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  <sheet name="related_id_type" sheetId="8" r:id="rId7"/>
    <sheet name="related_id_relation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G100" i="1" l="1"/>
  <c r="YG99" i="1"/>
  <c r="YG98" i="1"/>
  <c r="YG97" i="1"/>
  <c r="YG96" i="1"/>
  <c r="YG95" i="1"/>
  <c r="YG94" i="1"/>
  <c r="YG93" i="1"/>
  <c r="YG92" i="1"/>
  <c r="YG91" i="1"/>
  <c r="YG90" i="1"/>
  <c r="YG89" i="1"/>
  <c r="YG88" i="1"/>
  <c r="YG87" i="1"/>
  <c r="YG86" i="1"/>
  <c r="YG85" i="1"/>
  <c r="YG84" i="1"/>
  <c r="YG83" i="1"/>
  <c r="YG82" i="1"/>
  <c r="YG81" i="1"/>
  <c r="YG80" i="1"/>
  <c r="YG79" i="1"/>
  <c r="YG78" i="1"/>
  <c r="YG77" i="1"/>
  <c r="YG76" i="1"/>
  <c r="YG75" i="1"/>
  <c r="YG74" i="1"/>
  <c r="YG73" i="1"/>
  <c r="YG72" i="1"/>
  <c r="YG71" i="1"/>
  <c r="YG70" i="1"/>
  <c r="YG69" i="1"/>
  <c r="YG68" i="1"/>
  <c r="YG67" i="1"/>
  <c r="YG66" i="1"/>
  <c r="YG65" i="1"/>
  <c r="YG64" i="1"/>
  <c r="YG63" i="1"/>
  <c r="YG62" i="1"/>
  <c r="YG61" i="1"/>
  <c r="YG60" i="1"/>
  <c r="YG59" i="1"/>
  <c r="YG58" i="1"/>
  <c r="YG57" i="1"/>
  <c r="YG56" i="1"/>
  <c r="YG55" i="1"/>
  <c r="YG54" i="1"/>
  <c r="YG53" i="1"/>
  <c r="YG52" i="1"/>
  <c r="YG51" i="1"/>
  <c r="YG50" i="1"/>
  <c r="YG49" i="1"/>
  <c r="YG48" i="1"/>
  <c r="YG47" i="1"/>
  <c r="YG46" i="1"/>
  <c r="YG45" i="1"/>
  <c r="YG44" i="1"/>
  <c r="YG43" i="1"/>
  <c r="YG42" i="1"/>
  <c r="YG41" i="1"/>
  <c r="YG40" i="1"/>
  <c r="YG39" i="1"/>
  <c r="YG38" i="1"/>
  <c r="YG37" i="1"/>
  <c r="YG36" i="1"/>
  <c r="YG35" i="1"/>
  <c r="YG34" i="1"/>
  <c r="YG33" i="1"/>
  <c r="YG32" i="1"/>
  <c r="YG31" i="1"/>
  <c r="YG30" i="1"/>
  <c r="YG29" i="1"/>
  <c r="YG28" i="1"/>
  <c r="YG27" i="1"/>
  <c r="YG26" i="1"/>
  <c r="YG25" i="1"/>
  <c r="YG24" i="1"/>
  <c r="YG23" i="1"/>
  <c r="YG22" i="1"/>
  <c r="YG21" i="1"/>
  <c r="YG20" i="1"/>
  <c r="YG19" i="1"/>
  <c r="YG18" i="1"/>
  <c r="YG17" i="1"/>
  <c r="YG16" i="1"/>
  <c r="YG15" i="1"/>
  <c r="YG14" i="1"/>
  <c r="YG13" i="1"/>
  <c r="YG12" i="1"/>
  <c r="YG11" i="1"/>
  <c r="YG10" i="1"/>
  <c r="YG9" i="1"/>
  <c r="YG8" i="1"/>
  <c r="YG7" i="1"/>
  <c r="YG6" i="1"/>
  <c r="YG5" i="1"/>
  <c r="YG4" i="1"/>
  <c r="XC100" i="1"/>
  <c r="XC99" i="1"/>
  <c r="XC98" i="1"/>
  <c r="XC97" i="1"/>
  <c r="XC96" i="1"/>
  <c r="XC95" i="1"/>
  <c r="XC94" i="1"/>
  <c r="XC93" i="1"/>
  <c r="XC92" i="1"/>
  <c r="XC91" i="1"/>
  <c r="XC90" i="1"/>
  <c r="XC89" i="1"/>
  <c r="XC88" i="1"/>
  <c r="XC87" i="1"/>
  <c r="XC86" i="1"/>
  <c r="XC85" i="1"/>
  <c r="XC84" i="1"/>
  <c r="XC83" i="1"/>
  <c r="XC82" i="1"/>
  <c r="XC81" i="1"/>
  <c r="XC80" i="1"/>
  <c r="XC79" i="1"/>
  <c r="XC78" i="1"/>
  <c r="XC77" i="1"/>
  <c r="XC76" i="1"/>
  <c r="XC75" i="1"/>
  <c r="XC74" i="1"/>
  <c r="XC73" i="1"/>
  <c r="XC72" i="1"/>
  <c r="XC71" i="1"/>
  <c r="XC70" i="1"/>
  <c r="XC69" i="1"/>
  <c r="XC68" i="1"/>
  <c r="XC67" i="1"/>
  <c r="XC66" i="1"/>
  <c r="XC65" i="1"/>
  <c r="XC64" i="1"/>
  <c r="XC63" i="1"/>
  <c r="XC62" i="1"/>
  <c r="XC61" i="1"/>
  <c r="XC60" i="1"/>
  <c r="XC59" i="1"/>
  <c r="XC58" i="1"/>
  <c r="XC57" i="1"/>
  <c r="XC56" i="1"/>
  <c r="XC55" i="1"/>
  <c r="XC54" i="1"/>
  <c r="XC53" i="1"/>
  <c r="XC52" i="1"/>
  <c r="XC51" i="1"/>
  <c r="XC50" i="1"/>
  <c r="XC49" i="1"/>
  <c r="XC48" i="1"/>
  <c r="XC47" i="1"/>
  <c r="XC46" i="1"/>
  <c r="XC45" i="1"/>
  <c r="XC44" i="1"/>
  <c r="XC43" i="1"/>
  <c r="XC42" i="1"/>
  <c r="XC41" i="1"/>
  <c r="XC40" i="1"/>
  <c r="XC39" i="1"/>
  <c r="XC38" i="1"/>
  <c r="XC37" i="1"/>
  <c r="XC36" i="1"/>
  <c r="XC35" i="1"/>
  <c r="XC34" i="1"/>
  <c r="XC33" i="1"/>
  <c r="XC32" i="1"/>
  <c r="XC31" i="1"/>
  <c r="XC30" i="1"/>
  <c r="XC29" i="1"/>
  <c r="XC28" i="1"/>
  <c r="XC27" i="1"/>
  <c r="XC26" i="1"/>
  <c r="XC25" i="1"/>
  <c r="XC24" i="1"/>
  <c r="XC23" i="1"/>
  <c r="XC22" i="1"/>
  <c r="XC21" i="1"/>
  <c r="XC20" i="1"/>
  <c r="XC19" i="1"/>
  <c r="XC18" i="1"/>
  <c r="XC17" i="1"/>
  <c r="XC16" i="1"/>
  <c r="XC15" i="1"/>
  <c r="XC14" i="1"/>
  <c r="XC13" i="1"/>
  <c r="XC12" i="1"/>
  <c r="XC11" i="1"/>
  <c r="XC10" i="1"/>
  <c r="XC9" i="1"/>
  <c r="XC8" i="1"/>
  <c r="XC7" i="1"/>
  <c r="XC6" i="1"/>
  <c r="XC5" i="1"/>
  <c r="XC4" i="1"/>
  <c r="VY100" i="1"/>
  <c r="VY99" i="1"/>
  <c r="VY98" i="1"/>
  <c r="VY97" i="1"/>
  <c r="VY96" i="1"/>
  <c r="VY95" i="1"/>
  <c r="VY94" i="1"/>
  <c r="VY93" i="1"/>
  <c r="VY92" i="1"/>
  <c r="VY91" i="1"/>
  <c r="VY90" i="1"/>
  <c r="VY89" i="1"/>
  <c r="VY88" i="1"/>
  <c r="VY87" i="1"/>
  <c r="VY86" i="1"/>
  <c r="VY85" i="1"/>
  <c r="VY84" i="1"/>
  <c r="VY83" i="1"/>
  <c r="VY82" i="1"/>
  <c r="VY81" i="1"/>
  <c r="VY80" i="1"/>
  <c r="VY79" i="1"/>
  <c r="VY78" i="1"/>
  <c r="VY77" i="1"/>
  <c r="VY76" i="1"/>
  <c r="VY75" i="1"/>
  <c r="VY74" i="1"/>
  <c r="VY73" i="1"/>
  <c r="VY72" i="1"/>
  <c r="VY71" i="1"/>
  <c r="VY70" i="1"/>
  <c r="VY69" i="1"/>
  <c r="VY68" i="1"/>
  <c r="VY67" i="1"/>
  <c r="VY66" i="1"/>
  <c r="VY65" i="1"/>
  <c r="VY64" i="1"/>
  <c r="VY63" i="1"/>
  <c r="VY62" i="1"/>
  <c r="VY61" i="1"/>
  <c r="VY60" i="1"/>
  <c r="VY59" i="1"/>
  <c r="VY58" i="1"/>
  <c r="VY57" i="1"/>
  <c r="VY56" i="1"/>
  <c r="VY55" i="1"/>
  <c r="VY54" i="1"/>
  <c r="VY53" i="1"/>
  <c r="VY52" i="1"/>
  <c r="VY51" i="1"/>
  <c r="VY50" i="1"/>
  <c r="VY49" i="1"/>
  <c r="VY48" i="1"/>
  <c r="VY47" i="1"/>
  <c r="VY46" i="1"/>
  <c r="VY45" i="1"/>
  <c r="VY44" i="1"/>
  <c r="VY43" i="1"/>
  <c r="VY42" i="1"/>
  <c r="VY41" i="1"/>
  <c r="VY40" i="1"/>
  <c r="VY39" i="1"/>
  <c r="VY38" i="1"/>
  <c r="VY37" i="1"/>
  <c r="VY36" i="1"/>
  <c r="VY35" i="1"/>
  <c r="VY34" i="1"/>
  <c r="VY33" i="1"/>
  <c r="VY32" i="1"/>
  <c r="VY31" i="1"/>
  <c r="VY30" i="1"/>
  <c r="VY29" i="1"/>
  <c r="VY28" i="1"/>
  <c r="VY27" i="1"/>
  <c r="VY26" i="1"/>
  <c r="VY25" i="1"/>
  <c r="VY24" i="1"/>
  <c r="VY23" i="1"/>
  <c r="VY22" i="1"/>
  <c r="VY21" i="1"/>
  <c r="VY20" i="1"/>
  <c r="VY19" i="1"/>
  <c r="VY18" i="1"/>
  <c r="VY17" i="1"/>
  <c r="VY16" i="1"/>
  <c r="VY15" i="1"/>
  <c r="VY14" i="1"/>
  <c r="VY13" i="1"/>
  <c r="VY12" i="1"/>
  <c r="VY11" i="1"/>
  <c r="VY10" i="1"/>
  <c r="VY9" i="1"/>
  <c r="VY8" i="1"/>
  <c r="VY7" i="1"/>
  <c r="VY6" i="1"/>
  <c r="VY5" i="1"/>
  <c r="VY4" i="1"/>
  <c r="UU100" i="1"/>
  <c r="UU99" i="1"/>
  <c r="UU98" i="1"/>
  <c r="UU97" i="1"/>
  <c r="UU96" i="1"/>
  <c r="UU95" i="1"/>
  <c r="UU94" i="1"/>
  <c r="UU93" i="1"/>
  <c r="UU92" i="1"/>
  <c r="UU91" i="1"/>
  <c r="UU90" i="1"/>
  <c r="UU89" i="1"/>
  <c r="UU88" i="1"/>
  <c r="UU87" i="1"/>
  <c r="UU86" i="1"/>
  <c r="UU85" i="1"/>
  <c r="UU84" i="1"/>
  <c r="UU83" i="1"/>
  <c r="UU82" i="1"/>
  <c r="UU81" i="1"/>
  <c r="UU80" i="1"/>
  <c r="UU79" i="1"/>
  <c r="UU78" i="1"/>
  <c r="UU77" i="1"/>
  <c r="UU76" i="1"/>
  <c r="UU75" i="1"/>
  <c r="UU74" i="1"/>
  <c r="UU73" i="1"/>
  <c r="UU72" i="1"/>
  <c r="UU71" i="1"/>
  <c r="UU70" i="1"/>
  <c r="UU69" i="1"/>
  <c r="UU68" i="1"/>
  <c r="UU67" i="1"/>
  <c r="UU66" i="1"/>
  <c r="UU65" i="1"/>
  <c r="UU64" i="1"/>
  <c r="UU63" i="1"/>
  <c r="UU62" i="1"/>
  <c r="UU61" i="1"/>
  <c r="UU60" i="1"/>
  <c r="UU59" i="1"/>
  <c r="UU58" i="1"/>
  <c r="UU57" i="1"/>
  <c r="UU56" i="1"/>
  <c r="UU55" i="1"/>
  <c r="UU54" i="1"/>
  <c r="UU53" i="1"/>
  <c r="UU52" i="1"/>
  <c r="UU51" i="1"/>
  <c r="UU50" i="1"/>
  <c r="UU49" i="1"/>
  <c r="UU48" i="1"/>
  <c r="UU47" i="1"/>
  <c r="UU46" i="1"/>
  <c r="UU45" i="1"/>
  <c r="UU44" i="1"/>
  <c r="UU43" i="1"/>
  <c r="UU42" i="1"/>
  <c r="UU41" i="1"/>
  <c r="UU40" i="1"/>
  <c r="UU39" i="1"/>
  <c r="UU38" i="1"/>
  <c r="UU37" i="1"/>
  <c r="UU36" i="1"/>
  <c r="UU35" i="1"/>
  <c r="UU34" i="1"/>
  <c r="UU33" i="1"/>
  <c r="UU32" i="1"/>
  <c r="UU31" i="1"/>
  <c r="UU30" i="1"/>
  <c r="UU29" i="1"/>
  <c r="UU28" i="1"/>
  <c r="UU27" i="1"/>
  <c r="UU26" i="1"/>
  <c r="UU25" i="1"/>
  <c r="UU24" i="1"/>
  <c r="UU23" i="1"/>
  <c r="UU22" i="1"/>
  <c r="UU21" i="1"/>
  <c r="UU20" i="1"/>
  <c r="UU19" i="1"/>
  <c r="UU18" i="1"/>
  <c r="UU17" i="1"/>
  <c r="UU16" i="1"/>
  <c r="UU15" i="1"/>
  <c r="UU14" i="1"/>
  <c r="UU13" i="1"/>
  <c r="UU12" i="1"/>
  <c r="UU11" i="1"/>
  <c r="UU10" i="1"/>
  <c r="UU9" i="1"/>
  <c r="UU8" i="1"/>
  <c r="UU7" i="1"/>
  <c r="UU6" i="1"/>
  <c r="UU5" i="1"/>
  <c r="UU4" i="1"/>
  <c r="TQ100" i="1"/>
  <c r="TQ99" i="1"/>
  <c r="TQ98" i="1"/>
  <c r="TQ97" i="1"/>
  <c r="TQ96" i="1"/>
  <c r="TQ95" i="1"/>
  <c r="TQ94" i="1"/>
  <c r="TQ93" i="1"/>
  <c r="TQ92" i="1"/>
  <c r="TQ91" i="1"/>
  <c r="TQ90" i="1"/>
  <c r="TQ89" i="1"/>
  <c r="TQ88" i="1"/>
  <c r="TQ87" i="1"/>
  <c r="TQ86" i="1"/>
  <c r="TQ85" i="1"/>
  <c r="TQ84" i="1"/>
  <c r="TQ83" i="1"/>
  <c r="TQ82" i="1"/>
  <c r="TQ81" i="1"/>
  <c r="TQ80" i="1"/>
  <c r="TQ79" i="1"/>
  <c r="TQ78" i="1"/>
  <c r="TQ77" i="1"/>
  <c r="TQ76" i="1"/>
  <c r="TQ75" i="1"/>
  <c r="TQ74" i="1"/>
  <c r="TQ73" i="1"/>
  <c r="TQ72" i="1"/>
  <c r="TQ71" i="1"/>
  <c r="TQ70" i="1"/>
  <c r="TQ69" i="1"/>
  <c r="TQ68" i="1"/>
  <c r="TQ67" i="1"/>
  <c r="TQ66" i="1"/>
  <c r="TQ65" i="1"/>
  <c r="TQ64" i="1"/>
  <c r="TQ63" i="1"/>
  <c r="TQ62" i="1"/>
  <c r="TQ61" i="1"/>
  <c r="TQ60" i="1"/>
  <c r="TQ59" i="1"/>
  <c r="TQ58" i="1"/>
  <c r="TQ57" i="1"/>
  <c r="TQ56" i="1"/>
  <c r="TQ55" i="1"/>
  <c r="TQ54" i="1"/>
  <c r="TQ53" i="1"/>
  <c r="TQ52" i="1"/>
  <c r="TQ51" i="1"/>
  <c r="TQ50" i="1"/>
  <c r="TQ49" i="1"/>
  <c r="TQ48" i="1"/>
  <c r="TQ47" i="1"/>
  <c r="TQ46" i="1"/>
  <c r="TQ45" i="1"/>
  <c r="TQ44" i="1"/>
  <c r="TQ43" i="1"/>
  <c r="TQ42" i="1"/>
  <c r="TQ41" i="1"/>
  <c r="TQ40" i="1"/>
  <c r="TQ39" i="1"/>
  <c r="TQ38" i="1"/>
  <c r="TQ37" i="1"/>
  <c r="TQ36" i="1"/>
  <c r="TQ35" i="1"/>
  <c r="TQ34" i="1"/>
  <c r="TQ33" i="1"/>
  <c r="TQ32" i="1"/>
  <c r="TQ31" i="1"/>
  <c r="TQ30" i="1"/>
  <c r="TQ29" i="1"/>
  <c r="TQ28" i="1"/>
  <c r="TQ27" i="1"/>
  <c r="TQ26" i="1"/>
  <c r="TQ25" i="1"/>
  <c r="TQ24" i="1"/>
  <c r="TQ23" i="1"/>
  <c r="TQ22" i="1"/>
  <c r="TQ21" i="1"/>
  <c r="TQ20" i="1"/>
  <c r="TQ19" i="1"/>
  <c r="TQ18" i="1"/>
  <c r="TQ17" i="1"/>
  <c r="TQ16" i="1"/>
  <c r="TQ15" i="1"/>
  <c r="TQ14" i="1"/>
  <c r="TQ13" i="1"/>
  <c r="TQ12" i="1"/>
  <c r="TQ11" i="1"/>
  <c r="TQ10" i="1"/>
  <c r="TQ9" i="1"/>
  <c r="TQ8" i="1"/>
  <c r="TQ7" i="1"/>
  <c r="TQ6" i="1"/>
  <c r="TQ5" i="1"/>
  <c r="TQ4" i="1"/>
  <c r="SM100" i="1"/>
  <c r="SM99" i="1"/>
  <c r="SM98" i="1"/>
  <c r="SM97" i="1"/>
  <c r="SM96" i="1"/>
  <c r="SM95" i="1"/>
  <c r="SM94" i="1"/>
  <c r="SM93" i="1"/>
  <c r="SM92" i="1"/>
  <c r="SM91" i="1"/>
  <c r="SM90" i="1"/>
  <c r="SM89" i="1"/>
  <c r="SM88" i="1"/>
  <c r="SM87" i="1"/>
  <c r="SM86" i="1"/>
  <c r="SM85" i="1"/>
  <c r="SM84" i="1"/>
  <c r="SM83" i="1"/>
  <c r="SM82" i="1"/>
  <c r="SM81" i="1"/>
  <c r="SM80" i="1"/>
  <c r="SM79" i="1"/>
  <c r="SM78" i="1"/>
  <c r="SM77" i="1"/>
  <c r="SM76" i="1"/>
  <c r="SM75" i="1"/>
  <c r="SM74" i="1"/>
  <c r="SM73" i="1"/>
  <c r="SM72" i="1"/>
  <c r="SM71" i="1"/>
  <c r="SM70" i="1"/>
  <c r="SM69" i="1"/>
  <c r="SM68" i="1"/>
  <c r="SM67" i="1"/>
  <c r="SM66" i="1"/>
  <c r="SM65" i="1"/>
  <c r="SM64" i="1"/>
  <c r="SM63" i="1"/>
  <c r="SM62" i="1"/>
  <c r="SM61" i="1"/>
  <c r="SM60" i="1"/>
  <c r="SM59" i="1"/>
  <c r="SM58" i="1"/>
  <c r="SM57" i="1"/>
  <c r="SM56" i="1"/>
  <c r="SM55" i="1"/>
  <c r="SM54" i="1"/>
  <c r="SM53" i="1"/>
  <c r="SM52" i="1"/>
  <c r="SM51" i="1"/>
  <c r="SM50" i="1"/>
  <c r="SM49" i="1"/>
  <c r="SM48" i="1"/>
  <c r="SM47" i="1"/>
  <c r="SM46" i="1"/>
  <c r="SM45" i="1"/>
  <c r="SM44" i="1"/>
  <c r="SM43" i="1"/>
  <c r="SM42" i="1"/>
  <c r="SM41" i="1"/>
  <c r="SM40" i="1"/>
  <c r="SM39" i="1"/>
  <c r="SM38" i="1"/>
  <c r="SM37" i="1"/>
  <c r="SM36" i="1"/>
  <c r="SM35" i="1"/>
  <c r="SM34" i="1"/>
  <c r="SM33" i="1"/>
  <c r="SM32" i="1"/>
  <c r="SM31" i="1"/>
  <c r="SM30" i="1"/>
  <c r="SM29" i="1"/>
  <c r="SM28" i="1"/>
  <c r="SM27" i="1"/>
  <c r="SM26" i="1"/>
  <c r="SM25" i="1"/>
  <c r="SM24" i="1"/>
  <c r="SM23" i="1"/>
  <c r="SM22" i="1"/>
  <c r="SM21" i="1"/>
  <c r="SM20" i="1"/>
  <c r="SM19" i="1"/>
  <c r="SM18" i="1"/>
  <c r="SM17" i="1"/>
  <c r="SM16" i="1"/>
  <c r="SM15" i="1"/>
  <c r="SM14" i="1"/>
  <c r="SM13" i="1"/>
  <c r="SM12" i="1"/>
  <c r="SM11" i="1"/>
  <c r="SM10" i="1"/>
  <c r="SM9" i="1"/>
  <c r="SM8" i="1"/>
  <c r="SM7" i="1"/>
  <c r="SM6" i="1"/>
  <c r="SM5" i="1"/>
  <c r="SM4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MR100" i="1"/>
  <c r="MR99" i="1"/>
  <c r="MR98" i="1"/>
  <c r="MR97" i="1"/>
  <c r="MR96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R76" i="1"/>
  <c r="MR75" i="1"/>
  <c r="MR74" i="1"/>
  <c r="MR73" i="1"/>
  <c r="MR72" i="1"/>
  <c r="MR71" i="1"/>
  <c r="MR70" i="1"/>
  <c r="MR69" i="1"/>
  <c r="MR68" i="1"/>
  <c r="MR67" i="1"/>
  <c r="MR66" i="1"/>
  <c r="MR65" i="1"/>
  <c r="MR64" i="1"/>
  <c r="MR63" i="1"/>
  <c r="MR62" i="1"/>
  <c r="MR61" i="1"/>
  <c r="MR60" i="1"/>
  <c r="MR59" i="1"/>
  <c r="MR58" i="1"/>
  <c r="MR57" i="1"/>
  <c r="MR56" i="1"/>
  <c r="MR55" i="1"/>
  <c r="MR54" i="1"/>
  <c r="MR53" i="1"/>
  <c r="MR52" i="1"/>
  <c r="MR51" i="1"/>
  <c r="MR50" i="1"/>
  <c r="MR49" i="1"/>
  <c r="MR48" i="1"/>
  <c r="MR47" i="1"/>
  <c r="MR46" i="1"/>
  <c r="MR45" i="1"/>
  <c r="MR44" i="1"/>
  <c r="MR43" i="1"/>
  <c r="MR42" i="1"/>
  <c r="MR41" i="1"/>
  <c r="MR40" i="1"/>
  <c r="MR39" i="1"/>
  <c r="MR38" i="1"/>
  <c r="MR37" i="1"/>
  <c r="MR36" i="1"/>
  <c r="MR35" i="1"/>
  <c r="MR34" i="1"/>
  <c r="MR33" i="1"/>
  <c r="MR32" i="1"/>
  <c r="MR31" i="1"/>
  <c r="MR30" i="1"/>
  <c r="MR29" i="1"/>
  <c r="MR28" i="1"/>
  <c r="MR27" i="1"/>
  <c r="MR26" i="1"/>
  <c r="MR25" i="1"/>
  <c r="MR24" i="1"/>
  <c r="MR23" i="1"/>
  <c r="MR22" i="1"/>
  <c r="MR21" i="1"/>
  <c r="MR20" i="1"/>
  <c r="MR19" i="1"/>
  <c r="MR18" i="1"/>
  <c r="MR17" i="1"/>
  <c r="MR16" i="1"/>
  <c r="MR15" i="1"/>
  <c r="MR14" i="1"/>
  <c r="MR13" i="1"/>
  <c r="MR12" i="1"/>
  <c r="MR11" i="1"/>
  <c r="MR10" i="1"/>
  <c r="MR9" i="1"/>
  <c r="MR8" i="1"/>
  <c r="MR7" i="1"/>
  <c r="MR6" i="1"/>
  <c r="MR5" i="1"/>
  <c r="MR4" i="1"/>
  <c r="LN100" i="1"/>
  <c r="LN99" i="1"/>
  <c r="LN98" i="1"/>
  <c r="LN97" i="1"/>
  <c r="LN96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N76" i="1"/>
  <c r="LN75" i="1"/>
  <c r="LN74" i="1"/>
  <c r="LN73" i="1"/>
  <c r="LN72" i="1"/>
  <c r="LN71" i="1"/>
  <c r="LN70" i="1"/>
  <c r="LN69" i="1"/>
  <c r="LN68" i="1"/>
  <c r="LN67" i="1"/>
  <c r="LN66" i="1"/>
  <c r="LN65" i="1"/>
  <c r="LN64" i="1"/>
  <c r="LN63" i="1"/>
  <c r="LN62" i="1"/>
  <c r="LN61" i="1"/>
  <c r="LN60" i="1"/>
  <c r="LN59" i="1"/>
  <c r="LN58" i="1"/>
  <c r="LN57" i="1"/>
  <c r="LN56" i="1"/>
  <c r="LN55" i="1"/>
  <c r="LN54" i="1"/>
  <c r="LN53" i="1"/>
  <c r="LN52" i="1"/>
  <c r="LN51" i="1"/>
  <c r="LN50" i="1"/>
  <c r="LN49" i="1"/>
  <c r="LN48" i="1"/>
  <c r="LN47" i="1"/>
  <c r="LN46" i="1"/>
  <c r="LN45" i="1"/>
  <c r="LN44" i="1"/>
  <c r="LN43" i="1"/>
  <c r="LN42" i="1"/>
  <c r="LN41" i="1"/>
  <c r="LN40" i="1"/>
  <c r="LN39" i="1"/>
  <c r="LN38" i="1"/>
  <c r="LN37" i="1"/>
  <c r="LN36" i="1"/>
  <c r="LN35" i="1"/>
  <c r="LN34" i="1"/>
  <c r="LN33" i="1"/>
  <c r="LN32" i="1"/>
  <c r="LN31" i="1"/>
  <c r="LN30" i="1"/>
  <c r="LN29" i="1"/>
  <c r="LN28" i="1"/>
  <c r="LN27" i="1"/>
  <c r="LN26" i="1"/>
  <c r="LN25" i="1"/>
  <c r="LN24" i="1"/>
  <c r="LN23" i="1"/>
  <c r="LN22" i="1"/>
  <c r="LN21" i="1"/>
  <c r="LN20" i="1"/>
  <c r="LN19" i="1"/>
  <c r="LN18" i="1"/>
  <c r="LN17" i="1"/>
  <c r="LN16" i="1"/>
  <c r="LN15" i="1"/>
  <c r="LN14" i="1"/>
  <c r="LN13" i="1"/>
  <c r="LN12" i="1"/>
  <c r="LN11" i="1"/>
  <c r="LN10" i="1"/>
  <c r="LN9" i="1"/>
  <c r="LN8" i="1"/>
  <c r="LN7" i="1"/>
  <c r="LN6" i="1"/>
  <c r="LN5" i="1"/>
  <c r="LN4" i="1"/>
  <c r="KJ100" i="1"/>
  <c r="KJ99" i="1"/>
  <c r="KJ98" i="1"/>
  <c r="KJ97" i="1"/>
  <c r="KJ96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J76" i="1"/>
  <c r="KJ75" i="1"/>
  <c r="KJ74" i="1"/>
  <c r="KJ73" i="1"/>
  <c r="KJ72" i="1"/>
  <c r="KJ71" i="1"/>
  <c r="KJ70" i="1"/>
  <c r="KJ69" i="1"/>
  <c r="KJ68" i="1"/>
  <c r="KJ67" i="1"/>
  <c r="KJ66" i="1"/>
  <c r="KJ65" i="1"/>
  <c r="KJ64" i="1"/>
  <c r="KJ63" i="1"/>
  <c r="KJ62" i="1"/>
  <c r="KJ61" i="1"/>
  <c r="KJ60" i="1"/>
  <c r="KJ59" i="1"/>
  <c r="KJ58" i="1"/>
  <c r="KJ57" i="1"/>
  <c r="KJ56" i="1"/>
  <c r="KJ55" i="1"/>
  <c r="KJ54" i="1"/>
  <c r="KJ53" i="1"/>
  <c r="KJ52" i="1"/>
  <c r="KJ51" i="1"/>
  <c r="KJ50" i="1"/>
  <c r="KJ49" i="1"/>
  <c r="KJ48" i="1"/>
  <c r="KJ47" i="1"/>
  <c r="KJ46" i="1"/>
  <c r="KJ45" i="1"/>
  <c r="KJ44" i="1"/>
  <c r="KJ43" i="1"/>
  <c r="KJ42" i="1"/>
  <c r="KJ41" i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IB100" i="1"/>
  <c r="IB99" i="1"/>
  <c r="IB98" i="1"/>
  <c r="IB97" i="1"/>
  <c r="IB96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IB76" i="1"/>
  <c r="IB75" i="1"/>
  <c r="IB74" i="1"/>
  <c r="IB73" i="1"/>
  <c r="IB72" i="1"/>
  <c r="IB71" i="1"/>
  <c r="IB70" i="1"/>
  <c r="IB69" i="1"/>
  <c r="IB68" i="1"/>
  <c r="IB67" i="1"/>
  <c r="IB66" i="1"/>
  <c r="IB65" i="1"/>
  <c r="IB64" i="1"/>
  <c r="IB63" i="1"/>
  <c r="IB62" i="1"/>
  <c r="IB61" i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YE100" i="1"/>
  <c r="YE99" i="1"/>
  <c r="YE98" i="1"/>
  <c r="YE97" i="1"/>
  <c r="YE96" i="1"/>
  <c r="YE95" i="1"/>
  <c r="YE94" i="1"/>
  <c r="YE93" i="1"/>
  <c r="YE92" i="1"/>
  <c r="YE91" i="1"/>
  <c r="YE90" i="1"/>
  <c r="YE89" i="1"/>
  <c r="YE88" i="1"/>
  <c r="YE87" i="1"/>
  <c r="YE86" i="1"/>
  <c r="YE85" i="1"/>
  <c r="YE84" i="1"/>
  <c r="YE83" i="1"/>
  <c r="YE82" i="1"/>
  <c r="YE81" i="1"/>
  <c r="YE80" i="1"/>
  <c r="YE79" i="1"/>
  <c r="YE78" i="1"/>
  <c r="YE77" i="1"/>
  <c r="YE76" i="1"/>
  <c r="YE75" i="1"/>
  <c r="YE74" i="1"/>
  <c r="YE73" i="1"/>
  <c r="YE72" i="1"/>
  <c r="YE71" i="1"/>
  <c r="YE70" i="1"/>
  <c r="YE69" i="1"/>
  <c r="YE68" i="1"/>
  <c r="YE67" i="1"/>
  <c r="YE66" i="1"/>
  <c r="YE65" i="1"/>
  <c r="YE64" i="1"/>
  <c r="YE63" i="1"/>
  <c r="YE62" i="1"/>
  <c r="YE61" i="1"/>
  <c r="YE60" i="1"/>
  <c r="YE59" i="1"/>
  <c r="YE58" i="1"/>
  <c r="YE57" i="1"/>
  <c r="YE56" i="1"/>
  <c r="YE55" i="1"/>
  <c r="YE54" i="1"/>
  <c r="YE53" i="1"/>
  <c r="YE52" i="1"/>
  <c r="YE51" i="1"/>
  <c r="YE50" i="1"/>
  <c r="YE49" i="1"/>
  <c r="YE48" i="1"/>
  <c r="YE47" i="1"/>
  <c r="YE46" i="1"/>
  <c r="YE45" i="1"/>
  <c r="YE44" i="1"/>
  <c r="YE43" i="1"/>
  <c r="YE42" i="1"/>
  <c r="YE41" i="1"/>
  <c r="YE40" i="1"/>
  <c r="YE39" i="1"/>
  <c r="YE38" i="1"/>
  <c r="YE37" i="1"/>
  <c r="YE36" i="1"/>
  <c r="YE35" i="1"/>
  <c r="YE34" i="1"/>
  <c r="YE33" i="1"/>
  <c r="YE32" i="1"/>
  <c r="YE31" i="1"/>
  <c r="YE30" i="1"/>
  <c r="YE29" i="1"/>
  <c r="YE28" i="1"/>
  <c r="YE27" i="1"/>
  <c r="YE26" i="1"/>
  <c r="YE25" i="1"/>
  <c r="YE24" i="1"/>
  <c r="YE23" i="1"/>
  <c r="YE22" i="1"/>
  <c r="YE21" i="1"/>
  <c r="YE20" i="1"/>
  <c r="YE19" i="1"/>
  <c r="YE18" i="1"/>
  <c r="YE17" i="1"/>
  <c r="YE16" i="1"/>
  <c r="YE15" i="1"/>
  <c r="YE14" i="1"/>
  <c r="YE13" i="1"/>
  <c r="YE12" i="1"/>
  <c r="YE11" i="1"/>
  <c r="YE10" i="1"/>
  <c r="YE9" i="1"/>
  <c r="YE8" i="1"/>
  <c r="YE7" i="1"/>
  <c r="YE6" i="1"/>
  <c r="YE5" i="1"/>
  <c r="YE4" i="1"/>
  <c r="XA100" i="1"/>
  <c r="XA99" i="1"/>
  <c r="XA98" i="1"/>
  <c r="XA97" i="1"/>
  <c r="XA96" i="1"/>
  <c r="XA95" i="1"/>
  <c r="XA94" i="1"/>
  <c r="XA93" i="1"/>
  <c r="XA92" i="1"/>
  <c r="XA91" i="1"/>
  <c r="XA90" i="1"/>
  <c r="XA89" i="1"/>
  <c r="XA88" i="1"/>
  <c r="XA87" i="1"/>
  <c r="XA86" i="1"/>
  <c r="XA85" i="1"/>
  <c r="XA84" i="1"/>
  <c r="XA83" i="1"/>
  <c r="XA82" i="1"/>
  <c r="XA81" i="1"/>
  <c r="XA80" i="1"/>
  <c r="XA79" i="1"/>
  <c r="XA78" i="1"/>
  <c r="XA77" i="1"/>
  <c r="XA76" i="1"/>
  <c r="XA75" i="1"/>
  <c r="XA74" i="1"/>
  <c r="XA73" i="1"/>
  <c r="XA72" i="1"/>
  <c r="XA71" i="1"/>
  <c r="XA70" i="1"/>
  <c r="XA69" i="1"/>
  <c r="XA68" i="1"/>
  <c r="XA67" i="1"/>
  <c r="XA66" i="1"/>
  <c r="XA65" i="1"/>
  <c r="XA64" i="1"/>
  <c r="XA63" i="1"/>
  <c r="XA62" i="1"/>
  <c r="XA61" i="1"/>
  <c r="XA60" i="1"/>
  <c r="XA59" i="1"/>
  <c r="XA58" i="1"/>
  <c r="XA57" i="1"/>
  <c r="XA56" i="1"/>
  <c r="XA55" i="1"/>
  <c r="XA54" i="1"/>
  <c r="XA53" i="1"/>
  <c r="XA52" i="1"/>
  <c r="XA51" i="1"/>
  <c r="XA50" i="1"/>
  <c r="XA49" i="1"/>
  <c r="XA48" i="1"/>
  <c r="XA47" i="1"/>
  <c r="XA46" i="1"/>
  <c r="XA45" i="1"/>
  <c r="XA44" i="1"/>
  <c r="XA43" i="1"/>
  <c r="XA42" i="1"/>
  <c r="XA41" i="1"/>
  <c r="XA40" i="1"/>
  <c r="XA39" i="1"/>
  <c r="XA38" i="1"/>
  <c r="XA37" i="1"/>
  <c r="XA36" i="1"/>
  <c r="XA35" i="1"/>
  <c r="XA34" i="1"/>
  <c r="XA33" i="1"/>
  <c r="XA32" i="1"/>
  <c r="XA31" i="1"/>
  <c r="XA30" i="1"/>
  <c r="XA29" i="1"/>
  <c r="XA28" i="1"/>
  <c r="XA27" i="1"/>
  <c r="XA26" i="1"/>
  <c r="XA25" i="1"/>
  <c r="XA24" i="1"/>
  <c r="XA23" i="1"/>
  <c r="XA22" i="1"/>
  <c r="XA21" i="1"/>
  <c r="XA20" i="1"/>
  <c r="XA19" i="1"/>
  <c r="XA18" i="1"/>
  <c r="XA17" i="1"/>
  <c r="XA16" i="1"/>
  <c r="XA15" i="1"/>
  <c r="XA14" i="1"/>
  <c r="XA13" i="1"/>
  <c r="XA12" i="1"/>
  <c r="XA11" i="1"/>
  <c r="XA10" i="1"/>
  <c r="XA9" i="1"/>
  <c r="XA8" i="1"/>
  <c r="XA7" i="1"/>
  <c r="XA6" i="1"/>
  <c r="XA5" i="1"/>
  <c r="XA4" i="1"/>
  <c r="VW100" i="1"/>
  <c r="VW99" i="1"/>
  <c r="VW98" i="1"/>
  <c r="VW97" i="1"/>
  <c r="VW96" i="1"/>
  <c r="VW95" i="1"/>
  <c r="VW94" i="1"/>
  <c r="VW93" i="1"/>
  <c r="VW92" i="1"/>
  <c r="VW91" i="1"/>
  <c r="VW90" i="1"/>
  <c r="VW89" i="1"/>
  <c r="VW88" i="1"/>
  <c r="VW87" i="1"/>
  <c r="VW86" i="1"/>
  <c r="VW85" i="1"/>
  <c r="VW84" i="1"/>
  <c r="VW83" i="1"/>
  <c r="VW82" i="1"/>
  <c r="VW81" i="1"/>
  <c r="VW80" i="1"/>
  <c r="VW79" i="1"/>
  <c r="VW78" i="1"/>
  <c r="VW77" i="1"/>
  <c r="VW76" i="1"/>
  <c r="VW75" i="1"/>
  <c r="VW74" i="1"/>
  <c r="VW73" i="1"/>
  <c r="VW72" i="1"/>
  <c r="VW71" i="1"/>
  <c r="VW70" i="1"/>
  <c r="VW69" i="1"/>
  <c r="VW68" i="1"/>
  <c r="VW67" i="1"/>
  <c r="VW66" i="1"/>
  <c r="VW65" i="1"/>
  <c r="VW64" i="1"/>
  <c r="VW63" i="1"/>
  <c r="VW62" i="1"/>
  <c r="VW61" i="1"/>
  <c r="VW60" i="1"/>
  <c r="VW59" i="1"/>
  <c r="VW58" i="1"/>
  <c r="VW57" i="1"/>
  <c r="VW56" i="1"/>
  <c r="VW55" i="1"/>
  <c r="VW54" i="1"/>
  <c r="VW53" i="1"/>
  <c r="VW52" i="1"/>
  <c r="VW51" i="1"/>
  <c r="VW50" i="1"/>
  <c r="VW49" i="1"/>
  <c r="VW48" i="1"/>
  <c r="VW47" i="1"/>
  <c r="VW46" i="1"/>
  <c r="VW45" i="1"/>
  <c r="VW44" i="1"/>
  <c r="VW43" i="1"/>
  <c r="VW42" i="1"/>
  <c r="VW41" i="1"/>
  <c r="VW40" i="1"/>
  <c r="VW39" i="1"/>
  <c r="VW38" i="1"/>
  <c r="VW37" i="1"/>
  <c r="VW36" i="1"/>
  <c r="VW35" i="1"/>
  <c r="VW34" i="1"/>
  <c r="VW33" i="1"/>
  <c r="VW32" i="1"/>
  <c r="VW31" i="1"/>
  <c r="VW30" i="1"/>
  <c r="VW29" i="1"/>
  <c r="VW28" i="1"/>
  <c r="VW27" i="1"/>
  <c r="VW26" i="1"/>
  <c r="VW25" i="1"/>
  <c r="VW24" i="1"/>
  <c r="VW23" i="1"/>
  <c r="VW22" i="1"/>
  <c r="VW21" i="1"/>
  <c r="VW20" i="1"/>
  <c r="VW19" i="1"/>
  <c r="VW18" i="1"/>
  <c r="VW17" i="1"/>
  <c r="VW16" i="1"/>
  <c r="VW15" i="1"/>
  <c r="VW14" i="1"/>
  <c r="VW13" i="1"/>
  <c r="VW12" i="1"/>
  <c r="VW11" i="1"/>
  <c r="VW10" i="1"/>
  <c r="VW9" i="1"/>
  <c r="VW8" i="1"/>
  <c r="VW7" i="1"/>
  <c r="VW6" i="1"/>
  <c r="VW5" i="1"/>
  <c r="VW4" i="1"/>
  <c r="US100" i="1"/>
  <c r="US99" i="1"/>
  <c r="US98" i="1"/>
  <c r="US97" i="1"/>
  <c r="US96" i="1"/>
  <c r="US95" i="1"/>
  <c r="US94" i="1"/>
  <c r="US93" i="1"/>
  <c r="US92" i="1"/>
  <c r="US91" i="1"/>
  <c r="US90" i="1"/>
  <c r="US89" i="1"/>
  <c r="US88" i="1"/>
  <c r="US87" i="1"/>
  <c r="US86" i="1"/>
  <c r="US85" i="1"/>
  <c r="US84" i="1"/>
  <c r="US83" i="1"/>
  <c r="US82" i="1"/>
  <c r="US81" i="1"/>
  <c r="US80" i="1"/>
  <c r="US79" i="1"/>
  <c r="US78" i="1"/>
  <c r="US77" i="1"/>
  <c r="US76" i="1"/>
  <c r="US75" i="1"/>
  <c r="US74" i="1"/>
  <c r="US73" i="1"/>
  <c r="US72" i="1"/>
  <c r="US71" i="1"/>
  <c r="US70" i="1"/>
  <c r="US69" i="1"/>
  <c r="US68" i="1"/>
  <c r="US67" i="1"/>
  <c r="US66" i="1"/>
  <c r="US65" i="1"/>
  <c r="US64" i="1"/>
  <c r="US63" i="1"/>
  <c r="US62" i="1"/>
  <c r="US61" i="1"/>
  <c r="US60" i="1"/>
  <c r="US59" i="1"/>
  <c r="US58" i="1"/>
  <c r="US57" i="1"/>
  <c r="US56" i="1"/>
  <c r="US55" i="1"/>
  <c r="US54" i="1"/>
  <c r="US53" i="1"/>
  <c r="US52" i="1"/>
  <c r="US51" i="1"/>
  <c r="US50" i="1"/>
  <c r="US49" i="1"/>
  <c r="US48" i="1"/>
  <c r="US47" i="1"/>
  <c r="US46" i="1"/>
  <c r="US45" i="1"/>
  <c r="US44" i="1"/>
  <c r="US43" i="1"/>
  <c r="US42" i="1"/>
  <c r="US41" i="1"/>
  <c r="US40" i="1"/>
  <c r="US39" i="1"/>
  <c r="US38" i="1"/>
  <c r="US37" i="1"/>
  <c r="US36" i="1"/>
  <c r="US35" i="1"/>
  <c r="US34" i="1"/>
  <c r="US33" i="1"/>
  <c r="US32" i="1"/>
  <c r="US31" i="1"/>
  <c r="US30" i="1"/>
  <c r="US29" i="1"/>
  <c r="US28" i="1"/>
  <c r="US27" i="1"/>
  <c r="US26" i="1"/>
  <c r="US25" i="1"/>
  <c r="US24" i="1"/>
  <c r="US23" i="1"/>
  <c r="US22" i="1"/>
  <c r="US21" i="1"/>
  <c r="US20" i="1"/>
  <c r="US19" i="1"/>
  <c r="US18" i="1"/>
  <c r="US17" i="1"/>
  <c r="US16" i="1"/>
  <c r="US15" i="1"/>
  <c r="US14" i="1"/>
  <c r="US13" i="1"/>
  <c r="US12" i="1"/>
  <c r="US11" i="1"/>
  <c r="US10" i="1"/>
  <c r="US9" i="1"/>
  <c r="US8" i="1"/>
  <c r="US7" i="1"/>
  <c r="US6" i="1"/>
  <c r="US5" i="1"/>
  <c r="US4" i="1"/>
  <c r="TO100" i="1"/>
  <c r="TO99" i="1"/>
  <c r="TO98" i="1"/>
  <c r="TO97" i="1"/>
  <c r="TO96" i="1"/>
  <c r="TO95" i="1"/>
  <c r="TO94" i="1"/>
  <c r="TO93" i="1"/>
  <c r="TO92" i="1"/>
  <c r="TO91" i="1"/>
  <c r="TO90" i="1"/>
  <c r="TO89" i="1"/>
  <c r="TO88" i="1"/>
  <c r="TO87" i="1"/>
  <c r="TO86" i="1"/>
  <c r="TO85" i="1"/>
  <c r="TO84" i="1"/>
  <c r="TO83" i="1"/>
  <c r="TO82" i="1"/>
  <c r="TO81" i="1"/>
  <c r="TO80" i="1"/>
  <c r="TO79" i="1"/>
  <c r="TO78" i="1"/>
  <c r="TO77" i="1"/>
  <c r="TO76" i="1"/>
  <c r="TO75" i="1"/>
  <c r="TO74" i="1"/>
  <c r="TO73" i="1"/>
  <c r="TO72" i="1"/>
  <c r="TO71" i="1"/>
  <c r="TO70" i="1"/>
  <c r="TO69" i="1"/>
  <c r="TO68" i="1"/>
  <c r="TO67" i="1"/>
  <c r="TO66" i="1"/>
  <c r="TO65" i="1"/>
  <c r="TO64" i="1"/>
  <c r="TO63" i="1"/>
  <c r="TO62" i="1"/>
  <c r="TO61" i="1"/>
  <c r="TO60" i="1"/>
  <c r="TO59" i="1"/>
  <c r="TO58" i="1"/>
  <c r="TO57" i="1"/>
  <c r="TO56" i="1"/>
  <c r="TO55" i="1"/>
  <c r="TO54" i="1"/>
  <c r="TO53" i="1"/>
  <c r="TO52" i="1"/>
  <c r="TO51" i="1"/>
  <c r="TO50" i="1"/>
  <c r="TO49" i="1"/>
  <c r="TO48" i="1"/>
  <c r="TO47" i="1"/>
  <c r="TO46" i="1"/>
  <c r="TO45" i="1"/>
  <c r="TO44" i="1"/>
  <c r="TO43" i="1"/>
  <c r="TO42" i="1"/>
  <c r="TO41" i="1"/>
  <c r="TO40" i="1"/>
  <c r="TO39" i="1"/>
  <c r="TO38" i="1"/>
  <c r="TO37" i="1"/>
  <c r="TO36" i="1"/>
  <c r="TO35" i="1"/>
  <c r="TO34" i="1"/>
  <c r="TO33" i="1"/>
  <c r="TO32" i="1"/>
  <c r="TO31" i="1"/>
  <c r="TO30" i="1"/>
  <c r="TO29" i="1"/>
  <c r="TO28" i="1"/>
  <c r="TO27" i="1"/>
  <c r="TO26" i="1"/>
  <c r="TO25" i="1"/>
  <c r="TO24" i="1"/>
  <c r="TO23" i="1"/>
  <c r="TO22" i="1"/>
  <c r="TO21" i="1"/>
  <c r="TO20" i="1"/>
  <c r="TO19" i="1"/>
  <c r="TO18" i="1"/>
  <c r="TO17" i="1"/>
  <c r="TO16" i="1"/>
  <c r="TO15" i="1"/>
  <c r="TO14" i="1"/>
  <c r="TO13" i="1"/>
  <c r="TO12" i="1"/>
  <c r="TO11" i="1"/>
  <c r="TO10" i="1"/>
  <c r="TO9" i="1"/>
  <c r="TO8" i="1"/>
  <c r="TO7" i="1"/>
  <c r="TO6" i="1"/>
  <c r="TO5" i="1"/>
  <c r="TO4" i="1"/>
  <c r="SK100" i="1"/>
  <c r="SK99" i="1"/>
  <c r="SK98" i="1"/>
  <c r="SK97" i="1"/>
  <c r="SK96" i="1"/>
  <c r="SK95" i="1"/>
  <c r="SK94" i="1"/>
  <c r="SK93" i="1"/>
  <c r="SK92" i="1"/>
  <c r="SK91" i="1"/>
  <c r="SK90" i="1"/>
  <c r="SK89" i="1"/>
  <c r="SK88" i="1"/>
  <c r="SK87" i="1"/>
  <c r="SK86" i="1"/>
  <c r="SK85" i="1"/>
  <c r="SK84" i="1"/>
  <c r="SK83" i="1"/>
  <c r="SK82" i="1"/>
  <c r="SK81" i="1"/>
  <c r="SK80" i="1"/>
  <c r="SK79" i="1"/>
  <c r="SK78" i="1"/>
  <c r="SK77" i="1"/>
  <c r="SK76" i="1"/>
  <c r="SK75" i="1"/>
  <c r="SK74" i="1"/>
  <c r="SK73" i="1"/>
  <c r="SK72" i="1"/>
  <c r="SK71" i="1"/>
  <c r="SK70" i="1"/>
  <c r="SK69" i="1"/>
  <c r="SK68" i="1"/>
  <c r="SK67" i="1"/>
  <c r="SK66" i="1"/>
  <c r="SK65" i="1"/>
  <c r="SK64" i="1"/>
  <c r="SK63" i="1"/>
  <c r="SK62" i="1"/>
  <c r="SK61" i="1"/>
  <c r="SK60" i="1"/>
  <c r="SK59" i="1"/>
  <c r="SK58" i="1"/>
  <c r="SK57" i="1"/>
  <c r="SK56" i="1"/>
  <c r="SK55" i="1"/>
  <c r="SK54" i="1"/>
  <c r="SK53" i="1"/>
  <c r="SK52" i="1"/>
  <c r="SK51" i="1"/>
  <c r="SK50" i="1"/>
  <c r="SK49" i="1"/>
  <c r="SK48" i="1"/>
  <c r="SK47" i="1"/>
  <c r="SK46" i="1"/>
  <c r="SK45" i="1"/>
  <c r="SK44" i="1"/>
  <c r="SK43" i="1"/>
  <c r="SK42" i="1"/>
  <c r="SK41" i="1"/>
  <c r="SK40" i="1"/>
  <c r="SK39" i="1"/>
  <c r="SK38" i="1"/>
  <c r="SK37" i="1"/>
  <c r="SK36" i="1"/>
  <c r="SK35" i="1"/>
  <c r="SK34" i="1"/>
  <c r="SK33" i="1"/>
  <c r="SK32" i="1"/>
  <c r="SK31" i="1"/>
  <c r="SK30" i="1"/>
  <c r="SK29" i="1"/>
  <c r="SK28" i="1"/>
  <c r="SK27" i="1"/>
  <c r="SK26" i="1"/>
  <c r="SK25" i="1"/>
  <c r="SK24" i="1"/>
  <c r="SK23" i="1"/>
  <c r="SK22" i="1"/>
  <c r="SK21" i="1"/>
  <c r="SK20" i="1"/>
  <c r="SK19" i="1"/>
  <c r="SK18" i="1"/>
  <c r="SK17" i="1"/>
  <c r="SK16" i="1"/>
  <c r="SK15" i="1"/>
  <c r="SK14" i="1"/>
  <c r="SK13" i="1"/>
  <c r="SK12" i="1"/>
  <c r="SK11" i="1"/>
  <c r="SK10" i="1"/>
  <c r="SK9" i="1"/>
  <c r="SK8" i="1"/>
  <c r="SK7" i="1"/>
  <c r="SK6" i="1"/>
  <c r="SK5" i="1"/>
  <c r="SK4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MP100" i="1"/>
  <c r="MP99" i="1"/>
  <c r="MP98" i="1"/>
  <c r="MP97" i="1"/>
  <c r="MP96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P76" i="1"/>
  <c r="MP75" i="1"/>
  <c r="MP74" i="1"/>
  <c r="MP73" i="1"/>
  <c r="MP72" i="1"/>
  <c r="MP71" i="1"/>
  <c r="MP70" i="1"/>
  <c r="MP69" i="1"/>
  <c r="MP68" i="1"/>
  <c r="MP67" i="1"/>
  <c r="MP66" i="1"/>
  <c r="MP65" i="1"/>
  <c r="MP64" i="1"/>
  <c r="MP63" i="1"/>
  <c r="MP62" i="1"/>
  <c r="MP61" i="1"/>
  <c r="MP60" i="1"/>
  <c r="MP59" i="1"/>
  <c r="MP58" i="1"/>
  <c r="MP57" i="1"/>
  <c r="MP56" i="1"/>
  <c r="MP55" i="1"/>
  <c r="MP54" i="1"/>
  <c r="MP53" i="1"/>
  <c r="MP52" i="1"/>
  <c r="MP51" i="1"/>
  <c r="MP50" i="1"/>
  <c r="MP49" i="1"/>
  <c r="MP48" i="1"/>
  <c r="MP47" i="1"/>
  <c r="MP46" i="1"/>
  <c r="MP45" i="1"/>
  <c r="MP44" i="1"/>
  <c r="MP43" i="1"/>
  <c r="MP42" i="1"/>
  <c r="MP41" i="1"/>
  <c r="MP40" i="1"/>
  <c r="MP39" i="1"/>
  <c r="MP38" i="1"/>
  <c r="MP37" i="1"/>
  <c r="MP36" i="1"/>
  <c r="MP35" i="1"/>
  <c r="MP34" i="1"/>
  <c r="MP33" i="1"/>
  <c r="MP32" i="1"/>
  <c r="MP31" i="1"/>
  <c r="MP30" i="1"/>
  <c r="MP29" i="1"/>
  <c r="MP28" i="1"/>
  <c r="MP27" i="1"/>
  <c r="MP26" i="1"/>
  <c r="MP25" i="1"/>
  <c r="MP24" i="1"/>
  <c r="MP23" i="1"/>
  <c r="MP22" i="1"/>
  <c r="MP21" i="1"/>
  <c r="MP20" i="1"/>
  <c r="MP19" i="1"/>
  <c r="MP18" i="1"/>
  <c r="MP17" i="1"/>
  <c r="MP16" i="1"/>
  <c r="MP15" i="1"/>
  <c r="MP14" i="1"/>
  <c r="MP13" i="1"/>
  <c r="MP12" i="1"/>
  <c r="MP11" i="1"/>
  <c r="MP10" i="1"/>
  <c r="MP9" i="1"/>
  <c r="MP8" i="1"/>
  <c r="MP7" i="1"/>
  <c r="MP6" i="1"/>
  <c r="MP5" i="1"/>
  <c r="MP4" i="1"/>
  <c r="LL100" i="1"/>
  <c r="LL99" i="1"/>
  <c r="LL98" i="1"/>
  <c r="LL97" i="1"/>
  <c r="LL96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LL77" i="1"/>
  <c r="LL76" i="1"/>
  <c r="LL75" i="1"/>
  <c r="LL74" i="1"/>
  <c r="LL73" i="1"/>
  <c r="LL72" i="1"/>
  <c r="LL71" i="1"/>
  <c r="LL70" i="1"/>
  <c r="LL69" i="1"/>
  <c r="LL68" i="1"/>
  <c r="LL67" i="1"/>
  <c r="LL66" i="1"/>
  <c r="LL65" i="1"/>
  <c r="LL64" i="1"/>
  <c r="LL63" i="1"/>
  <c r="LL62" i="1"/>
  <c r="LL61" i="1"/>
  <c r="LL60" i="1"/>
  <c r="LL59" i="1"/>
  <c r="LL58" i="1"/>
  <c r="LL57" i="1"/>
  <c r="LL56" i="1"/>
  <c r="LL55" i="1"/>
  <c r="LL54" i="1"/>
  <c r="LL53" i="1"/>
  <c r="LL52" i="1"/>
  <c r="LL51" i="1"/>
  <c r="LL50" i="1"/>
  <c r="LL49" i="1"/>
  <c r="LL48" i="1"/>
  <c r="LL47" i="1"/>
  <c r="LL46" i="1"/>
  <c r="LL45" i="1"/>
  <c r="LL44" i="1"/>
  <c r="LL43" i="1"/>
  <c r="LL42" i="1"/>
  <c r="LL41" i="1"/>
  <c r="LL40" i="1"/>
  <c r="LL39" i="1"/>
  <c r="LL38" i="1"/>
  <c r="LL37" i="1"/>
  <c r="LL36" i="1"/>
  <c r="LL35" i="1"/>
  <c r="LL34" i="1"/>
  <c r="LL33" i="1"/>
  <c r="LL32" i="1"/>
  <c r="LL31" i="1"/>
  <c r="LL30" i="1"/>
  <c r="LL29" i="1"/>
  <c r="LL28" i="1"/>
  <c r="LL27" i="1"/>
  <c r="LL26" i="1"/>
  <c r="LL25" i="1"/>
  <c r="LL24" i="1"/>
  <c r="LL23" i="1"/>
  <c r="LL22" i="1"/>
  <c r="LL21" i="1"/>
  <c r="LL20" i="1"/>
  <c r="LL19" i="1"/>
  <c r="LL18" i="1"/>
  <c r="LL17" i="1"/>
  <c r="LL16" i="1"/>
  <c r="LL15" i="1"/>
  <c r="LL14" i="1"/>
  <c r="LL13" i="1"/>
  <c r="LL12" i="1"/>
  <c r="LL11" i="1"/>
  <c r="LL10" i="1"/>
  <c r="LL9" i="1"/>
  <c r="LL8" i="1"/>
  <c r="LL7" i="1"/>
  <c r="LL6" i="1"/>
  <c r="LL5" i="1"/>
  <c r="LL4" i="1"/>
  <c r="KH100" i="1"/>
  <c r="KH99" i="1"/>
  <c r="KH98" i="1"/>
  <c r="KH97" i="1"/>
  <c r="KH96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H76" i="1"/>
  <c r="KH75" i="1"/>
  <c r="KH74" i="1"/>
  <c r="KH73" i="1"/>
  <c r="KH72" i="1"/>
  <c r="KH71" i="1"/>
  <c r="KH70" i="1"/>
  <c r="KH69" i="1"/>
  <c r="KH68" i="1"/>
  <c r="KH67" i="1"/>
  <c r="KH66" i="1"/>
  <c r="KH65" i="1"/>
  <c r="KH64" i="1"/>
  <c r="KH63" i="1"/>
  <c r="KH62" i="1"/>
  <c r="KH61" i="1"/>
  <c r="KH60" i="1"/>
  <c r="KH59" i="1"/>
  <c r="KH58" i="1"/>
  <c r="KH57" i="1"/>
  <c r="KH56" i="1"/>
  <c r="KH55" i="1"/>
  <c r="KH54" i="1"/>
  <c r="KH53" i="1"/>
  <c r="KH52" i="1"/>
  <c r="KH51" i="1"/>
  <c r="KH50" i="1"/>
  <c r="KH49" i="1"/>
  <c r="KH48" i="1"/>
  <c r="KH47" i="1"/>
  <c r="KH46" i="1"/>
  <c r="KH45" i="1"/>
  <c r="KH44" i="1"/>
  <c r="KH43" i="1"/>
  <c r="KH42" i="1"/>
  <c r="KH41" i="1"/>
  <c r="KH40" i="1"/>
  <c r="KH39" i="1"/>
  <c r="KH38" i="1"/>
  <c r="KH37" i="1"/>
  <c r="KH36" i="1"/>
  <c r="KH35" i="1"/>
  <c r="KH34" i="1"/>
  <c r="KH33" i="1"/>
  <c r="KH32" i="1"/>
  <c r="KH31" i="1"/>
  <c r="KH30" i="1"/>
  <c r="KH29" i="1"/>
  <c r="KH28" i="1"/>
  <c r="KH27" i="1"/>
  <c r="KH26" i="1"/>
  <c r="KH25" i="1"/>
  <c r="KH24" i="1"/>
  <c r="KH23" i="1"/>
  <c r="KH22" i="1"/>
  <c r="KH21" i="1"/>
  <c r="KH20" i="1"/>
  <c r="KH19" i="1"/>
  <c r="KH18" i="1"/>
  <c r="KH17" i="1"/>
  <c r="KH16" i="1"/>
  <c r="KH15" i="1"/>
  <c r="KH14" i="1"/>
  <c r="KH13" i="1"/>
  <c r="KH12" i="1"/>
  <c r="KH11" i="1"/>
  <c r="KH10" i="1"/>
  <c r="KH9" i="1"/>
  <c r="KH8" i="1"/>
  <c r="KH7" i="1"/>
  <c r="KH6" i="1"/>
  <c r="KH5" i="1"/>
  <c r="KH4" i="1"/>
  <c r="JD100" i="1"/>
  <c r="JD99" i="1"/>
  <c r="JD98" i="1"/>
  <c r="JD97" i="1"/>
  <c r="JD96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D76" i="1"/>
  <c r="JD75" i="1"/>
  <c r="JD74" i="1"/>
  <c r="JD73" i="1"/>
  <c r="JD72" i="1"/>
  <c r="JD71" i="1"/>
  <c r="JD70" i="1"/>
  <c r="JD69" i="1"/>
  <c r="JD68" i="1"/>
  <c r="JD67" i="1"/>
  <c r="JD66" i="1"/>
  <c r="JD65" i="1"/>
  <c r="JD64" i="1"/>
  <c r="JD63" i="1"/>
  <c r="JD62" i="1"/>
  <c r="JD61" i="1"/>
  <c r="JD60" i="1"/>
  <c r="JD59" i="1"/>
  <c r="JD58" i="1"/>
  <c r="JD57" i="1"/>
  <c r="JD56" i="1"/>
  <c r="JD55" i="1"/>
  <c r="JD54" i="1"/>
  <c r="JD53" i="1"/>
  <c r="JD52" i="1"/>
  <c r="JD51" i="1"/>
  <c r="JD50" i="1"/>
  <c r="JD49" i="1"/>
  <c r="JD48" i="1"/>
  <c r="JD47" i="1"/>
  <c r="JD46" i="1"/>
  <c r="JD45" i="1"/>
  <c r="JD44" i="1"/>
  <c r="JD43" i="1"/>
  <c r="JD42" i="1"/>
  <c r="JD41" i="1"/>
  <c r="JD40" i="1"/>
  <c r="JD39" i="1"/>
  <c r="JD38" i="1"/>
  <c r="JD37" i="1"/>
  <c r="JD36" i="1"/>
  <c r="JD35" i="1"/>
  <c r="JD34" i="1"/>
  <c r="JD33" i="1"/>
  <c r="JD32" i="1"/>
  <c r="JD31" i="1"/>
  <c r="JD30" i="1"/>
  <c r="JD29" i="1"/>
  <c r="JD28" i="1"/>
  <c r="JD27" i="1"/>
  <c r="JD26" i="1"/>
  <c r="JD25" i="1"/>
  <c r="JD24" i="1"/>
  <c r="JD23" i="1"/>
  <c r="JD22" i="1"/>
  <c r="JD21" i="1"/>
  <c r="JD20" i="1"/>
  <c r="JD19" i="1"/>
  <c r="JD18" i="1"/>
  <c r="JD17" i="1"/>
  <c r="JD16" i="1"/>
  <c r="JD15" i="1"/>
  <c r="JD14" i="1"/>
  <c r="JD13" i="1"/>
  <c r="JD12" i="1"/>
  <c r="JD11" i="1"/>
  <c r="JD10" i="1"/>
  <c r="JD9" i="1"/>
  <c r="JD8" i="1"/>
  <c r="JD7" i="1"/>
  <c r="JD6" i="1"/>
  <c r="JD5" i="1"/>
  <c r="JD4" i="1"/>
  <c r="HZ100" i="1"/>
  <c r="HZ99" i="1"/>
  <c r="HZ98" i="1"/>
  <c r="HZ97" i="1"/>
  <c r="HZ96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Z74" i="1"/>
  <c r="HZ73" i="1"/>
  <c r="HZ72" i="1"/>
  <c r="HZ71" i="1"/>
  <c r="HZ70" i="1"/>
  <c r="HZ69" i="1"/>
  <c r="HZ68" i="1"/>
  <c r="HZ67" i="1"/>
  <c r="HZ66" i="1"/>
  <c r="HZ65" i="1"/>
  <c r="HZ64" i="1"/>
  <c r="HZ63" i="1"/>
  <c r="HZ62" i="1"/>
  <c r="HZ61" i="1"/>
  <c r="HZ60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BZ5" i="1"/>
  <c r="CB5" i="1"/>
  <c r="BZ6" i="1"/>
  <c r="CB6" i="1"/>
  <c r="BZ7" i="1"/>
  <c r="CB7" i="1"/>
  <c r="BZ8" i="1"/>
  <c r="CB8" i="1"/>
  <c r="BZ9" i="1"/>
  <c r="CB9" i="1"/>
  <c r="BZ10" i="1"/>
  <c r="CB10" i="1"/>
  <c r="BZ11" i="1"/>
  <c r="CB11" i="1"/>
  <c r="BZ12" i="1"/>
  <c r="CB12" i="1"/>
  <c r="BZ13" i="1"/>
  <c r="CB13" i="1"/>
  <c r="BZ14" i="1"/>
  <c r="CB14" i="1"/>
  <c r="BZ15" i="1"/>
  <c r="CB15" i="1"/>
  <c r="BZ16" i="1"/>
  <c r="CB16" i="1"/>
  <c r="BZ17" i="1"/>
  <c r="CB17" i="1"/>
  <c r="BZ18" i="1"/>
  <c r="CB18" i="1"/>
  <c r="BZ19" i="1"/>
  <c r="CB19" i="1"/>
  <c r="BZ20" i="1"/>
  <c r="CB20" i="1"/>
  <c r="BZ21" i="1"/>
  <c r="CB21" i="1"/>
  <c r="BZ22" i="1"/>
  <c r="CB22" i="1"/>
  <c r="BZ23" i="1"/>
  <c r="CB23" i="1"/>
  <c r="BZ24" i="1"/>
  <c r="CB24" i="1"/>
  <c r="BZ25" i="1"/>
  <c r="CB25" i="1"/>
  <c r="BZ26" i="1"/>
  <c r="CB26" i="1"/>
  <c r="BZ27" i="1"/>
  <c r="CB27" i="1"/>
  <c r="BZ28" i="1"/>
  <c r="CB28" i="1"/>
  <c r="BZ29" i="1"/>
  <c r="CB29" i="1"/>
  <c r="BZ30" i="1"/>
  <c r="CB30" i="1"/>
  <c r="BZ31" i="1"/>
  <c r="CB31" i="1"/>
  <c r="BZ32" i="1"/>
  <c r="CB32" i="1"/>
  <c r="BZ33" i="1"/>
  <c r="CB33" i="1"/>
  <c r="BZ34" i="1"/>
  <c r="CB34" i="1"/>
  <c r="BZ35" i="1"/>
  <c r="CB35" i="1"/>
  <c r="BZ36" i="1"/>
  <c r="CB36" i="1"/>
  <c r="BZ37" i="1"/>
  <c r="CB37" i="1"/>
  <c r="BZ38" i="1"/>
  <c r="CB38" i="1"/>
  <c r="BZ39" i="1"/>
  <c r="CB39" i="1"/>
  <c r="BZ40" i="1"/>
  <c r="CB40" i="1"/>
  <c r="BZ41" i="1"/>
  <c r="CB41" i="1"/>
  <c r="BZ42" i="1"/>
  <c r="CB42" i="1"/>
  <c r="BZ43" i="1"/>
  <c r="CB43" i="1"/>
  <c r="BZ44" i="1"/>
  <c r="CB44" i="1"/>
  <c r="BZ45" i="1"/>
  <c r="CB45" i="1"/>
  <c r="BZ46" i="1"/>
  <c r="CB46" i="1"/>
  <c r="BZ47" i="1"/>
  <c r="CB47" i="1"/>
  <c r="BZ48" i="1"/>
  <c r="CB48" i="1"/>
  <c r="BZ49" i="1"/>
  <c r="CB49" i="1"/>
  <c r="BZ50" i="1"/>
  <c r="CB50" i="1"/>
  <c r="BZ51" i="1"/>
  <c r="CB51" i="1"/>
  <c r="BZ52" i="1"/>
  <c r="CB52" i="1"/>
  <c r="BZ53" i="1"/>
  <c r="CB53" i="1"/>
  <c r="BZ54" i="1"/>
  <c r="CB54" i="1"/>
  <c r="BZ55" i="1"/>
  <c r="CB55" i="1"/>
  <c r="BZ56" i="1"/>
  <c r="CB56" i="1"/>
  <c r="BZ57" i="1"/>
  <c r="CB57" i="1"/>
  <c r="BZ58" i="1"/>
  <c r="CB58" i="1"/>
  <c r="BZ59" i="1"/>
  <c r="CB59" i="1"/>
  <c r="BZ60" i="1"/>
  <c r="CB60" i="1"/>
  <c r="BZ61" i="1"/>
  <c r="CB61" i="1"/>
  <c r="BZ62" i="1"/>
  <c r="CB62" i="1"/>
  <c r="BZ63" i="1"/>
  <c r="CB63" i="1"/>
  <c r="BZ64" i="1"/>
  <c r="CB64" i="1"/>
  <c r="BZ65" i="1"/>
  <c r="CB65" i="1"/>
  <c r="BZ66" i="1"/>
  <c r="CB66" i="1"/>
  <c r="BZ67" i="1"/>
  <c r="CB67" i="1"/>
  <c r="BZ68" i="1"/>
  <c r="CB68" i="1"/>
  <c r="BZ69" i="1"/>
  <c r="CB69" i="1"/>
  <c r="BZ70" i="1"/>
  <c r="CB70" i="1"/>
  <c r="BZ71" i="1"/>
  <c r="CB71" i="1"/>
  <c r="BZ72" i="1"/>
  <c r="CB72" i="1"/>
  <c r="BZ73" i="1"/>
  <c r="CB73" i="1"/>
  <c r="BZ74" i="1"/>
  <c r="CB74" i="1"/>
  <c r="BZ75" i="1"/>
  <c r="CB75" i="1"/>
  <c r="BZ76" i="1"/>
  <c r="CB76" i="1"/>
  <c r="BZ77" i="1"/>
  <c r="CB77" i="1"/>
  <c r="BZ78" i="1"/>
  <c r="CB78" i="1"/>
  <c r="BZ79" i="1"/>
  <c r="CB79" i="1"/>
  <c r="BZ80" i="1"/>
  <c r="CB80" i="1"/>
  <c r="BZ81" i="1"/>
  <c r="CB81" i="1"/>
  <c r="BZ82" i="1"/>
  <c r="CB82" i="1"/>
  <c r="BZ83" i="1"/>
  <c r="CB83" i="1"/>
  <c r="BZ84" i="1"/>
  <c r="CB84" i="1"/>
  <c r="BZ85" i="1"/>
  <c r="CB85" i="1"/>
  <c r="BZ86" i="1"/>
  <c r="CB86" i="1"/>
  <c r="BZ87" i="1"/>
  <c r="CB87" i="1"/>
  <c r="BZ88" i="1"/>
  <c r="CB88" i="1"/>
  <c r="BZ89" i="1"/>
  <c r="CB89" i="1"/>
  <c r="BZ90" i="1"/>
  <c r="CB90" i="1"/>
  <c r="BZ91" i="1"/>
  <c r="CB91" i="1"/>
  <c r="BZ92" i="1"/>
  <c r="CB92" i="1"/>
  <c r="BZ93" i="1"/>
  <c r="CB93" i="1"/>
  <c r="BZ94" i="1"/>
  <c r="CB94" i="1"/>
  <c r="BZ95" i="1"/>
  <c r="CB95" i="1"/>
  <c r="BZ96" i="1"/>
  <c r="CB96" i="1"/>
  <c r="BZ97" i="1"/>
  <c r="CB97" i="1"/>
  <c r="BZ98" i="1"/>
  <c r="CB98" i="1"/>
  <c r="BZ99" i="1"/>
  <c r="CB99" i="1"/>
  <c r="BZ100" i="1"/>
  <c r="CB100" i="1"/>
  <c r="CB4" i="1"/>
  <c r="BZ4" i="1"/>
  <c r="YJ5" i="1"/>
  <c r="YK5" i="1"/>
  <c r="YM5" i="1"/>
  <c r="YN5" i="1"/>
  <c r="YO5" i="1"/>
  <c r="YP5" i="1"/>
  <c r="YQ5" i="1"/>
  <c r="YS5" i="1"/>
  <c r="YT5" i="1"/>
  <c r="YV5" i="1"/>
  <c r="YW5" i="1"/>
  <c r="YX5" i="1"/>
  <c r="YY5" i="1"/>
  <c r="YZ5" i="1"/>
  <c r="ZB5" i="1"/>
  <c r="ZC5" i="1"/>
  <c r="ZE5" i="1"/>
  <c r="ZF5" i="1"/>
  <c r="ZG5" i="1"/>
  <c r="ZH5" i="1"/>
  <c r="ZI5" i="1"/>
  <c r="ZK5" i="1"/>
  <c r="ZL5" i="1"/>
  <c r="ZN5" i="1"/>
  <c r="ZO5" i="1"/>
  <c r="ZP5" i="1"/>
  <c r="ZQ5" i="1"/>
  <c r="ZR5" i="1"/>
  <c r="ZT5" i="1"/>
  <c r="ZU5" i="1"/>
  <c r="ZW5" i="1"/>
  <c r="ZX5" i="1"/>
  <c r="ZY5" i="1"/>
  <c r="ZZ5" i="1"/>
  <c r="AAA5" i="1"/>
  <c r="AAD5" i="1"/>
  <c r="AAE5" i="1"/>
  <c r="AAG5" i="1"/>
  <c r="AAH5" i="1"/>
  <c r="AAI5" i="1"/>
  <c r="AAJ5" i="1"/>
  <c r="AAK5" i="1"/>
  <c r="AAM5" i="1"/>
  <c r="AAN5" i="1"/>
  <c r="AAP5" i="1"/>
  <c r="AAQ5" i="1"/>
  <c r="AAR5" i="1"/>
  <c r="AAS5" i="1"/>
  <c r="AAT5" i="1"/>
  <c r="AAV5" i="1"/>
  <c r="AAW5" i="1"/>
  <c r="AAY5" i="1"/>
  <c r="AAZ5" i="1"/>
  <c r="ABA5" i="1"/>
  <c r="ABB5" i="1"/>
  <c r="ABC5" i="1"/>
  <c r="ABE5" i="1"/>
  <c r="ABF5" i="1"/>
  <c r="ABH5" i="1"/>
  <c r="ABI5" i="1"/>
  <c r="ABJ5" i="1"/>
  <c r="ABK5" i="1"/>
  <c r="ABL5" i="1"/>
  <c r="ABN5" i="1"/>
  <c r="ABO5" i="1"/>
  <c r="ABQ5" i="1"/>
  <c r="ABR5" i="1"/>
  <c r="ABS5" i="1"/>
  <c r="ABT5" i="1"/>
  <c r="ABU5" i="1"/>
  <c r="YJ6" i="1"/>
  <c r="YK6" i="1"/>
  <c r="YM6" i="1"/>
  <c r="YN6" i="1"/>
  <c r="YO6" i="1"/>
  <c r="YP6" i="1"/>
  <c r="YQ6" i="1"/>
  <c r="YS6" i="1"/>
  <c r="YT6" i="1"/>
  <c r="YV6" i="1"/>
  <c r="YW6" i="1"/>
  <c r="YX6" i="1"/>
  <c r="YY6" i="1"/>
  <c r="YZ6" i="1"/>
  <c r="ZB6" i="1"/>
  <c r="ZC6" i="1"/>
  <c r="ZE6" i="1"/>
  <c r="ZF6" i="1"/>
  <c r="ZG6" i="1"/>
  <c r="ZH6" i="1"/>
  <c r="ZI6" i="1"/>
  <c r="ZK6" i="1"/>
  <c r="ZL6" i="1"/>
  <c r="ZN6" i="1"/>
  <c r="ZO6" i="1"/>
  <c r="ZP6" i="1"/>
  <c r="ZQ6" i="1"/>
  <c r="ZR6" i="1"/>
  <c r="ZT6" i="1"/>
  <c r="ZU6" i="1"/>
  <c r="ZW6" i="1"/>
  <c r="ZX6" i="1"/>
  <c r="ZY6" i="1"/>
  <c r="ZZ6" i="1"/>
  <c r="AAA6" i="1"/>
  <c r="AAD6" i="1"/>
  <c r="AAE6" i="1"/>
  <c r="AAG6" i="1"/>
  <c r="AAH6" i="1"/>
  <c r="AAI6" i="1"/>
  <c r="AAJ6" i="1"/>
  <c r="AAK6" i="1"/>
  <c r="AAM6" i="1"/>
  <c r="AAN6" i="1"/>
  <c r="AAP6" i="1"/>
  <c r="AAQ6" i="1"/>
  <c r="AAR6" i="1"/>
  <c r="AAS6" i="1"/>
  <c r="AAT6" i="1"/>
  <c r="AAV6" i="1"/>
  <c r="AAW6" i="1"/>
  <c r="AAY6" i="1"/>
  <c r="AAZ6" i="1"/>
  <c r="ABA6" i="1"/>
  <c r="ABB6" i="1"/>
  <c r="ABC6" i="1"/>
  <c r="ABE6" i="1"/>
  <c r="ABF6" i="1"/>
  <c r="ABH6" i="1"/>
  <c r="ABI6" i="1"/>
  <c r="ABJ6" i="1"/>
  <c r="ABK6" i="1"/>
  <c r="ABL6" i="1"/>
  <c r="ABN6" i="1"/>
  <c r="ABO6" i="1"/>
  <c r="ABQ6" i="1"/>
  <c r="ABR6" i="1"/>
  <c r="ABS6" i="1"/>
  <c r="ABT6" i="1"/>
  <c r="ABU6" i="1"/>
  <c r="YJ7" i="1"/>
  <c r="YK7" i="1"/>
  <c r="YM7" i="1"/>
  <c r="YN7" i="1"/>
  <c r="YO7" i="1"/>
  <c r="YP7" i="1"/>
  <c r="YQ7" i="1"/>
  <c r="YS7" i="1"/>
  <c r="YT7" i="1"/>
  <c r="YV7" i="1"/>
  <c r="YW7" i="1"/>
  <c r="YX7" i="1"/>
  <c r="YY7" i="1"/>
  <c r="YZ7" i="1"/>
  <c r="ZB7" i="1"/>
  <c r="ZC7" i="1"/>
  <c r="ZE7" i="1"/>
  <c r="ZF7" i="1"/>
  <c r="ZG7" i="1"/>
  <c r="ZH7" i="1"/>
  <c r="ZI7" i="1"/>
  <c r="ZK7" i="1"/>
  <c r="ZL7" i="1"/>
  <c r="ZN7" i="1"/>
  <c r="ZO7" i="1"/>
  <c r="ZP7" i="1"/>
  <c r="ZQ7" i="1"/>
  <c r="ZR7" i="1"/>
  <c r="ZT7" i="1"/>
  <c r="ZU7" i="1"/>
  <c r="ZW7" i="1"/>
  <c r="ZX7" i="1"/>
  <c r="ZY7" i="1"/>
  <c r="ZZ7" i="1"/>
  <c r="AAA7" i="1"/>
  <c r="AAD7" i="1"/>
  <c r="AAE7" i="1"/>
  <c r="AAG7" i="1"/>
  <c r="AAH7" i="1"/>
  <c r="AAI7" i="1"/>
  <c r="AAJ7" i="1"/>
  <c r="AAK7" i="1"/>
  <c r="AAM7" i="1"/>
  <c r="AAN7" i="1"/>
  <c r="AAP7" i="1"/>
  <c r="AAQ7" i="1"/>
  <c r="AAR7" i="1"/>
  <c r="AAS7" i="1"/>
  <c r="AAT7" i="1"/>
  <c r="AAV7" i="1"/>
  <c r="AAW7" i="1"/>
  <c r="AAY7" i="1"/>
  <c r="AAZ7" i="1"/>
  <c r="ABA7" i="1"/>
  <c r="ABB7" i="1"/>
  <c r="ABC7" i="1"/>
  <c r="ABE7" i="1"/>
  <c r="ABF7" i="1"/>
  <c r="ABH7" i="1"/>
  <c r="ABI7" i="1"/>
  <c r="ABJ7" i="1"/>
  <c r="ABK7" i="1"/>
  <c r="ABL7" i="1"/>
  <c r="ABN7" i="1"/>
  <c r="ABO7" i="1"/>
  <c r="ABQ7" i="1"/>
  <c r="ABR7" i="1"/>
  <c r="ABS7" i="1"/>
  <c r="ABT7" i="1"/>
  <c r="ABU7" i="1"/>
  <c r="YJ8" i="1"/>
  <c r="YK8" i="1"/>
  <c r="YM8" i="1"/>
  <c r="YN8" i="1"/>
  <c r="YO8" i="1"/>
  <c r="YP8" i="1"/>
  <c r="YQ8" i="1"/>
  <c r="YS8" i="1"/>
  <c r="YT8" i="1"/>
  <c r="YV8" i="1"/>
  <c r="YW8" i="1"/>
  <c r="YX8" i="1"/>
  <c r="YY8" i="1"/>
  <c r="YZ8" i="1"/>
  <c r="ZB8" i="1"/>
  <c r="ZC8" i="1"/>
  <c r="ZE8" i="1"/>
  <c r="ZF8" i="1"/>
  <c r="ZG8" i="1"/>
  <c r="ZH8" i="1"/>
  <c r="ZI8" i="1"/>
  <c r="ZK8" i="1"/>
  <c r="ZL8" i="1"/>
  <c r="ZN8" i="1"/>
  <c r="ZO8" i="1"/>
  <c r="ZP8" i="1"/>
  <c r="ZQ8" i="1"/>
  <c r="ZR8" i="1"/>
  <c r="ZT8" i="1"/>
  <c r="ZU8" i="1"/>
  <c r="ZW8" i="1"/>
  <c r="ZX8" i="1"/>
  <c r="ZY8" i="1"/>
  <c r="ZZ8" i="1"/>
  <c r="AAA8" i="1"/>
  <c r="AAD8" i="1"/>
  <c r="AAE8" i="1"/>
  <c r="AAG8" i="1"/>
  <c r="AAH8" i="1"/>
  <c r="AAI8" i="1"/>
  <c r="AAJ8" i="1"/>
  <c r="AAK8" i="1"/>
  <c r="AAM8" i="1"/>
  <c r="AAN8" i="1"/>
  <c r="AAP8" i="1"/>
  <c r="AAQ8" i="1"/>
  <c r="AAR8" i="1"/>
  <c r="AAS8" i="1"/>
  <c r="AAT8" i="1"/>
  <c r="AAV8" i="1"/>
  <c r="AAW8" i="1"/>
  <c r="AAY8" i="1"/>
  <c r="AAZ8" i="1"/>
  <c r="ABA8" i="1"/>
  <c r="ABB8" i="1"/>
  <c r="ABC8" i="1"/>
  <c r="ABE8" i="1"/>
  <c r="ABF8" i="1"/>
  <c r="ABH8" i="1"/>
  <c r="ABI8" i="1"/>
  <c r="ABJ8" i="1"/>
  <c r="ABK8" i="1"/>
  <c r="ABL8" i="1"/>
  <c r="ABN8" i="1"/>
  <c r="ABO8" i="1"/>
  <c r="ABQ8" i="1"/>
  <c r="ABR8" i="1"/>
  <c r="ABS8" i="1"/>
  <c r="ABT8" i="1"/>
  <c r="ABU8" i="1"/>
  <c r="YJ9" i="1"/>
  <c r="YK9" i="1"/>
  <c r="YM9" i="1"/>
  <c r="YN9" i="1"/>
  <c r="YO9" i="1"/>
  <c r="YP9" i="1"/>
  <c r="YQ9" i="1"/>
  <c r="YS9" i="1"/>
  <c r="YT9" i="1"/>
  <c r="YV9" i="1"/>
  <c r="YW9" i="1"/>
  <c r="YX9" i="1"/>
  <c r="YY9" i="1"/>
  <c r="YZ9" i="1"/>
  <c r="ZB9" i="1"/>
  <c r="ZC9" i="1"/>
  <c r="ZE9" i="1"/>
  <c r="ZF9" i="1"/>
  <c r="ZG9" i="1"/>
  <c r="ZH9" i="1"/>
  <c r="ZI9" i="1"/>
  <c r="ZK9" i="1"/>
  <c r="ZL9" i="1"/>
  <c r="ZN9" i="1"/>
  <c r="ZO9" i="1"/>
  <c r="ZP9" i="1"/>
  <c r="ZQ9" i="1"/>
  <c r="ZR9" i="1"/>
  <c r="ZT9" i="1"/>
  <c r="ZU9" i="1"/>
  <c r="ZW9" i="1"/>
  <c r="ZX9" i="1"/>
  <c r="ZY9" i="1"/>
  <c r="ZZ9" i="1"/>
  <c r="AAA9" i="1"/>
  <c r="AAD9" i="1"/>
  <c r="AAE9" i="1"/>
  <c r="AAG9" i="1"/>
  <c r="AAH9" i="1"/>
  <c r="AAI9" i="1"/>
  <c r="AAJ9" i="1"/>
  <c r="AAK9" i="1"/>
  <c r="AAM9" i="1"/>
  <c r="AAN9" i="1"/>
  <c r="AAP9" i="1"/>
  <c r="AAQ9" i="1"/>
  <c r="AAR9" i="1"/>
  <c r="AAS9" i="1"/>
  <c r="AAT9" i="1"/>
  <c r="AAV9" i="1"/>
  <c r="AAW9" i="1"/>
  <c r="AAY9" i="1"/>
  <c r="AAZ9" i="1"/>
  <c r="ABA9" i="1"/>
  <c r="ABB9" i="1"/>
  <c r="ABC9" i="1"/>
  <c r="ABE9" i="1"/>
  <c r="ABF9" i="1"/>
  <c r="ABH9" i="1"/>
  <c r="ABI9" i="1"/>
  <c r="ABJ9" i="1"/>
  <c r="ABK9" i="1"/>
  <c r="ABL9" i="1"/>
  <c r="ABN9" i="1"/>
  <c r="ABO9" i="1"/>
  <c r="ABQ9" i="1"/>
  <c r="ABR9" i="1"/>
  <c r="ABS9" i="1"/>
  <c r="ABT9" i="1"/>
  <c r="ABU9" i="1"/>
  <c r="YJ10" i="1"/>
  <c r="YK10" i="1"/>
  <c r="YM10" i="1"/>
  <c r="YN10" i="1"/>
  <c r="YO10" i="1"/>
  <c r="YP10" i="1"/>
  <c r="YQ10" i="1"/>
  <c r="YS10" i="1"/>
  <c r="YT10" i="1"/>
  <c r="YV10" i="1"/>
  <c r="YW10" i="1"/>
  <c r="YX10" i="1"/>
  <c r="YY10" i="1"/>
  <c r="YZ10" i="1"/>
  <c r="ZB10" i="1"/>
  <c r="ZC10" i="1"/>
  <c r="ZE10" i="1"/>
  <c r="ZF10" i="1"/>
  <c r="ZG10" i="1"/>
  <c r="ZH10" i="1"/>
  <c r="ZI10" i="1"/>
  <c r="ZK10" i="1"/>
  <c r="ZL10" i="1"/>
  <c r="ZN10" i="1"/>
  <c r="ZO10" i="1"/>
  <c r="ZP10" i="1"/>
  <c r="ZQ10" i="1"/>
  <c r="ZR10" i="1"/>
  <c r="ZT10" i="1"/>
  <c r="ZU10" i="1"/>
  <c r="ZW10" i="1"/>
  <c r="ZX10" i="1"/>
  <c r="ZY10" i="1"/>
  <c r="ZZ10" i="1"/>
  <c r="AAA10" i="1"/>
  <c r="AAD10" i="1"/>
  <c r="AAE10" i="1"/>
  <c r="AAG10" i="1"/>
  <c r="AAH10" i="1"/>
  <c r="AAI10" i="1"/>
  <c r="AAJ10" i="1"/>
  <c r="AAK10" i="1"/>
  <c r="AAM10" i="1"/>
  <c r="AAN10" i="1"/>
  <c r="AAP10" i="1"/>
  <c r="AAQ10" i="1"/>
  <c r="AAR10" i="1"/>
  <c r="AAS10" i="1"/>
  <c r="AAT10" i="1"/>
  <c r="AAV10" i="1"/>
  <c r="AAW10" i="1"/>
  <c r="AAY10" i="1"/>
  <c r="AAZ10" i="1"/>
  <c r="ABA10" i="1"/>
  <c r="ABB10" i="1"/>
  <c r="ABC10" i="1"/>
  <c r="ABE10" i="1"/>
  <c r="ABF10" i="1"/>
  <c r="ABH10" i="1"/>
  <c r="ABI10" i="1"/>
  <c r="ABJ10" i="1"/>
  <c r="ABK10" i="1"/>
  <c r="ABL10" i="1"/>
  <c r="ABN10" i="1"/>
  <c r="ABO10" i="1"/>
  <c r="ABQ10" i="1"/>
  <c r="ABR10" i="1"/>
  <c r="ABS10" i="1"/>
  <c r="ABT10" i="1"/>
  <c r="ABU10" i="1"/>
  <c r="YJ11" i="1"/>
  <c r="YK11" i="1"/>
  <c r="YM11" i="1"/>
  <c r="YN11" i="1"/>
  <c r="YO11" i="1"/>
  <c r="YP11" i="1"/>
  <c r="YQ11" i="1"/>
  <c r="YS11" i="1"/>
  <c r="YT11" i="1"/>
  <c r="YV11" i="1"/>
  <c r="YW11" i="1"/>
  <c r="YX11" i="1"/>
  <c r="YY11" i="1"/>
  <c r="YZ11" i="1"/>
  <c r="ZB11" i="1"/>
  <c r="ZC11" i="1"/>
  <c r="ZE11" i="1"/>
  <c r="ZF11" i="1"/>
  <c r="ZG11" i="1"/>
  <c r="ZH11" i="1"/>
  <c r="ZI11" i="1"/>
  <c r="ZK11" i="1"/>
  <c r="ZL11" i="1"/>
  <c r="ZN11" i="1"/>
  <c r="ZO11" i="1"/>
  <c r="ZP11" i="1"/>
  <c r="ZQ11" i="1"/>
  <c r="ZR11" i="1"/>
  <c r="ZT11" i="1"/>
  <c r="ZU11" i="1"/>
  <c r="ZW11" i="1"/>
  <c r="ZX11" i="1"/>
  <c r="ZY11" i="1"/>
  <c r="ZZ11" i="1"/>
  <c r="AAA11" i="1"/>
  <c r="AAD11" i="1"/>
  <c r="AAE11" i="1"/>
  <c r="AAG11" i="1"/>
  <c r="AAH11" i="1"/>
  <c r="AAI11" i="1"/>
  <c r="AAJ11" i="1"/>
  <c r="AAK11" i="1"/>
  <c r="AAM11" i="1"/>
  <c r="AAN11" i="1"/>
  <c r="AAP11" i="1"/>
  <c r="AAQ11" i="1"/>
  <c r="AAR11" i="1"/>
  <c r="AAS11" i="1"/>
  <c r="AAT11" i="1"/>
  <c r="AAV11" i="1"/>
  <c r="AAW11" i="1"/>
  <c r="AAY11" i="1"/>
  <c r="AAZ11" i="1"/>
  <c r="ABA11" i="1"/>
  <c r="ABB11" i="1"/>
  <c r="ABC11" i="1"/>
  <c r="ABE11" i="1"/>
  <c r="ABF11" i="1"/>
  <c r="ABH11" i="1"/>
  <c r="ABI11" i="1"/>
  <c r="ABJ11" i="1"/>
  <c r="ABK11" i="1"/>
  <c r="ABL11" i="1"/>
  <c r="ABN11" i="1"/>
  <c r="ABO11" i="1"/>
  <c r="ABQ11" i="1"/>
  <c r="ABR11" i="1"/>
  <c r="ABS11" i="1"/>
  <c r="ABT11" i="1"/>
  <c r="ABU11" i="1"/>
  <c r="YJ12" i="1"/>
  <c r="YK12" i="1"/>
  <c r="YM12" i="1"/>
  <c r="YN12" i="1"/>
  <c r="YO12" i="1"/>
  <c r="YP12" i="1"/>
  <c r="YQ12" i="1"/>
  <c r="YS12" i="1"/>
  <c r="YT12" i="1"/>
  <c r="YV12" i="1"/>
  <c r="YW12" i="1"/>
  <c r="YX12" i="1"/>
  <c r="YY12" i="1"/>
  <c r="YZ12" i="1"/>
  <c r="ZB12" i="1"/>
  <c r="ZC12" i="1"/>
  <c r="ZE12" i="1"/>
  <c r="ZF12" i="1"/>
  <c r="ZG12" i="1"/>
  <c r="ZH12" i="1"/>
  <c r="ZI12" i="1"/>
  <c r="ZK12" i="1"/>
  <c r="ZL12" i="1"/>
  <c r="ZN12" i="1"/>
  <c r="ZO12" i="1"/>
  <c r="ZP12" i="1"/>
  <c r="ZQ12" i="1"/>
  <c r="ZR12" i="1"/>
  <c r="ZT12" i="1"/>
  <c r="ZU12" i="1"/>
  <c r="ZW12" i="1"/>
  <c r="ZX12" i="1"/>
  <c r="ZY12" i="1"/>
  <c r="ZZ12" i="1"/>
  <c r="AAA12" i="1"/>
  <c r="AAD12" i="1"/>
  <c r="AAE12" i="1"/>
  <c r="AAG12" i="1"/>
  <c r="AAH12" i="1"/>
  <c r="AAI12" i="1"/>
  <c r="AAJ12" i="1"/>
  <c r="AAK12" i="1"/>
  <c r="AAM12" i="1"/>
  <c r="AAN12" i="1"/>
  <c r="AAP12" i="1"/>
  <c r="AAQ12" i="1"/>
  <c r="AAR12" i="1"/>
  <c r="AAS12" i="1"/>
  <c r="AAT12" i="1"/>
  <c r="AAV12" i="1"/>
  <c r="AAW12" i="1"/>
  <c r="AAY12" i="1"/>
  <c r="AAZ12" i="1"/>
  <c r="ABA12" i="1"/>
  <c r="ABB12" i="1"/>
  <c r="ABC12" i="1"/>
  <c r="ABE12" i="1"/>
  <c r="ABF12" i="1"/>
  <c r="ABH12" i="1"/>
  <c r="ABI12" i="1"/>
  <c r="ABJ12" i="1"/>
  <c r="ABK12" i="1"/>
  <c r="ABL12" i="1"/>
  <c r="ABN12" i="1"/>
  <c r="ABO12" i="1"/>
  <c r="ABQ12" i="1"/>
  <c r="ABR12" i="1"/>
  <c r="ABS12" i="1"/>
  <c r="ABT12" i="1"/>
  <c r="ABU12" i="1"/>
  <c r="YJ13" i="1"/>
  <c r="YK13" i="1"/>
  <c r="YM13" i="1"/>
  <c r="YN13" i="1"/>
  <c r="YO13" i="1"/>
  <c r="YP13" i="1"/>
  <c r="YQ13" i="1"/>
  <c r="YS13" i="1"/>
  <c r="YT13" i="1"/>
  <c r="YV13" i="1"/>
  <c r="YW13" i="1"/>
  <c r="YX13" i="1"/>
  <c r="YY13" i="1"/>
  <c r="YZ13" i="1"/>
  <c r="ZB13" i="1"/>
  <c r="ZC13" i="1"/>
  <c r="ZE13" i="1"/>
  <c r="ZF13" i="1"/>
  <c r="ZG13" i="1"/>
  <c r="ZH13" i="1"/>
  <c r="ZI13" i="1"/>
  <c r="ZK13" i="1"/>
  <c r="ZL13" i="1"/>
  <c r="ZN13" i="1"/>
  <c r="ZO13" i="1"/>
  <c r="ZP13" i="1"/>
  <c r="ZQ13" i="1"/>
  <c r="ZR13" i="1"/>
  <c r="ZT13" i="1"/>
  <c r="ZU13" i="1"/>
  <c r="ZW13" i="1"/>
  <c r="ZX13" i="1"/>
  <c r="ZY13" i="1"/>
  <c r="ZZ13" i="1"/>
  <c r="AAA13" i="1"/>
  <c r="AAD13" i="1"/>
  <c r="AAE13" i="1"/>
  <c r="AAG13" i="1"/>
  <c r="AAH13" i="1"/>
  <c r="AAI13" i="1"/>
  <c r="AAJ13" i="1"/>
  <c r="AAK13" i="1"/>
  <c r="AAM13" i="1"/>
  <c r="AAN13" i="1"/>
  <c r="AAP13" i="1"/>
  <c r="AAQ13" i="1"/>
  <c r="AAR13" i="1"/>
  <c r="AAS13" i="1"/>
  <c r="AAT13" i="1"/>
  <c r="AAV13" i="1"/>
  <c r="AAW13" i="1"/>
  <c r="AAY13" i="1"/>
  <c r="AAZ13" i="1"/>
  <c r="ABA13" i="1"/>
  <c r="ABB13" i="1"/>
  <c r="ABC13" i="1"/>
  <c r="ABE13" i="1"/>
  <c r="ABF13" i="1"/>
  <c r="ABH13" i="1"/>
  <c r="ABI13" i="1"/>
  <c r="ABJ13" i="1"/>
  <c r="ABK13" i="1"/>
  <c r="ABL13" i="1"/>
  <c r="ABN13" i="1"/>
  <c r="ABO13" i="1"/>
  <c r="ABQ13" i="1"/>
  <c r="ABR13" i="1"/>
  <c r="ABS13" i="1"/>
  <c r="ABT13" i="1"/>
  <c r="ABU13" i="1"/>
  <c r="YJ14" i="1"/>
  <c r="YK14" i="1"/>
  <c r="YM14" i="1"/>
  <c r="YN14" i="1"/>
  <c r="YO14" i="1"/>
  <c r="YP14" i="1"/>
  <c r="YQ14" i="1"/>
  <c r="YS14" i="1"/>
  <c r="YT14" i="1"/>
  <c r="YV14" i="1"/>
  <c r="YW14" i="1"/>
  <c r="YX14" i="1"/>
  <c r="YY14" i="1"/>
  <c r="YZ14" i="1"/>
  <c r="ZB14" i="1"/>
  <c r="ZC14" i="1"/>
  <c r="ZE14" i="1"/>
  <c r="ZF14" i="1"/>
  <c r="ZG14" i="1"/>
  <c r="ZH14" i="1"/>
  <c r="ZI14" i="1"/>
  <c r="ZK14" i="1"/>
  <c r="ZL14" i="1"/>
  <c r="ZN14" i="1"/>
  <c r="ZO14" i="1"/>
  <c r="ZP14" i="1"/>
  <c r="ZQ14" i="1"/>
  <c r="ZR14" i="1"/>
  <c r="ZT14" i="1"/>
  <c r="ZU14" i="1"/>
  <c r="ZW14" i="1"/>
  <c r="ZX14" i="1"/>
  <c r="ZY14" i="1"/>
  <c r="ZZ14" i="1"/>
  <c r="AAA14" i="1"/>
  <c r="AAD14" i="1"/>
  <c r="AAE14" i="1"/>
  <c r="AAG14" i="1"/>
  <c r="AAH14" i="1"/>
  <c r="AAI14" i="1"/>
  <c r="AAJ14" i="1"/>
  <c r="AAK14" i="1"/>
  <c r="AAM14" i="1"/>
  <c r="AAN14" i="1"/>
  <c r="AAP14" i="1"/>
  <c r="AAQ14" i="1"/>
  <c r="AAR14" i="1"/>
  <c r="AAS14" i="1"/>
  <c r="AAT14" i="1"/>
  <c r="AAV14" i="1"/>
  <c r="AAW14" i="1"/>
  <c r="AAY14" i="1"/>
  <c r="AAZ14" i="1"/>
  <c r="ABA14" i="1"/>
  <c r="ABB14" i="1"/>
  <c r="ABC14" i="1"/>
  <c r="ABE14" i="1"/>
  <c r="ABF14" i="1"/>
  <c r="ABH14" i="1"/>
  <c r="ABI14" i="1"/>
  <c r="ABJ14" i="1"/>
  <c r="ABK14" i="1"/>
  <c r="ABL14" i="1"/>
  <c r="ABN14" i="1"/>
  <c r="ABO14" i="1"/>
  <c r="ABQ14" i="1"/>
  <c r="ABR14" i="1"/>
  <c r="ABS14" i="1"/>
  <c r="ABT14" i="1"/>
  <c r="ABU14" i="1"/>
  <c r="YJ15" i="1"/>
  <c r="YK15" i="1"/>
  <c r="YM15" i="1"/>
  <c r="YN15" i="1"/>
  <c r="YO15" i="1"/>
  <c r="YP15" i="1"/>
  <c r="YQ15" i="1"/>
  <c r="YS15" i="1"/>
  <c r="YT15" i="1"/>
  <c r="YV15" i="1"/>
  <c r="YW15" i="1"/>
  <c r="YX15" i="1"/>
  <c r="YY15" i="1"/>
  <c r="YZ15" i="1"/>
  <c r="ZB15" i="1"/>
  <c r="ZC15" i="1"/>
  <c r="ZE15" i="1"/>
  <c r="ZF15" i="1"/>
  <c r="ZG15" i="1"/>
  <c r="ZH15" i="1"/>
  <c r="ZI15" i="1"/>
  <c r="ZK15" i="1"/>
  <c r="ZL15" i="1"/>
  <c r="ZN15" i="1"/>
  <c r="ZO15" i="1"/>
  <c r="ZP15" i="1"/>
  <c r="ZQ15" i="1"/>
  <c r="ZR15" i="1"/>
  <c r="ZT15" i="1"/>
  <c r="ZU15" i="1"/>
  <c r="ZW15" i="1"/>
  <c r="ZX15" i="1"/>
  <c r="ZY15" i="1"/>
  <c r="ZZ15" i="1"/>
  <c r="AAA15" i="1"/>
  <c r="AAD15" i="1"/>
  <c r="AAE15" i="1"/>
  <c r="AAG15" i="1"/>
  <c r="AAH15" i="1"/>
  <c r="AAI15" i="1"/>
  <c r="AAJ15" i="1"/>
  <c r="AAK15" i="1"/>
  <c r="AAM15" i="1"/>
  <c r="AAN15" i="1"/>
  <c r="AAP15" i="1"/>
  <c r="AAQ15" i="1"/>
  <c r="AAR15" i="1"/>
  <c r="AAS15" i="1"/>
  <c r="AAT15" i="1"/>
  <c r="AAV15" i="1"/>
  <c r="AAW15" i="1"/>
  <c r="AAY15" i="1"/>
  <c r="AAZ15" i="1"/>
  <c r="ABA15" i="1"/>
  <c r="ABB15" i="1"/>
  <c r="ABC15" i="1"/>
  <c r="ABE15" i="1"/>
  <c r="ABF15" i="1"/>
  <c r="ABH15" i="1"/>
  <c r="ABI15" i="1"/>
  <c r="ABJ15" i="1"/>
  <c r="ABK15" i="1"/>
  <c r="ABL15" i="1"/>
  <c r="ABN15" i="1"/>
  <c r="ABO15" i="1"/>
  <c r="ABQ15" i="1"/>
  <c r="ABR15" i="1"/>
  <c r="ABS15" i="1"/>
  <c r="ABT15" i="1"/>
  <c r="ABU15" i="1"/>
  <c r="YJ16" i="1"/>
  <c r="YK16" i="1"/>
  <c r="YM16" i="1"/>
  <c r="YN16" i="1"/>
  <c r="YO16" i="1"/>
  <c r="YP16" i="1"/>
  <c r="YQ16" i="1"/>
  <c r="YS16" i="1"/>
  <c r="YT16" i="1"/>
  <c r="YV16" i="1"/>
  <c r="YW16" i="1"/>
  <c r="YX16" i="1"/>
  <c r="YY16" i="1"/>
  <c r="YZ16" i="1"/>
  <c r="ZB16" i="1"/>
  <c r="ZC16" i="1"/>
  <c r="ZE16" i="1"/>
  <c r="ZF16" i="1"/>
  <c r="ZG16" i="1"/>
  <c r="ZH16" i="1"/>
  <c r="ZI16" i="1"/>
  <c r="ZK16" i="1"/>
  <c r="ZL16" i="1"/>
  <c r="ZN16" i="1"/>
  <c r="ZO16" i="1"/>
  <c r="ZP16" i="1"/>
  <c r="ZQ16" i="1"/>
  <c r="ZR16" i="1"/>
  <c r="ZT16" i="1"/>
  <c r="ZU16" i="1"/>
  <c r="ZW16" i="1"/>
  <c r="ZX16" i="1"/>
  <c r="ZY16" i="1"/>
  <c r="ZZ16" i="1"/>
  <c r="AAA16" i="1"/>
  <c r="AAD16" i="1"/>
  <c r="AAE16" i="1"/>
  <c r="AAG16" i="1"/>
  <c r="AAH16" i="1"/>
  <c r="AAI16" i="1"/>
  <c r="AAJ16" i="1"/>
  <c r="AAK16" i="1"/>
  <c r="AAM16" i="1"/>
  <c r="AAN16" i="1"/>
  <c r="AAP16" i="1"/>
  <c r="AAQ16" i="1"/>
  <c r="AAR16" i="1"/>
  <c r="AAS16" i="1"/>
  <c r="AAT16" i="1"/>
  <c r="AAV16" i="1"/>
  <c r="AAW16" i="1"/>
  <c r="AAY16" i="1"/>
  <c r="AAZ16" i="1"/>
  <c r="ABA16" i="1"/>
  <c r="ABB16" i="1"/>
  <c r="ABC16" i="1"/>
  <c r="ABE16" i="1"/>
  <c r="ABF16" i="1"/>
  <c r="ABH16" i="1"/>
  <c r="ABI16" i="1"/>
  <c r="ABJ16" i="1"/>
  <c r="ABK16" i="1"/>
  <c r="ABL16" i="1"/>
  <c r="ABN16" i="1"/>
  <c r="ABO16" i="1"/>
  <c r="ABQ16" i="1"/>
  <c r="ABR16" i="1"/>
  <c r="ABS16" i="1"/>
  <c r="ABT16" i="1"/>
  <c r="ABU16" i="1"/>
  <c r="YJ17" i="1"/>
  <c r="YK17" i="1"/>
  <c r="YM17" i="1"/>
  <c r="YN17" i="1"/>
  <c r="YO17" i="1"/>
  <c r="YP17" i="1"/>
  <c r="YQ17" i="1"/>
  <c r="YS17" i="1"/>
  <c r="YT17" i="1"/>
  <c r="YV17" i="1"/>
  <c r="YW17" i="1"/>
  <c r="YX17" i="1"/>
  <c r="YY17" i="1"/>
  <c r="YZ17" i="1"/>
  <c r="ZB17" i="1"/>
  <c r="ZC17" i="1"/>
  <c r="ZE17" i="1"/>
  <c r="ZF17" i="1"/>
  <c r="ZG17" i="1"/>
  <c r="ZH17" i="1"/>
  <c r="ZI17" i="1"/>
  <c r="ZK17" i="1"/>
  <c r="ZL17" i="1"/>
  <c r="ZN17" i="1"/>
  <c r="ZO17" i="1"/>
  <c r="ZP17" i="1"/>
  <c r="ZQ17" i="1"/>
  <c r="ZR17" i="1"/>
  <c r="ZT17" i="1"/>
  <c r="ZU17" i="1"/>
  <c r="ZW17" i="1"/>
  <c r="ZX17" i="1"/>
  <c r="ZY17" i="1"/>
  <c r="ZZ17" i="1"/>
  <c r="AAA17" i="1"/>
  <c r="AAD17" i="1"/>
  <c r="AAE17" i="1"/>
  <c r="AAG17" i="1"/>
  <c r="AAH17" i="1"/>
  <c r="AAI17" i="1"/>
  <c r="AAJ17" i="1"/>
  <c r="AAK17" i="1"/>
  <c r="AAM17" i="1"/>
  <c r="AAN17" i="1"/>
  <c r="AAP17" i="1"/>
  <c r="AAQ17" i="1"/>
  <c r="AAR17" i="1"/>
  <c r="AAS17" i="1"/>
  <c r="AAT17" i="1"/>
  <c r="AAV17" i="1"/>
  <c r="AAW17" i="1"/>
  <c r="AAY17" i="1"/>
  <c r="AAZ17" i="1"/>
  <c r="ABA17" i="1"/>
  <c r="ABB17" i="1"/>
  <c r="ABC17" i="1"/>
  <c r="ABE17" i="1"/>
  <c r="ABF17" i="1"/>
  <c r="ABH17" i="1"/>
  <c r="ABI17" i="1"/>
  <c r="ABJ17" i="1"/>
  <c r="ABK17" i="1"/>
  <c r="ABL17" i="1"/>
  <c r="ABN17" i="1"/>
  <c r="ABO17" i="1"/>
  <c r="ABQ17" i="1"/>
  <c r="ABR17" i="1"/>
  <c r="ABS17" i="1"/>
  <c r="ABT17" i="1"/>
  <c r="ABU17" i="1"/>
  <c r="YJ18" i="1"/>
  <c r="YK18" i="1"/>
  <c r="YM18" i="1"/>
  <c r="YN18" i="1"/>
  <c r="YO18" i="1"/>
  <c r="YP18" i="1"/>
  <c r="YQ18" i="1"/>
  <c r="YS18" i="1"/>
  <c r="YT18" i="1"/>
  <c r="YV18" i="1"/>
  <c r="YW18" i="1"/>
  <c r="YX18" i="1"/>
  <c r="YY18" i="1"/>
  <c r="YZ18" i="1"/>
  <c r="ZB18" i="1"/>
  <c r="ZC18" i="1"/>
  <c r="ZE18" i="1"/>
  <c r="ZF18" i="1"/>
  <c r="ZG18" i="1"/>
  <c r="ZH18" i="1"/>
  <c r="ZI18" i="1"/>
  <c r="ZK18" i="1"/>
  <c r="ZL18" i="1"/>
  <c r="ZN18" i="1"/>
  <c r="ZO18" i="1"/>
  <c r="ZP18" i="1"/>
  <c r="ZQ18" i="1"/>
  <c r="ZR18" i="1"/>
  <c r="ZT18" i="1"/>
  <c r="ZU18" i="1"/>
  <c r="ZW18" i="1"/>
  <c r="ZX18" i="1"/>
  <c r="ZY18" i="1"/>
  <c r="ZZ18" i="1"/>
  <c r="AAA18" i="1"/>
  <c r="AAD18" i="1"/>
  <c r="AAE18" i="1"/>
  <c r="AAG18" i="1"/>
  <c r="AAH18" i="1"/>
  <c r="AAI18" i="1"/>
  <c r="AAJ18" i="1"/>
  <c r="AAK18" i="1"/>
  <c r="AAM18" i="1"/>
  <c r="AAN18" i="1"/>
  <c r="AAP18" i="1"/>
  <c r="AAQ18" i="1"/>
  <c r="AAR18" i="1"/>
  <c r="AAS18" i="1"/>
  <c r="AAT18" i="1"/>
  <c r="AAV18" i="1"/>
  <c r="AAW18" i="1"/>
  <c r="AAY18" i="1"/>
  <c r="AAZ18" i="1"/>
  <c r="ABA18" i="1"/>
  <c r="ABB18" i="1"/>
  <c r="ABC18" i="1"/>
  <c r="ABE18" i="1"/>
  <c r="ABF18" i="1"/>
  <c r="ABH18" i="1"/>
  <c r="ABI18" i="1"/>
  <c r="ABJ18" i="1"/>
  <c r="ABK18" i="1"/>
  <c r="ABL18" i="1"/>
  <c r="ABN18" i="1"/>
  <c r="ABO18" i="1"/>
  <c r="ABQ18" i="1"/>
  <c r="ABR18" i="1"/>
  <c r="ABS18" i="1"/>
  <c r="ABT18" i="1"/>
  <c r="ABU18" i="1"/>
  <c r="YJ19" i="1"/>
  <c r="YK19" i="1"/>
  <c r="YM19" i="1"/>
  <c r="YN19" i="1"/>
  <c r="YO19" i="1"/>
  <c r="YP19" i="1"/>
  <c r="YQ19" i="1"/>
  <c r="YS19" i="1"/>
  <c r="YT19" i="1"/>
  <c r="YV19" i="1"/>
  <c r="YW19" i="1"/>
  <c r="YX19" i="1"/>
  <c r="YY19" i="1"/>
  <c r="YZ19" i="1"/>
  <c r="ZB19" i="1"/>
  <c r="ZC19" i="1"/>
  <c r="ZE19" i="1"/>
  <c r="ZF19" i="1"/>
  <c r="ZG19" i="1"/>
  <c r="ZH19" i="1"/>
  <c r="ZI19" i="1"/>
  <c r="ZK19" i="1"/>
  <c r="ZL19" i="1"/>
  <c r="ZN19" i="1"/>
  <c r="ZO19" i="1"/>
  <c r="ZP19" i="1"/>
  <c r="ZQ19" i="1"/>
  <c r="ZR19" i="1"/>
  <c r="ZT19" i="1"/>
  <c r="ZU19" i="1"/>
  <c r="ZW19" i="1"/>
  <c r="ZX19" i="1"/>
  <c r="ZY19" i="1"/>
  <c r="ZZ19" i="1"/>
  <c r="AAA19" i="1"/>
  <c r="AAD19" i="1"/>
  <c r="AAE19" i="1"/>
  <c r="AAG19" i="1"/>
  <c r="AAH19" i="1"/>
  <c r="AAI19" i="1"/>
  <c r="AAJ19" i="1"/>
  <c r="AAK19" i="1"/>
  <c r="AAM19" i="1"/>
  <c r="AAN19" i="1"/>
  <c r="AAP19" i="1"/>
  <c r="AAQ19" i="1"/>
  <c r="AAR19" i="1"/>
  <c r="AAS19" i="1"/>
  <c r="AAT19" i="1"/>
  <c r="AAV19" i="1"/>
  <c r="AAW19" i="1"/>
  <c r="AAY19" i="1"/>
  <c r="AAZ19" i="1"/>
  <c r="ABA19" i="1"/>
  <c r="ABB19" i="1"/>
  <c r="ABC19" i="1"/>
  <c r="ABE19" i="1"/>
  <c r="ABF19" i="1"/>
  <c r="ABH19" i="1"/>
  <c r="ABI19" i="1"/>
  <c r="ABJ19" i="1"/>
  <c r="ABK19" i="1"/>
  <c r="ABL19" i="1"/>
  <c r="ABN19" i="1"/>
  <c r="ABO19" i="1"/>
  <c r="ABQ19" i="1"/>
  <c r="ABR19" i="1"/>
  <c r="ABS19" i="1"/>
  <c r="ABT19" i="1"/>
  <c r="ABU19" i="1"/>
  <c r="YJ20" i="1"/>
  <c r="YK20" i="1"/>
  <c r="YM20" i="1"/>
  <c r="YN20" i="1"/>
  <c r="YO20" i="1"/>
  <c r="YP20" i="1"/>
  <c r="YQ20" i="1"/>
  <c r="YS20" i="1"/>
  <c r="YT20" i="1"/>
  <c r="YV20" i="1"/>
  <c r="YW20" i="1"/>
  <c r="YX20" i="1"/>
  <c r="YY20" i="1"/>
  <c r="YZ20" i="1"/>
  <c r="ZB20" i="1"/>
  <c r="ZC20" i="1"/>
  <c r="ZE20" i="1"/>
  <c r="ZF20" i="1"/>
  <c r="ZG20" i="1"/>
  <c r="ZH20" i="1"/>
  <c r="ZI20" i="1"/>
  <c r="ZK20" i="1"/>
  <c r="ZL20" i="1"/>
  <c r="ZN20" i="1"/>
  <c r="ZO20" i="1"/>
  <c r="ZP20" i="1"/>
  <c r="ZQ20" i="1"/>
  <c r="ZR20" i="1"/>
  <c r="ZT20" i="1"/>
  <c r="ZU20" i="1"/>
  <c r="ZW20" i="1"/>
  <c r="ZX20" i="1"/>
  <c r="ZY20" i="1"/>
  <c r="ZZ20" i="1"/>
  <c r="AAA20" i="1"/>
  <c r="AAD20" i="1"/>
  <c r="AAE20" i="1"/>
  <c r="AAG20" i="1"/>
  <c r="AAH20" i="1"/>
  <c r="AAI20" i="1"/>
  <c r="AAJ20" i="1"/>
  <c r="AAK20" i="1"/>
  <c r="AAM20" i="1"/>
  <c r="AAN20" i="1"/>
  <c r="AAP20" i="1"/>
  <c r="AAQ20" i="1"/>
  <c r="AAR20" i="1"/>
  <c r="AAS20" i="1"/>
  <c r="AAT20" i="1"/>
  <c r="AAV20" i="1"/>
  <c r="AAW20" i="1"/>
  <c r="AAY20" i="1"/>
  <c r="AAZ20" i="1"/>
  <c r="ABA20" i="1"/>
  <c r="ABB20" i="1"/>
  <c r="ABC20" i="1"/>
  <c r="ABE20" i="1"/>
  <c r="ABF20" i="1"/>
  <c r="ABH20" i="1"/>
  <c r="ABI20" i="1"/>
  <c r="ABJ20" i="1"/>
  <c r="ABK20" i="1"/>
  <c r="ABL20" i="1"/>
  <c r="ABN20" i="1"/>
  <c r="ABO20" i="1"/>
  <c r="ABQ20" i="1"/>
  <c r="ABR20" i="1"/>
  <c r="ABS20" i="1"/>
  <c r="ABT20" i="1"/>
  <c r="ABU20" i="1"/>
  <c r="YJ21" i="1"/>
  <c r="YK21" i="1"/>
  <c r="YM21" i="1"/>
  <c r="YN21" i="1"/>
  <c r="YO21" i="1"/>
  <c r="YP21" i="1"/>
  <c r="YQ21" i="1"/>
  <c r="YS21" i="1"/>
  <c r="YT21" i="1"/>
  <c r="YV21" i="1"/>
  <c r="YW21" i="1"/>
  <c r="YX21" i="1"/>
  <c r="YY21" i="1"/>
  <c r="YZ21" i="1"/>
  <c r="ZB21" i="1"/>
  <c r="ZC21" i="1"/>
  <c r="ZE21" i="1"/>
  <c r="ZF21" i="1"/>
  <c r="ZG21" i="1"/>
  <c r="ZH21" i="1"/>
  <c r="ZI21" i="1"/>
  <c r="ZK21" i="1"/>
  <c r="ZL21" i="1"/>
  <c r="ZN21" i="1"/>
  <c r="ZO21" i="1"/>
  <c r="ZP21" i="1"/>
  <c r="ZQ21" i="1"/>
  <c r="ZR21" i="1"/>
  <c r="ZT21" i="1"/>
  <c r="ZU21" i="1"/>
  <c r="ZW21" i="1"/>
  <c r="ZX21" i="1"/>
  <c r="ZY21" i="1"/>
  <c r="ZZ21" i="1"/>
  <c r="AAA21" i="1"/>
  <c r="AAD21" i="1"/>
  <c r="AAE21" i="1"/>
  <c r="AAG21" i="1"/>
  <c r="AAH21" i="1"/>
  <c r="AAI21" i="1"/>
  <c r="AAJ21" i="1"/>
  <c r="AAK21" i="1"/>
  <c r="AAM21" i="1"/>
  <c r="AAN21" i="1"/>
  <c r="AAP21" i="1"/>
  <c r="AAQ21" i="1"/>
  <c r="AAR21" i="1"/>
  <c r="AAS21" i="1"/>
  <c r="AAT21" i="1"/>
  <c r="AAV21" i="1"/>
  <c r="AAW21" i="1"/>
  <c r="AAY21" i="1"/>
  <c r="AAZ21" i="1"/>
  <c r="ABA21" i="1"/>
  <c r="ABB21" i="1"/>
  <c r="ABC21" i="1"/>
  <c r="ABE21" i="1"/>
  <c r="ABF21" i="1"/>
  <c r="ABH21" i="1"/>
  <c r="ABI21" i="1"/>
  <c r="ABJ21" i="1"/>
  <c r="ABK21" i="1"/>
  <c r="ABL21" i="1"/>
  <c r="ABN21" i="1"/>
  <c r="ABO21" i="1"/>
  <c r="ABQ21" i="1"/>
  <c r="ABR21" i="1"/>
  <c r="ABS21" i="1"/>
  <c r="ABT21" i="1"/>
  <c r="ABU21" i="1"/>
  <c r="YJ22" i="1"/>
  <c r="YK22" i="1"/>
  <c r="YM22" i="1"/>
  <c r="YN22" i="1"/>
  <c r="YO22" i="1"/>
  <c r="YP22" i="1"/>
  <c r="YQ22" i="1"/>
  <c r="YS22" i="1"/>
  <c r="YT22" i="1"/>
  <c r="YV22" i="1"/>
  <c r="YW22" i="1"/>
  <c r="YX22" i="1"/>
  <c r="YY22" i="1"/>
  <c r="YZ22" i="1"/>
  <c r="ZB22" i="1"/>
  <c r="ZC22" i="1"/>
  <c r="ZE22" i="1"/>
  <c r="ZF22" i="1"/>
  <c r="ZG22" i="1"/>
  <c r="ZH22" i="1"/>
  <c r="ZI22" i="1"/>
  <c r="ZK22" i="1"/>
  <c r="ZL22" i="1"/>
  <c r="ZN22" i="1"/>
  <c r="ZO22" i="1"/>
  <c r="ZP22" i="1"/>
  <c r="ZQ22" i="1"/>
  <c r="ZR22" i="1"/>
  <c r="ZT22" i="1"/>
  <c r="ZU22" i="1"/>
  <c r="ZW22" i="1"/>
  <c r="ZX22" i="1"/>
  <c r="ZY22" i="1"/>
  <c r="ZZ22" i="1"/>
  <c r="AAA22" i="1"/>
  <c r="AAD22" i="1"/>
  <c r="AAE22" i="1"/>
  <c r="AAG22" i="1"/>
  <c r="AAH22" i="1"/>
  <c r="AAI22" i="1"/>
  <c r="AAJ22" i="1"/>
  <c r="AAK22" i="1"/>
  <c r="AAM22" i="1"/>
  <c r="AAN22" i="1"/>
  <c r="AAP22" i="1"/>
  <c r="AAQ22" i="1"/>
  <c r="AAR22" i="1"/>
  <c r="AAS22" i="1"/>
  <c r="AAT22" i="1"/>
  <c r="AAV22" i="1"/>
  <c r="AAW22" i="1"/>
  <c r="AAY22" i="1"/>
  <c r="AAZ22" i="1"/>
  <c r="ABA22" i="1"/>
  <c r="ABB22" i="1"/>
  <c r="ABC22" i="1"/>
  <c r="ABE22" i="1"/>
  <c r="ABF22" i="1"/>
  <c r="ABH22" i="1"/>
  <c r="ABI22" i="1"/>
  <c r="ABJ22" i="1"/>
  <c r="ABK22" i="1"/>
  <c r="ABL22" i="1"/>
  <c r="ABN22" i="1"/>
  <c r="ABO22" i="1"/>
  <c r="ABQ22" i="1"/>
  <c r="ABR22" i="1"/>
  <c r="ABS22" i="1"/>
  <c r="ABT22" i="1"/>
  <c r="ABU22" i="1"/>
  <c r="YJ23" i="1"/>
  <c r="YK23" i="1"/>
  <c r="YM23" i="1"/>
  <c r="YN23" i="1"/>
  <c r="YO23" i="1"/>
  <c r="YP23" i="1"/>
  <c r="YQ23" i="1"/>
  <c r="YS23" i="1"/>
  <c r="YT23" i="1"/>
  <c r="YV23" i="1"/>
  <c r="YW23" i="1"/>
  <c r="YX23" i="1"/>
  <c r="YY23" i="1"/>
  <c r="YZ23" i="1"/>
  <c r="ZB23" i="1"/>
  <c r="ZC23" i="1"/>
  <c r="ZE23" i="1"/>
  <c r="ZF23" i="1"/>
  <c r="ZG23" i="1"/>
  <c r="ZH23" i="1"/>
  <c r="ZI23" i="1"/>
  <c r="ZK23" i="1"/>
  <c r="ZL23" i="1"/>
  <c r="ZN23" i="1"/>
  <c r="ZO23" i="1"/>
  <c r="ZP23" i="1"/>
  <c r="ZQ23" i="1"/>
  <c r="ZR23" i="1"/>
  <c r="ZT23" i="1"/>
  <c r="ZU23" i="1"/>
  <c r="ZW23" i="1"/>
  <c r="ZX23" i="1"/>
  <c r="ZY23" i="1"/>
  <c r="ZZ23" i="1"/>
  <c r="AAA23" i="1"/>
  <c r="AAD23" i="1"/>
  <c r="AAE23" i="1"/>
  <c r="AAG23" i="1"/>
  <c r="AAH23" i="1"/>
  <c r="AAI23" i="1"/>
  <c r="AAJ23" i="1"/>
  <c r="AAK23" i="1"/>
  <c r="AAM23" i="1"/>
  <c r="AAN23" i="1"/>
  <c r="AAP23" i="1"/>
  <c r="AAQ23" i="1"/>
  <c r="AAR23" i="1"/>
  <c r="AAS23" i="1"/>
  <c r="AAT23" i="1"/>
  <c r="AAV23" i="1"/>
  <c r="AAW23" i="1"/>
  <c r="AAY23" i="1"/>
  <c r="AAZ23" i="1"/>
  <c r="ABA23" i="1"/>
  <c r="ABB23" i="1"/>
  <c r="ABC23" i="1"/>
  <c r="ABE23" i="1"/>
  <c r="ABF23" i="1"/>
  <c r="ABH23" i="1"/>
  <c r="ABI23" i="1"/>
  <c r="ABJ23" i="1"/>
  <c r="ABK23" i="1"/>
  <c r="ABL23" i="1"/>
  <c r="ABN23" i="1"/>
  <c r="ABO23" i="1"/>
  <c r="ABQ23" i="1"/>
  <c r="ABR23" i="1"/>
  <c r="ABS23" i="1"/>
  <c r="ABT23" i="1"/>
  <c r="ABU23" i="1"/>
  <c r="YJ24" i="1"/>
  <c r="YK24" i="1"/>
  <c r="YM24" i="1"/>
  <c r="YN24" i="1"/>
  <c r="YO24" i="1"/>
  <c r="YP24" i="1"/>
  <c r="YQ24" i="1"/>
  <c r="YS24" i="1"/>
  <c r="YT24" i="1"/>
  <c r="YV24" i="1"/>
  <c r="YW24" i="1"/>
  <c r="YX24" i="1"/>
  <c r="YY24" i="1"/>
  <c r="YZ24" i="1"/>
  <c r="ZB24" i="1"/>
  <c r="ZC24" i="1"/>
  <c r="ZE24" i="1"/>
  <c r="ZF24" i="1"/>
  <c r="ZG24" i="1"/>
  <c r="ZH24" i="1"/>
  <c r="ZI24" i="1"/>
  <c r="ZK24" i="1"/>
  <c r="ZL24" i="1"/>
  <c r="ZN24" i="1"/>
  <c r="ZO24" i="1"/>
  <c r="ZP24" i="1"/>
  <c r="ZQ24" i="1"/>
  <c r="ZR24" i="1"/>
  <c r="ZT24" i="1"/>
  <c r="ZU24" i="1"/>
  <c r="ZW24" i="1"/>
  <c r="ZX24" i="1"/>
  <c r="ZY24" i="1"/>
  <c r="ZZ24" i="1"/>
  <c r="AAA24" i="1"/>
  <c r="AAD24" i="1"/>
  <c r="AAE24" i="1"/>
  <c r="AAG24" i="1"/>
  <c r="AAH24" i="1"/>
  <c r="AAI24" i="1"/>
  <c r="AAJ24" i="1"/>
  <c r="AAK24" i="1"/>
  <c r="AAM24" i="1"/>
  <c r="AAN24" i="1"/>
  <c r="AAP24" i="1"/>
  <c r="AAQ24" i="1"/>
  <c r="AAR24" i="1"/>
  <c r="AAS24" i="1"/>
  <c r="AAT24" i="1"/>
  <c r="AAV24" i="1"/>
  <c r="AAW24" i="1"/>
  <c r="AAY24" i="1"/>
  <c r="AAZ24" i="1"/>
  <c r="ABA24" i="1"/>
  <c r="ABB24" i="1"/>
  <c r="ABC24" i="1"/>
  <c r="ABE24" i="1"/>
  <c r="ABF24" i="1"/>
  <c r="ABH24" i="1"/>
  <c r="ABI24" i="1"/>
  <c r="ABJ24" i="1"/>
  <c r="ABK24" i="1"/>
  <c r="ABL24" i="1"/>
  <c r="ABN24" i="1"/>
  <c r="ABO24" i="1"/>
  <c r="ABQ24" i="1"/>
  <c r="ABR24" i="1"/>
  <c r="ABS24" i="1"/>
  <c r="ABT24" i="1"/>
  <c r="ABU24" i="1"/>
  <c r="YJ25" i="1"/>
  <c r="YK25" i="1"/>
  <c r="YM25" i="1"/>
  <c r="YN25" i="1"/>
  <c r="YO25" i="1"/>
  <c r="YP25" i="1"/>
  <c r="YQ25" i="1"/>
  <c r="YS25" i="1"/>
  <c r="YT25" i="1"/>
  <c r="YV25" i="1"/>
  <c r="YW25" i="1"/>
  <c r="YX25" i="1"/>
  <c r="YY25" i="1"/>
  <c r="YZ25" i="1"/>
  <c r="ZB25" i="1"/>
  <c r="ZC25" i="1"/>
  <c r="ZE25" i="1"/>
  <c r="ZF25" i="1"/>
  <c r="ZG25" i="1"/>
  <c r="ZH25" i="1"/>
  <c r="ZI25" i="1"/>
  <c r="ZK25" i="1"/>
  <c r="ZL25" i="1"/>
  <c r="ZN25" i="1"/>
  <c r="ZO25" i="1"/>
  <c r="ZP25" i="1"/>
  <c r="ZQ25" i="1"/>
  <c r="ZR25" i="1"/>
  <c r="ZT25" i="1"/>
  <c r="ZU25" i="1"/>
  <c r="ZW25" i="1"/>
  <c r="ZX25" i="1"/>
  <c r="ZY25" i="1"/>
  <c r="ZZ25" i="1"/>
  <c r="AAA25" i="1"/>
  <c r="AAD25" i="1"/>
  <c r="AAE25" i="1"/>
  <c r="AAG25" i="1"/>
  <c r="AAH25" i="1"/>
  <c r="AAI25" i="1"/>
  <c r="AAJ25" i="1"/>
  <c r="AAK25" i="1"/>
  <c r="AAM25" i="1"/>
  <c r="AAN25" i="1"/>
  <c r="AAP25" i="1"/>
  <c r="AAQ25" i="1"/>
  <c r="AAR25" i="1"/>
  <c r="AAS25" i="1"/>
  <c r="AAT25" i="1"/>
  <c r="AAV25" i="1"/>
  <c r="AAW25" i="1"/>
  <c r="AAY25" i="1"/>
  <c r="AAZ25" i="1"/>
  <c r="ABA25" i="1"/>
  <c r="ABB25" i="1"/>
  <c r="ABC25" i="1"/>
  <c r="ABE25" i="1"/>
  <c r="ABF25" i="1"/>
  <c r="ABH25" i="1"/>
  <c r="ABI25" i="1"/>
  <c r="ABJ25" i="1"/>
  <c r="ABK25" i="1"/>
  <c r="ABL25" i="1"/>
  <c r="ABN25" i="1"/>
  <c r="ABO25" i="1"/>
  <c r="ABQ25" i="1"/>
  <c r="ABR25" i="1"/>
  <c r="ABS25" i="1"/>
  <c r="ABT25" i="1"/>
  <c r="ABU25" i="1"/>
  <c r="YJ26" i="1"/>
  <c r="YK26" i="1"/>
  <c r="YM26" i="1"/>
  <c r="YN26" i="1"/>
  <c r="YO26" i="1"/>
  <c r="YP26" i="1"/>
  <c r="YQ26" i="1"/>
  <c r="YS26" i="1"/>
  <c r="YT26" i="1"/>
  <c r="YV26" i="1"/>
  <c r="YW26" i="1"/>
  <c r="YX26" i="1"/>
  <c r="YY26" i="1"/>
  <c r="YZ26" i="1"/>
  <c r="ZB26" i="1"/>
  <c r="ZC26" i="1"/>
  <c r="ZE26" i="1"/>
  <c r="ZF26" i="1"/>
  <c r="ZG26" i="1"/>
  <c r="ZH26" i="1"/>
  <c r="ZI26" i="1"/>
  <c r="ZK26" i="1"/>
  <c r="ZL26" i="1"/>
  <c r="ZN26" i="1"/>
  <c r="ZO26" i="1"/>
  <c r="ZP26" i="1"/>
  <c r="ZQ26" i="1"/>
  <c r="ZR26" i="1"/>
  <c r="ZT26" i="1"/>
  <c r="ZU26" i="1"/>
  <c r="ZW26" i="1"/>
  <c r="ZX26" i="1"/>
  <c r="ZY26" i="1"/>
  <c r="ZZ26" i="1"/>
  <c r="AAA26" i="1"/>
  <c r="AAD26" i="1"/>
  <c r="AAE26" i="1"/>
  <c r="AAG26" i="1"/>
  <c r="AAH26" i="1"/>
  <c r="AAI26" i="1"/>
  <c r="AAJ26" i="1"/>
  <c r="AAK26" i="1"/>
  <c r="AAM26" i="1"/>
  <c r="AAN26" i="1"/>
  <c r="AAP26" i="1"/>
  <c r="AAQ26" i="1"/>
  <c r="AAR26" i="1"/>
  <c r="AAS26" i="1"/>
  <c r="AAT26" i="1"/>
  <c r="AAV26" i="1"/>
  <c r="AAW26" i="1"/>
  <c r="AAY26" i="1"/>
  <c r="AAZ26" i="1"/>
  <c r="ABA26" i="1"/>
  <c r="ABB26" i="1"/>
  <c r="ABC26" i="1"/>
  <c r="ABE26" i="1"/>
  <c r="ABF26" i="1"/>
  <c r="ABH26" i="1"/>
  <c r="ABI26" i="1"/>
  <c r="ABJ26" i="1"/>
  <c r="ABK26" i="1"/>
  <c r="ABL26" i="1"/>
  <c r="ABN26" i="1"/>
  <c r="ABO26" i="1"/>
  <c r="ABQ26" i="1"/>
  <c r="ABR26" i="1"/>
  <c r="ABS26" i="1"/>
  <c r="ABT26" i="1"/>
  <c r="ABU26" i="1"/>
  <c r="YJ27" i="1"/>
  <c r="YK27" i="1"/>
  <c r="YM27" i="1"/>
  <c r="YN27" i="1"/>
  <c r="YO27" i="1"/>
  <c r="YP27" i="1"/>
  <c r="YQ27" i="1"/>
  <c r="YS27" i="1"/>
  <c r="YT27" i="1"/>
  <c r="YV27" i="1"/>
  <c r="YW27" i="1"/>
  <c r="YX27" i="1"/>
  <c r="YY27" i="1"/>
  <c r="YZ27" i="1"/>
  <c r="ZB27" i="1"/>
  <c r="ZC27" i="1"/>
  <c r="ZE27" i="1"/>
  <c r="ZF27" i="1"/>
  <c r="ZG27" i="1"/>
  <c r="ZH27" i="1"/>
  <c r="ZI27" i="1"/>
  <c r="ZK27" i="1"/>
  <c r="ZL27" i="1"/>
  <c r="ZN27" i="1"/>
  <c r="ZO27" i="1"/>
  <c r="ZP27" i="1"/>
  <c r="ZQ27" i="1"/>
  <c r="ZR27" i="1"/>
  <c r="ZT27" i="1"/>
  <c r="ZU27" i="1"/>
  <c r="ZW27" i="1"/>
  <c r="ZX27" i="1"/>
  <c r="ZY27" i="1"/>
  <c r="ZZ27" i="1"/>
  <c r="AAA27" i="1"/>
  <c r="AAD27" i="1"/>
  <c r="AAE27" i="1"/>
  <c r="AAG27" i="1"/>
  <c r="AAH27" i="1"/>
  <c r="AAI27" i="1"/>
  <c r="AAJ27" i="1"/>
  <c r="AAK27" i="1"/>
  <c r="AAM27" i="1"/>
  <c r="AAN27" i="1"/>
  <c r="AAP27" i="1"/>
  <c r="AAQ27" i="1"/>
  <c r="AAR27" i="1"/>
  <c r="AAS27" i="1"/>
  <c r="AAT27" i="1"/>
  <c r="AAV27" i="1"/>
  <c r="AAW27" i="1"/>
  <c r="AAY27" i="1"/>
  <c r="AAZ27" i="1"/>
  <c r="ABA27" i="1"/>
  <c r="ABB27" i="1"/>
  <c r="ABC27" i="1"/>
  <c r="ABE27" i="1"/>
  <c r="ABF27" i="1"/>
  <c r="ABH27" i="1"/>
  <c r="ABI27" i="1"/>
  <c r="ABJ27" i="1"/>
  <c r="ABK27" i="1"/>
  <c r="ABL27" i="1"/>
  <c r="ABN27" i="1"/>
  <c r="ABO27" i="1"/>
  <c r="ABQ27" i="1"/>
  <c r="ABR27" i="1"/>
  <c r="ABS27" i="1"/>
  <c r="ABT27" i="1"/>
  <c r="ABU27" i="1"/>
  <c r="YJ28" i="1"/>
  <c r="YK28" i="1"/>
  <c r="YM28" i="1"/>
  <c r="YN28" i="1"/>
  <c r="YO28" i="1"/>
  <c r="YP28" i="1"/>
  <c r="YQ28" i="1"/>
  <c r="YS28" i="1"/>
  <c r="YT28" i="1"/>
  <c r="YV28" i="1"/>
  <c r="YW28" i="1"/>
  <c r="YX28" i="1"/>
  <c r="YY28" i="1"/>
  <c r="YZ28" i="1"/>
  <c r="ZB28" i="1"/>
  <c r="ZC28" i="1"/>
  <c r="ZE28" i="1"/>
  <c r="ZF28" i="1"/>
  <c r="ZG28" i="1"/>
  <c r="ZH28" i="1"/>
  <c r="ZI28" i="1"/>
  <c r="ZK28" i="1"/>
  <c r="ZL28" i="1"/>
  <c r="ZN28" i="1"/>
  <c r="ZO28" i="1"/>
  <c r="ZP28" i="1"/>
  <c r="ZQ28" i="1"/>
  <c r="ZR28" i="1"/>
  <c r="ZT28" i="1"/>
  <c r="ZU28" i="1"/>
  <c r="ZW28" i="1"/>
  <c r="ZX28" i="1"/>
  <c r="ZY28" i="1"/>
  <c r="ZZ28" i="1"/>
  <c r="AAA28" i="1"/>
  <c r="AAD28" i="1"/>
  <c r="AAE28" i="1"/>
  <c r="AAG28" i="1"/>
  <c r="AAH28" i="1"/>
  <c r="AAI28" i="1"/>
  <c r="AAJ28" i="1"/>
  <c r="AAK28" i="1"/>
  <c r="AAM28" i="1"/>
  <c r="AAN28" i="1"/>
  <c r="AAP28" i="1"/>
  <c r="AAQ28" i="1"/>
  <c r="AAR28" i="1"/>
  <c r="AAS28" i="1"/>
  <c r="AAT28" i="1"/>
  <c r="AAV28" i="1"/>
  <c r="AAW28" i="1"/>
  <c r="AAY28" i="1"/>
  <c r="AAZ28" i="1"/>
  <c r="ABA28" i="1"/>
  <c r="ABB28" i="1"/>
  <c r="ABC28" i="1"/>
  <c r="ABE28" i="1"/>
  <c r="ABF28" i="1"/>
  <c r="ABH28" i="1"/>
  <c r="ABI28" i="1"/>
  <c r="ABJ28" i="1"/>
  <c r="ABK28" i="1"/>
  <c r="ABL28" i="1"/>
  <c r="ABN28" i="1"/>
  <c r="ABO28" i="1"/>
  <c r="ABQ28" i="1"/>
  <c r="ABR28" i="1"/>
  <c r="ABS28" i="1"/>
  <c r="ABT28" i="1"/>
  <c r="ABU28" i="1"/>
  <c r="YJ29" i="1"/>
  <c r="YK29" i="1"/>
  <c r="YM29" i="1"/>
  <c r="YN29" i="1"/>
  <c r="YO29" i="1"/>
  <c r="YP29" i="1"/>
  <c r="YQ29" i="1"/>
  <c r="YS29" i="1"/>
  <c r="YT29" i="1"/>
  <c r="YV29" i="1"/>
  <c r="YW29" i="1"/>
  <c r="YX29" i="1"/>
  <c r="YY29" i="1"/>
  <c r="YZ29" i="1"/>
  <c r="ZB29" i="1"/>
  <c r="ZC29" i="1"/>
  <c r="ZE29" i="1"/>
  <c r="ZF29" i="1"/>
  <c r="ZG29" i="1"/>
  <c r="ZH29" i="1"/>
  <c r="ZI29" i="1"/>
  <c r="ZK29" i="1"/>
  <c r="ZL29" i="1"/>
  <c r="ZN29" i="1"/>
  <c r="ZO29" i="1"/>
  <c r="ZP29" i="1"/>
  <c r="ZQ29" i="1"/>
  <c r="ZR29" i="1"/>
  <c r="ZT29" i="1"/>
  <c r="ZU29" i="1"/>
  <c r="ZW29" i="1"/>
  <c r="ZX29" i="1"/>
  <c r="ZY29" i="1"/>
  <c r="ZZ29" i="1"/>
  <c r="AAA29" i="1"/>
  <c r="AAD29" i="1"/>
  <c r="AAE29" i="1"/>
  <c r="AAG29" i="1"/>
  <c r="AAH29" i="1"/>
  <c r="AAI29" i="1"/>
  <c r="AAJ29" i="1"/>
  <c r="AAK29" i="1"/>
  <c r="AAM29" i="1"/>
  <c r="AAN29" i="1"/>
  <c r="AAP29" i="1"/>
  <c r="AAQ29" i="1"/>
  <c r="AAR29" i="1"/>
  <c r="AAS29" i="1"/>
  <c r="AAT29" i="1"/>
  <c r="AAV29" i="1"/>
  <c r="AAW29" i="1"/>
  <c r="AAY29" i="1"/>
  <c r="AAZ29" i="1"/>
  <c r="ABA29" i="1"/>
  <c r="ABB29" i="1"/>
  <c r="ABC29" i="1"/>
  <c r="ABE29" i="1"/>
  <c r="ABF29" i="1"/>
  <c r="ABH29" i="1"/>
  <c r="ABI29" i="1"/>
  <c r="ABJ29" i="1"/>
  <c r="ABK29" i="1"/>
  <c r="ABL29" i="1"/>
  <c r="ABN29" i="1"/>
  <c r="ABO29" i="1"/>
  <c r="ABQ29" i="1"/>
  <c r="ABR29" i="1"/>
  <c r="ABS29" i="1"/>
  <c r="ABT29" i="1"/>
  <c r="ABU29" i="1"/>
  <c r="YJ30" i="1"/>
  <c r="YK30" i="1"/>
  <c r="YM30" i="1"/>
  <c r="YN30" i="1"/>
  <c r="YO30" i="1"/>
  <c r="YP30" i="1"/>
  <c r="YQ30" i="1"/>
  <c r="YS30" i="1"/>
  <c r="YT30" i="1"/>
  <c r="YV30" i="1"/>
  <c r="YW30" i="1"/>
  <c r="YX30" i="1"/>
  <c r="YY30" i="1"/>
  <c r="YZ30" i="1"/>
  <c r="ZB30" i="1"/>
  <c r="ZC30" i="1"/>
  <c r="ZE30" i="1"/>
  <c r="ZF30" i="1"/>
  <c r="ZG30" i="1"/>
  <c r="ZH30" i="1"/>
  <c r="ZI30" i="1"/>
  <c r="ZK30" i="1"/>
  <c r="ZL30" i="1"/>
  <c r="ZN30" i="1"/>
  <c r="ZO30" i="1"/>
  <c r="ZP30" i="1"/>
  <c r="ZQ30" i="1"/>
  <c r="ZR30" i="1"/>
  <c r="ZT30" i="1"/>
  <c r="ZU30" i="1"/>
  <c r="ZW30" i="1"/>
  <c r="ZX30" i="1"/>
  <c r="ZY30" i="1"/>
  <c r="ZZ30" i="1"/>
  <c r="AAA30" i="1"/>
  <c r="AAD30" i="1"/>
  <c r="AAE30" i="1"/>
  <c r="AAG30" i="1"/>
  <c r="AAH30" i="1"/>
  <c r="AAI30" i="1"/>
  <c r="AAJ30" i="1"/>
  <c r="AAK30" i="1"/>
  <c r="AAM30" i="1"/>
  <c r="AAN30" i="1"/>
  <c r="AAP30" i="1"/>
  <c r="AAQ30" i="1"/>
  <c r="AAR30" i="1"/>
  <c r="AAS30" i="1"/>
  <c r="AAT30" i="1"/>
  <c r="AAV30" i="1"/>
  <c r="AAW30" i="1"/>
  <c r="AAY30" i="1"/>
  <c r="AAZ30" i="1"/>
  <c r="ABA30" i="1"/>
  <c r="ABB30" i="1"/>
  <c r="ABC30" i="1"/>
  <c r="ABE30" i="1"/>
  <c r="ABF30" i="1"/>
  <c r="ABH30" i="1"/>
  <c r="ABI30" i="1"/>
  <c r="ABJ30" i="1"/>
  <c r="ABK30" i="1"/>
  <c r="ABL30" i="1"/>
  <c r="ABN30" i="1"/>
  <c r="ABO30" i="1"/>
  <c r="ABQ30" i="1"/>
  <c r="ABR30" i="1"/>
  <c r="ABS30" i="1"/>
  <c r="ABT30" i="1"/>
  <c r="ABU30" i="1"/>
  <c r="YJ31" i="1"/>
  <c r="YK31" i="1"/>
  <c r="YM31" i="1"/>
  <c r="YN31" i="1"/>
  <c r="YO31" i="1"/>
  <c r="YP31" i="1"/>
  <c r="YQ31" i="1"/>
  <c r="YS31" i="1"/>
  <c r="YT31" i="1"/>
  <c r="YV31" i="1"/>
  <c r="YW31" i="1"/>
  <c r="YX31" i="1"/>
  <c r="YY31" i="1"/>
  <c r="YZ31" i="1"/>
  <c r="ZB31" i="1"/>
  <c r="ZC31" i="1"/>
  <c r="ZE31" i="1"/>
  <c r="ZF31" i="1"/>
  <c r="ZG31" i="1"/>
  <c r="ZH31" i="1"/>
  <c r="ZI31" i="1"/>
  <c r="ZK31" i="1"/>
  <c r="ZL31" i="1"/>
  <c r="ZN31" i="1"/>
  <c r="ZO31" i="1"/>
  <c r="ZP31" i="1"/>
  <c r="ZQ31" i="1"/>
  <c r="ZR31" i="1"/>
  <c r="ZT31" i="1"/>
  <c r="ZU31" i="1"/>
  <c r="ZW31" i="1"/>
  <c r="ZX31" i="1"/>
  <c r="ZY31" i="1"/>
  <c r="ZZ31" i="1"/>
  <c r="AAA31" i="1"/>
  <c r="AAD31" i="1"/>
  <c r="AAE31" i="1"/>
  <c r="AAG31" i="1"/>
  <c r="AAH31" i="1"/>
  <c r="AAI31" i="1"/>
  <c r="AAJ31" i="1"/>
  <c r="AAK31" i="1"/>
  <c r="AAM31" i="1"/>
  <c r="AAN31" i="1"/>
  <c r="AAP31" i="1"/>
  <c r="AAQ31" i="1"/>
  <c r="AAR31" i="1"/>
  <c r="AAS31" i="1"/>
  <c r="AAT31" i="1"/>
  <c r="AAV31" i="1"/>
  <c r="AAW31" i="1"/>
  <c r="AAY31" i="1"/>
  <c r="AAZ31" i="1"/>
  <c r="ABA31" i="1"/>
  <c r="ABB31" i="1"/>
  <c r="ABC31" i="1"/>
  <c r="ABE31" i="1"/>
  <c r="ABF31" i="1"/>
  <c r="ABH31" i="1"/>
  <c r="ABI31" i="1"/>
  <c r="ABJ31" i="1"/>
  <c r="ABK31" i="1"/>
  <c r="ABL31" i="1"/>
  <c r="ABN31" i="1"/>
  <c r="ABO31" i="1"/>
  <c r="ABQ31" i="1"/>
  <c r="ABR31" i="1"/>
  <c r="ABS31" i="1"/>
  <c r="ABT31" i="1"/>
  <c r="ABU31" i="1"/>
  <c r="YJ32" i="1"/>
  <c r="YK32" i="1"/>
  <c r="YM32" i="1"/>
  <c r="YN32" i="1"/>
  <c r="YO32" i="1"/>
  <c r="YP32" i="1"/>
  <c r="YQ32" i="1"/>
  <c r="YS32" i="1"/>
  <c r="YT32" i="1"/>
  <c r="YV32" i="1"/>
  <c r="YW32" i="1"/>
  <c r="YX32" i="1"/>
  <c r="YY32" i="1"/>
  <c r="YZ32" i="1"/>
  <c r="ZB32" i="1"/>
  <c r="ZC32" i="1"/>
  <c r="ZE32" i="1"/>
  <c r="ZF32" i="1"/>
  <c r="ZG32" i="1"/>
  <c r="ZH32" i="1"/>
  <c r="ZI32" i="1"/>
  <c r="ZK32" i="1"/>
  <c r="ZL32" i="1"/>
  <c r="ZN32" i="1"/>
  <c r="ZO32" i="1"/>
  <c r="ZP32" i="1"/>
  <c r="ZQ32" i="1"/>
  <c r="ZR32" i="1"/>
  <c r="ZT32" i="1"/>
  <c r="ZU32" i="1"/>
  <c r="ZW32" i="1"/>
  <c r="ZX32" i="1"/>
  <c r="ZY32" i="1"/>
  <c r="ZZ32" i="1"/>
  <c r="AAA32" i="1"/>
  <c r="AAD32" i="1"/>
  <c r="AAE32" i="1"/>
  <c r="AAG32" i="1"/>
  <c r="AAH32" i="1"/>
  <c r="AAI32" i="1"/>
  <c r="AAJ32" i="1"/>
  <c r="AAK32" i="1"/>
  <c r="AAM32" i="1"/>
  <c r="AAN32" i="1"/>
  <c r="AAP32" i="1"/>
  <c r="AAQ32" i="1"/>
  <c r="AAR32" i="1"/>
  <c r="AAS32" i="1"/>
  <c r="AAT32" i="1"/>
  <c r="AAV32" i="1"/>
  <c r="AAW32" i="1"/>
  <c r="AAY32" i="1"/>
  <c r="AAZ32" i="1"/>
  <c r="ABA32" i="1"/>
  <c r="ABB32" i="1"/>
  <c r="ABC32" i="1"/>
  <c r="ABE32" i="1"/>
  <c r="ABF32" i="1"/>
  <c r="ABH32" i="1"/>
  <c r="ABI32" i="1"/>
  <c r="ABJ32" i="1"/>
  <c r="ABK32" i="1"/>
  <c r="ABL32" i="1"/>
  <c r="ABN32" i="1"/>
  <c r="ABO32" i="1"/>
  <c r="ABQ32" i="1"/>
  <c r="ABR32" i="1"/>
  <c r="ABS32" i="1"/>
  <c r="ABT32" i="1"/>
  <c r="ABU32" i="1"/>
  <c r="YJ33" i="1"/>
  <c r="YK33" i="1"/>
  <c r="YM33" i="1"/>
  <c r="YN33" i="1"/>
  <c r="YO33" i="1"/>
  <c r="YP33" i="1"/>
  <c r="YQ33" i="1"/>
  <c r="YS33" i="1"/>
  <c r="YT33" i="1"/>
  <c r="YV33" i="1"/>
  <c r="YW33" i="1"/>
  <c r="YX33" i="1"/>
  <c r="YY33" i="1"/>
  <c r="YZ33" i="1"/>
  <c r="ZB33" i="1"/>
  <c r="ZC33" i="1"/>
  <c r="ZE33" i="1"/>
  <c r="ZF33" i="1"/>
  <c r="ZG33" i="1"/>
  <c r="ZH33" i="1"/>
  <c r="ZI33" i="1"/>
  <c r="ZK33" i="1"/>
  <c r="ZL33" i="1"/>
  <c r="ZN33" i="1"/>
  <c r="ZO33" i="1"/>
  <c r="ZP33" i="1"/>
  <c r="ZQ33" i="1"/>
  <c r="ZR33" i="1"/>
  <c r="ZT33" i="1"/>
  <c r="ZU33" i="1"/>
  <c r="ZW33" i="1"/>
  <c r="ZX33" i="1"/>
  <c r="ZY33" i="1"/>
  <c r="ZZ33" i="1"/>
  <c r="AAA33" i="1"/>
  <c r="AAD33" i="1"/>
  <c r="AAE33" i="1"/>
  <c r="AAG33" i="1"/>
  <c r="AAH33" i="1"/>
  <c r="AAI33" i="1"/>
  <c r="AAJ33" i="1"/>
  <c r="AAK33" i="1"/>
  <c r="AAM33" i="1"/>
  <c r="AAN33" i="1"/>
  <c r="AAP33" i="1"/>
  <c r="AAQ33" i="1"/>
  <c r="AAR33" i="1"/>
  <c r="AAS33" i="1"/>
  <c r="AAT33" i="1"/>
  <c r="AAV33" i="1"/>
  <c r="AAW33" i="1"/>
  <c r="AAY33" i="1"/>
  <c r="AAZ33" i="1"/>
  <c r="ABA33" i="1"/>
  <c r="ABB33" i="1"/>
  <c r="ABC33" i="1"/>
  <c r="ABE33" i="1"/>
  <c r="ABF33" i="1"/>
  <c r="ABH33" i="1"/>
  <c r="ABI33" i="1"/>
  <c r="ABJ33" i="1"/>
  <c r="ABK33" i="1"/>
  <c r="ABL33" i="1"/>
  <c r="ABN33" i="1"/>
  <c r="ABO33" i="1"/>
  <c r="ABQ33" i="1"/>
  <c r="ABR33" i="1"/>
  <c r="ABS33" i="1"/>
  <c r="ABT33" i="1"/>
  <c r="ABU33" i="1"/>
  <c r="YJ34" i="1"/>
  <c r="YK34" i="1"/>
  <c r="YM34" i="1"/>
  <c r="YN34" i="1"/>
  <c r="YO34" i="1"/>
  <c r="YP34" i="1"/>
  <c r="YQ34" i="1"/>
  <c r="YS34" i="1"/>
  <c r="YT34" i="1"/>
  <c r="YV34" i="1"/>
  <c r="YW34" i="1"/>
  <c r="YX34" i="1"/>
  <c r="YY34" i="1"/>
  <c r="YZ34" i="1"/>
  <c r="ZB34" i="1"/>
  <c r="ZC34" i="1"/>
  <c r="ZE34" i="1"/>
  <c r="ZF34" i="1"/>
  <c r="ZG34" i="1"/>
  <c r="ZH34" i="1"/>
  <c r="ZI34" i="1"/>
  <c r="ZK34" i="1"/>
  <c r="ZL34" i="1"/>
  <c r="ZN34" i="1"/>
  <c r="ZO34" i="1"/>
  <c r="ZP34" i="1"/>
  <c r="ZQ34" i="1"/>
  <c r="ZR34" i="1"/>
  <c r="ZT34" i="1"/>
  <c r="ZU34" i="1"/>
  <c r="ZW34" i="1"/>
  <c r="ZX34" i="1"/>
  <c r="ZY34" i="1"/>
  <c r="ZZ34" i="1"/>
  <c r="AAA34" i="1"/>
  <c r="AAD34" i="1"/>
  <c r="AAE34" i="1"/>
  <c r="AAG34" i="1"/>
  <c r="AAH34" i="1"/>
  <c r="AAI34" i="1"/>
  <c r="AAJ34" i="1"/>
  <c r="AAK34" i="1"/>
  <c r="AAM34" i="1"/>
  <c r="AAN34" i="1"/>
  <c r="AAP34" i="1"/>
  <c r="AAQ34" i="1"/>
  <c r="AAR34" i="1"/>
  <c r="AAS34" i="1"/>
  <c r="AAT34" i="1"/>
  <c r="AAV34" i="1"/>
  <c r="AAW34" i="1"/>
  <c r="AAY34" i="1"/>
  <c r="AAZ34" i="1"/>
  <c r="ABA34" i="1"/>
  <c r="ABB34" i="1"/>
  <c r="ABC34" i="1"/>
  <c r="ABE34" i="1"/>
  <c r="ABF34" i="1"/>
  <c r="ABH34" i="1"/>
  <c r="ABI34" i="1"/>
  <c r="ABJ34" i="1"/>
  <c r="ABK34" i="1"/>
  <c r="ABL34" i="1"/>
  <c r="ABN34" i="1"/>
  <c r="ABO34" i="1"/>
  <c r="ABQ34" i="1"/>
  <c r="ABR34" i="1"/>
  <c r="ABS34" i="1"/>
  <c r="ABT34" i="1"/>
  <c r="ABU34" i="1"/>
  <c r="YJ35" i="1"/>
  <c r="YK35" i="1"/>
  <c r="YM35" i="1"/>
  <c r="YN35" i="1"/>
  <c r="YO35" i="1"/>
  <c r="YP35" i="1"/>
  <c r="YQ35" i="1"/>
  <c r="YS35" i="1"/>
  <c r="YT35" i="1"/>
  <c r="YV35" i="1"/>
  <c r="YW35" i="1"/>
  <c r="YX35" i="1"/>
  <c r="YY35" i="1"/>
  <c r="YZ35" i="1"/>
  <c r="ZB35" i="1"/>
  <c r="ZC35" i="1"/>
  <c r="ZE35" i="1"/>
  <c r="ZF35" i="1"/>
  <c r="ZG35" i="1"/>
  <c r="ZH35" i="1"/>
  <c r="ZI35" i="1"/>
  <c r="ZK35" i="1"/>
  <c r="ZL35" i="1"/>
  <c r="ZN35" i="1"/>
  <c r="ZO35" i="1"/>
  <c r="ZP35" i="1"/>
  <c r="ZQ35" i="1"/>
  <c r="ZR35" i="1"/>
  <c r="ZT35" i="1"/>
  <c r="ZU35" i="1"/>
  <c r="ZW35" i="1"/>
  <c r="ZX35" i="1"/>
  <c r="ZY35" i="1"/>
  <c r="ZZ35" i="1"/>
  <c r="AAA35" i="1"/>
  <c r="AAD35" i="1"/>
  <c r="AAE35" i="1"/>
  <c r="AAG35" i="1"/>
  <c r="AAH35" i="1"/>
  <c r="AAI35" i="1"/>
  <c r="AAJ35" i="1"/>
  <c r="AAK35" i="1"/>
  <c r="AAM35" i="1"/>
  <c r="AAN35" i="1"/>
  <c r="AAP35" i="1"/>
  <c r="AAQ35" i="1"/>
  <c r="AAR35" i="1"/>
  <c r="AAS35" i="1"/>
  <c r="AAT35" i="1"/>
  <c r="AAV35" i="1"/>
  <c r="AAW35" i="1"/>
  <c r="AAY35" i="1"/>
  <c r="AAZ35" i="1"/>
  <c r="ABA35" i="1"/>
  <c r="ABB35" i="1"/>
  <c r="ABC35" i="1"/>
  <c r="ABE35" i="1"/>
  <c r="ABF35" i="1"/>
  <c r="ABH35" i="1"/>
  <c r="ABI35" i="1"/>
  <c r="ABJ35" i="1"/>
  <c r="ABK35" i="1"/>
  <c r="ABL35" i="1"/>
  <c r="ABN35" i="1"/>
  <c r="ABO35" i="1"/>
  <c r="ABQ35" i="1"/>
  <c r="ABR35" i="1"/>
  <c r="ABS35" i="1"/>
  <c r="ABT35" i="1"/>
  <c r="ABU35" i="1"/>
  <c r="YJ36" i="1"/>
  <c r="YK36" i="1"/>
  <c r="YM36" i="1"/>
  <c r="YN36" i="1"/>
  <c r="YO36" i="1"/>
  <c r="YP36" i="1"/>
  <c r="YQ36" i="1"/>
  <c r="YS36" i="1"/>
  <c r="YT36" i="1"/>
  <c r="YV36" i="1"/>
  <c r="YW36" i="1"/>
  <c r="YX36" i="1"/>
  <c r="YY36" i="1"/>
  <c r="YZ36" i="1"/>
  <c r="ZB36" i="1"/>
  <c r="ZC36" i="1"/>
  <c r="ZE36" i="1"/>
  <c r="ZF36" i="1"/>
  <c r="ZG36" i="1"/>
  <c r="ZH36" i="1"/>
  <c r="ZI36" i="1"/>
  <c r="ZK36" i="1"/>
  <c r="ZL36" i="1"/>
  <c r="ZN36" i="1"/>
  <c r="ZO36" i="1"/>
  <c r="ZP36" i="1"/>
  <c r="ZQ36" i="1"/>
  <c r="ZR36" i="1"/>
  <c r="ZT36" i="1"/>
  <c r="ZU36" i="1"/>
  <c r="ZW36" i="1"/>
  <c r="ZX36" i="1"/>
  <c r="ZY36" i="1"/>
  <c r="ZZ36" i="1"/>
  <c r="AAA36" i="1"/>
  <c r="AAD36" i="1"/>
  <c r="AAE36" i="1"/>
  <c r="AAG36" i="1"/>
  <c r="AAH36" i="1"/>
  <c r="AAI36" i="1"/>
  <c r="AAJ36" i="1"/>
  <c r="AAK36" i="1"/>
  <c r="AAM36" i="1"/>
  <c r="AAN36" i="1"/>
  <c r="AAP36" i="1"/>
  <c r="AAQ36" i="1"/>
  <c r="AAR36" i="1"/>
  <c r="AAS36" i="1"/>
  <c r="AAT36" i="1"/>
  <c r="AAV36" i="1"/>
  <c r="AAW36" i="1"/>
  <c r="AAY36" i="1"/>
  <c r="AAZ36" i="1"/>
  <c r="ABA36" i="1"/>
  <c r="ABB36" i="1"/>
  <c r="ABC36" i="1"/>
  <c r="ABE36" i="1"/>
  <c r="ABF36" i="1"/>
  <c r="ABH36" i="1"/>
  <c r="ABI36" i="1"/>
  <c r="ABJ36" i="1"/>
  <c r="ABK36" i="1"/>
  <c r="ABL36" i="1"/>
  <c r="ABN36" i="1"/>
  <c r="ABO36" i="1"/>
  <c r="ABQ36" i="1"/>
  <c r="ABR36" i="1"/>
  <c r="ABS36" i="1"/>
  <c r="ABT36" i="1"/>
  <c r="ABU36" i="1"/>
  <c r="YJ37" i="1"/>
  <c r="YK37" i="1"/>
  <c r="YM37" i="1"/>
  <c r="YN37" i="1"/>
  <c r="YO37" i="1"/>
  <c r="YP37" i="1"/>
  <c r="YQ37" i="1"/>
  <c r="YS37" i="1"/>
  <c r="YT37" i="1"/>
  <c r="YV37" i="1"/>
  <c r="YW37" i="1"/>
  <c r="YX37" i="1"/>
  <c r="YY37" i="1"/>
  <c r="YZ37" i="1"/>
  <c r="ZB37" i="1"/>
  <c r="ZC37" i="1"/>
  <c r="ZE37" i="1"/>
  <c r="ZF37" i="1"/>
  <c r="ZG37" i="1"/>
  <c r="ZH37" i="1"/>
  <c r="ZI37" i="1"/>
  <c r="ZK37" i="1"/>
  <c r="ZL37" i="1"/>
  <c r="ZN37" i="1"/>
  <c r="ZO37" i="1"/>
  <c r="ZP37" i="1"/>
  <c r="ZQ37" i="1"/>
  <c r="ZR37" i="1"/>
  <c r="ZT37" i="1"/>
  <c r="ZU37" i="1"/>
  <c r="ZW37" i="1"/>
  <c r="ZX37" i="1"/>
  <c r="ZY37" i="1"/>
  <c r="ZZ37" i="1"/>
  <c r="AAA37" i="1"/>
  <c r="AAD37" i="1"/>
  <c r="AAE37" i="1"/>
  <c r="AAG37" i="1"/>
  <c r="AAH37" i="1"/>
  <c r="AAI37" i="1"/>
  <c r="AAJ37" i="1"/>
  <c r="AAK37" i="1"/>
  <c r="AAM37" i="1"/>
  <c r="AAN37" i="1"/>
  <c r="AAP37" i="1"/>
  <c r="AAQ37" i="1"/>
  <c r="AAR37" i="1"/>
  <c r="AAS37" i="1"/>
  <c r="AAT37" i="1"/>
  <c r="AAV37" i="1"/>
  <c r="AAW37" i="1"/>
  <c r="AAY37" i="1"/>
  <c r="AAZ37" i="1"/>
  <c r="ABA37" i="1"/>
  <c r="ABB37" i="1"/>
  <c r="ABC37" i="1"/>
  <c r="ABE37" i="1"/>
  <c r="ABF37" i="1"/>
  <c r="ABH37" i="1"/>
  <c r="ABI37" i="1"/>
  <c r="ABJ37" i="1"/>
  <c r="ABK37" i="1"/>
  <c r="ABL37" i="1"/>
  <c r="ABN37" i="1"/>
  <c r="ABO37" i="1"/>
  <c r="ABQ37" i="1"/>
  <c r="ABR37" i="1"/>
  <c r="ABS37" i="1"/>
  <c r="ABT37" i="1"/>
  <c r="ABU37" i="1"/>
  <c r="YJ38" i="1"/>
  <c r="YK38" i="1"/>
  <c r="YM38" i="1"/>
  <c r="YN38" i="1"/>
  <c r="YO38" i="1"/>
  <c r="YP38" i="1"/>
  <c r="YQ38" i="1"/>
  <c r="YS38" i="1"/>
  <c r="YT38" i="1"/>
  <c r="YV38" i="1"/>
  <c r="YW38" i="1"/>
  <c r="YX38" i="1"/>
  <c r="YY38" i="1"/>
  <c r="YZ38" i="1"/>
  <c r="ZB38" i="1"/>
  <c r="ZC38" i="1"/>
  <c r="ZE38" i="1"/>
  <c r="ZF38" i="1"/>
  <c r="ZG38" i="1"/>
  <c r="ZH38" i="1"/>
  <c r="ZI38" i="1"/>
  <c r="ZK38" i="1"/>
  <c r="ZL38" i="1"/>
  <c r="ZN38" i="1"/>
  <c r="ZO38" i="1"/>
  <c r="ZP38" i="1"/>
  <c r="ZQ38" i="1"/>
  <c r="ZR38" i="1"/>
  <c r="ZT38" i="1"/>
  <c r="ZU38" i="1"/>
  <c r="ZW38" i="1"/>
  <c r="ZX38" i="1"/>
  <c r="ZY38" i="1"/>
  <c r="ZZ38" i="1"/>
  <c r="AAA38" i="1"/>
  <c r="AAD38" i="1"/>
  <c r="AAE38" i="1"/>
  <c r="AAG38" i="1"/>
  <c r="AAH38" i="1"/>
  <c r="AAI38" i="1"/>
  <c r="AAJ38" i="1"/>
  <c r="AAK38" i="1"/>
  <c r="AAM38" i="1"/>
  <c r="AAN38" i="1"/>
  <c r="AAP38" i="1"/>
  <c r="AAQ38" i="1"/>
  <c r="AAR38" i="1"/>
  <c r="AAS38" i="1"/>
  <c r="AAT38" i="1"/>
  <c r="AAV38" i="1"/>
  <c r="AAW38" i="1"/>
  <c r="AAY38" i="1"/>
  <c r="AAZ38" i="1"/>
  <c r="ABA38" i="1"/>
  <c r="ABB38" i="1"/>
  <c r="ABC38" i="1"/>
  <c r="ABE38" i="1"/>
  <c r="ABF38" i="1"/>
  <c r="ABH38" i="1"/>
  <c r="ABI38" i="1"/>
  <c r="ABJ38" i="1"/>
  <c r="ABK38" i="1"/>
  <c r="ABL38" i="1"/>
  <c r="ABN38" i="1"/>
  <c r="ABO38" i="1"/>
  <c r="ABQ38" i="1"/>
  <c r="ABR38" i="1"/>
  <c r="ABS38" i="1"/>
  <c r="ABT38" i="1"/>
  <c r="ABU38" i="1"/>
  <c r="YJ39" i="1"/>
  <c r="YK39" i="1"/>
  <c r="YM39" i="1"/>
  <c r="YN39" i="1"/>
  <c r="YO39" i="1"/>
  <c r="YP39" i="1"/>
  <c r="YQ39" i="1"/>
  <c r="YS39" i="1"/>
  <c r="YT39" i="1"/>
  <c r="YV39" i="1"/>
  <c r="YW39" i="1"/>
  <c r="YX39" i="1"/>
  <c r="YY39" i="1"/>
  <c r="YZ39" i="1"/>
  <c r="ZB39" i="1"/>
  <c r="ZC39" i="1"/>
  <c r="ZE39" i="1"/>
  <c r="ZF39" i="1"/>
  <c r="ZG39" i="1"/>
  <c r="ZH39" i="1"/>
  <c r="ZI39" i="1"/>
  <c r="ZK39" i="1"/>
  <c r="ZL39" i="1"/>
  <c r="ZN39" i="1"/>
  <c r="ZO39" i="1"/>
  <c r="ZP39" i="1"/>
  <c r="ZQ39" i="1"/>
  <c r="ZR39" i="1"/>
  <c r="ZT39" i="1"/>
  <c r="ZU39" i="1"/>
  <c r="ZW39" i="1"/>
  <c r="ZX39" i="1"/>
  <c r="ZY39" i="1"/>
  <c r="ZZ39" i="1"/>
  <c r="AAA39" i="1"/>
  <c r="AAD39" i="1"/>
  <c r="AAE39" i="1"/>
  <c r="AAG39" i="1"/>
  <c r="AAH39" i="1"/>
  <c r="AAI39" i="1"/>
  <c r="AAJ39" i="1"/>
  <c r="AAK39" i="1"/>
  <c r="AAM39" i="1"/>
  <c r="AAN39" i="1"/>
  <c r="AAP39" i="1"/>
  <c r="AAQ39" i="1"/>
  <c r="AAR39" i="1"/>
  <c r="AAS39" i="1"/>
  <c r="AAT39" i="1"/>
  <c r="AAV39" i="1"/>
  <c r="AAW39" i="1"/>
  <c r="AAY39" i="1"/>
  <c r="AAZ39" i="1"/>
  <c r="ABA39" i="1"/>
  <c r="ABB39" i="1"/>
  <c r="ABC39" i="1"/>
  <c r="ABE39" i="1"/>
  <c r="ABF39" i="1"/>
  <c r="ABH39" i="1"/>
  <c r="ABI39" i="1"/>
  <c r="ABJ39" i="1"/>
  <c r="ABK39" i="1"/>
  <c r="ABL39" i="1"/>
  <c r="ABN39" i="1"/>
  <c r="ABO39" i="1"/>
  <c r="ABQ39" i="1"/>
  <c r="ABR39" i="1"/>
  <c r="ABS39" i="1"/>
  <c r="ABT39" i="1"/>
  <c r="ABU39" i="1"/>
  <c r="YJ40" i="1"/>
  <c r="YK40" i="1"/>
  <c r="YM40" i="1"/>
  <c r="YN40" i="1"/>
  <c r="YO40" i="1"/>
  <c r="YP40" i="1"/>
  <c r="YQ40" i="1"/>
  <c r="YS40" i="1"/>
  <c r="YT40" i="1"/>
  <c r="YV40" i="1"/>
  <c r="YW40" i="1"/>
  <c r="YX40" i="1"/>
  <c r="YY40" i="1"/>
  <c r="YZ40" i="1"/>
  <c r="ZB40" i="1"/>
  <c r="ZC40" i="1"/>
  <c r="ZE40" i="1"/>
  <c r="ZF40" i="1"/>
  <c r="ZG40" i="1"/>
  <c r="ZH40" i="1"/>
  <c r="ZI40" i="1"/>
  <c r="ZK40" i="1"/>
  <c r="ZL40" i="1"/>
  <c r="ZN40" i="1"/>
  <c r="ZO40" i="1"/>
  <c r="ZP40" i="1"/>
  <c r="ZQ40" i="1"/>
  <c r="ZR40" i="1"/>
  <c r="ZT40" i="1"/>
  <c r="ZU40" i="1"/>
  <c r="ZW40" i="1"/>
  <c r="ZX40" i="1"/>
  <c r="ZY40" i="1"/>
  <c r="ZZ40" i="1"/>
  <c r="AAA40" i="1"/>
  <c r="AAD40" i="1"/>
  <c r="AAE40" i="1"/>
  <c r="AAG40" i="1"/>
  <c r="AAH40" i="1"/>
  <c r="AAI40" i="1"/>
  <c r="AAJ40" i="1"/>
  <c r="AAK40" i="1"/>
  <c r="AAM40" i="1"/>
  <c r="AAN40" i="1"/>
  <c r="AAP40" i="1"/>
  <c r="AAQ40" i="1"/>
  <c r="AAR40" i="1"/>
  <c r="AAS40" i="1"/>
  <c r="AAT40" i="1"/>
  <c r="AAV40" i="1"/>
  <c r="AAW40" i="1"/>
  <c r="AAY40" i="1"/>
  <c r="AAZ40" i="1"/>
  <c r="ABA40" i="1"/>
  <c r="ABB40" i="1"/>
  <c r="ABC40" i="1"/>
  <c r="ABE40" i="1"/>
  <c r="ABF40" i="1"/>
  <c r="ABH40" i="1"/>
  <c r="ABI40" i="1"/>
  <c r="ABJ40" i="1"/>
  <c r="ABK40" i="1"/>
  <c r="ABL40" i="1"/>
  <c r="ABN40" i="1"/>
  <c r="ABO40" i="1"/>
  <c r="ABQ40" i="1"/>
  <c r="ABR40" i="1"/>
  <c r="ABS40" i="1"/>
  <c r="ABT40" i="1"/>
  <c r="ABU40" i="1"/>
  <c r="YJ41" i="1"/>
  <c r="YK41" i="1"/>
  <c r="YM41" i="1"/>
  <c r="YN41" i="1"/>
  <c r="YO41" i="1"/>
  <c r="YP41" i="1"/>
  <c r="YQ41" i="1"/>
  <c r="YS41" i="1"/>
  <c r="YT41" i="1"/>
  <c r="YV41" i="1"/>
  <c r="YW41" i="1"/>
  <c r="YX41" i="1"/>
  <c r="YY41" i="1"/>
  <c r="YZ41" i="1"/>
  <c r="ZB41" i="1"/>
  <c r="ZC41" i="1"/>
  <c r="ZE41" i="1"/>
  <c r="ZF41" i="1"/>
  <c r="ZG41" i="1"/>
  <c r="ZH41" i="1"/>
  <c r="ZI41" i="1"/>
  <c r="ZK41" i="1"/>
  <c r="ZL41" i="1"/>
  <c r="ZN41" i="1"/>
  <c r="ZO41" i="1"/>
  <c r="ZP41" i="1"/>
  <c r="ZQ41" i="1"/>
  <c r="ZR41" i="1"/>
  <c r="ZT41" i="1"/>
  <c r="ZU41" i="1"/>
  <c r="ZW41" i="1"/>
  <c r="ZX41" i="1"/>
  <c r="ZY41" i="1"/>
  <c r="ZZ41" i="1"/>
  <c r="AAA41" i="1"/>
  <c r="AAD41" i="1"/>
  <c r="AAE41" i="1"/>
  <c r="AAG41" i="1"/>
  <c r="AAH41" i="1"/>
  <c r="AAI41" i="1"/>
  <c r="AAJ41" i="1"/>
  <c r="AAK41" i="1"/>
  <c r="AAM41" i="1"/>
  <c r="AAN41" i="1"/>
  <c r="AAP41" i="1"/>
  <c r="AAQ41" i="1"/>
  <c r="AAR41" i="1"/>
  <c r="AAS41" i="1"/>
  <c r="AAT41" i="1"/>
  <c r="AAV41" i="1"/>
  <c r="AAW41" i="1"/>
  <c r="AAY41" i="1"/>
  <c r="AAZ41" i="1"/>
  <c r="ABA41" i="1"/>
  <c r="ABB41" i="1"/>
  <c r="ABC41" i="1"/>
  <c r="ABE41" i="1"/>
  <c r="ABF41" i="1"/>
  <c r="ABH41" i="1"/>
  <c r="ABI41" i="1"/>
  <c r="ABJ41" i="1"/>
  <c r="ABK41" i="1"/>
  <c r="ABL41" i="1"/>
  <c r="ABN41" i="1"/>
  <c r="ABO41" i="1"/>
  <c r="ABQ41" i="1"/>
  <c r="ABR41" i="1"/>
  <c r="ABS41" i="1"/>
  <c r="ABT41" i="1"/>
  <c r="ABU41" i="1"/>
  <c r="YJ42" i="1"/>
  <c r="YK42" i="1"/>
  <c r="YM42" i="1"/>
  <c r="YN42" i="1"/>
  <c r="YO42" i="1"/>
  <c r="YP42" i="1"/>
  <c r="YQ42" i="1"/>
  <c r="YS42" i="1"/>
  <c r="YT42" i="1"/>
  <c r="YV42" i="1"/>
  <c r="YW42" i="1"/>
  <c r="YX42" i="1"/>
  <c r="YY42" i="1"/>
  <c r="YZ42" i="1"/>
  <c r="ZB42" i="1"/>
  <c r="ZC42" i="1"/>
  <c r="ZE42" i="1"/>
  <c r="ZF42" i="1"/>
  <c r="ZG42" i="1"/>
  <c r="ZH42" i="1"/>
  <c r="ZI42" i="1"/>
  <c r="ZK42" i="1"/>
  <c r="ZL42" i="1"/>
  <c r="ZN42" i="1"/>
  <c r="ZO42" i="1"/>
  <c r="ZP42" i="1"/>
  <c r="ZQ42" i="1"/>
  <c r="ZR42" i="1"/>
  <c r="ZT42" i="1"/>
  <c r="ZU42" i="1"/>
  <c r="ZW42" i="1"/>
  <c r="ZX42" i="1"/>
  <c r="ZY42" i="1"/>
  <c r="ZZ42" i="1"/>
  <c r="AAA42" i="1"/>
  <c r="AAD42" i="1"/>
  <c r="AAE42" i="1"/>
  <c r="AAG42" i="1"/>
  <c r="AAH42" i="1"/>
  <c r="AAI42" i="1"/>
  <c r="AAJ42" i="1"/>
  <c r="AAK42" i="1"/>
  <c r="AAM42" i="1"/>
  <c r="AAN42" i="1"/>
  <c r="AAP42" i="1"/>
  <c r="AAQ42" i="1"/>
  <c r="AAR42" i="1"/>
  <c r="AAS42" i="1"/>
  <c r="AAT42" i="1"/>
  <c r="AAV42" i="1"/>
  <c r="AAW42" i="1"/>
  <c r="AAY42" i="1"/>
  <c r="AAZ42" i="1"/>
  <c r="ABA42" i="1"/>
  <c r="ABB42" i="1"/>
  <c r="ABC42" i="1"/>
  <c r="ABE42" i="1"/>
  <c r="ABF42" i="1"/>
  <c r="ABH42" i="1"/>
  <c r="ABI42" i="1"/>
  <c r="ABJ42" i="1"/>
  <c r="ABK42" i="1"/>
  <c r="ABL42" i="1"/>
  <c r="ABN42" i="1"/>
  <c r="ABO42" i="1"/>
  <c r="ABQ42" i="1"/>
  <c r="ABR42" i="1"/>
  <c r="ABS42" i="1"/>
  <c r="ABT42" i="1"/>
  <c r="ABU42" i="1"/>
  <c r="YJ43" i="1"/>
  <c r="YK43" i="1"/>
  <c r="YM43" i="1"/>
  <c r="YN43" i="1"/>
  <c r="YO43" i="1"/>
  <c r="YP43" i="1"/>
  <c r="YQ43" i="1"/>
  <c r="YS43" i="1"/>
  <c r="YT43" i="1"/>
  <c r="YV43" i="1"/>
  <c r="YW43" i="1"/>
  <c r="YX43" i="1"/>
  <c r="YY43" i="1"/>
  <c r="YZ43" i="1"/>
  <c r="ZB43" i="1"/>
  <c r="ZC43" i="1"/>
  <c r="ZE43" i="1"/>
  <c r="ZF43" i="1"/>
  <c r="ZG43" i="1"/>
  <c r="ZH43" i="1"/>
  <c r="ZI43" i="1"/>
  <c r="ZK43" i="1"/>
  <c r="ZL43" i="1"/>
  <c r="ZN43" i="1"/>
  <c r="ZO43" i="1"/>
  <c r="ZP43" i="1"/>
  <c r="ZQ43" i="1"/>
  <c r="ZR43" i="1"/>
  <c r="ZT43" i="1"/>
  <c r="ZU43" i="1"/>
  <c r="ZW43" i="1"/>
  <c r="ZX43" i="1"/>
  <c r="ZY43" i="1"/>
  <c r="ZZ43" i="1"/>
  <c r="AAA43" i="1"/>
  <c r="AAD43" i="1"/>
  <c r="AAE43" i="1"/>
  <c r="AAG43" i="1"/>
  <c r="AAH43" i="1"/>
  <c r="AAI43" i="1"/>
  <c r="AAJ43" i="1"/>
  <c r="AAK43" i="1"/>
  <c r="AAM43" i="1"/>
  <c r="AAN43" i="1"/>
  <c r="AAP43" i="1"/>
  <c r="AAQ43" i="1"/>
  <c r="AAR43" i="1"/>
  <c r="AAS43" i="1"/>
  <c r="AAT43" i="1"/>
  <c r="AAV43" i="1"/>
  <c r="AAW43" i="1"/>
  <c r="AAY43" i="1"/>
  <c r="AAZ43" i="1"/>
  <c r="ABA43" i="1"/>
  <c r="ABB43" i="1"/>
  <c r="ABC43" i="1"/>
  <c r="ABE43" i="1"/>
  <c r="ABF43" i="1"/>
  <c r="ABH43" i="1"/>
  <c r="ABI43" i="1"/>
  <c r="ABJ43" i="1"/>
  <c r="ABK43" i="1"/>
  <c r="ABL43" i="1"/>
  <c r="ABN43" i="1"/>
  <c r="ABO43" i="1"/>
  <c r="ABQ43" i="1"/>
  <c r="ABR43" i="1"/>
  <c r="ABS43" i="1"/>
  <c r="ABT43" i="1"/>
  <c r="ABU43" i="1"/>
  <c r="YJ44" i="1"/>
  <c r="YK44" i="1"/>
  <c r="YM44" i="1"/>
  <c r="YN44" i="1"/>
  <c r="YO44" i="1"/>
  <c r="YP44" i="1"/>
  <c r="YQ44" i="1"/>
  <c r="YS44" i="1"/>
  <c r="YT44" i="1"/>
  <c r="YV44" i="1"/>
  <c r="YW44" i="1"/>
  <c r="YX44" i="1"/>
  <c r="YY44" i="1"/>
  <c r="YZ44" i="1"/>
  <c r="ZB44" i="1"/>
  <c r="ZC44" i="1"/>
  <c r="ZE44" i="1"/>
  <c r="ZF44" i="1"/>
  <c r="ZG44" i="1"/>
  <c r="ZH44" i="1"/>
  <c r="ZI44" i="1"/>
  <c r="ZK44" i="1"/>
  <c r="ZL44" i="1"/>
  <c r="ZN44" i="1"/>
  <c r="ZO44" i="1"/>
  <c r="ZP44" i="1"/>
  <c r="ZQ44" i="1"/>
  <c r="ZR44" i="1"/>
  <c r="ZT44" i="1"/>
  <c r="ZU44" i="1"/>
  <c r="ZW44" i="1"/>
  <c r="ZX44" i="1"/>
  <c r="ZY44" i="1"/>
  <c r="ZZ44" i="1"/>
  <c r="AAA44" i="1"/>
  <c r="AAD44" i="1"/>
  <c r="AAE44" i="1"/>
  <c r="AAG44" i="1"/>
  <c r="AAH44" i="1"/>
  <c r="AAI44" i="1"/>
  <c r="AAJ44" i="1"/>
  <c r="AAK44" i="1"/>
  <c r="AAM44" i="1"/>
  <c r="AAN44" i="1"/>
  <c r="AAP44" i="1"/>
  <c r="AAQ44" i="1"/>
  <c r="AAR44" i="1"/>
  <c r="AAS44" i="1"/>
  <c r="AAT44" i="1"/>
  <c r="AAV44" i="1"/>
  <c r="AAW44" i="1"/>
  <c r="AAY44" i="1"/>
  <c r="AAZ44" i="1"/>
  <c r="ABA44" i="1"/>
  <c r="ABB44" i="1"/>
  <c r="ABC44" i="1"/>
  <c r="ABE44" i="1"/>
  <c r="ABF44" i="1"/>
  <c r="ABH44" i="1"/>
  <c r="ABI44" i="1"/>
  <c r="ABJ44" i="1"/>
  <c r="ABK44" i="1"/>
  <c r="ABL44" i="1"/>
  <c r="ABN44" i="1"/>
  <c r="ABO44" i="1"/>
  <c r="ABQ44" i="1"/>
  <c r="ABR44" i="1"/>
  <c r="ABS44" i="1"/>
  <c r="ABT44" i="1"/>
  <c r="ABU44" i="1"/>
  <c r="YJ45" i="1"/>
  <c r="YK45" i="1"/>
  <c r="YM45" i="1"/>
  <c r="YN45" i="1"/>
  <c r="YO45" i="1"/>
  <c r="YP45" i="1"/>
  <c r="YQ45" i="1"/>
  <c r="YS45" i="1"/>
  <c r="YT45" i="1"/>
  <c r="YV45" i="1"/>
  <c r="YW45" i="1"/>
  <c r="YX45" i="1"/>
  <c r="YY45" i="1"/>
  <c r="YZ45" i="1"/>
  <c r="ZB45" i="1"/>
  <c r="ZC45" i="1"/>
  <c r="ZE45" i="1"/>
  <c r="ZF45" i="1"/>
  <c r="ZG45" i="1"/>
  <c r="ZH45" i="1"/>
  <c r="ZI45" i="1"/>
  <c r="ZK45" i="1"/>
  <c r="ZL45" i="1"/>
  <c r="ZN45" i="1"/>
  <c r="ZO45" i="1"/>
  <c r="ZP45" i="1"/>
  <c r="ZQ45" i="1"/>
  <c r="ZR45" i="1"/>
  <c r="ZT45" i="1"/>
  <c r="ZU45" i="1"/>
  <c r="ZW45" i="1"/>
  <c r="ZX45" i="1"/>
  <c r="ZY45" i="1"/>
  <c r="ZZ45" i="1"/>
  <c r="AAA45" i="1"/>
  <c r="AAD45" i="1"/>
  <c r="AAE45" i="1"/>
  <c r="AAG45" i="1"/>
  <c r="AAH45" i="1"/>
  <c r="AAI45" i="1"/>
  <c r="AAJ45" i="1"/>
  <c r="AAK45" i="1"/>
  <c r="AAM45" i="1"/>
  <c r="AAN45" i="1"/>
  <c r="AAP45" i="1"/>
  <c r="AAQ45" i="1"/>
  <c r="AAR45" i="1"/>
  <c r="AAS45" i="1"/>
  <c r="AAT45" i="1"/>
  <c r="AAV45" i="1"/>
  <c r="AAW45" i="1"/>
  <c r="AAY45" i="1"/>
  <c r="AAZ45" i="1"/>
  <c r="ABA45" i="1"/>
  <c r="ABB45" i="1"/>
  <c r="ABC45" i="1"/>
  <c r="ABE45" i="1"/>
  <c r="ABF45" i="1"/>
  <c r="ABH45" i="1"/>
  <c r="ABI45" i="1"/>
  <c r="ABJ45" i="1"/>
  <c r="ABK45" i="1"/>
  <c r="ABL45" i="1"/>
  <c r="ABN45" i="1"/>
  <c r="ABO45" i="1"/>
  <c r="ABQ45" i="1"/>
  <c r="ABR45" i="1"/>
  <c r="ABS45" i="1"/>
  <c r="ABT45" i="1"/>
  <c r="ABU45" i="1"/>
  <c r="YJ46" i="1"/>
  <c r="YK46" i="1"/>
  <c r="YM46" i="1"/>
  <c r="YN46" i="1"/>
  <c r="YO46" i="1"/>
  <c r="YP46" i="1"/>
  <c r="YQ46" i="1"/>
  <c r="YS46" i="1"/>
  <c r="YT46" i="1"/>
  <c r="YV46" i="1"/>
  <c r="YW46" i="1"/>
  <c r="YX46" i="1"/>
  <c r="YY46" i="1"/>
  <c r="YZ46" i="1"/>
  <c r="ZB46" i="1"/>
  <c r="ZC46" i="1"/>
  <c r="ZE46" i="1"/>
  <c r="ZF46" i="1"/>
  <c r="ZG46" i="1"/>
  <c r="ZH46" i="1"/>
  <c r="ZI46" i="1"/>
  <c r="ZK46" i="1"/>
  <c r="ZL46" i="1"/>
  <c r="ZN46" i="1"/>
  <c r="ZO46" i="1"/>
  <c r="ZP46" i="1"/>
  <c r="ZQ46" i="1"/>
  <c r="ZR46" i="1"/>
  <c r="ZT46" i="1"/>
  <c r="ZU46" i="1"/>
  <c r="ZW46" i="1"/>
  <c r="ZX46" i="1"/>
  <c r="ZY46" i="1"/>
  <c r="ZZ46" i="1"/>
  <c r="AAA46" i="1"/>
  <c r="AAD46" i="1"/>
  <c r="AAE46" i="1"/>
  <c r="AAG46" i="1"/>
  <c r="AAH46" i="1"/>
  <c r="AAI46" i="1"/>
  <c r="AAJ46" i="1"/>
  <c r="AAK46" i="1"/>
  <c r="AAM46" i="1"/>
  <c r="AAN46" i="1"/>
  <c r="AAP46" i="1"/>
  <c r="AAQ46" i="1"/>
  <c r="AAR46" i="1"/>
  <c r="AAS46" i="1"/>
  <c r="AAT46" i="1"/>
  <c r="AAV46" i="1"/>
  <c r="AAW46" i="1"/>
  <c r="AAY46" i="1"/>
  <c r="AAZ46" i="1"/>
  <c r="ABA46" i="1"/>
  <c r="ABB46" i="1"/>
  <c r="ABC46" i="1"/>
  <c r="ABE46" i="1"/>
  <c r="ABF46" i="1"/>
  <c r="ABH46" i="1"/>
  <c r="ABI46" i="1"/>
  <c r="ABJ46" i="1"/>
  <c r="ABK46" i="1"/>
  <c r="ABL46" i="1"/>
  <c r="ABN46" i="1"/>
  <c r="ABO46" i="1"/>
  <c r="ABQ46" i="1"/>
  <c r="ABR46" i="1"/>
  <c r="ABS46" i="1"/>
  <c r="ABT46" i="1"/>
  <c r="ABU46" i="1"/>
  <c r="YJ47" i="1"/>
  <c r="YK47" i="1"/>
  <c r="YM47" i="1"/>
  <c r="YN47" i="1"/>
  <c r="YO47" i="1"/>
  <c r="YP47" i="1"/>
  <c r="YQ47" i="1"/>
  <c r="YS47" i="1"/>
  <c r="YT47" i="1"/>
  <c r="YV47" i="1"/>
  <c r="YW47" i="1"/>
  <c r="YX47" i="1"/>
  <c r="YY47" i="1"/>
  <c r="YZ47" i="1"/>
  <c r="ZB47" i="1"/>
  <c r="ZC47" i="1"/>
  <c r="ZE47" i="1"/>
  <c r="ZF47" i="1"/>
  <c r="ZG47" i="1"/>
  <c r="ZH47" i="1"/>
  <c r="ZI47" i="1"/>
  <c r="ZK47" i="1"/>
  <c r="ZL47" i="1"/>
  <c r="ZN47" i="1"/>
  <c r="ZO47" i="1"/>
  <c r="ZP47" i="1"/>
  <c r="ZQ47" i="1"/>
  <c r="ZR47" i="1"/>
  <c r="ZT47" i="1"/>
  <c r="ZU47" i="1"/>
  <c r="ZW47" i="1"/>
  <c r="ZX47" i="1"/>
  <c r="ZY47" i="1"/>
  <c r="ZZ47" i="1"/>
  <c r="AAA47" i="1"/>
  <c r="AAD47" i="1"/>
  <c r="AAE47" i="1"/>
  <c r="AAG47" i="1"/>
  <c r="AAH47" i="1"/>
  <c r="AAI47" i="1"/>
  <c r="AAJ47" i="1"/>
  <c r="AAK47" i="1"/>
  <c r="AAM47" i="1"/>
  <c r="AAN47" i="1"/>
  <c r="AAP47" i="1"/>
  <c r="AAQ47" i="1"/>
  <c r="AAR47" i="1"/>
  <c r="AAS47" i="1"/>
  <c r="AAT47" i="1"/>
  <c r="AAV47" i="1"/>
  <c r="AAW47" i="1"/>
  <c r="AAY47" i="1"/>
  <c r="AAZ47" i="1"/>
  <c r="ABA47" i="1"/>
  <c r="ABB47" i="1"/>
  <c r="ABC47" i="1"/>
  <c r="ABE47" i="1"/>
  <c r="ABF47" i="1"/>
  <c r="ABH47" i="1"/>
  <c r="ABI47" i="1"/>
  <c r="ABJ47" i="1"/>
  <c r="ABK47" i="1"/>
  <c r="ABL47" i="1"/>
  <c r="ABN47" i="1"/>
  <c r="ABO47" i="1"/>
  <c r="ABQ47" i="1"/>
  <c r="ABR47" i="1"/>
  <c r="ABS47" i="1"/>
  <c r="ABT47" i="1"/>
  <c r="ABU47" i="1"/>
  <c r="YJ48" i="1"/>
  <c r="YK48" i="1"/>
  <c r="YM48" i="1"/>
  <c r="YN48" i="1"/>
  <c r="YO48" i="1"/>
  <c r="YP48" i="1"/>
  <c r="YQ48" i="1"/>
  <c r="YS48" i="1"/>
  <c r="YT48" i="1"/>
  <c r="YV48" i="1"/>
  <c r="YW48" i="1"/>
  <c r="YX48" i="1"/>
  <c r="YY48" i="1"/>
  <c r="YZ48" i="1"/>
  <c r="ZB48" i="1"/>
  <c r="ZC48" i="1"/>
  <c r="ZE48" i="1"/>
  <c r="ZF48" i="1"/>
  <c r="ZG48" i="1"/>
  <c r="ZH48" i="1"/>
  <c r="ZI48" i="1"/>
  <c r="ZK48" i="1"/>
  <c r="ZL48" i="1"/>
  <c r="ZN48" i="1"/>
  <c r="ZO48" i="1"/>
  <c r="ZP48" i="1"/>
  <c r="ZQ48" i="1"/>
  <c r="ZR48" i="1"/>
  <c r="ZT48" i="1"/>
  <c r="ZU48" i="1"/>
  <c r="ZW48" i="1"/>
  <c r="ZX48" i="1"/>
  <c r="ZY48" i="1"/>
  <c r="ZZ48" i="1"/>
  <c r="AAA48" i="1"/>
  <c r="AAD48" i="1"/>
  <c r="AAE48" i="1"/>
  <c r="AAG48" i="1"/>
  <c r="AAH48" i="1"/>
  <c r="AAI48" i="1"/>
  <c r="AAJ48" i="1"/>
  <c r="AAK48" i="1"/>
  <c r="AAM48" i="1"/>
  <c r="AAN48" i="1"/>
  <c r="AAP48" i="1"/>
  <c r="AAQ48" i="1"/>
  <c r="AAR48" i="1"/>
  <c r="AAS48" i="1"/>
  <c r="AAT48" i="1"/>
  <c r="AAV48" i="1"/>
  <c r="AAW48" i="1"/>
  <c r="AAY48" i="1"/>
  <c r="AAZ48" i="1"/>
  <c r="ABA48" i="1"/>
  <c r="ABB48" i="1"/>
  <c r="ABC48" i="1"/>
  <c r="ABE48" i="1"/>
  <c r="ABF48" i="1"/>
  <c r="ABH48" i="1"/>
  <c r="ABI48" i="1"/>
  <c r="ABJ48" i="1"/>
  <c r="ABK48" i="1"/>
  <c r="ABL48" i="1"/>
  <c r="ABN48" i="1"/>
  <c r="ABO48" i="1"/>
  <c r="ABQ48" i="1"/>
  <c r="ABR48" i="1"/>
  <c r="ABS48" i="1"/>
  <c r="ABT48" i="1"/>
  <c r="ABU48" i="1"/>
  <c r="YJ49" i="1"/>
  <c r="YK49" i="1"/>
  <c r="YM49" i="1"/>
  <c r="YN49" i="1"/>
  <c r="YO49" i="1"/>
  <c r="YP49" i="1"/>
  <c r="YQ49" i="1"/>
  <c r="YS49" i="1"/>
  <c r="YT49" i="1"/>
  <c r="YV49" i="1"/>
  <c r="YW49" i="1"/>
  <c r="YX49" i="1"/>
  <c r="YY49" i="1"/>
  <c r="YZ49" i="1"/>
  <c r="ZB49" i="1"/>
  <c r="ZC49" i="1"/>
  <c r="ZE49" i="1"/>
  <c r="ZF49" i="1"/>
  <c r="ZG49" i="1"/>
  <c r="ZH49" i="1"/>
  <c r="ZI49" i="1"/>
  <c r="ZK49" i="1"/>
  <c r="ZL49" i="1"/>
  <c r="ZN49" i="1"/>
  <c r="ZO49" i="1"/>
  <c r="ZP49" i="1"/>
  <c r="ZQ49" i="1"/>
  <c r="ZR49" i="1"/>
  <c r="ZT49" i="1"/>
  <c r="ZU49" i="1"/>
  <c r="ZW49" i="1"/>
  <c r="ZX49" i="1"/>
  <c r="ZY49" i="1"/>
  <c r="ZZ49" i="1"/>
  <c r="AAA49" i="1"/>
  <c r="AAD49" i="1"/>
  <c r="AAE49" i="1"/>
  <c r="AAG49" i="1"/>
  <c r="AAH49" i="1"/>
  <c r="AAI49" i="1"/>
  <c r="AAJ49" i="1"/>
  <c r="AAK49" i="1"/>
  <c r="AAM49" i="1"/>
  <c r="AAN49" i="1"/>
  <c r="AAP49" i="1"/>
  <c r="AAQ49" i="1"/>
  <c r="AAR49" i="1"/>
  <c r="AAS49" i="1"/>
  <c r="AAT49" i="1"/>
  <c r="AAV49" i="1"/>
  <c r="AAW49" i="1"/>
  <c r="AAY49" i="1"/>
  <c r="AAZ49" i="1"/>
  <c r="ABA49" i="1"/>
  <c r="ABB49" i="1"/>
  <c r="ABC49" i="1"/>
  <c r="ABE49" i="1"/>
  <c r="ABF49" i="1"/>
  <c r="ABH49" i="1"/>
  <c r="ABI49" i="1"/>
  <c r="ABJ49" i="1"/>
  <c r="ABK49" i="1"/>
  <c r="ABL49" i="1"/>
  <c r="ABN49" i="1"/>
  <c r="ABO49" i="1"/>
  <c r="ABQ49" i="1"/>
  <c r="ABR49" i="1"/>
  <c r="ABS49" i="1"/>
  <c r="ABT49" i="1"/>
  <c r="ABU49" i="1"/>
  <c r="YJ50" i="1"/>
  <c r="YK50" i="1"/>
  <c r="YM50" i="1"/>
  <c r="YN50" i="1"/>
  <c r="YO50" i="1"/>
  <c r="YP50" i="1"/>
  <c r="YQ50" i="1"/>
  <c r="YS50" i="1"/>
  <c r="YT50" i="1"/>
  <c r="YV50" i="1"/>
  <c r="YW50" i="1"/>
  <c r="YX50" i="1"/>
  <c r="YY50" i="1"/>
  <c r="YZ50" i="1"/>
  <c r="ZB50" i="1"/>
  <c r="ZC50" i="1"/>
  <c r="ZE50" i="1"/>
  <c r="ZF50" i="1"/>
  <c r="ZG50" i="1"/>
  <c r="ZH50" i="1"/>
  <c r="ZI50" i="1"/>
  <c r="ZK50" i="1"/>
  <c r="ZL50" i="1"/>
  <c r="ZN50" i="1"/>
  <c r="ZO50" i="1"/>
  <c r="ZP50" i="1"/>
  <c r="ZQ50" i="1"/>
  <c r="ZR50" i="1"/>
  <c r="ZT50" i="1"/>
  <c r="ZU50" i="1"/>
  <c r="ZW50" i="1"/>
  <c r="ZX50" i="1"/>
  <c r="ZY50" i="1"/>
  <c r="ZZ50" i="1"/>
  <c r="AAA50" i="1"/>
  <c r="AAD50" i="1"/>
  <c r="AAE50" i="1"/>
  <c r="AAG50" i="1"/>
  <c r="AAH50" i="1"/>
  <c r="AAI50" i="1"/>
  <c r="AAJ50" i="1"/>
  <c r="AAK50" i="1"/>
  <c r="AAM50" i="1"/>
  <c r="AAN50" i="1"/>
  <c r="AAP50" i="1"/>
  <c r="AAQ50" i="1"/>
  <c r="AAR50" i="1"/>
  <c r="AAS50" i="1"/>
  <c r="AAT50" i="1"/>
  <c r="AAV50" i="1"/>
  <c r="AAW50" i="1"/>
  <c r="AAY50" i="1"/>
  <c r="AAZ50" i="1"/>
  <c r="ABA50" i="1"/>
  <c r="ABB50" i="1"/>
  <c r="ABC50" i="1"/>
  <c r="ABE50" i="1"/>
  <c r="ABF50" i="1"/>
  <c r="ABH50" i="1"/>
  <c r="ABI50" i="1"/>
  <c r="ABJ50" i="1"/>
  <c r="ABK50" i="1"/>
  <c r="ABL50" i="1"/>
  <c r="ABN50" i="1"/>
  <c r="ABO50" i="1"/>
  <c r="ABQ50" i="1"/>
  <c r="ABR50" i="1"/>
  <c r="ABS50" i="1"/>
  <c r="ABT50" i="1"/>
  <c r="ABU50" i="1"/>
  <c r="YJ51" i="1"/>
  <c r="YK51" i="1"/>
  <c r="YM51" i="1"/>
  <c r="YN51" i="1"/>
  <c r="YO51" i="1"/>
  <c r="YP51" i="1"/>
  <c r="YQ51" i="1"/>
  <c r="YS51" i="1"/>
  <c r="YT51" i="1"/>
  <c r="YV51" i="1"/>
  <c r="YW51" i="1"/>
  <c r="YX51" i="1"/>
  <c r="YY51" i="1"/>
  <c r="YZ51" i="1"/>
  <c r="ZB51" i="1"/>
  <c r="ZC51" i="1"/>
  <c r="ZE51" i="1"/>
  <c r="ZF51" i="1"/>
  <c r="ZG51" i="1"/>
  <c r="ZH51" i="1"/>
  <c r="ZI51" i="1"/>
  <c r="ZK51" i="1"/>
  <c r="ZL51" i="1"/>
  <c r="ZN51" i="1"/>
  <c r="ZO51" i="1"/>
  <c r="ZP51" i="1"/>
  <c r="ZQ51" i="1"/>
  <c r="ZR51" i="1"/>
  <c r="ZT51" i="1"/>
  <c r="ZU51" i="1"/>
  <c r="ZW51" i="1"/>
  <c r="ZX51" i="1"/>
  <c r="ZY51" i="1"/>
  <c r="ZZ51" i="1"/>
  <c r="AAA51" i="1"/>
  <c r="AAD51" i="1"/>
  <c r="AAE51" i="1"/>
  <c r="AAG51" i="1"/>
  <c r="AAH51" i="1"/>
  <c r="AAI51" i="1"/>
  <c r="AAJ51" i="1"/>
  <c r="AAK51" i="1"/>
  <c r="AAM51" i="1"/>
  <c r="AAN51" i="1"/>
  <c r="AAP51" i="1"/>
  <c r="AAQ51" i="1"/>
  <c r="AAR51" i="1"/>
  <c r="AAS51" i="1"/>
  <c r="AAT51" i="1"/>
  <c r="AAV51" i="1"/>
  <c r="AAW51" i="1"/>
  <c r="AAY51" i="1"/>
  <c r="AAZ51" i="1"/>
  <c r="ABA51" i="1"/>
  <c r="ABB51" i="1"/>
  <c r="ABC51" i="1"/>
  <c r="ABE51" i="1"/>
  <c r="ABF51" i="1"/>
  <c r="ABH51" i="1"/>
  <c r="ABI51" i="1"/>
  <c r="ABJ51" i="1"/>
  <c r="ABK51" i="1"/>
  <c r="ABL51" i="1"/>
  <c r="ABN51" i="1"/>
  <c r="ABO51" i="1"/>
  <c r="ABQ51" i="1"/>
  <c r="ABR51" i="1"/>
  <c r="ABS51" i="1"/>
  <c r="ABT51" i="1"/>
  <c r="ABU51" i="1"/>
  <c r="YJ52" i="1"/>
  <c r="YK52" i="1"/>
  <c r="YM52" i="1"/>
  <c r="YN52" i="1"/>
  <c r="YO52" i="1"/>
  <c r="YP52" i="1"/>
  <c r="YQ52" i="1"/>
  <c r="YS52" i="1"/>
  <c r="YT52" i="1"/>
  <c r="YV52" i="1"/>
  <c r="YW52" i="1"/>
  <c r="YX52" i="1"/>
  <c r="YY52" i="1"/>
  <c r="YZ52" i="1"/>
  <c r="ZB52" i="1"/>
  <c r="ZC52" i="1"/>
  <c r="ZE52" i="1"/>
  <c r="ZF52" i="1"/>
  <c r="ZG52" i="1"/>
  <c r="ZH52" i="1"/>
  <c r="ZI52" i="1"/>
  <c r="ZK52" i="1"/>
  <c r="ZL52" i="1"/>
  <c r="ZN52" i="1"/>
  <c r="ZO52" i="1"/>
  <c r="ZP52" i="1"/>
  <c r="ZQ52" i="1"/>
  <c r="ZR52" i="1"/>
  <c r="ZT52" i="1"/>
  <c r="ZU52" i="1"/>
  <c r="ZW52" i="1"/>
  <c r="ZX52" i="1"/>
  <c r="ZY52" i="1"/>
  <c r="ZZ52" i="1"/>
  <c r="AAA52" i="1"/>
  <c r="AAD52" i="1"/>
  <c r="AAE52" i="1"/>
  <c r="AAG52" i="1"/>
  <c r="AAH52" i="1"/>
  <c r="AAI52" i="1"/>
  <c r="AAJ52" i="1"/>
  <c r="AAK52" i="1"/>
  <c r="AAM52" i="1"/>
  <c r="AAN52" i="1"/>
  <c r="AAP52" i="1"/>
  <c r="AAQ52" i="1"/>
  <c r="AAR52" i="1"/>
  <c r="AAS52" i="1"/>
  <c r="AAT52" i="1"/>
  <c r="AAV52" i="1"/>
  <c r="AAW52" i="1"/>
  <c r="AAY52" i="1"/>
  <c r="AAZ52" i="1"/>
  <c r="ABA52" i="1"/>
  <c r="ABB52" i="1"/>
  <c r="ABC52" i="1"/>
  <c r="ABE52" i="1"/>
  <c r="ABF52" i="1"/>
  <c r="ABH52" i="1"/>
  <c r="ABI52" i="1"/>
  <c r="ABJ52" i="1"/>
  <c r="ABK52" i="1"/>
  <c r="ABL52" i="1"/>
  <c r="ABN52" i="1"/>
  <c r="ABO52" i="1"/>
  <c r="ABQ52" i="1"/>
  <c r="ABR52" i="1"/>
  <c r="ABS52" i="1"/>
  <c r="ABT52" i="1"/>
  <c r="ABU52" i="1"/>
  <c r="YJ53" i="1"/>
  <c r="YK53" i="1"/>
  <c r="YM53" i="1"/>
  <c r="YN53" i="1"/>
  <c r="YO53" i="1"/>
  <c r="YP53" i="1"/>
  <c r="YQ53" i="1"/>
  <c r="YS53" i="1"/>
  <c r="YT53" i="1"/>
  <c r="YV53" i="1"/>
  <c r="YW53" i="1"/>
  <c r="YX53" i="1"/>
  <c r="YY53" i="1"/>
  <c r="YZ53" i="1"/>
  <c r="ZB53" i="1"/>
  <c r="ZC53" i="1"/>
  <c r="ZE53" i="1"/>
  <c r="ZF53" i="1"/>
  <c r="ZG53" i="1"/>
  <c r="ZH53" i="1"/>
  <c r="ZI53" i="1"/>
  <c r="ZK53" i="1"/>
  <c r="ZL53" i="1"/>
  <c r="ZN53" i="1"/>
  <c r="ZO53" i="1"/>
  <c r="ZP53" i="1"/>
  <c r="ZQ53" i="1"/>
  <c r="ZR53" i="1"/>
  <c r="ZT53" i="1"/>
  <c r="ZU53" i="1"/>
  <c r="ZW53" i="1"/>
  <c r="ZX53" i="1"/>
  <c r="ZY53" i="1"/>
  <c r="ZZ53" i="1"/>
  <c r="AAA53" i="1"/>
  <c r="AAD53" i="1"/>
  <c r="AAE53" i="1"/>
  <c r="AAG53" i="1"/>
  <c r="AAH53" i="1"/>
  <c r="AAI53" i="1"/>
  <c r="AAJ53" i="1"/>
  <c r="AAK53" i="1"/>
  <c r="AAM53" i="1"/>
  <c r="AAN53" i="1"/>
  <c r="AAP53" i="1"/>
  <c r="AAQ53" i="1"/>
  <c r="AAR53" i="1"/>
  <c r="AAS53" i="1"/>
  <c r="AAT53" i="1"/>
  <c r="AAV53" i="1"/>
  <c r="AAW53" i="1"/>
  <c r="AAY53" i="1"/>
  <c r="AAZ53" i="1"/>
  <c r="ABA53" i="1"/>
  <c r="ABB53" i="1"/>
  <c r="ABC53" i="1"/>
  <c r="ABE53" i="1"/>
  <c r="ABF53" i="1"/>
  <c r="ABH53" i="1"/>
  <c r="ABI53" i="1"/>
  <c r="ABJ53" i="1"/>
  <c r="ABK53" i="1"/>
  <c r="ABL53" i="1"/>
  <c r="ABN53" i="1"/>
  <c r="ABO53" i="1"/>
  <c r="ABQ53" i="1"/>
  <c r="ABR53" i="1"/>
  <c r="ABS53" i="1"/>
  <c r="ABT53" i="1"/>
  <c r="ABU53" i="1"/>
  <c r="YJ54" i="1"/>
  <c r="YK54" i="1"/>
  <c r="YM54" i="1"/>
  <c r="YN54" i="1"/>
  <c r="YO54" i="1"/>
  <c r="YP54" i="1"/>
  <c r="YQ54" i="1"/>
  <c r="YS54" i="1"/>
  <c r="YT54" i="1"/>
  <c r="YV54" i="1"/>
  <c r="YW54" i="1"/>
  <c r="YX54" i="1"/>
  <c r="YY54" i="1"/>
  <c r="YZ54" i="1"/>
  <c r="ZB54" i="1"/>
  <c r="ZC54" i="1"/>
  <c r="ZE54" i="1"/>
  <c r="ZF54" i="1"/>
  <c r="ZG54" i="1"/>
  <c r="ZH54" i="1"/>
  <c r="ZI54" i="1"/>
  <c r="ZK54" i="1"/>
  <c r="ZL54" i="1"/>
  <c r="ZN54" i="1"/>
  <c r="ZO54" i="1"/>
  <c r="ZP54" i="1"/>
  <c r="ZQ54" i="1"/>
  <c r="ZR54" i="1"/>
  <c r="ZT54" i="1"/>
  <c r="ZU54" i="1"/>
  <c r="ZW54" i="1"/>
  <c r="ZX54" i="1"/>
  <c r="ZY54" i="1"/>
  <c r="ZZ54" i="1"/>
  <c r="AAA54" i="1"/>
  <c r="AAD54" i="1"/>
  <c r="AAE54" i="1"/>
  <c r="AAG54" i="1"/>
  <c r="AAH54" i="1"/>
  <c r="AAI54" i="1"/>
  <c r="AAJ54" i="1"/>
  <c r="AAK54" i="1"/>
  <c r="AAM54" i="1"/>
  <c r="AAN54" i="1"/>
  <c r="AAP54" i="1"/>
  <c r="AAQ54" i="1"/>
  <c r="AAR54" i="1"/>
  <c r="AAS54" i="1"/>
  <c r="AAT54" i="1"/>
  <c r="AAV54" i="1"/>
  <c r="AAW54" i="1"/>
  <c r="AAY54" i="1"/>
  <c r="AAZ54" i="1"/>
  <c r="ABA54" i="1"/>
  <c r="ABB54" i="1"/>
  <c r="ABC54" i="1"/>
  <c r="ABE54" i="1"/>
  <c r="ABF54" i="1"/>
  <c r="ABH54" i="1"/>
  <c r="ABI54" i="1"/>
  <c r="ABJ54" i="1"/>
  <c r="ABK54" i="1"/>
  <c r="ABL54" i="1"/>
  <c r="ABN54" i="1"/>
  <c r="ABO54" i="1"/>
  <c r="ABQ54" i="1"/>
  <c r="ABR54" i="1"/>
  <c r="ABS54" i="1"/>
  <c r="ABT54" i="1"/>
  <c r="ABU54" i="1"/>
  <c r="YJ55" i="1"/>
  <c r="YK55" i="1"/>
  <c r="YM55" i="1"/>
  <c r="YN55" i="1"/>
  <c r="YO55" i="1"/>
  <c r="YP55" i="1"/>
  <c r="YQ55" i="1"/>
  <c r="YS55" i="1"/>
  <c r="YT55" i="1"/>
  <c r="YV55" i="1"/>
  <c r="YW55" i="1"/>
  <c r="YX55" i="1"/>
  <c r="YY55" i="1"/>
  <c r="YZ55" i="1"/>
  <c r="ZB55" i="1"/>
  <c r="ZC55" i="1"/>
  <c r="ZE55" i="1"/>
  <c r="ZF55" i="1"/>
  <c r="ZG55" i="1"/>
  <c r="ZH55" i="1"/>
  <c r="ZI55" i="1"/>
  <c r="ZK55" i="1"/>
  <c r="ZL55" i="1"/>
  <c r="ZN55" i="1"/>
  <c r="ZO55" i="1"/>
  <c r="ZP55" i="1"/>
  <c r="ZQ55" i="1"/>
  <c r="ZR55" i="1"/>
  <c r="ZT55" i="1"/>
  <c r="ZU55" i="1"/>
  <c r="ZW55" i="1"/>
  <c r="ZX55" i="1"/>
  <c r="ZY55" i="1"/>
  <c r="ZZ55" i="1"/>
  <c r="AAA55" i="1"/>
  <c r="AAD55" i="1"/>
  <c r="AAE55" i="1"/>
  <c r="AAG55" i="1"/>
  <c r="AAH55" i="1"/>
  <c r="AAI55" i="1"/>
  <c r="AAJ55" i="1"/>
  <c r="AAK55" i="1"/>
  <c r="AAM55" i="1"/>
  <c r="AAN55" i="1"/>
  <c r="AAP55" i="1"/>
  <c r="AAQ55" i="1"/>
  <c r="AAR55" i="1"/>
  <c r="AAS55" i="1"/>
  <c r="AAT55" i="1"/>
  <c r="AAV55" i="1"/>
  <c r="AAW55" i="1"/>
  <c r="AAY55" i="1"/>
  <c r="AAZ55" i="1"/>
  <c r="ABA55" i="1"/>
  <c r="ABB55" i="1"/>
  <c r="ABC55" i="1"/>
  <c r="ABE55" i="1"/>
  <c r="ABF55" i="1"/>
  <c r="ABH55" i="1"/>
  <c r="ABI55" i="1"/>
  <c r="ABJ55" i="1"/>
  <c r="ABK55" i="1"/>
  <c r="ABL55" i="1"/>
  <c r="ABN55" i="1"/>
  <c r="ABO55" i="1"/>
  <c r="ABQ55" i="1"/>
  <c r="ABR55" i="1"/>
  <c r="ABS55" i="1"/>
  <c r="ABT55" i="1"/>
  <c r="ABU55" i="1"/>
  <c r="YJ56" i="1"/>
  <c r="YK56" i="1"/>
  <c r="YM56" i="1"/>
  <c r="YN56" i="1"/>
  <c r="YO56" i="1"/>
  <c r="YP56" i="1"/>
  <c r="YQ56" i="1"/>
  <c r="YS56" i="1"/>
  <c r="YT56" i="1"/>
  <c r="YV56" i="1"/>
  <c r="YW56" i="1"/>
  <c r="YX56" i="1"/>
  <c r="YY56" i="1"/>
  <c r="YZ56" i="1"/>
  <c r="ZB56" i="1"/>
  <c r="ZC56" i="1"/>
  <c r="ZE56" i="1"/>
  <c r="ZF56" i="1"/>
  <c r="ZG56" i="1"/>
  <c r="ZH56" i="1"/>
  <c r="ZI56" i="1"/>
  <c r="ZK56" i="1"/>
  <c r="ZL56" i="1"/>
  <c r="ZN56" i="1"/>
  <c r="ZO56" i="1"/>
  <c r="ZP56" i="1"/>
  <c r="ZQ56" i="1"/>
  <c r="ZR56" i="1"/>
  <c r="ZT56" i="1"/>
  <c r="ZU56" i="1"/>
  <c r="ZW56" i="1"/>
  <c r="ZX56" i="1"/>
  <c r="ZY56" i="1"/>
  <c r="ZZ56" i="1"/>
  <c r="AAA56" i="1"/>
  <c r="AAD56" i="1"/>
  <c r="AAE56" i="1"/>
  <c r="AAG56" i="1"/>
  <c r="AAH56" i="1"/>
  <c r="AAI56" i="1"/>
  <c r="AAJ56" i="1"/>
  <c r="AAK56" i="1"/>
  <c r="AAM56" i="1"/>
  <c r="AAN56" i="1"/>
  <c r="AAP56" i="1"/>
  <c r="AAQ56" i="1"/>
  <c r="AAR56" i="1"/>
  <c r="AAS56" i="1"/>
  <c r="AAT56" i="1"/>
  <c r="AAV56" i="1"/>
  <c r="AAW56" i="1"/>
  <c r="AAY56" i="1"/>
  <c r="AAZ56" i="1"/>
  <c r="ABA56" i="1"/>
  <c r="ABB56" i="1"/>
  <c r="ABC56" i="1"/>
  <c r="ABE56" i="1"/>
  <c r="ABF56" i="1"/>
  <c r="ABH56" i="1"/>
  <c r="ABI56" i="1"/>
  <c r="ABJ56" i="1"/>
  <c r="ABK56" i="1"/>
  <c r="ABL56" i="1"/>
  <c r="ABN56" i="1"/>
  <c r="ABO56" i="1"/>
  <c r="ABQ56" i="1"/>
  <c r="ABR56" i="1"/>
  <c r="ABS56" i="1"/>
  <c r="ABT56" i="1"/>
  <c r="ABU56" i="1"/>
  <c r="YJ57" i="1"/>
  <c r="YK57" i="1"/>
  <c r="YM57" i="1"/>
  <c r="YN57" i="1"/>
  <c r="YO57" i="1"/>
  <c r="YP57" i="1"/>
  <c r="YQ57" i="1"/>
  <c r="YS57" i="1"/>
  <c r="YT57" i="1"/>
  <c r="YV57" i="1"/>
  <c r="YW57" i="1"/>
  <c r="YX57" i="1"/>
  <c r="YY57" i="1"/>
  <c r="YZ57" i="1"/>
  <c r="ZB57" i="1"/>
  <c r="ZC57" i="1"/>
  <c r="ZE57" i="1"/>
  <c r="ZF57" i="1"/>
  <c r="ZG57" i="1"/>
  <c r="ZH57" i="1"/>
  <c r="ZI57" i="1"/>
  <c r="ZK57" i="1"/>
  <c r="ZL57" i="1"/>
  <c r="ZN57" i="1"/>
  <c r="ZO57" i="1"/>
  <c r="ZP57" i="1"/>
  <c r="ZQ57" i="1"/>
  <c r="ZR57" i="1"/>
  <c r="ZT57" i="1"/>
  <c r="ZU57" i="1"/>
  <c r="ZW57" i="1"/>
  <c r="ZX57" i="1"/>
  <c r="ZY57" i="1"/>
  <c r="ZZ57" i="1"/>
  <c r="AAA57" i="1"/>
  <c r="AAD57" i="1"/>
  <c r="AAE57" i="1"/>
  <c r="AAG57" i="1"/>
  <c r="AAH57" i="1"/>
  <c r="AAI57" i="1"/>
  <c r="AAJ57" i="1"/>
  <c r="AAK57" i="1"/>
  <c r="AAM57" i="1"/>
  <c r="AAN57" i="1"/>
  <c r="AAP57" i="1"/>
  <c r="AAQ57" i="1"/>
  <c r="AAR57" i="1"/>
  <c r="AAS57" i="1"/>
  <c r="AAT57" i="1"/>
  <c r="AAV57" i="1"/>
  <c r="AAW57" i="1"/>
  <c r="AAY57" i="1"/>
  <c r="AAZ57" i="1"/>
  <c r="ABA57" i="1"/>
  <c r="ABB57" i="1"/>
  <c r="ABC57" i="1"/>
  <c r="ABE57" i="1"/>
  <c r="ABF57" i="1"/>
  <c r="ABH57" i="1"/>
  <c r="ABI57" i="1"/>
  <c r="ABJ57" i="1"/>
  <c r="ABK57" i="1"/>
  <c r="ABL57" i="1"/>
  <c r="ABN57" i="1"/>
  <c r="ABO57" i="1"/>
  <c r="ABQ57" i="1"/>
  <c r="ABR57" i="1"/>
  <c r="ABS57" i="1"/>
  <c r="ABT57" i="1"/>
  <c r="ABU57" i="1"/>
  <c r="YJ58" i="1"/>
  <c r="YK58" i="1"/>
  <c r="YM58" i="1"/>
  <c r="YN58" i="1"/>
  <c r="YO58" i="1"/>
  <c r="YP58" i="1"/>
  <c r="YQ58" i="1"/>
  <c r="YS58" i="1"/>
  <c r="YT58" i="1"/>
  <c r="YV58" i="1"/>
  <c r="YW58" i="1"/>
  <c r="YX58" i="1"/>
  <c r="YY58" i="1"/>
  <c r="YZ58" i="1"/>
  <c r="ZB58" i="1"/>
  <c r="ZC58" i="1"/>
  <c r="ZE58" i="1"/>
  <c r="ZF58" i="1"/>
  <c r="ZG58" i="1"/>
  <c r="ZH58" i="1"/>
  <c r="ZI58" i="1"/>
  <c r="ZK58" i="1"/>
  <c r="ZL58" i="1"/>
  <c r="ZN58" i="1"/>
  <c r="ZO58" i="1"/>
  <c r="ZP58" i="1"/>
  <c r="ZQ58" i="1"/>
  <c r="ZR58" i="1"/>
  <c r="ZT58" i="1"/>
  <c r="ZU58" i="1"/>
  <c r="ZW58" i="1"/>
  <c r="ZX58" i="1"/>
  <c r="ZY58" i="1"/>
  <c r="ZZ58" i="1"/>
  <c r="AAA58" i="1"/>
  <c r="AAD58" i="1"/>
  <c r="AAE58" i="1"/>
  <c r="AAG58" i="1"/>
  <c r="AAH58" i="1"/>
  <c r="AAI58" i="1"/>
  <c r="AAJ58" i="1"/>
  <c r="AAK58" i="1"/>
  <c r="AAM58" i="1"/>
  <c r="AAN58" i="1"/>
  <c r="AAP58" i="1"/>
  <c r="AAQ58" i="1"/>
  <c r="AAR58" i="1"/>
  <c r="AAS58" i="1"/>
  <c r="AAT58" i="1"/>
  <c r="AAV58" i="1"/>
  <c r="AAW58" i="1"/>
  <c r="AAY58" i="1"/>
  <c r="AAZ58" i="1"/>
  <c r="ABA58" i="1"/>
  <c r="ABB58" i="1"/>
  <c r="ABC58" i="1"/>
  <c r="ABE58" i="1"/>
  <c r="ABF58" i="1"/>
  <c r="ABH58" i="1"/>
  <c r="ABI58" i="1"/>
  <c r="ABJ58" i="1"/>
  <c r="ABK58" i="1"/>
  <c r="ABL58" i="1"/>
  <c r="ABN58" i="1"/>
  <c r="ABO58" i="1"/>
  <c r="ABQ58" i="1"/>
  <c r="ABR58" i="1"/>
  <c r="ABS58" i="1"/>
  <c r="ABT58" i="1"/>
  <c r="ABU58" i="1"/>
  <c r="YJ59" i="1"/>
  <c r="YK59" i="1"/>
  <c r="YM59" i="1"/>
  <c r="YN59" i="1"/>
  <c r="YO59" i="1"/>
  <c r="YP59" i="1"/>
  <c r="YQ59" i="1"/>
  <c r="YS59" i="1"/>
  <c r="YT59" i="1"/>
  <c r="YV59" i="1"/>
  <c r="YW59" i="1"/>
  <c r="YX59" i="1"/>
  <c r="YY59" i="1"/>
  <c r="YZ59" i="1"/>
  <c r="ZB59" i="1"/>
  <c r="ZC59" i="1"/>
  <c r="ZE59" i="1"/>
  <c r="ZF59" i="1"/>
  <c r="ZG59" i="1"/>
  <c r="ZH59" i="1"/>
  <c r="ZI59" i="1"/>
  <c r="ZK59" i="1"/>
  <c r="ZL59" i="1"/>
  <c r="ZN59" i="1"/>
  <c r="ZO59" i="1"/>
  <c r="ZP59" i="1"/>
  <c r="ZQ59" i="1"/>
  <c r="ZR59" i="1"/>
  <c r="ZT59" i="1"/>
  <c r="ZU59" i="1"/>
  <c r="ZW59" i="1"/>
  <c r="ZX59" i="1"/>
  <c r="ZY59" i="1"/>
  <c r="ZZ59" i="1"/>
  <c r="AAA59" i="1"/>
  <c r="AAD59" i="1"/>
  <c r="AAE59" i="1"/>
  <c r="AAG59" i="1"/>
  <c r="AAH59" i="1"/>
  <c r="AAI59" i="1"/>
  <c r="AAJ59" i="1"/>
  <c r="AAK59" i="1"/>
  <c r="AAM59" i="1"/>
  <c r="AAN59" i="1"/>
  <c r="AAP59" i="1"/>
  <c r="AAQ59" i="1"/>
  <c r="AAR59" i="1"/>
  <c r="AAS59" i="1"/>
  <c r="AAT59" i="1"/>
  <c r="AAV59" i="1"/>
  <c r="AAW59" i="1"/>
  <c r="AAY59" i="1"/>
  <c r="AAZ59" i="1"/>
  <c r="ABA59" i="1"/>
  <c r="ABB59" i="1"/>
  <c r="ABC59" i="1"/>
  <c r="ABE59" i="1"/>
  <c r="ABF59" i="1"/>
  <c r="ABH59" i="1"/>
  <c r="ABI59" i="1"/>
  <c r="ABJ59" i="1"/>
  <c r="ABK59" i="1"/>
  <c r="ABL59" i="1"/>
  <c r="ABN59" i="1"/>
  <c r="ABO59" i="1"/>
  <c r="ABQ59" i="1"/>
  <c r="ABR59" i="1"/>
  <c r="ABS59" i="1"/>
  <c r="ABT59" i="1"/>
  <c r="ABU59" i="1"/>
  <c r="YJ60" i="1"/>
  <c r="YK60" i="1"/>
  <c r="YM60" i="1"/>
  <c r="YN60" i="1"/>
  <c r="YO60" i="1"/>
  <c r="YP60" i="1"/>
  <c r="YQ60" i="1"/>
  <c r="YS60" i="1"/>
  <c r="YT60" i="1"/>
  <c r="YV60" i="1"/>
  <c r="YW60" i="1"/>
  <c r="YX60" i="1"/>
  <c r="YY60" i="1"/>
  <c r="YZ60" i="1"/>
  <c r="ZB60" i="1"/>
  <c r="ZC60" i="1"/>
  <c r="ZE60" i="1"/>
  <c r="ZF60" i="1"/>
  <c r="ZG60" i="1"/>
  <c r="ZH60" i="1"/>
  <c r="ZI60" i="1"/>
  <c r="ZK60" i="1"/>
  <c r="ZL60" i="1"/>
  <c r="ZN60" i="1"/>
  <c r="ZO60" i="1"/>
  <c r="ZP60" i="1"/>
  <c r="ZQ60" i="1"/>
  <c r="ZR60" i="1"/>
  <c r="ZT60" i="1"/>
  <c r="ZU60" i="1"/>
  <c r="ZW60" i="1"/>
  <c r="ZX60" i="1"/>
  <c r="ZY60" i="1"/>
  <c r="ZZ60" i="1"/>
  <c r="AAA60" i="1"/>
  <c r="AAD60" i="1"/>
  <c r="AAE60" i="1"/>
  <c r="AAG60" i="1"/>
  <c r="AAH60" i="1"/>
  <c r="AAI60" i="1"/>
  <c r="AAJ60" i="1"/>
  <c r="AAK60" i="1"/>
  <c r="AAM60" i="1"/>
  <c r="AAN60" i="1"/>
  <c r="AAP60" i="1"/>
  <c r="AAQ60" i="1"/>
  <c r="AAR60" i="1"/>
  <c r="AAS60" i="1"/>
  <c r="AAT60" i="1"/>
  <c r="AAV60" i="1"/>
  <c r="AAW60" i="1"/>
  <c r="AAY60" i="1"/>
  <c r="AAZ60" i="1"/>
  <c r="ABA60" i="1"/>
  <c r="ABB60" i="1"/>
  <c r="ABC60" i="1"/>
  <c r="ABE60" i="1"/>
  <c r="ABF60" i="1"/>
  <c r="ABH60" i="1"/>
  <c r="ABI60" i="1"/>
  <c r="ABJ60" i="1"/>
  <c r="ABK60" i="1"/>
  <c r="ABL60" i="1"/>
  <c r="ABN60" i="1"/>
  <c r="ABO60" i="1"/>
  <c r="ABQ60" i="1"/>
  <c r="ABR60" i="1"/>
  <c r="ABS60" i="1"/>
  <c r="ABT60" i="1"/>
  <c r="ABU60" i="1"/>
  <c r="YJ61" i="1"/>
  <c r="YK61" i="1"/>
  <c r="YM61" i="1"/>
  <c r="YN61" i="1"/>
  <c r="YO61" i="1"/>
  <c r="YP61" i="1"/>
  <c r="YQ61" i="1"/>
  <c r="YS61" i="1"/>
  <c r="YT61" i="1"/>
  <c r="YV61" i="1"/>
  <c r="YW61" i="1"/>
  <c r="YX61" i="1"/>
  <c r="YY61" i="1"/>
  <c r="YZ61" i="1"/>
  <c r="ZB61" i="1"/>
  <c r="ZC61" i="1"/>
  <c r="ZE61" i="1"/>
  <c r="ZF61" i="1"/>
  <c r="ZG61" i="1"/>
  <c r="ZH61" i="1"/>
  <c r="ZI61" i="1"/>
  <c r="ZK61" i="1"/>
  <c r="ZL61" i="1"/>
  <c r="ZN61" i="1"/>
  <c r="ZO61" i="1"/>
  <c r="ZP61" i="1"/>
  <c r="ZQ61" i="1"/>
  <c r="ZR61" i="1"/>
  <c r="ZT61" i="1"/>
  <c r="ZU61" i="1"/>
  <c r="ZW61" i="1"/>
  <c r="ZX61" i="1"/>
  <c r="ZY61" i="1"/>
  <c r="ZZ61" i="1"/>
  <c r="AAA61" i="1"/>
  <c r="AAD61" i="1"/>
  <c r="AAE61" i="1"/>
  <c r="AAG61" i="1"/>
  <c r="AAH61" i="1"/>
  <c r="AAI61" i="1"/>
  <c r="AAJ61" i="1"/>
  <c r="AAK61" i="1"/>
  <c r="AAM61" i="1"/>
  <c r="AAN61" i="1"/>
  <c r="AAP61" i="1"/>
  <c r="AAQ61" i="1"/>
  <c r="AAR61" i="1"/>
  <c r="AAS61" i="1"/>
  <c r="AAT61" i="1"/>
  <c r="AAV61" i="1"/>
  <c r="AAW61" i="1"/>
  <c r="AAY61" i="1"/>
  <c r="AAZ61" i="1"/>
  <c r="ABA61" i="1"/>
  <c r="ABB61" i="1"/>
  <c r="ABC61" i="1"/>
  <c r="ABE61" i="1"/>
  <c r="ABF61" i="1"/>
  <c r="ABH61" i="1"/>
  <c r="ABI61" i="1"/>
  <c r="ABJ61" i="1"/>
  <c r="ABK61" i="1"/>
  <c r="ABL61" i="1"/>
  <c r="ABN61" i="1"/>
  <c r="ABO61" i="1"/>
  <c r="ABQ61" i="1"/>
  <c r="ABR61" i="1"/>
  <c r="ABS61" i="1"/>
  <c r="ABT61" i="1"/>
  <c r="ABU61" i="1"/>
  <c r="YJ62" i="1"/>
  <c r="YK62" i="1"/>
  <c r="YM62" i="1"/>
  <c r="YN62" i="1"/>
  <c r="YO62" i="1"/>
  <c r="YP62" i="1"/>
  <c r="YQ62" i="1"/>
  <c r="YS62" i="1"/>
  <c r="YT62" i="1"/>
  <c r="YV62" i="1"/>
  <c r="YW62" i="1"/>
  <c r="YX62" i="1"/>
  <c r="YY62" i="1"/>
  <c r="YZ62" i="1"/>
  <c r="ZB62" i="1"/>
  <c r="ZC62" i="1"/>
  <c r="ZE62" i="1"/>
  <c r="ZF62" i="1"/>
  <c r="ZG62" i="1"/>
  <c r="ZH62" i="1"/>
  <c r="ZI62" i="1"/>
  <c r="ZK62" i="1"/>
  <c r="ZL62" i="1"/>
  <c r="ZN62" i="1"/>
  <c r="ZO62" i="1"/>
  <c r="ZP62" i="1"/>
  <c r="ZQ62" i="1"/>
  <c r="ZR62" i="1"/>
  <c r="ZT62" i="1"/>
  <c r="ZU62" i="1"/>
  <c r="ZW62" i="1"/>
  <c r="ZX62" i="1"/>
  <c r="ZY62" i="1"/>
  <c r="ZZ62" i="1"/>
  <c r="AAA62" i="1"/>
  <c r="AAD62" i="1"/>
  <c r="AAE62" i="1"/>
  <c r="AAG62" i="1"/>
  <c r="AAH62" i="1"/>
  <c r="AAI62" i="1"/>
  <c r="AAJ62" i="1"/>
  <c r="AAK62" i="1"/>
  <c r="AAM62" i="1"/>
  <c r="AAN62" i="1"/>
  <c r="AAP62" i="1"/>
  <c r="AAQ62" i="1"/>
  <c r="AAR62" i="1"/>
  <c r="AAS62" i="1"/>
  <c r="AAT62" i="1"/>
  <c r="AAV62" i="1"/>
  <c r="AAW62" i="1"/>
  <c r="AAY62" i="1"/>
  <c r="AAZ62" i="1"/>
  <c r="ABA62" i="1"/>
  <c r="ABB62" i="1"/>
  <c r="ABC62" i="1"/>
  <c r="ABE62" i="1"/>
  <c r="ABF62" i="1"/>
  <c r="ABH62" i="1"/>
  <c r="ABI62" i="1"/>
  <c r="ABJ62" i="1"/>
  <c r="ABK62" i="1"/>
  <c r="ABL62" i="1"/>
  <c r="ABN62" i="1"/>
  <c r="ABO62" i="1"/>
  <c r="ABQ62" i="1"/>
  <c r="ABR62" i="1"/>
  <c r="ABS62" i="1"/>
  <c r="ABT62" i="1"/>
  <c r="ABU62" i="1"/>
  <c r="YJ63" i="1"/>
  <c r="YK63" i="1"/>
  <c r="YM63" i="1"/>
  <c r="YN63" i="1"/>
  <c r="YO63" i="1"/>
  <c r="YP63" i="1"/>
  <c r="YQ63" i="1"/>
  <c r="YS63" i="1"/>
  <c r="YT63" i="1"/>
  <c r="YV63" i="1"/>
  <c r="YW63" i="1"/>
  <c r="YX63" i="1"/>
  <c r="YY63" i="1"/>
  <c r="YZ63" i="1"/>
  <c r="ZB63" i="1"/>
  <c r="ZC63" i="1"/>
  <c r="ZE63" i="1"/>
  <c r="ZF63" i="1"/>
  <c r="ZG63" i="1"/>
  <c r="ZH63" i="1"/>
  <c r="ZI63" i="1"/>
  <c r="ZK63" i="1"/>
  <c r="ZL63" i="1"/>
  <c r="ZN63" i="1"/>
  <c r="ZO63" i="1"/>
  <c r="ZP63" i="1"/>
  <c r="ZQ63" i="1"/>
  <c r="ZR63" i="1"/>
  <c r="ZT63" i="1"/>
  <c r="ZU63" i="1"/>
  <c r="ZW63" i="1"/>
  <c r="ZX63" i="1"/>
  <c r="ZY63" i="1"/>
  <c r="ZZ63" i="1"/>
  <c r="AAA63" i="1"/>
  <c r="AAD63" i="1"/>
  <c r="AAE63" i="1"/>
  <c r="AAG63" i="1"/>
  <c r="AAH63" i="1"/>
  <c r="AAI63" i="1"/>
  <c r="AAJ63" i="1"/>
  <c r="AAK63" i="1"/>
  <c r="AAM63" i="1"/>
  <c r="AAN63" i="1"/>
  <c r="AAP63" i="1"/>
  <c r="AAQ63" i="1"/>
  <c r="AAR63" i="1"/>
  <c r="AAS63" i="1"/>
  <c r="AAT63" i="1"/>
  <c r="AAV63" i="1"/>
  <c r="AAW63" i="1"/>
  <c r="AAY63" i="1"/>
  <c r="AAZ63" i="1"/>
  <c r="ABA63" i="1"/>
  <c r="ABB63" i="1"/>
  <c r="ABC63" i="1"/>
  <c r="ABE63" i="1"/>
  <c r="ABF63" i="1"/>
  <c r="ABH63" i="1"/>
  <c r="ABI63" i="1"/>
  <c r="ABJ63" i="1"/>
  <c r="ABK63" i="1"/>
  <c r="ABL63" i="1"/>
  <c r="ABN63" i="1"/>
  <c r="ABO63" i="1"/>
  <c r="ABQ63" i="1"/>
  <c r="ABR63" i="1"/>
  <c r="ABS63" i="1"/>
  <c r="ABT63" i="1"/>
  <c r="ABU63" i="1"/>
  <c r="YJ64" i="1"/>
  <c r="YK64" i="1"/>
  <c r="YM64" i="1"/>
  <c r="YN64" i="1"/>
  <c r="YO64" i="1"/>
  <c r="YP64" i="1"/>
  <c r="YQ64" i="1"/>
  <c r="YS64" i="1"/>
  <c r="YT64" i="1"/>
  <c r="YV64" i="1"/>
  <c r="YW64" i="1"/>
  <c r="YX64" i="1"/>
  <c r="YY64" i="1"/>
  <c r="YZ64" i="1"/>
  <c r="ZB64" i="1"/>
  <c r="ZC64" i="1"/>
  <c r="ZE64" i="1"/>
  <c r="ZF64" i="1"/>
  <c r="ZG64" i="1"/>
  <c r="ZH64" i="1"/>
  <c r="ZI64" i="1"/>
  <c r="ZK64" i="1"/>
  <c r="ZL64" i="1"/>
  <c r="ZN64" i="1"/>
  <c r="ZO64" i="1"/>
  <c r="ZP64" i="1"/>
  <c r="ZQ64" i="1"/>
  <c r="ZR64" i="1"/>
  <c r="ZT64" i="1"/>
  <c r="ZU64" i="1"/>
  <c r="ZW64" i="1"/>
  <c r="ZX64" i="1"/>
  <c r="ZY64" i="1"/>
  <c r="ZZ64" i="1"/>
  <c r="AAA64" i="1"/>
  <c r="AAD64" i="1"/>
  <c r="AAE64" i="1"/>
  <c r="AAG64" i="1"/>
  <c r="AAH64" i="1"/>
  <c r="AAI64" i="1"/>
  <c r="AAJ64" i="1"/>
  <c r="AAK64" i="1"/>
  <c r="AAM64" i="1"/>
  <c r="AAN64" i="1"/>
  <c r="AAP64" i="1"/>
  <c r="AAQ64" i="1"/>
  <c r="AAR64" i="1"/>
  <c r="AAS64" i="1"/>
  <c r="AAT64" i="1"/>
  <c r="AAV64" i="1"/>
  <c r="AAW64" i="1"/>
  <c r="AAY64" i="1"/>
  <c r="AAZ64" i="1"/>
  <c r="ABA64" i="1"/>
  <c r="ABB64" i="1"/>
  <c r="ABC64" i="1"/>
  <c r="ABE64" i="1"/>
  <c r="ABF64" i="1"/>
  <c r="ABH64" i="1"/>
  <c r="ABI64" i="1"/>
  <c r="ABJ64" i="1"/>
  <c r="ABK64" i="1"/>
  <c r="ABL64" i="1"/>
  <c r="ABN64" i="1"/>
  <c r="ABO64" i="1"/>
  <c r="ABQ64" i="1"/>
  <c r="ABR64" i="1"/>
  <c r="ABS64" i="1"/>
  <c r="ABT64" i="1"/>
  <c r="ABU64" i="1"/>
  <c r="YJ65" i="1"/>
  <c r="YK65" i="1"/>
  <c r="YM65" i="1"/>
  <c r="YN65" i="1"/>
  <c r="YO65" i="1"/>
  <c r="YP65" i="1"/>
  <c r="YQ65" i="1"/>
  <c r="YS65" i="1"/>
  <c r="YT65" i="1"/>
  <c r="YV65" i="1"/>
  <c r="YW65" i="1"/>
  <c r="YX65" i="1"/>
  <c r="YY65" i="1"/>
  <c r="YZ65" i="1"/>
  <c r="ZB65" i="1"/>
  <c r="ZC65" i="1"/>
  <c r="ZE65" i="1"/>
  <c r="ZF65" i="1"/>
  <c r="ZG65" i="1"/>
  <c r="ZH65" i="1"/>
  <c r="ZI65" i="1"/>
  <c r="ZK65" i="1"/>
  <c r="ZL65" i="1"/>
  <c r="ZN65" i="1"/>
  <c r="ZO65" i="1"/>
  <c r="ZP65" i="1"/>
  <c r="ZQ65" i="1"/>
  <c r="ZR65" i="1"/>
  <c r="ZT65" i="1"/>
  <c r="ZU65" i="1"/>
  <c r="ZW65" i="1"/>
  <c r="ZX65" i="1"/>
  <c r="ZY65" i="1"/>
  <c r="ZZ65" i="1"/>
  <c r="AAA65" i="1"/>
  <c r="AAD65" i="1"/>
  <c r="AAE65" i="1"/>
  <c r="AAG65" i="1"/>
  <c r="AAH65" i="1"/>
  <c r="AAI65" i="1"/>
  <c r="AAJ65" i="1"/>
  <c r="AAK65" i="1"/>
  <c r="AAM65" i="1"/>
  <c r="AAN65" i="1"/>
  <c r="AAP65" i="1"/>
  <c r="AAQ65" i="1"/>
  <c r="AAR65" i="1"/>
  <c r="AAS65" i="1"/>
  <c r="AAT65" i="1"/>
  <c r="AAV65" i="1"/>
  <c r="AAW65" i="1"/>
  <c r="AAY65" i="1"/>
  <c r="AAZ65" i="1"/>
  <c r="ABA65" i="1"/>
  <c r="ABB65" i="1"/>
  <c r="ABC65" i="1"/>
  <c r="ABE65" i="1"/>
  <c r="ABF65" i="1"/>
  <c r="ABH65" i="1"/>
  <c r="ABI65" i="1"/>
  <c r="ABJ65" i="1"/>
  <c r="ABK65" i="1"/>
  <c r="ABL65" i="1"/>
  <c r="ABN65" i="1"/>
  <c r="ABO65" i="1"/>
  <c r="ABQ65" i="1"/>
  <c r="ABR65" i="1"/>
  <c r="ABS65" i="1"/>
  <c r="ABT65" i="1"/>
  <c r="ABU65" i="1"/>
  <c r="YJ66" i="1"/>
  <c r="YK66" i="1"/>
  <c r="YM66" i="1"/>
  <c r="YN66" i="1"/>
  <c r="YO66" i="1"/>
  <c r="YP66" i="1"/>
  <c r="YQ66" i="1"/>
  <c r="YS66" i="1"/>
  <c r="YT66" i="1"/>
  <c r="YV66" i="1"/>
  <c r="YW66" i="1"/>
  <c r="YX66" i="1"/>
  <c r="YY66" i="1"/>
  <c r="YZ66" i="1"/>
  <c r="ZB66" i="1"/>
  <c r="ZC66" i="1"/>
  <c r="ZE66" i="1"/>
  <c r="ZF66" i="1"/>
  <c r="ZG66" i="1"/>
  <c r="ZH66" i="1"/>
  <c r="ZI66" i="1"/>
  <c r="ZK66" i="1"/>
  <c r="ZL66" i="1"/>
  <c r="ZN66" i="1"/>
  <c r="ZO66" i="1"/>
  <c r="ZP66" i="1"/>
  <c r="ZQ66" i="1"/>
  <c r="ZR66" i="1"/>
  <c r="ZT66" i="1"/>
  <c r="ZU66" i="1"/>
  <c r="ZW66" i="1"/>
  <c r="ZX66" i="1"/>
  <c r="ZY66" i="1"/>
  <c r="ZZ66" i="1"/>
  <c r="AAA66" i="1"/>
  <c r="AAD66" i="1"/>
  <c r="AAE66" i="1"/>
  <c r="AAG66" i="1"/>
  <c r="AAH66" i="1"/>
  <c r="AAI66" i="1"/>
  <c r="AAJ66" i="1"/>
  <c r="AAK66" i="1"/>
  <c r="AAM66" i="1"/>
  <c r="AAN66" i="1"/>
  <c r="AAP66" i="1"/>
  <c r="AAQ66" i="1"/>
  <c r="AAR66" i="1"/>
  <c r="AAS66" i="1"/>
  <c r="AAT66" i="1"/>
  <c r="AAV66" i="1"/>
  <c r="AAW66" i="1"/>
  <c r="AAY66" i="1"/>
  <c r="AAZ66" i="1"/>
  <c r="ABA66" i="1"/>
  <c r="ABB66" i="1"/>
  <c r="ABC66" i="1"/>
  <c r="ABE66" i="1"/>
  <c r="ABF66" i="1"/>
  <c r="ABH66" i="1"/>
  <c r="ABI66" i="1"/>
  <c r="ABJ66" i="1"/>
  <c r="ABK66" i="1"/>
  <c r="ABL66" i="1"/>
  <c r="ABN66" i="1"/>
  <c r="ABO66" i="1"/>
  <c r="ABQ66" i="1"/>
  <c r="ABR66" i="1"/>
  <c r="ABS66" i="1"/>
  <c r="ABT66" i="1"/>
  <c r="ABU66" i="1"/>
  <c r="YJ67" i="1"/>
  <c r="YK67" i="1"/>
  <c r="YM67" i="1"/>
  <c r="YN67" i="1"/>
  <c r="YO67" i="1"/>
  <c r="YP67" i="1"/>
  <c r="YQ67" i="1"/>
  <c r="YS67" i="1"/>
  <c r="YT67" i="1"/>
  <c r="YV67" i="1"/>
  <c r="YW67" i="1"/>
  <c r="YX67" i="1"/>
  <c r="YY67" i="1"/>
  <c r="YZ67" i="1"/>
  <c r="ZB67" i="1"/>
  <c r="ZC67" i="1"/>
  <c r="ZE67" i="1"/>
  <c r="ZF67" i="1"/>
  <c r="ZG67" i="1"/>
  <c r="ZH67" i="1"/>
  <c r="ZI67" i="1"/>
  <c r="ZK67" i="1"/>
  <c r="ZL67" i="1"/>
  <c r="ZN67" i="1"/>
  <c r="ZO67" i="1"/>
  <c r="ZP67" i="1"/>
  <c r="ZQ67" i="1"/>
  <c r="ZR67" i="1"/>
  <c r="ZT67" i="1"/>
  <c r="ZU67" i="1"/>
  <c r="ZW67" i="1"/>
  <c r="ZX67" i="1"/>
  <c r="ZY67" i="1"/>
  <c r="ZZ67" i="1"/>
  <c r="AAA67" i="1"/>
  <c r="AAD67" i="1"/>
  <c r="AAE67" i="1"/>
  <c r="AAG67" i="1"/>
  <c r="AAH67" i="1"/>
  <c r="AAI67" i="1"/>
  <c r="AAJ67" i="1"/>
  <c r="AAK67" i="1"/>
  <c r="AAM67" i="1"/>
  <c r="AAN67" i="1"/>
  <c r="AAP67" i="1"/>
  <c r="AAQ67" i="1"/>
  <c r="AAR67" i="1"/>
  <c r="AAS67" i="1"/>
  <c r="AAT67" i="1"/>
  <c r="AAV67" i="1"/>
  <c r="AAW67" i="1"/>
  <c r="AAY67" i="1"/>
  <c r="AAZ67" i="1"/>
  <c r="ABA67" i="1"/>
  <c r="ABB67" i="1"/>
  <c r="ABC67" i="1"/>
  <c r="ABE67" i="1"/>
  <c r="ABF67" i="1"/>
  <c r="ABH67" i="1"/>
  <c r="ABI67" i="1"/>
  <c r="ABJ67" i="1"/>
  <c r="ABK67" i="1"/>
  <c r="ABL67" i="1"/>
  <c r="ABN67" i="1"/>
  <c r="ABO67" i="1"/>
  <c r="ABQ67" i="1"/>
  <c r="ABR67" i="1"/>
  <c r="ABS67" i="1"/>
  <c r="ABT67" i="1"/>
  <c r="ABU67" i="1"/>
  <c r="YJ68" i="1"/>
  <c r="YK68" i="1"/>
  <c r="YM68" i="1"/>
  <c r="YN68" i="1"/>
  <c r="YO68" i="1"/>
  <c r="YP68" i="1"/>
  <c r="YQ68" i="1"/>
  <c r="YS68" i="1"/>
  <c r="YT68" i="1"/>
  <c r="YV68" i="1"/>
  <c r="YW68" i="1"/>
  <c r="YX68" i="1"/>
  <c r="YY68" i="1"/>
  <c r="YZ68" i="1"/>
  <c r="ZB68" i="1"/>
  <c r="ZC68" i="1"/>
  <c r="ZE68" i="1"/>
  <c r="ZF68" i="1"/>
  <c r="ZG68" i="1"/>
  <c r="ZH68" i="1"/>
  <c r="ZI68" i="1"/>
  <c r="ZK68" i="1"/>
  <c r="ZL68" i="1"/>
  <c r="ZN68" i="1"/>
  <c r="ZO68" i="1"/>
  <c r="ZP68" i="1"/>
  <c r="ZQ68" i="1"/>
  <c r="ZR68" i="1"/>
  <c r="ZT68" i="1"/>
  <c r="ZU68" i="1"/>
  <c r="ZW68" i="1"/>
  <c r="ZX68" i="1"/>
  <c r="ZY68" i="1"/>
  <c r="ZZ68" i="1"/>
  <c r="AAA68" i="1"/>
  <c r="AAD68" i="1"/>
  <c r="AAE68" i="1"/>
  <c r="AAG68" i="1"/>
  <c r="AAH68" i="1"/>
  <c r="AAI68" i="1"/>
  <c r="AAJ68" i="1"/>
  <c r="AAK68" i="1"/>
  <c r="AAM68" i="1"/>
  <c r="AAN68" i="1"/>
  <c r="AAP68" i="1"/>
  <c r="AAQ68" i="1"/>
  <c r="AAR68" i="1"/>
  <c r="AAS68" i="1"/>
  <c r="AAT68" i="1"/>
  <c r="AAV68" i="1"/>
  <c r="AAW68" i="1"/>
  <c r="AAY68" i="1"/>
  <c r="AAZ68" i="1"/>
  <c r="ABA68" i="1"/>
  <c r="ABB68" i="1"/>
  <c r="ABC68" i="1"/>
  <c r="ABE68" i="1"/>
  <c r="ABF68" i="1"/>
  <c r="ABH68" i="1"/>
  <c r="ABI68" i="1"/>
  <c r="ABJ68" i="1"/>
  <c r="ABK68" i="1"/>
  <c r="ABL68" i="1"/>
  <c r="ABN68" i="1"/>
  <c r="ABO68" i="1"/>
  <c r="ABQ68" i="1"/>
  <c r="ABR68" i="1"/>
  <c r="ABS68" i="1"/>
  <c r="ABT68" i="1"/>
  <c r="ABU68" i="1"/>
  <c r="YJ69" i="1"/>
  <c r="YK69" i="1"/>
  <c r="YM69" i="1"/>
  <c r="YN69" i="1"/>
  <c r="YO69" i="1"/>
  <c r="YP69" i="1"/>
  <c r="YQ69" i="1"/>
  <c r="YS69" i="1"/>
  <c r="YT69" i="1"/>
  <c r="YV69" i="1"/>
  <c r="YW69" i="1"/>
  <c r="YX69" i="1"/>
  <c r="YY69" i="1"/>
  <c r="YZ69" i="1"/>
  <c r="ZB69" i="1"/>
  <c r="ZC69" i="1"/>
  <c r="ZE69" i="1"/>
  <c r="ZF69" i="1"/>
  <c r="ZG69" i="1"/>
  <c r="ZH69" i="1"/>
  <c r="ZI69" i="1"/>
  <c r="ZK69" i="1"/>
  <c r="ZL69" i="1"/>
  <c r="ZN69" i="1"/>
  <c r="ZO69" i="1"/>
  <c r="ZP69" i="1"/>
  <c r="ZQ69" i="1"/>
  <c r="ZR69" i="1"/>
  <c r="ZT69" i="1"/>
  <c r="ZU69" i="1"/>
  <c r="ZW69" i="1"/>
  <c r="ZX69" i="1"/>
  <c r="ZY69" i="1"/>
  <c r="ZZ69" i="1"/>
  <c r="AAA69" i="1"/>
  <c r="AAD69" i="1"/>
  <c r="AAE69" i="1"/>
  <c r="AAG69" i="1"/>
  <c r="AAH69" i="1"/>
  <c r="AAI69" i="1"/>
  <c r="AAJ69" i="1"/>
  <c r="AAK69" i="1"/>
  <c r="AAM69" i="1"/>
  <c r="AAN69" i="1"/>
  <c r="AAP69" i="1"/>
  <c r="AAQ69" i="1"/>
  <c r="AAR69" i="1"/>
  <c r="AAS69" i="1"/>
  <c r="AAT69" i="1"/>
  <c r="AAV69" i="1"/>
  <c r="AAW69" i="1"/>
  <c r="AAY69" i="1"/>
  <c r="AAZ69" i="1"/>
  <c r="ABA69" i="1"/>
  <c r="ABB69" i="1"/>
  <c r="ABC69" i="1"/>
  <c r="ABE69" i="1"/>
  <c r="ABF69" i="1"/>
  <c r="ABH69" i="1"/>
  <c r="ABI69" i="1"/>
  <c r="ABJ69" i="1"/>
  <c r="ABK69" i="1"/>
  <c r="ABL69" i="1"/>
  <c r="ABN69" i="1"/>
  <c r="ABO69" i="1"/>
  <c r="ABQ69" i="1"/>
  <c r="ABR69" i="1"/>
  <c r="ABS69" i="1"/>
  <c r="ABT69" i="1"/>
  <c r="ABU69" i="1"/>
  <c r="YJ70" i="1"/>
  <c r="YK70" i="1"/>
  <c r="YM70" i="1"/>
  <c r="YN70" i="1"/>
  <c r="YO70" i="1"/>
  <c r="YP70" i="1"/>
  <c r="YQ70" i="1"/>
  <c r="YS70" i="1"/>
  <c r="YT70" i="1"/>
  <c r="YV70" i="1"/>
  <c r="YW70" i="1"/>
  <c r="YX70" i="1"/>
  <c r="YY70" i="1"/>
  <c r="YZ70" i="1"/>
  <c r="ZB70" i="1"/>
  <c r="ZC70" i="1"/>
  <c r="ZE70" i="1"/>
  <c r="ZF70" i="1"/>
  <c r="ZG70" i="1"/>
  <c r="ZH70" i="1"/>
  <c r="ZI70" i="1"/>
  <c r="ZK70" i="1"/>
  <c r="ZL70" i="1"/>
  <c r="ZN70" i="1"/>
  <c r="ZO70" i="1"/>
  <c r="ZP70" i="1"/>
  <c r="ZQ70" i="1"/>
  <c r="ZR70" i="1"/>
  <c r="ZT70" i="1"/>
  <c r="ZU70" i="1"/>
  <c r="ZW70" i="1"/>
  <c r="ZX70" i="1"/>
  <c r="ZY70" i="1"/>
  <c r="ZZ70" i="1"/>
  <c r="AAA70" i="1"/>
  <c r="AAD70" i="1"/>
  <c r="AAE70" i="1"/>
  <c r="AAG70" i="1"/>
  <c r="AAH70" i="1"/>
  <c r="AAI70" i="1"/>
  <c r="AAJ70" i="1"/>
  <c r="AAK70" i="1"/>
  <c r="AAM70" i="1"/>
  <c r="AAN70" i="1"/>
  <c r="AAP70" i="1"/>
  <c r="AAQ70" i="1"/>
  <c r="AAR70" i="1"/>
  <c r="AAS70" i="1"/>
  <c r="AAT70" i="1"/>
  <c r="AAV70" i="1"/>
  <c r="AAW70" i="1"/>
  <c r="AAY70" i="1"/>
  <c r="AAZ70" i="1"/>
  <c r="ABA70" i="1"/>
  <c r="ABB70" i="1"/>
  <c r="ABC70" i="1"/>
  <c r="ABE70" i="1"/>
  <c r="ABF70" i="1"/>
  <c r="ABH70" i="1"/>
  <c r="ABI70" i="1"/>
  <c r="ABJ70" i="1"/>
  <c r="ABK70" i="1"/>
  <c r="ABL70" i="1"/>
  <c r="ABN70" i="1"/>
  <c r="ABO70" i="1"/>
  <c r="ABQ70" i="1"/>
  <c r="ABR70" i="1"/>
  <c r="ABS70" i="1"/>
  <c r="ABT70" i="1"/>
  <c r="ABU70" i="1"/>
  <c r="YJ71" i="1"/>
  <c r="YK71" i="1"/>
  <c r="YM71" i="1"/>
  <c r="YN71" i="1"/>
  <c r="YO71" i="1"/>
  <c r="YP71" i="1"/>
  <c r="YQ71" i="1"/>
  <c r="YS71" i="1"/>
  <c r="YT71" i="1"/>
  <c r="YV71" i="1"/>
  <c r="YW71" i="1"/>
  <c r="YX71" i="1"/>
  <c r="YY71" i="1"/>
  <c r="YZ71" i="1"/>
  <c r="ZB71" i="1"/>
  <c r="ZC71" i="1"/>
  <c r="ZE71" i="1"/>
  <c r="ZF71" i="1"/>
  <c r="ZG71" i="1"/>
  <c r="ZH71" i="1"/>
  <c r="ZI71" i="1"/>
  <c r="ZK71" i="1"/>
  <c r="ZL71" i="1"/>
  <c r="ZN71" i="1"/>
  <c r="ZO71" i="1"/>
  <c r="ZP71" i="1"/>
  <c r="ZQ71" i="1"/>
  <c r="ZR71" i="1"/>
  <c r="ZT71" i="1"/>
  <c r="ZU71" i="1"/>
  <c r="ZW71" i="1"/>
  <c r="ZX71" i="1"/>
  <c r="ZY71" i="1"/>
  <c r="ZZ71" i="1"/>
  <c r="AAA71" i="1"/>
  <c r="AAD71" i="1"/>
  <c r="AAE71" i="1"/>
  <c r="AAG71" i="1"/>
  <c r="AAH71" i="1"/>
  <c r="AAI71" i="1"/>
  <c r="AAJ71" i="1"/>
  <c r="AAK71" i="1"/>
  <c r="AAM71" i="1"/>
  <c r="AAN71" i="1"/>
  <c r="AAP71" i="1"/>
  <c r="AAQ71" i="1"/>
  <c r="AAR71" i="1"/>
  <c r="AAS71" i="1"/>
  <c r="AAT71" i="1"/>
  <c r="AAV71" i="1"/>
  <c r="AAW71" i="1"/>
  <c r="AAY71" i="1"/>
  <c r="AAZ71" i="1"/>
  <c r="ABA71" i="1"/>
  <c r="ABB71" i="1"/>
  <c r="ABC71" i="1"/>
  <c r="ABE71" i="1"/>
  <c r="ABF71" i="1"/>
  <c r="ABH71" i="1"/>
  <c r="ABI71" i="1"/>
  <c r="ABJ71" i="1"/>
  <c r="ABK71" i="1"/>
  <c r="ABL71" i="1"/>
  <c r="ABN71" i="1"/>
  <c r="ABO71" i="1"/>
  <c r="ABQ71" i="1"/>
  <c r="ABR71" i="1"/>
  <c r="ABS71" i="1"/>
  <c r="ABT71" i="1"/>
  <c r="ABU71" i="1"/>
  <c r="YJ72" i="1"/>
  <c r="YK72" i="1"/>
  <c r="YM72" i="1"/>
  <c r="YN72" i="1"/>
  <c r="YO72" i="1"/>
  <c r="YP72" i="1"/>
  <c r="YQ72" i="1"/>
  <c r="YS72" i="1"/>
  <c r="YT72" i="1"/>
  <c r="YV72" i="1"/>
  <c r="YW72" i="1"/>
  <c r="YX72" i="1"/>
  <c r="YY72" i="1"/>
  <c r="YZ72" i="1"/>
  <c r="ZB72" i="1"/>
  <c r="ZC72" i="1"/>
  <c r="ZE72" i="1"/>
  <c r="ZF72" i="1"/>
  <c r="ZG72" i="1"/>
  <c r="ZH72" i="1"/>
  <c r="ZI72" i="1"/>
  <c r="ZK72" i="1"/>
  <c r="ZL72" i="1"/>
  <c r="ZN72" i="1"/>
  <c r="ZO72" i="1"/>
  <c r="ZP72" i="1"/>
  <c r="ZQ72" i="1"/>
  <c r="ZR72" i="1"/>
  <c r="ZT72" i="1"/>
  <c r="ZU72" i="1"/>
  <c r="ZW72" i="1"/>
  <c r="ZX72" i="1"/>
  <c r="ZY72" i="1"/>
  <c r="ZZ72" i="1"/>
  <c r="AAA72" i="1"/>
  <c r="AAD72" i="1"/>
  <c r="AAE72" i="1"/>
  <c r="AAG72" i="1"/>
  <c r="AAH72" i="1"/>
  <c r="AAI72" i="1"/>
  <c r="AAJ72" i="1"/>
  <c r="AAK72" i="1"/>
  <c r="AAM72" i="1"/>
  <c r="AAN72" i="1"/>
  <c r="AAP72" i="1"/>
  <c r="AAQ72" i="1"/>
  <c r="AAR72" i="1"/>
  <c r="AAS72" i="1"/>
  <c r="AAT72" i="1"/>
  <c r="AAV72" i="1"/>
  <c r="AAW72" i="1"/>
  <c r="AAY72" i="1"/>
  <c r="AAZ72" i="1"/>
  <c r="ABA72" i="1"/>
  <c r="ABB72" i="1"/>
  <c r="ABC72" i="1"/>
  <c r="ABE72" i="1"/>
  <c r="ABF72" i="1"/>
  <c r="ABH72" i="1"/>
  <c r="ABI72" i="1"/>
  <c r="ABJ72" i="1"/>
  <c r="ABK72" i="1"/>
  <c r="ABL72" i="1"/>
  <c r="ABN72" i="1"/>
  <c r="ABO72" i="1"/>
  <c r="ABQ72" i="1"/>
  <c r="ABR72" i="1"/>
  <c r="ABS72" i="1"/>
  <c r="ABT72" i="1"/>
  <c r="ABU72" i="1"/>
  <c r="YJ73" i="1"/>
  <c r="YK73" i="1"/>
  <c r="YM73" i="1"/>
  <c r="YN73" i="1"/>
  <c r="YO73" i="1"/>
  <c r="YP73" i="1"/>
  <c r="YQ73" i="1"/>
  <c r="YS73" i="1"/>
  <c r="YT73" i="1"/>
  <c r="YV73" i="1"/>
  <c r="YW73" i="1"/>
  <c r="YX73" i="1"/>
  <c r="YY73" i="1"/>
  <c r="YZ73" i="1"/>
  <c r="ZB73" i="1"/>
  <c r="ZC73" i="1"/>
  <c r="ZE73" i="1"/>
  <c r="ZF73" i="1"/>
  <c r="ZG73" i="1"/>
  <c r="ZH73" i="1"/>
  <c r="ZI73" i="1"/>
  <c r="ZK73" i="1"/>
  <c r="ZL73" i="1"/>
  <c r="ZN73" i="1"/>
  <c r="ZO73" i="1"/>
  <c r="ZP73" i="1"/>
  <c r="ZQ73" i="1"/>
  <c r="ZR73" i="1"/>
  <c r="ZT73" i="1"/>
  <c r="ZU73" i="1"/>
  <c r="ZW73" i="1"/>
  <c r="ZX73" i="1"/>
  <c r="ZY73" i="1"/>
  <c r="ZZ73" i="1"/>
  <c r="AAA73" i="1"/>
  <c r="AAD73" i="1"/>
  <c r="AAE73" i="1"/>
  <c r="AAG73" i="1"/>
  <c r="AAH73" i="1"/>
  <c r="AAI73" i="1"/>
  <c r="AAJ73" i="1"/>
  <c r="AAK73" i="1"/>
  <c r="AAM73" i="1"/>
  <c r="AAN73" i="1"/>
  <c r="AAP73" i="1"/>
  <c r="AAQ73" i="1"/>
  <c r="AAR73" i="1"/>
  <c r="AAS73" i="1"/>
  <c r="AAT73" i="1"/>
  <c r="AAV73" i="1"/>
  <c r="AAW73" i="1"/>
  <c r="AAY73" i="1"/>
  <c r="AAZ73" i="1"/>
  <c r="ABA73" i="1"/>
  <c r="ABB73" i="1"/>
  <c r="ABC73" i="1"/>
  <c r="ABE73" i="1"/>
  <c r="ABF73" i="1"/>
  <c r="ABH73" i="1"/>
  <c r="ABI73" i="1"/>
  <c r="ABJ73" i="1"/>
  <c r="ABK73" i="1"/>
  <c r="ABL73" i="1"/>
  <c r="ABN73" i="1"/>
  <c r="ABO73" i="1"/>
  <c r="ABQ73" i="1"/>
  <c r="ABR73" i="1"/>
  <c r="ABS73" i="1"/>
  <c r="ABT73" i="1"/>
  <c r="ABU73" i="1"/>
  <c r="YJ74" i="1"/>
  <c r="YK74" i="1"/>
  <c r="YM74" i="1"/>
  <c r="YN74" i="1"/>
  <c r="YO74" i="1"/>
  <c r="YP74" i="1"/>
  <c r="YQ74" i="1"/>
  <c r="YS74" i="1"/>
  <c r="YT74" i="1"/>
  <c r="YV74" i="1"/>
  <c r="YW74" i="1"/>
  <c r="YX74" i="1"/>
  <c r="YY74" i="1"/>
  <c r="YZ74" i="1"/>
  <c r="ZB74" i="1"/>
  <c r="ZC74" i="1"/>
  <c r="ZE74" i="1"/>
  <c r="ZF74" i="1"/>
  <c r="ZG74" i="1"/>
  <c r="ZH74" i="1"/>
  <c r="ZI74" i="1"/>
  <c r="ZK74" i="1"/>
  <c r="ZL74" i="1"/>
  <c r="ZN74" i="1"/>
  <c r="ZO74" i="1"/>
  <c r="ZP74" i="1"/>
  <c r="ZQ74" i="1"/>
  <c r="ZR74" i="1"/>
  <c r="ZT74" i="1"/>
  <c r="ZU74" i="1"/>
  <c r="ZW74" i="1"/>
  <c r="ZX74" i="1"/>
  <c r="ZY74" i="1"/>
  <c r="ZZ74" i="1"/>
  <c r="AAA74" i="1"/>
  <c r="AAD74" i="1"/>
  <c r="AAE74" i="1"/>
  <c r="AAG74" i="1"/>
  <c r="AAH74" i="1"/>
  <c r="AAI74" i="1"/>
  <c r="AAJ74" i="1"/>
  <c r="AAK74" i="1"/>
  <c r="AAM74" i="1"/>
  <c r="AAN74" i="1"/>
  <c r="AAP74" i="1"/>
  <c r="AAQ74" i="1"/>
  <c r="AAR74" i="1"/>
  <c r="AAS74" i="1"/>
  <c r="AAT74" i="1"/>
  <c r="AAV74" i="1"/>
  <c r="AAW74" i="1"/>
  <c r="AAY74" i="1"/>
  <c r="AAZ74" i="1"/>
  <c r="ABA74" i="1"/>
  <c r="ABB74" i="1"/>
  <c r="ABC74" i="1"/>
  <c r="ABE74" i="1"/>
  <c r="ABF74" i="1"/>
  <c r="ABH74" i="1"/>
  <c r="ABI74" i="1"/>
  <c r="ABJ74" i="1"/>
  <c r="ABK74" i="1"/>
  <c r="ABL74" i="1"/>
  <c r="ABN74" i="1"/>
  <c r="ABO74" i="1"/>
  <c r="ABQ74" i="1"/>
  <c r="ABR74" i="1"/>
  <c r="ABS74" i="1"/>
  <c r="ABT74" i="1"/>
  <c r="ABU74" i="1"/>
  <c r="YJ75" i="1"/>
  <c r="YK75" i="1"/>
  <c r="YM75" i="1"/>
  <c r="YN75" i="1"/>
  <c r="YO75" i="1"/>
  <c r="YP75" i="1"/>
  <c r="YQ75" i="1"/>
  <c r="YS75" i="1"/>
  <c r="YT75" i="1"/>
  <c r="YV75" i="1"/>
  <c r="YW75" i="1"/>
  <c r="YX75" i="1"/>
  <c r="YY75" i="1"/>
  <c r="YZ75" i="1"/>
  <c r="ZB75" i="1"/>
  <c r="ZC75" i="1"/>
  <c r="ZE75" i="1"/>
  <c r="ZF75" i="1"/>
  <c r="ZG75" i="1"/>
  <c r="ZH75" i="1"/>
  <c r="ZI75" i="1"/>
  <c r="ZK75" i="1"/>
  <c r="ZL75" i="1"/>
  <c r="ZN75" i="1"/>
  <c r="ZO75" i="1"/>
  <c r="ZP75" i="1"/>
  <c r="ZQ75" i="1"/>
  <c r="ZR75" i="1"/>
  <c r="ZT75" i="1"/>
  <c r="ZU75" i="1"/>
  <c r="ZW75" i="1"/>
  <c r="ZX75" i="1"/>
  <c r="ZY75" i="1"/>
  <c r="ZZ75" i="1"/>
  <c r="AAA75" i="1"/>
  <c r="AAD75" i="1"/>
  <c r="AAE75" i="1"/>
  <c r="AAG75" i="1"/>
  <c r="AAH75" i="1"/>
  <c r="AAI75" i="1"/>
  <c r="AAJ75" i="1"/>
  <c r="AAK75" i="1"/>
  <c r="AAM75" i="1"/>
  <c r="AAN75" i="1"/>
  <c r="AAP75" i="1"/>
  <c r="AAQ75" i="1"/>
  <c r="AAR75" i="1"/>
  <c r="AAS75" i="1"/>
  <c r="AAT75" i="1"/>
  <c r="AAV75" i="1"/>
  <c r="AAW75" i="1"/>
  <c r="AAY75" i="1"/>
  <c r="AAZ75" i="1"/>
  <c r="ABA75" i="1"/>
  <c r="ABB75" i="1"/>
  <c r="ABC75" i="1"/>
  <c r="ABE75" i="1"/>
  <c r="ABF75" i="1"/>
  <c r="ABH75" i="1"/>
  <c r="ABI75" i="1"/>
  <c r="ABJ75" i="1"/>
  <c r="ABK75" i="1"/>
  <c r="ABL75" i="1"/>
  <c r="ABN75" i="1"/>
  <c r="ABO75" i="1"/>
  <c r="ABQ75" i="1"/>
  <c r="ABR75" i="1"/>
  <c r="ABS75" i="1"/>
  <c r="ABT75" i="1"/>
  <c r="ABU75" i="1"/>
  <c r="YJ76" i="1"/>
  <c r="YK76" i="1"/>
  <c r="YM76" i="1"/>
  <c r="YN76" i="1"/>
  <c r="YO76" i="1"/>
  <c r="YP76" i="1"/>
  <c r="YQ76" i="1"/>
  <c r="YS76" i="1"/>
  <c r="YT76" i="1"/>
  <c r="YV76" i="1"/>
  <c r="YW76" i="1"/>
  <c r="YX76" i="1"/>
  <c r="YY76" i="1"/>
  <c r="YZ76" i="1"/>
  <c r="ZB76" i="1"/>
  <c r="ZC76" i="1"/>
  <c r="ZE76" i="1"/>
  <c r="ZF76" i="1"/>
  <c r="ZG76" i="1"/>
  <c r="ZH76" i="1"/>
  <c r="ZI76" i="1"/>
  <c r="ZK76" i="1"/>
  <c r="ZL76" i="1"/>
  <c r="ZN76" i="1"/>
  <c r="ZO76" i="1"/>
  <c r="ZP76" i="1"/>
  <c r="ZQ76" i="1"/>
  <c r="ZR76" i="1"/>
  <c r="ZT76" i="1"/>
  <c r="ZU76" i="1"/>
  <c r="ZW76" i="1"/>
  <c r="ZX76" i="1"/>
  <c r="ZY76" i="1"/>
  <c r="ZZ76" i="1"/>
  <c r="AAA76" i="1"/>
  <c r="AAD76" i="1"/>
  <c r="AAE76" i="1"/>
  <c r="AAG76" i="1"/>
  <c r="AAH76" i="1"/>
  <c r="AAI76" i="1"/>
  <c r="AAJ76" i="1"/>
  <c r="AAK76" i="1"/>
  <c r="AAM76" i="1"/>
  <c r="AAN76" i="1"/>
  <c r="AAP76" i="1"/>
  <c r="AAQ76" i="1"/>
  <c r="AAR76" i="1"/>
  <c r="AAS76" i="1"/>
  <c r="AAT76" i="1"/>
  <c r="AAV76" i="1"/>
  <c r="AAW76" i="1"/>
  <c r="AAY76" i="1"/>
  <c r="AAZ76" i="1"/>
  <c r="ABA76" i="1"/>
  <c r="ABB76" i="1"/>
  <c r="ABC76" i="1"/>
  <c r="ABE76" i="1"/>
  <c r="ABF76" i="1"/>
  <c r="ABH76" i="1"/>
  <c r="ABI76" i="1"/>
  <c r="ABJ76" i="1"/>
  <c r="ABK76" i="1"/>
  <c r="ABL76" i="1"/>
  <c r="ABN76" i="1"/>
  <c r="ABO76" i="1"/>
  <c r="ABQ76" i="1"/>
  <c r="ABR76" i="1"/>
  <c r="ABS76" i="1"/>
  <c r="ABT76" i="1"/>
  <c r="ABU76" i="1"/>
  <c r="YJ77" i="1"/>
  <c r="YK77" i="1"/>
  <c r="YM77" i="1"/>
  <c r="YN77" i="1"/>
  <c r="YO77" i="1"/>
  <c r="YP77" i="1"/>
  <c r="YQ77" i="1"/>
  <c r="YS77" i="1"/>
  <c r="YT77" i="1"/>
  <c r="YV77" i="1"/>
  <c r="YW77" i="1"/>
  <c r="YX77" i="1"/>
  <c r="YY77" i="1"/>
  <c r="YZ77" i="1"/>
  <c r="ZB77" i="1"/>
  <c r="ZC77" i="1"/>
  <c r="ZE77" i="1"/>
  <c r="ZF77" i="1"/>
  <c r="ZG77" i="1"/>
  <c r="ZH77" i="1"/>
  <c r="ZI77" i="1"/>
  <c r="ZK77" i="1"/>
  <c r="ZL77" i="1"/>
  <c r="ZN77" i="1"/>
  <c r="ZO77" i="1"/>
  <c r="ZP77" i="1"/>
  <c r="ZQ77" i="1"/>
  <c r="ZR77" i="1"/>
  <c r="ZT77" i="1"/>
  <c r="ZU77" i="1"/>
  <c r="ZW77" i="1"/>
  <c r="ZX77" i="1"/>
  <c r="ZY77" i="1"/>
  <c r="ZZ77" i="1"/>
  <c r="AAA77" i="1"/>
  <c r="AAD77" i="1"/>
  <c r="AAE77" i="1"/>
  <c r="AAG77" i="1"/>
  <c r="AAH77" i="1"/>
  <c r="AAI77" i="1"/>
  <c r="AAJ77" i="1"/>
  <c r="AAK77" i="1"/>
  <c r="AAM77" i="1"/>
  <c r="AAN77" i="1"/>
  <c r="AAP77" i="1"/>
  <c r="AAQ77" i="1"/>
  <c r="AAR77" i="1"/>
  <c r="AAS77" i="1"/>
  <c r="AAT77" i="1"/>
  <c r="AAV77" i="1"/>
  <c r="AAW77" i="1"/>
  <c r="AAY77" i="1"/>
  <c r="AAZ77" i="1"/>
  <c r="ABA77" i="1"/>
  <c r="ABB77" i="1"/>
  <c r="ABC77" i="1"/>
  <c r="ABE77" i="1"/>
  <c r="ABF77" i="1"/>
  <c r="ABH77" i="1"/>
  <c r="ABI77" i="1"/>
  <c r="ABJ77" i="1"/>
  <c r="ABK77" i="1"/>
  <c r="ABL77" i="1"/>
  <c r="ABN77" i="1"/>
  <c r="ABO77" i="1"/>
  <c r="ABQ77" i="1"/>
  <c r="ABR77" i="1"/>
  <c r="ABS77" i="1"/>
  <c r="ABT77" i="1"/>
  <c r="ABU77" i="1"/>
  <c r="YJ78" i="1"/>
  <c r="YK78" i="1"/>
  <c r="YM78" i="1"/>
  <c r="YN78" i="1"/>
  <c r="YO78" i="1"/>
  <c r="YP78" i="1"/>
  <c r="YQ78" i="1"/>
  <c r="YS78" i="1"/>
  <c r="YT78" i="1"/>
  <c r="YV78" i="1"/>
  <c r="YW78" i="1"/>
  <c r="YX78" i="1"/>
  <c r="YY78" i="1"/>
  <c r="YZ78" i="1"/>
  <c r="ZB78" i="1"/>
  <c r="ZC78" i="1"/>
  <c r="ZE78" i="1"/>
  <c r="ZF78" i="1"/>
  <c r="ZG78" i="1"/>
  <c r="ZH78" i="1"/>
  <c r="ZI78" i="1"/>
  <c r="ZK78" i="1"/>
  <c r="ZL78" i="1"/>
  <c r="ZN78" i="1"/>
  <c r="ZO78" i="1"/>
  <c r="ZP78" i="1"/>
  <c r="ZQ78" i="1"/>
  <c r="ZR78" i="1"/>
  <c r="ZT78" i="1"/>
  <c r="ZU78" i="1"/>
  <c r="ZW78" i="1"/>
  <c r="ZX78" i="1"/>
  <c r="ZY78" i="1"/>
  <c r="ZZ78" i="1"/>
  <c r="AAA78" i="1"/>
  <c r="AAD78" i="1"/>
  <c r="AAE78" i="1"/>
  <c r="AAG78" i="1"/>
  <c r="AAH78" i="1"/>
  <c r="AAI78" i="1"/>
  <c r="AAJ78" i="1"/>
  <c r="AAK78" i="1"/>
  <c r="AAM78" i="1"/>
  <c r="AAN78" i="1"/>
  <c r="AAP78" i="1"/>
  <c r="AAQ78" i="1"/>
  <c r="AAR78" i="1"/>
  <c r="AAS78" i="1"/>
  <c r="AAT78" i="1"/>
  <c r="AAV78" i="1"/>
  <c r="AAW78" i="1"/>
  <c r="AAY78" i="1"/>
  <c r="AAZ78" i="1"/>
  <c r="ABA78" i="1"/>
  <c r="ABB78" i="1"/>
  <c r="ABC78" i="1"/>
  <c r="ABE78" i="1"/>
  <c r="ABF78" i="1"/>
  <c r="ABH78" i="1"/>
  <c r="ABI78" i="1"/>
  <c r="ABJ78" i="1"/>
  <c r="ABK78" i="1"/>
  <c r="ABL78" i="1"/>
  <c r="ABN78" i="1"/>
  <c r="ABO78" i="1"/>
  <c r="ABQ78" i="1"/>
  <c r="ABR78" i="1"/>
  <c r="ABS78" i="1"/>
  <c r="ABT78" i="1"/>
  <c r="ABU78" i="1"/>
  <c r="YJ79" i="1"/>
  <c r="YK79" i="1"/>
  <c r="YM79" i="1"/>
  <c r="YN79" i="1"/>
  <c r="YO79" i="1"/>
  <c r="YP79" i="1"/>
  <c r="YQ79" i="1"/>
  <c r="YS79" i="1"/>
  <c r="YT79" i="1"/>
  <c r="YV79" i="1"/>
  <c r="YW79" i="1"/>
  <c r="YX79" i="1"/>
  <c r="YY79" i="1"/>
  <c r="YZ79" i="1"/>
  <c r="ZB79" i="1"/>
  <c r="ZC79" i="1"/>
  <c r="ZE79" i="1"/>
  <c r="ZF79" i="1"/>
  <c r="ZG79" i="1"/>
  <c r="ZH79" i="1"/>
  <c r="ZI79" i="1"/>
  <c r="ZK79" i="1"/>
  <c r="ZL79" i="1"/>
  <c r="ZN79" i="1"/>
  <c r="ZO79" i="1"/>
  <c r="ZP79" i="1"/>
  <c r="ZQ79" i="1"/>
  <c r="ZR79" i="1"/>
  <c r="ZT79" i="1"/>
  <c r="ZU79" i="1"/>
  <c r="ZW79" i="1"/>
  <c r="ZX79" i="1"/>
  <c r="ZY79" i="1"/>
  <c r="ZZ79" i="1"/>
  <c r="AAA79" i="1"/>
  <c r="AAD79" i="1"/>
  <c r="AAE79" i="1"/>
  <c r="AAG79" i="1"/>
  <c r="AAH79" i="1"/>
  <c r="AAI79" i="1"/>
  <c r="AAJ79" i="1"/>
  <c r="AAK79" i="1"/>
  <c r="AAM79" i="1"/>
  <c r="AAN79" i="1"/>
  <c r="AAP79" i="1"/>
  <c r="AAQ79" i="1"/>
  <c r="AAR79" i="1"/>
  <c r="AAS79" i="1"/>
  <c r="AAT79" i="1"/>
  <c r="AAV79" i="1"/>
  <c r="AAW79" i="1"/>
  <c r="AAY79" i="1"/>
  <c r="AAZ79" i="1"/>
  <c r="ABA79" i="1"/>
  <c r="ABB79" i="1"/>
  <c r="ABC79" i="1"/>
  <c r="ABE79" i="1"/>
  <c r="ABF79" i="1"/>
  <c r="ABH79" i="1"/>
  <c r="ABI79" i="1"/>
  <c r="ABJ79" i="1"/>
  <c r="ABK79" i="1"/>
  <c r="ABL79" i="1"/>
  <c r="ABN79" i="1"/>
  <c r="ABO79" i="1"/>
  <c r="ABQ79" i="1"/>
  <c r="ABR79" i="1"/>
  <c r="ABS79" i="1"/>
  <c r="ABT79" i="1"/>
  <c r="ABU79" i="1"/>
  <c r="YJ80" i="1"/>
  <c r="YK80" i="1"/>
  <c r="YM80" i="1"/>
  <c r="YN80" i="1"/>
  <c r="YO80" i="1"/>
  <c r="YP80" i="1"/>
  <c r="YQ80" i="1"/>
  <c r="YS80" i="1"/>
  <c r="YT80" i="1"/>
  <c r="YV80" i="1"/>
  <c r="YW80" i="1"/>
  <c r="YX80" i="1"/>
  <c r="YY80" i="1"/>
  <c r="YZ80" i="1"/>
  <c r="ZB80" i="1"/>
  <c r="ZC80" i="1"/>
  <c r="ZE80" i="1"/>
  <c r="ZF80" i="1"/>
  <c r="ZG80" i="1"/>
  <c r="ZH80" i="1"/>
  <c r="ZI80" i="1"/>
  <c r="ZK80" i="1"/>
  <c r="ZL80" i="1"/>
  <c r="ZN80" i="1"/>
  <c r="ZO80" i="1"/>
  <c r="ZP80" i="1"/>
  <c r="ZQ80" i="1"/>
  <c r="ZR80" i="1"/>
  <c r="ZT80" i="1"/>
  <c r="ZU80" i="1"/>
  <c r="ZW80" i="1"/>
  <c r="ZX80" i="1"/>
  <c r="ZY80" i="1"/>
  <c r="ZZ80" i="1"/>
  <c r="AAA80" i="1"/>
  <c r="AAD80" i="1"/>
  <c r="AAE80" i="1"/>
  <c r="AAG80" i="1"/>
  <c r="AAH80" i="1"/>
  <c r="AAI80" i="1"/>
  <c r="AAJ80" i="1"/>
  <c r="AAK80" i="1"/>
  <c r="AAM80" i="1"/>
  <c r="AAN80" i="1"/>
  <c r="AAP80" i="1"/>
  <c r="AAQ80" i="1"/>
  <c r="AAR80" i="1"/>
  <c r="AAS80" i="1"/>
  <c r="AAT80" i="1"/>
  <c r="AAV80" i="1"/>
  <c r="AAW80" i="1"/>
  <c r="AAY80" i="1"/>
  <c r="AAZ80" i="1"/>
  <c r="ABA80" i="1"/>
  <c r="ABB80" i="1"/>
  <c r="ABC80" i="1"/>
  <c r="ABE80" i="1"/>
  <c r="ABF80" i="1"/>
  <c r="ABH80" i="1"/>
  <c r="ABI80" i="1"/>
  <c r="ABJ80" i="1"/>
  <c r="ABK80" i="1"/>
  <c r="ABL80" i="1"/>
  <c r="ABN80" i="1"/>
  <c r="ABO80" i="1"/>
  <c r="ABQ80" i="1"/>
  <c r="ABR80" i="1"/>
  <c r="ABS80" i="1"/>
  <c r="ABT80" i="1"/>
  <c r="ABU80" i="1"/>
  <c r="YJ81" i="1"/>
  <c r="YK81" i="1"/>
  <c r="YM81" i="1"/>
  <c r="YN81" i="1"/>
  <c r="YO81" i="1"/>
  <c r="YP81" i="1"/>
  <c r="YQ81" i="1"/>
  <c r="YS81" i="1"/>
  <c r="YT81" i="1"/>
  <c r="YV81" i="1"/>
  <c r="YW81" i="1"/>
  <c r="YX81" i="1"/>
  <c r="YY81" i="1"/>
  <c r="YZ81" i="1"/>
  <c r="ZB81" i="1"/>
  <c r="ZC81" i="1"/>
  <c r="ZE81" i="1"/>
  <c r="ZF81" i="1"/>
  <c r="ZG81" i="1"/>
  <c r="ZH81" i="1"/>
  <c r="ZI81" i="1"/>
  <c r="ZK81" i="1"/>
  <c r="ZL81" i="1"/>
  <c r="ZN81" i="1"/>
  <c r="ZO81" i="1"/>
  <c r="ZP81" i="1"/>
  <c r="ZQ81" i="1"/>
  <c r="ZR81" i="1"/>
  <c r="ZT81" i="1"/>
  <c r="ZU81" i="1"/>
  <c r="ZW81" i="1"/>
  <c r="ZX81" i="1"/>
  <c r="ZY81" i="1"/>
  <c r="ZZ81" i="1"/>
  <c r="AAA81" i="1"/>
  <c r="AAD81" i="1"/>
  <c r="AAE81" i="1"/>
  <c r="AAG81" i="1"/>
  <c r="AAH81" i="1"/>
  <c r="AAI81" i="1"/>
  <c r="AAJ81" i="1"/>
  <c r="AAK81" i="1"/>
  <c r="AAM81" i="1"/>
  <c r="AAN81" i="1"/>
  <c r="AAP81" i="1"/>
  <c r="AAQ81" i="1"/>
  <c r="AAR81" i="1"/>
  <c r="AAS81" i="1"/>
  <c r="AAT81" i="1"/>
  <c r="AAV81" i="1"/>
  <c r="AAW81" i="1"/>
  <c r="AAY81" i="1"/>
  <c r="AAZ81" i="1"/>
  <c r="ABA81" i="1"/>
  <c r="ABB81" i="1"/>
  <c r="ABC81" i="1"/>
  <c r="ABE81" i="1"/>
  <c r="ABF81" i="1"/>
  <c r="ABH81" i="1"/>
  <c r="ABI81" i="1"/>
  <c r="ABJ81" i="1"/>
  <c r="ABK81" i="1"/>
  <c r="ABL81" i="1"/>
  <c r="ABN81" i="1"/>
  <c r="ABO81" i="1"/>
  <c r="ABQ81" i="1"/>
  <c r="ABR81" i="1"/>
  <c r="ABS81" i="1"/>
  <c r="ABT81" i="1"/>
  <c r="ABU81" i="1"/>
  <c r="YJ82" i="1"/>
  <c r="YK82" i="1"/>
  <c r="YM82" i="1"/>
  <c r="YN82" i="1"/>
  <c r="YO82" i="1"/>
  <c r="YP82" i="1"/>
  <c r="YQ82" i="1"/>
  <c r="YS82" i="1"/>
  <c r="YT82" i="1"/>
  <c r="YV82" i="1"/>
  <c r="YW82" i="1"/>
  <c r="YX82" i="1"/>
  <c r="YY82" i="1"/>
  <c r="YZ82" i="1"/>
  <c r="ZB82" i="1"/>
  <c r="ZC82" i="1"/>
  <c r="ZE82" i="1"/>
  <c r="ZF82" i="1"/>
  <c r="ZG82" i="1"/>
  <c r="ZH82" i="1"/>
  <c r="ZI82" i="1"/>
  <c r="ZK82" i="1"/>
  <c r="ZL82" i="1"/>
  <c r="ZN82" i="1"/>
  <c r="ZO82" i="1"/>
  <c r="ZP82" i="1"/>
  <c r="ZQ82" i="1"/>
  <c r="ZR82" i="1"/>
  <c r="ZT82" i="1"/>
  <c r="ZU82" i="1"/>
  <c r="ZW82" i="1"/>
  <c r="ZX82" i="1"/>
  <c r="ZY82" i="1"/>
  <c r="ZZ82" i="1"/>
  <c r="AAA82" i="1"/>
  <c r="AAD82" i="1"/>
  <c r="AAE82" i="1"/>
  <c r="AAG82" i="1"/>
  <c r="AAH82" i="1"/>
  <c r="AAI82" i="1"/>
  <c r="AAJ82" i="1"/>
  <c r="AAK82" i="1"/>
  <c r="AAM82" i="1"/>
  <c r="AAN82" i="1"/>
  <c r="AAP82" i="1"/>
  <c r="AAQ82" i="1"/>
  <c r="AAR82" i="1"/>
  <c r="AAS82" i="1"/>
  <c r="AAT82" i="1"/>
  <c r="AAV82" i="1"/>
  <c r="AAW82" i="1"/>
  <c r="AAY82" i="1"/>
  <c r="AAZ82" i="1"/>
  <c r="ABA82" i="1"/>
  <c r="ABB82" i="1"/>
  <c r="ABC82" i="1"/>
  <c r="ABE82" i="1"/>
  <c r="ABF82" i="1"/>
  <c r="ABH82" i="1"/>
  <c r="ABI82" i="1"/>
  <c r="ABJ82" i="1"/>
  <c r="ABK82" i="1"/>
  <c r="ABL82" i="1"/>
  <c r="ABN82" i="1"/>
  <c r="ABO82" i="1"/>
  <c r="ABQ82" i="1"/>
  <c r="ABR82" i="1"/>
  <c r="ABS82" i="1"/>
  <c r="ABT82" i="1"/>
  <c r="ABU82" i="1"/>
  <c r="YJ83" i="1"/>
  <c r="YK83" i="1"/>
  <c r="YM83" i="1"/>
  <c r="YN83" i="1"/>
  <c r="YO83" i="1"/>
  <c r="YP83" i="1"/>
  <c r="YQ83" i="1"/>
  <c r="YS83" i="1"/>
  <c r="YT83" i="1"/>
  <c r="YV83" i="1"/>
  <c r="YW83" i="1"/>
  <c r="YX83" i="1"/>
  <c r="YY83" i="1"/>
  <c r="YZ83" i="1"/>
  <c r="ZB83" i="1"/>
  <c r="ZC83" i="1"/>
  <c r="ZE83" i="1"/>
  <c r="ZF83" i="1"/>
  <c r="ZG83" i="1"/>
  <c r="ZH83" i="1"/>
  <c r="ZI83" i="1"/>
  <c r="ZK83" i="1"/>
  <c r="ZL83" i="1"/>
  <c r="ZN83" i="1"/>
  <c r="ZO83" i="1"/>
  <c r="ZP83" i="1"/>
  <c r="ZQ83" i="1"/>
  <c r="ZR83" i="1"/>
  <c r="ZT83" i="1"/>
  <c r="ZU83" i="1"/>
  <c r="ZW83" i="1"/>
  <c r="ZX83" i="1"/>
  <c r="ZY83" i="1"/>
  <c r="ZZ83" i="1"/>
  <c r="AAA83" i="1"/>
  <c r="AAD83" i="1"/>
  <c r="AAE83" i="1"/>
  <c r="AAG83" i="1"/>
  <c r="AAH83" i="1"/>
  <c r="AAI83" i="1"/>
  <c r="AAJ83" i="1"/>
  <c r="AAK83" i="1"/>
  <c r="AAM83" i="1"/>
  <c r="AAN83" i="1"/>
  <c r="AAP83" i="1"/>
  <c r="AAQ83" i="1"/>
  <c r="AAR83" i="1"/>
  <c r="AAS83" i="1"/>
  <c r="AAT83" i="1"/>
  <c r="AAV83" i="1"/>
  <c r="AAW83" i="1"/>
  <c r="AAY83" i="1"/>
  <c r="AAZ83" i="1"/>
  <c r="ABA83" i="1"/>
  <c r="ABB83" i="1"/>
  <c r="ABC83" i="1"/>
  <c r="ABE83" i="1"/>
  <c r="ABF83" i="1"/>
  <c r="ABH83" i="1"/>
  <c r="ABI83" i="1"/>
  <c r="ABJ83" i="1"/>
  <c r="ABK83" i="1"/>
  <c r="ABL83" i="1"/>
  <c r="ABN83" i="1"/>
  <c r="ABO83" i="1"/>
  <c r="ABQ83" i="1"/>
  <c r="ABR83" i="1"/>
  <c r="ABS83" i="1"/>
  <c r="ABT83" i="1"/>
  <c r="ABU83" i="1"/>
  <c r="YJ84" i="1"/>
  <c r="YK84" i="1"/>
  <c r="YM84" i="1"/>
  <c r="YN84" i="1"/>
  <c r="YO84" i="1"/>
  <c r="YP84" i="1"/>
  <c r="YQ84" i="1"/>
  <c r="YS84" i="1"/>
  <c r="YT84" i="1"/>
  <c r="YV84" i="1"/>
  <c r="YW84" i="1"/>
  <c r="YX84" i="1"/>
  <c r="YY84" i="1"/>
  <c r="YZ84" i="1"/>
  <c r="ZB84" i="1"/>
  <c r="ZC84" i="1"/>
  <c r="ZE84" i="1"/>
  <c r="ZF84" i="1"/>
  <c r="ZG84" i="1"/>
  <c r="ZH84" i="1"/>
  <c r="ZI84" i="1"/>
  <c r="ZK84" i="1"/>
  <c r="ZL84" i="1"/>
  <c r="ZN84" i="1"/>
  <c r="ZO84" i="1"/>
  <c r="ZP84" i="1"/>
  <c r="ZQ84" i="1"/>
  <c r="ZR84" i="1"/>
  <c r="ZT84" i="1"/>
  <c r="ZU84" i="1"/>
  <c r="ZW84" i="1"/>
  <c r="ZX84" i="1"/>
  <c r="ZY84" i="1"/>
  <c r="ZZ84" i="1"/>
  <c r="AAA84" i="1"/>
  <c r="AAD84" i="1"/>
  <c r="AAE84" i="1"/>
  <c r="AAG84" i="1"/>
  <c r="AAH84" i="1"/>
  <c r="AAI84" i="1"/>
  <c r="AAJ84" i="1"/>
  <c r="AAK84" i="1"/>
  <c r="AAM84" i="1"/>
  <c r="AAN84" i="1"/>
  <c r="AAP84" i="1"/>
  <c r="AAQ84" i="1"/>
  <c r="AAR84" i="1"/>
  <c r="AAS84" i="1"/>
  <c r="AAT84" i="1"/>
  <c r="AAV84" i="1"/>
  <c r="AAW84" i="1"/>
  <c r="AAY84" i="1"/>
  <c r="AAZ84" i="1"/>
  <c r="ABA84" i="1"/>
  <c r="ABB84" i="1"/>
  <c r="ABC84" i="1"/>
  <c r="ABE84" i="1"/>
  <c r="ABF84" i="1"/>
  <c r="ABH84" i="1"/>
  <c r="ABI84" i="1"/>
  <c r="ABJ84" i="1"/>
  <c r="ABK84" i="1"/>
  <c r="ABL84" i="1"/>
  <c r="ABN84" i="1"/>
  <c r="ABO84" i="1"/>
  <c r="ABQ84" i="1"/>
  <c r="ABR84" i="1"/>
  <c r="ABS84" i="1"/>
  <c r="ABT84" i="1"/>
  <c r="ABU84" i="1"/>
  <c r="YJ85" i="1"/>
  <c r="YK85" i="1"/>
  <c r="YM85" i="1"/>
  <c r="YN85" i="1"/>
  <c r="YO85" i="1"/>
  <c r="YP85" i="1"/>
  <c r="YQ85" i="1"/>
  <c r="YS85" i="1"/>
  <c r="YT85" i="1"/>
  <c r="YV85" i="1"/>
  <c r="YW85" i="1"/>
  <c r="YX85" i="1"/>
  <c r="YY85" i="1"/>
  <c r="YZ85" i="1"/>
  <c r="ZB85" i="1"/>
  <c r="ZC85" i="1"/>
  <c r="ZE85" i="1"/>
  <c r="ZF85" i="1"/>
  <c r="ZG85" i="1"/>
  <c r="ZH85" i="1"/>
  <c r="ZI85" i="1"/>
  <c r="ZK85" i="1"/>
  <c r="ZL85" i="1"/>
  <c r="ZN85" i="1"/>
  <c r="ZO85" i="1"/>
  <c r="ZP85" i="1"/>
  <c r="ZQ85" i="1"/>
  <c r="ZR85" i="1"/>
  <c r="ZT85" i="1"/>
  <c r="ZU85" i="1"/>
  <c r="ZW85" i="1"/>
  <c r="ZX85" i="1"/>
  <c r="ZY85" i="1"/>
  <c r="ZZ85" i="1"/>
  <c r="AAA85" i="1"/>
  <c r="AAD85" i="1"/>
  <c r="AAE85" i="1"/>
  <c r="AAG85" i="1"/>
  <c r="AAH85" i="1"/>
  <c r="AAI85" i="1"/>
  <c r="AAJ85" i="1"/>
  <c r="AAK85" i="1"/>
  <c r="AAM85" i="1"/>
  <c r="AAN85" i="1"/>
  <c r="AAP85" i="1"/>
  <c r="AAQ85" i="1"/>
  <c r="AAR85" i="1"/>
  <c r="AAS85" i="1"/>
  <c r="AAT85" i="1"/>
  <c r="AAV85" i="1"/>
  <c r="AAW85" i="1"/>
  <c r="AAY85" i="1"/>
  <c r="AAZ85" i="1"/>
  <c r="ABA85" i="1"/>
  <c r="ABB85" i="1"/>
  <c r="ABC85" i="1"/>
  <c r="ABE85" i="1"/>
  <c r="ABF85" i="1"/>
  <c r="ABH85" i="1"/>
  <c r="ABI85" i="1"/>
  <c r="ABJ85" i="1"/>
  <c r="ABK85" i="1"/>
  <c r="ABL85" i="1"/>
  <c r="ABN85" i="1"/>
  <c r="ABO85" i="1"/>
  <c r="ABQ85" i="1"/>
  <c r="ABR85" i="1"/>
  <c r="ABS85" i="1"/>
  <c r="ABT85" i="1"/>
  <c r="ABU85" i="1"/>
  <c r="YJ86" i="1"/>
  <c r="YK86" i="1"/>
  <c r="YM86" i="1"/>
  <c r="YN86" i="1"/>
  <c r="YO86" i="1"/>
  <c r="YP86" i="1"/>
  <c r="YQ86" i="1"/>
  <c r="YS86" i="1"/>
  <c r="YT86" i="1"/>
  <c r="YV86" i="1"/>
  <c r="YW86" i="1"/>
  <c r="YX86" i="1"/>
  <c r="YY86" i="1"/>
  <c r="YZ86" i="1"/>
  <c r="ZB86" i="1"/>
  <c r="ZC86" i="1"/>
  <c r="ZE86" i="1"/>
  <c r="ZF86" i="1"/>
  <c r="ZG86" i="1"/>
  <c r="ZH86" i="1"/>
  <c r="ZI86" i="1"/>
  <c r="ZK86" i="1"/>
  <c r="ZL86" i="1"/>
  <c r="ZN86" i="1"/>
  <c r="ZO86" i="1"/>
  <c r="ZP86" i="1"/>
  <c r="ZQ86" i="1"/>
  <c r="ZR86" i="1"/>
  <c r="ZT86" i="1"/>
  <c r="ZU86" i="1"/>
  <c r="ZW86" i="1"/>
  <c r="ZX86" i="1"/>
  <c r="ZY86" i="1"/>
  <c r="ZZ86" i="1"/>
  <c r="AAA86" i="1"/>
  <c r="AAD86" i="1"/>
  <c r="AAE86" i="1"/>
  <c r="AAG86" i="1"/>
  <c r="AAH86" i="1"/>
  <c r="AAI86" i="1"/>
  <c r="AAJ86" i="1"/>
  <c r="AAK86" i="1"/>
  <c r="AAM86" i="1"/>
  <c r="AAN86" i="1"/>
  <c r="AAP86" i="1"/>
  <c r="AAQ86" i="1"/>
  <c r="AAR86" i="1"/>
  <c r="AAS86" i="1"/>
  <c r="AAT86" i="1"/>
  <c r="AAV86" i="1"/>
  <c r="AAW86" i="1"/>
  <c r="AAY86" i="1"/>
  <c r="AAZ86" i="1"/>
  <c r="ABA86" i="1"/>
  <c r="ABB86" i="1"/>
  <c r="ABC86" i="1"/>
  <c r="ABE86" i="1"/>
  <c r="ABF86" i="1"/>
  <c r="ABH86" i="1"/>
  <c r="ABI86" i="1"/>
  <c r="ABJ86" i="1"/>
  <c r="ABK86" i="1"/>
  <c r="ABL86" i="1"/>
  <c r="ABN86" i="1"/>
  <c r="ABO86" i="1"/>
  <c r="ABQ86" i="1"/>
  <c r="ABR86" i="1"/>
  <c r="ABS86" i="1"/>
  <c r="ABT86" i="1"/>
  <c r="ABU86" i="1"/>
  <c r="YJ87" i="1"/>
  <c r="YK87" i="1"/>
  <c r="YM87" i="1"/>
  <c r="YN87" i="1"/>
  <c r="YO87" i="1"/>
  <c r="YP87" i="1"/>
  <c r="YQ87" i="1"/>
  <c r="YS87" i="1"/>
  <c r="YT87" i="1"/>
  <c r="YV87" i="1"/>
  <c r="YW87" i="1"/>
  <c r="YX87" i="1"/>
  <c r="YY87" i="1"/>
  <c r="YZ87" i="1"/>
  <c r="ZB87" i="1"/>
  <c r="ZC87" i="1"/>
  <c r="ZE87" i="1"/>
  <c r="ZF87" i="1"/>
  <c r="ZG87" i="1"/>
  <c r="ZH87" i="1"/>
  <c r="ZI87" i="1"/>
  <c r="ZK87" i="1"/>
  <c r="ZL87" i="1"/>
  <c r="ZN87" i="1"/>
  <c r="ZO87" i="1"/>
  <c r="ZP87" i="1"/>
  <c r="ZQ87" i="1"/>
  <c r="ZR87" i="1"/>
  <c r="ZT87" i="1"/>
  <c r="ZU87" i="1"/>
  <c r="ZW87" i="1"/>
  <c r="ZX87" i="1"/>
  <c r="ZY87" i="1"/>
  <c r="ZZ87" i="1"/>
  <c r="AAA87" i="1"/>
  <c r="AAD87" i="1"/>
  <c r="AAE87" i="1"/>
  <c r="AAG87" i="1"/>
  <c r="AAH87" i="1"/>
  <c r="AAI87" i="1"/>
  <c r="AAJ87" i="1"/>
  <c r="AAK87" i="1"/>
  <c r="AAM87" i="1"/>
  <c r="AAN87" i="1"/>
  <c r="AAP87" i="1"/>
  <c r="AAQ87" i="1"/>
  <c r="AAR87" i="1"/>
  <c r="AAS87" i="1"/>
  <c r="AAT87" i="1"/>
  <c r="AAV87" i="1"/>
  <c r="AAW87" i="1"/>
  <c r="AAY87" i="1"/>
  <c r="AAZ87" i="1"/>
  <c r="ABA87" i="1"/>
  <c r="ABB87" i="1"/>
  <c r="ABC87" i="1"/>
  <c r="ABE87" i="1"/>
  <c r="ABF87" i="1"/>
  <c r="ABH87" i="1"/>
  <c r="ABI87" i="1"/>
  <c r="ABJ87" i="1"/>
  <c r="ABK87" i="1"/>
  <c r="ABL87" i="1"/>
  <c r="ABN87" i="1"/>
  <c r="ABO87" i="1"/>
  <c r="ABQ87" i="1"/>
  <c r="ABR87" i="1"/>
  <c r="ABS87" i="1"/>
  <c r="ABT87" i="1"/>
  <c r="ABU87" i="1"/>
  <c r="YJ88" i="1"/>
  <c r="YK88" i="1"/>
  <c r="YM88" i="1"/>
  <c r="YN88" i="1"/>
  <c r="YO88" i="1"/>
  <c r="YP88" i="1"/>
  <c r="YQ88" i="1"/>
  <c r="YS88" i="1"/>
  <c r="YT88" i="1"/>
  <c r="YV88" i="1"/>
  <c r="YW88" i="1"/>
  <c r="YX88" i="1"/>
  <c r="YY88" i="1"/>
  <c r="YZ88" i="1"/>
  <c r="ZB88" i="1"/>
  <c r="ZC88" i="1"/>
  <c r="ZE88" i="1"/>
  <c r="ZF88" i="1"/>
  <c r="ZG88" i="1"/>
  <c r="ZH88" i="1"/>
  <c r="ZI88" i="1"/>
  <c r="ZK88" i="1"/>
  <c r="ZL88" i="1"/>
  <c r="ZN88" i="1"/>
  <c r="ZO88" i="1"/>
  <c r="ZP88" i="1"/>
  <c r="ZQ88" i="1"/>
  <c r="ZR88" i="1"/>
  <c r="ZT88" i="1"/>
  <c r="ZU88" i="1"/>
  <c r="ZW88" i="1"/>
  <c r="ZX88" i="1"/>
  <c r="ZY88" i="1"/>
  <c r="ZZ88" i="1"/>
  <c r="AAA88" i="1"/>
  <c r="AAD88" i="1"/>
  <c r="AAE88" i="1"/>
  <c r="AAG88" i="1"/>
  <c r="AAH88" i="1"/>
  <c r="AAI88" i="1"/>
  <c r="AAJ88" i="1"/>
  <c r="AAK88" i="1"/>
  <c r="AAM88" i="1"/>
  <c r="AAN88" i="1"/>
  <c r="AAP88" i="1"/>
  <c r="AAQ88" i="1"/>
  <c r="AAR88" i="1"/>
  <c r="AAS88" i="1"/>
  <c r="AAT88" i="1"/>
  <c r="AAV88" i="1"/>
  <c r="AAW88" i="1"/>
  <c r="AAY88" i="1"/>
  <c r="AAZ88" i="1"/>
  <c r="ABA88" i="1"/>
  <c r="ABB88" i="1"/>
  <c r="ABC88" i="1"/>
  <c r="ABE88" i="1"/>
  <c r="ABF88" i="1"/>
  <c r="ABH88" i="1"/>
  <c r="ABI88" i="1"/>
  <c r="ABJ88" i="1"/>
  <c r="ABK88" i="1"/>
  <c r="ABL88" i="1"/>
  <c r="ABN88" i="1"/>
  <c r="ABO88" i="1"/>
  <c r="ABQ88" i="1"/>
  <c r="ABR88" i="1"/>
  <c r="ABS88" i="1"/>
  <c r="ABT88" i="1"/>
  <c r="ABU88" i="1"/>
  <c r="YJ89" i="1"/>
  <c r="YK89" i="1"/>
  <c r="YM89" i="1"/>
  <c r="YN89" i="1"/>
  <c r="YO89" i="1"/>
  <c r="YP89" i="1"/>
  <c r="YQ89" i="1"/>
  <c r="YS89" i="1"/>
  <c r="YT89" i="1"/>
  <c r="YV89" i="1"/>
  <c r="YW89" i="1"/>
  <c r="YX89" i="1"/>
  <c r="YY89" i="1"/>
  <c r="YZ89" i="1"/>
  <c r="ZB89" i="1"/>
  <c r="ZC89" i="1"/>
  <c r="ZE89" i="1"/>
  <c r="ZF89" i="1"/>
  <c r="ZG89" i="1"/>
  <c r="ZH89" i="1"/>
  <c r="ZI89" i="1"/>
  <c r="ZK89" i="1"/>
  <c r="ZL89" i="1"/>
  <c r="ZN89" i="1"/>
  <c r="ZO89" i="1"/>
  <c r="ZP89" i="1"/>
  <c r="ZQ89" i="1"/>
  <c r="ZR89" i="1"/>
  <c r="ZT89" i="1"/>
  <c r="ZU89" i="1"/>
  <c r="ZW89" i="1"/>
  <c r="ZX89" i="1"/>
  <c r="ZY89" i="1"/>
  <c r="ZZ89" i="1"/>
  <c r="AAA89" i="1"/>
  <c r="AAD89" i="1"/>
  <c r="AAE89" i="1"/>
  <c r="AAG89" i="1"/>
  <c r="AAH89" i="1"/>
  <c r="AAI89" i="1"/>
  <c r="AAJ89" i="1"/>
  <c r="AAK89" i="1"/>
  <c r="AAM89" i="1"/>
  <c r="AAN89" i="1"/>
  <c r="AAP89" i="1"/>
  <c r="AAQ89" i="1"/>
  <c r="AAR89" i="1"/>
  <c r="AAS89" i="1"/>
  <c r="AAT89" i="1"/>
  <c r="AAV89" i="1"/>
  <c r="AAW89" i="1"/>
  <c r="AAY89" i="1"/>
  <c r="AAZ89" i="1"/>
  <c r="ABA89" i="1"/>
  <c r="ABB89" i="1"/>
  <c r="ABC89" i="1"/>
  <c r="ABE89" i="1"/>
  <c r="ABF89" i="1"/>
  <c r="ABH89" i="1"/>
  <c r="ABI89" i="1"/>
  <c r="ABJ89" i="1"/>
  <c r="ABK89" i="1"/>
  <c r="ABL89" i="1"/>
  <c r="ABN89" i="1"/>
  <c r="ABO89" i="1"/>
  <c r="ABQ89" i="1"/>
  <c r="ABR89" i="1"/>
  <c r="ABS89" i="1"/>
  <c r="ABT89" i="1"/>
  <c r="ABU89" i="1"/>
  <c r="YJ90" i="1"/>
  <c r="YK90" i="1"/>
  <c r="YM90" i="1"/>
  <c r="YN90" i="1"/>
  <c r="YO90" i="1"/>
  <c r="YP90" i="1"/>
  <c r="YQ90" i="1"/>
  <c r="YS90" i="1"/>
  <c r="YT90" i="1"/>
  <c r="YV90" i="1"/>
  <c r="YW90" i="1"/>
  <c r="YX90" i="1"/>
  <c r="YY90" i="1"/>
  <c r="YZ90" i="1"/>
  <c r="ZB90" i="1"/>
  <c r="ZC90" i="1"/>
  <c r="ZE90" i="1"/>
  <c r="ZF90" i="1"/>
  <c r="ZG90" i="1"/>
  <c r="ZH90" i="1"/>
  <c r="ZI90" i="1"/>
  <c r="ZK90" i="1"/>
  <c r="ZL90" i="1"/>
  <c r="ZN90" i="1"/>
  <c r="ZO90" i="1"/>
  <c r="ZP90" i="1"/>
  <c r="ZQ90" i="1"/>
  <c r="ZR90" i="1"/>
  <c r="ZT90" i="1"/>
  <c r="ZU90" i="1"/>
  <c r="ZW90" i="1"/>
  <c r="ZX90" i="1"/>
  <c r="ZY90" i="1"/>
  <c r="ZZ90" i="1"/>
  <c r="AAA90" i="1"/>
  <c r="AAD90" i="1"/>
  <c r="AAE90" i="1"/>
  <c r="AAG90" i="1"/>
  <c r="AAH90" i="1"/>
  <c r="AAI90" i="1"/>
  <c r="AAJ90" i="1"/>
  <c r="AAK90" i="1"/>
  <c r="AAM90" i="1"/>
  <c r="AAN90" i="1"/>
  <c r="AAP90" i="1"/>
  <c r="AAQ90" i="1"/>
  <c r="AAR90" i="1"/>
  <c r="AAS90" i="1"/>
  <c r="AAT90" i="1"/>
  <c r="AAV90" i="1"/>
  <c r="AAW90" i="1"/>
  <c r="AAY90" i="1"/>
  <c r="AAZ90" i="1"/>
  <c r="ABA90" i="1"/>
  <c r="ABB90" i="1"/>
  <c r="ABC90" i="1"/>
  <c r="ABE90" i="1"/>
  <c r="ABF90" i="1"/>
  <c r="ABH90" i="1"/>
  <c r="ABI90" i="1"/>
  <c r="ABJ90" i="1"/>
  <c r="ABK90" i="1"/>
  <c r="ABL90" i="1"/>
  <c r="ABN90" i="1"/>
  <c r="ABO90" i="1"/>
  <c r="ABQ90" i="1"/>
  <c r="ABR90" i="1"/>
  <c r="ABS90" i="1"/>
  <c r="ABT90" i="1"/>
  <c r="ABU90" i="1"/>
  <c r="YJ91" i="1"/>
  <c r="YK91" i="1"/>
  <c r="YM91" i="1"/>
  <c r="YN91" i="1"/>
  <c r="YO91" i="1"/>
  <c r="YP91" i="1"/>
  <c r="YQ91" i="1"/>
  <c r="YS91" i="1"/>
  <c r="YT91" i="1"/>
  <c r="YV91" i="1"/>
  <c r="YW91" i="1"/>
  <c r="YX91" i="1"/>
  <c r="YY91" i="1"/>
  <c r="YZ91" i="1"/>
  <c r="ZB91" i="1"/>
  <c r="ZC91" i="1"/>
  <c r="ZE91" i="1"/>
  <c r="ZF91" i="1"/>
  <c r="ZG91" i="1"/>
  <c r="ZH91" i="1"/>
  <c r="ZI91" i="1"/>
  <c r="ZK91" i="1"/>
  <c r="ZL91" i="1"/>
  <c r="ZN91" i="1"/>
  <c r="ZO91" i="1"/>
  <c r="ZP91" i="1"/>
  <c r="ZQ91" i="1"/>
  <c r="ZR91" i="1"/>
  <c r="ZT91" i="1"/>
  <c r="ZU91" i="1"/>
  <c r="ZW91" i="1"/>
  <c r="ZX91" i="1"/>
  <c r="ZY91" i="1"/>
  <c r="ZZ91" i="1"/>
  <c r="AAA91" i="1"/>
  <c r="AAD91" i="1"/>
  <c r="AAE91" i="1"/>
  <c r="AAG91" i="1"/>
  <c r="AAH91" i="1"/>
  <c r="AAI91" i="1"/>
  <c r="AAJ91" i="1"/>
  <c r="AAK91" i="1"/>
  <c r="AAM91" i="1"/>
  <c r="AAN91" i="1"/>
  <c r="AAP91" i="1"/>
  <c r="AAQ91" i="1"/>
  <c r="AAR91" i="1"/>
  <c r="AAS91" i="1"/>
  <c r="AAT91" i="1"/>
  <c r="AAV91" i="1"/>
  <c r="AAW91" i="1"/>
  <c r="AAY91" i="1"/>
  <c r="AAZ91" i="1"/>
  <c r="ABA91" i="1"/>
  <c r="ABB91" i="1"/>
  <c r="ABC91" i="1"/>
  <c r="ABE91" i="1"/>
  <c r="ABF91" i="1"/>
  <c r="ABH91" i="1"/>
  <c r="ABI91" i="1"/>
  <c r="ABJ91" i="1"/>
  <c r="ABK91" i="1"/>
  <c r="ABL91" i="1"/>
  <c r="ABN91" i="1"/>
  <c r="ABO91" i="1"/>
  <c r="ABQ91" i="1"/>
  <c r="ABR91" i="1"/>
  <c r="ABS91" i="1"/>
  <c r="ABT91" i="1"/>
  <c r="ABU91" i="1"/>
  <c r="YJ92" i="1"/>
  <c r="YK92" i="1"/>
  <c r="YM92" i="1"/>
  <c r="YN92" i="1"/>
  <c r="YO92" i="1"/>
  <c r="YP92" i="1"/>
  <c r="YQ92" i="1"/>
  <c r="YS92" i="1"/>
  <c r="YT92" i="1"/>
  <c r="YV92" i="1"/>
  <c r="YW92" i="1"/>
  <c r="YX92" i="1"/>
  <c r="YY92" i="1"/>
  <c r="YZ92" i="1"/>
  <c r="ZB92" i="1"/>
  <c r="ZC92" i="1"/>
  <c r="ZE92" i="1"/>
  <c r="ZF92" i="1"/>
  <c r="ZG92" i="1"/>
  <c r="ZH92" i="1"/>
  <c r="ZI92" i="1"/>
  <c r="ZK92" i="1"/>
  <c r="ZL92" i="1"/>
  <c r="ZN92" i="1"/>
  <c r="ZO92" i="1"/>
  <c r="ZP92" i="1"/>
  <c r="ZQ92" i="1"/>
  <c r="ZR92" i="1"/>
  <c r="ZT92" i="1"/>
  <c r="ZU92" i="1"/>
  <c r="ZW92" i="1"/>
  <c r="ZX92" i="1"/>
  <c r="ZY92" i="1"/>
  <c r="ZZ92" i="1"/>
  <c r="AAA92" i="1"/>
  <c r="AAD92" i="1"/>
  <c r="AAE92" i="1"/>
  <c r="AAG92" i="1"/>
  <c r="AAH92" i="1"/>
  <c r="AAI92" i="1"/>
  <c r="AAJ92" i="1"/>
  <c r="AAK92" i="1"/>
  <c r="AAM92" i="1"/>
  <c r="AAN92" i="1"/>
  <c r="AAP92" i="1"/>
  <c r="AAQ92" i="1"/>
  <c r="AAR92" i="1"/>
  <c r="AAS92" i="1"/>
  <c r="AAT92" i="1"/>
  <c r="AAV92" i="1"/>
  <c r="AAW92" i="1"/>
  <c r="AAY92" i="1"/>
  <c r="AAZ92" i="1"/>
  <c r="ABA92" i="1"/>
  <c r="ABB92" i="1"/>
  <c r="ABC92" i="1"/>
  <c r="ABE92" i="1"/>
  <c r="ABF92" i="1"/>
  <c r="ABH92" i="1"/>
  <c r="ABI92" i="1"/>
  <c r="ABJ92" i="1"/>
  <c r="ABK92" i="1"/>
  <c r="ABL92" i="1"/>
  <c r="ABN92" i="1"/>
  <c r="ABO92" i="1"/>
  <c r="ABQ92" i="1"/>
  <c r="ABR92" i="1"/>
  <c r="ABS92" i="1"/>
  <c r="ABT92" i="1"/>
  <c r="ABU92" i="1"/>
  <c r="YJ93" i="1"/>
  <c r="YK93" i="1"/>
  <c r="YM93" i="1"/>
  <c r="YN93" i="1"/>
  <c r="YO93" i="1"/>
  <c r="YP93" i="1"/>
  <c r="YQ93" i="1"/>
  <c r="YS93" i="1"/>
  <c r="YT93" i="1"/>
  <c r="YV93" i="1"/>
  <c r="YW93" i="1"/>
  <c r="YX93" i="1"/>
  <c r="YY93" i="1"/>
  <c r="YZ93" i="1"/>
  <c r="ZB93" i="1"/>
  <c r="ZC93" i="1"/>
  <c r="ZE93" i="1"/>
  <c r="ZF93" i="1"/>
  <c r="ZG93" i="1"/>
  <c r="ZH93" i="1"/>
  <c r="ZI93" i="1"/>
  <c r="ZK93" i="1"/>
  <c r="ZL93" i="1"/>
  <c r="ZN93" i="1"/>
  <c r="ZO93" i="1"/>
  <c r="ZP93" i="1"/>
  <c r="ZQ93" i="1"/>
  <c r="ZR93" i="1"/>
  <c r="ZT93" i="1"/>
  <c r="ZU93" i="1"/>
  <c r="ZW93" i="1"/>
  <c r="ZX93" i="1"/>
  <c r="ZY93" i="1"/>
  <c r="ZZ93" i="1"/>
  <c r="AAA93" i="1"/>
  <c r="AAD93" i="1"/>
  <c r="AAE93" i="1"/>
  <c r="AAG93" i="1"/>
  <c r="AAH93" i="1"/>
  <c r="AAI93" i="1"/>
  <c r="AAJ93" i="1"/>
  <c r="AAK93" i="1"/>
  <c r="AAM93" i="1"/>
  <c r="AAN93" i="1"/>
  <c r="AAP93" i="1"/>
  <c r="AAQ93" i="1"/>
  <c r="AAR93" i="1"/>
  <c r="AAS93" i="1"/>
  <c r="AAT93" i="1"/>
  <c r="AAV93" i="1"/>
  <c r="AAW93" i="1"/>
  <c r="AAY93" i="1"/>
  <c r="AAZ93" i="1"/>
  <c r="ABA93" i="1"/>
  <c r="ABB93" i="1"/>
  <c r="ABC93" i="1"/>
  <c r="ABE93" i="1"/>
  <c r="ABF93" i="1"/>
  <c r="ABH93" i="1"/>
  <c r="ABI93" i="1"/>
  <c r="ABJ93" i="1"/>
  <c r="ABK93" i="1"/>
  <c r="ABL93" i="1"/>
  <c r="ABN93" i="1"/>
  <c r="ABO93" i="1"/>
  <c r="ABQ93" i="1"/>
  <c r="ABR93" i="1"/>
  <c r="ABS93" i="1"/>
  <c r="ABT93" i="1"/>
  <c r="ABU93" i="1"/>
  <c r="YJ94" i="1"/>
  <c r="YK94" i="1"/>
  <c r="YM94" i="1"/>
  <c r="YN94" i="1"/>
  <c r="YO94" i="1"/>
  <c r="YP94" i="1"/>
  <c r="YQ94" i="1"/>
  <c r="YS94" i="1"/>
  <c r="YT94" i="1"/>
  <c r="YV94" i="1"/>
  <c r="YW94" i="1"/>
  <c r="YX94" i="1"/>
  <c r="YY94" i="1"/>
  <c r="YZ94" i="1"/>
  <c r="ZB94" i="1"/>
  <c r="ZC94" i="1"/>
  <c r="ZE94" i="1"/>
  <c r="ZF94" i="1"/>
  <c r="ZG94" i="1"/>
  <c r="ZH94" i="1"/>
  <c r="ZI94" i="1"/>
  <c r="ZK94" i="1"/>
  <c r="ZL94" i="1"/>
  <c r="ZN94" i="1"/>
  <c r="ZO94" i="1"/>
  <c r="ZP94" i="1"/>
  <c r="ZQ94" i="1"/>
  <c r="ZR94" i="1"/>
  <c r="ZT94" i="1"/>
  <c r="ZU94" i="1"/>
  <c r="ZW94" i="1"/>
  <c r="ZX94" i="1"/>
  <c r="ZY94" i="1"/>
  <c r="ZZ94" i="1"/>
  <c r="AAA94" i="1"/>
  <c r="AAD94" i="1"/>
  <c r="AAE94" i="1"/>
  <c r="AAG94" i="1"/>
  <c r="AAH94" i="1"/>
  <c r="AAI94" i="1"/>
  <c r="AAJ94" i="1"/>
  <c r="AAK94" i="1"/>
  <c r="AAM94" i="1"/>
  <c r="AAN94" i="1"/>
  <c r="AAP94" i="1"/>
  <c r="AAQ94" i="1"/>
  <c r="AAR94" i="1"/>
  <c r="AAS94" i="1"/>
  <c r="AAT94" i="1"/>
  <c r="AAV94" i="1"/>
  <c r="AAW94" i="1"/>
  <c r="AAY94" i="1"/>
  <c r="AAZ94" i="1"/>
  <c r="ABA94" i="1"/>
  <c r="ABB94" i="1"/>
  <c r="ABC94" i="1"/>
  <c r="ABE94" i="1"/>
  <c r="ABF94" i="1"/>
  <c r="ABH94" i="1"/>
  <c r="ABI94" i="1"/>
  <c r="ABJ94" i="1"/>
  <c r="ABK94" i="1"/>
  <c r="ABL94" i="1"/>
  <c r="ABN94" i="1"/>
  <c r="ABO94" i="1"/>
  <c r="ABQ94" i="1"/>
  <c r="ABR94" i="1"/>
  <c r="ABS94" i="1"/>
  <c r="ABT94" i="1"/>
  <c r="ABU94" i="1"/>
  <c r="YJ95" i="1"/>
  <c r="YK95" i="1"/>
  <c r="YM95" i="1"/>
  <c r="YN95" i="1"/>
  <c r="YO95" i="1"/>
  <c r="YP95" i="1"/>
  <c r="YQ95" i="1"/>
  <c r="YS95" i="1"/>
  <c r="YT95" i="1"/>
  <c r="YV95" i="1"/>
  <c r="YW95" i="1"/>
  <c r="YX95" i="1"/>
  <c r="YY95" i="1"/>
  <c r="YZ95" i="1"/>
  <c r="ZB95" i="1"/>
  <c r="ZC95" i="1"/>
  <c r="ZE95" i="1"/>
  <c r="ZF95" i="1"/>
  <c r="ZG95" i="1"/>
  <c r="ZH95" i="1"/>
  <c r="ZI95" i="1"/>
  <c r="ZK95" i="1"/>
  <c r="ZL95" i="1"/>
  <c r="ZN95" i="1"/>
  <c r="ZO95" i="1"/>
  <c r="ZP95" i="1"/>
  <c r="ZQ95" i="1"/>
  <c r="ZR95" i="1"/>
  <c r="ZT95" i="1"/>
  <c r="ZU95" i="1"/>
  <c r="ZW95" i="1"/>
  <c r="ZX95" i="1"/>
  <c r="ZY95" i="1"/>
  <c r="ZZ95" i="1"/>
  <c r="AAA95" i="1"/>
  <c r="AAD95" i="1"/>
  <c r="AAE95" i="1"/>
  <c r="AAG95" i="1"/>
  <c r="AAH95" i="1"/>
  <c r="AAI95" i="1"/>
  <c r="AAJ95" i="1"/>
  <c r="AAK95" i="1"/>
  <c r="AAM95" i="1"/>
  <c r="AAN95" i="1"/>
  <c r="AAP95" i="1"/>
  <c r="AAQ95" i="1"/>
  <c r="AAR95" i="1"/>
  <c r="AAS95" i="1"/>
  <c r="AAT95" i="1"/>
  <c r="AAV95" i="1"/>
  <c r="AAW95" i="1"/>
  <c r="AAY95" i="1"/>
  <c r="AAZ95" i="1"/>
  <c r="ABA95" i="1"/>
  <c r="ABB95" i="1"/>
  <c r="ABC95" i="1"/>
  <c r="ABE95" i="1"/>
  <c r="ABF95" i="1"/>
  <c r="ABH95" i="1"/>
  <c r="ABI95" i="1"/>
  <c r="ABJ95" i="1"/>
  <c r="ABK95" i="1"/>
  <c r="ABL95" i="1"/>
  <c r="ABN95" i="1"/>
  <c r="ABO95" i="1"/>
  <c r="ABQ95" i="1"/>
  <c r="ABR95" i="1"/>
  <c r="ABS95" i="1"/>
  <c r="ABT95" i="1"/>
  <c r="ABU95" i="1"/>
  <c r="YJ96" i="1"/>
  <c r="YK96" i="1"/>
  <c r="YM96" i="1"/>
  <c r="YN96" i="1"/>
  <c r="YO96" i="1"/>
  <c r="YP96" i="1"/>
  <c r="YQ96" i="1"/>
  <c r="YS96" i="1"/>
  <c r="YT96" i="1"/>
  <c r="YV96" i="1"/>
  <c r="YW96" i="1"/>
  <c r="YX96" i="1"/>
  <c r="YY96" i="1"/>
  <c r="YZ96" i="1"/>
  <c r="ZB96" i="1"/>
  <c r="ZC96" i="1"/>
  <c r="ZE96" i="1"/>
  <c r="ZF96" i="1"/>
  <c r="ZG96" i="1"/>
  <c r="ZH96" i="1"/>
  <c r="ZI96" i="1"/>
  <c r="ZK96" i="1"/>
  <c r="ZL96" i="1"/>
  <c r="ZN96" i="1"/>
  <c r="ZO96" i="1"/>
  <c r="ZP96" i="1"/>
  <c r="ZQ96" i="1"/>
  <c r="ZR96" i="1"/>
  <c r="ZT96" i="1"/>
  <c r="ZU96" i="1"/>
  <c r="ZW96" i="1"/>
  <c r="ZX96" i="1"/>
  <c r="ZY96" i="1"/>
  <c r="ZZ96" i="1"/>
  <c r="AAA96" i="1"/>
  <c r="AAD96" i="1"/>
  <c r="AAE96" i="1"/>
  <c r="AAG96" i="1"/>
  <c r="AAH96" i="1"/>
  <c r="AAI96" i="1"/>
  <c r="AAJ96" i="1"/>
  <c r="AAK96" i="1"/>
  <c r="AAM96" i="1"/>
  <c r="AAN96" i="1"/>
  <c r="AAP96" i="1"/>
  <c r="AAQ96" i="1"/>
  <c r="AAR96" i="1"/>
  <c r="AAS96" i="1"/>
  <c r="AAT96" i="1"/>
  <c r="AAV96" i="1"/>
  <c r="AAW96" i="1"/>
  <c r="AAY96" i="1"/>
  <c r="AAZ96" i="1"/>
  <c r="ABA96" i="1"/>
  <c r="ABB96" i="1"/>
  <c r="ABC96" i="1"/>
  <c r="ABE96" i="1"/>
  <c r="ABF96" i="1"/>
  <c r="ABH96" i="1"/>
  <c r="ABI96" i="1"/>
  <c r="ABJ96" i="1"/>
  <c r="ABK96" i="1"/>
  <c r="ABL96" i="1"/>
  <c r="ABN96" i="1"/>
  <c r="ABO96" i="1"/>
  <c r="ABQ96" i="1"/>
  <c r="ABR96" i="1"/>
  <c r="ABS96" i="1"/>
  <c r="ABT96" i="1"/>
  <c r="ABU96" i="1"/>
  <c r="YJ97" i="1"/>
  <c r="YK97" i="1"/>
  <c r="YM97" i="1"/>
  <c r="YN97" i="1"/>
  <c r="YO97" i="1"/>
  <c r="YP97" i="1"/>
  <c r="YQ97" i="1"/>
  <c r="YS97" i="1"/>
  <c r="YT97" i="1"/>
  <c r="YV97" i="1"/>
  <c r="YW97" i="1"/>
  <c r="YX97" i="1"/>
  <c r="YY97" i="1"/>
  <c r="YZ97" i="1"/>
  <c r="ZB97" i="1"/>
  <c r="ZC97" i="1"/>
  <c r="ZE97" i="1"/>
  <c r="ZF97" i="1"/>
  <c r="ZG97" i="1"/>
  <c r="ZH97" i="1"/>
  <c r="ZI97" i="1"/>
  <c r="ZK97" i="1"/>
  <c r="ZL97" i="1"/>
  <c r="ZN97" i="1"/>
  <c r="ZO97" i="1"/>
  <c r="ZP97" i="1"/>
  <c r="ZQ97" i="1"/>
  <c r="ZR97" i="1"/>
  <c r="ZT97" i="1"/>
  <c r="ZU97" i="1"/>
  <c r="ZW97" i="1"/>
  <c r="ZX97" i="1"/>
  <c r="ZY97" i="1"/>
  <c r="ZZ97" i="1"/>
  <c r="AAA97" i="1"/>
  <c r="AAD97" i="1"/>
  <c r="AAE97" i="1"/>
  <c r="AAG97" i="1"/>
  <c r="AAH97" i="1"/>
  <c r="AAI97" i="1"/>
  <c r="AAJ97" i="1"/>
  <c r="AAK97" i="1"/>
  <c r="AAM97" i="1"/>
  <c r="AAN97" i="1"/>
  <c r="AAP97" i="1"/>
  <c r="AAQ97" i="1"/>
  <c r="AAR97" i="1"/>
  <c r="AAS97" i="1"/>
  <c r="AAT97" i="1"/>
  <c r="AAV97" i="1"/>
  <c r="AAW97" i="1"/>
  <c r="AAY97" i="1"/>
  <c r="AAZ97" i="1"/>
  <c r="ABA97" i="1"/>
  <c r="ABB97" i="1"/>
  <c r="ABC97" i="1"/>
  <c r="ABE97" i="1"/>
  <c r="ABF97" i="1"/>
  <c r="ABH97" i="1"/>
  <c r="ABI97" i="1"/>
  <c r="ABJ97" i="1"/>
  <c r="ABK97" i="1"/>
  <c r="ABL97" i="1"/>
  <c r="ABN97" i="1"/>
  <c r="ABO97" i="1"/>
  <c r="ABQ97" i="1"/>
  <c r="ABR97" i="1"/>
  <c r="ABS97" i="1"/>
  <c r="ABT97" i="1"/>
  <c r="ABU97" i="1"/>
  <c r="YJ98" i="1"/>
  <c r="YK98" i="1"/>
  <c r="YM98" i="1"/>
  <c r="YN98" i="1"/>
  <c r="YO98" i="1"/>
  <c r="YP98" i="1"/>
  <c r="YQ98" i="1"/>
  <c r="YS98" i="1"/>
  <c r="YT98" i="1"/>
  <c r="YV98" i="1"/>
  <c r="YW98" i="1"/>
  <c r="YX98" i="1"/>
  <c r="YY98" i="1"/>
  <c r="YZ98" i="1"/>
  <c r="ZB98" i="1"/>
  <c r="ZC98" i="1"/>
  <c r="ZE98" i="1"/>
  <c r="ZF98" i="1"/>
  <c r="ZG98" i="1"/>
  <c r="ZH98" i="1"/>
  <c r="ZI98" i="1"/>
  <c r="ZK98" i="1"/>
  <c r="ZL98" i="1"/>
  <c r="ZN98" i="1"/>
  <c r="ZO98" i="1"/>
  <c r="ZP98" i="1"/>
  <c r="ZQ98" i="1"/>
  <c r="ZR98" i="1"/>
  <c r="ZT98" i="1"/>
  <c r="ZU98" i="1"/>
  <c r="ZW98" i="1"/>
  <c r="ZX98" i="1"/>
  <c r="ZY98" i="1"/>
  <c r="ZZ98" i="1"/>
  <c r="AAA98" i="1"/>
  <c r="AAD98" i="1"/>
  <c r="AAE98" i="1"/>
  <c r="AAG98" i="1"/>
  <c r="AAH98" i="1"/>
  <c r="AAI98" i="1"/>
  <c r="AAJ98" i="1"/>
  <c r="AAK98" i="1"/>
  <c r="AAM98" i="1"/>
  <c r="AAN98" i="1"/>
  <c r="AAP98" i="1"/>
  <c r="AAQ98" i="1"/>
  <c r="AAR98" i="1"/>
  <c r="AAS98" i="1"/>
  <c r="AAT98" i="1"/>
  <c r="AAV98" i="1"/>
  <c r="AAW98" i="1"/>
  <c r="AAY98" i="1"/>
  <c r="AAZ98" i="1"/>
  <c r="ABA98" i="1"/>
  <c r="ABB98" i="1"/>
  <c r="ABC98" i="1"/>
  <c r="ABE98" i="1"/>
  <c r="ABF98" i="1"/>
  <c r="ABH98" i="1"/>
  <c r="ABI98" i="1"/>
  <c r="ABJ98" i="1"/>
  <c r="ABK98" i="1"/>
  <c r="ABL98" i="1"/>
  <c r="ABN98" i="1"/>
  <c r="ABO98" i="1"/>
  <c r="ABQ98" i="1"/>
  <c r="ABR98" i="1"/>
  <c r="ABS98" i="1"/>
  <c r="ABT98" i="1"/>
  <c r="ABU98" i="1"/>
  <c r="YJ99" i="1"/>
  <c r="YK99" i="1"/>
  <c r="YM99" i="1"/>
  <c r="YN99" i="1"/>
  <c r="YO99" i="1"/>
  <c r="YP99" i="1"/>
  <c r="YQ99" i="1"/>
  <c r="YS99" i="1"/>
  <c r="YT99" i="1"/>
  <c r="YV99" i="1"/>
  <c r="YW99" i="1"/>
  <c r="YX99" i="1"/>
  <c r="YY99" i="1"/>
  <c r="YZ99" i="1"/>
  <c r="ZB99" i="1"/>
  <c r="ZC99" i="1"/>
  <c r="ZE99" i="1"/>
  <c r="ZF99" i="1"/>
  <c r="ZG99" i="1"/>
  <c r="ZH99" i="1"/>
  <c r="ZI99" i="1"/>
  <c r="ZK99" i="1"/>
  <c r="ZL99" i="1"/>
  <c r="ZN99" i="1"/>
  <c r="ZO99" i="1"/>
  <c r="ZP99" i="1"/>
  <c r="ZQ99" i="1"/>
  <c r="ZR99" i="1"/>
  <c r="ZT99" i="1"/>
  <c r="ZU99" i="1"/>
  <c r="ZW99" i="1"/>
  <c r="ZX99" i="1"/>
  <c r="ZY99" i="1"/>
  <c r="ZZ99" i="1"/>
  <c r="AAA99" i="1"/>
  <c r="AAD99" i="1"/>
  <c r="AAE99" i="1"/>
  <c r="AAG99" i="1"/>
  <c r="AAH99" i="1"/>
  <c r="AAI99" i="1"/>
  <c r="AAJ99" i="1"/>
  <c r="AAK99" i="1"/>
  <c r="AAM99" i="1"/>
  <c r="AAN99" i="1"/>
  <c r="AAP99" i="1"/>
  <c r="AAQ99" i="1"/>
  <c r="AAR99" i="1"/>
  <c r="AAS99" i="1"/>
  <c r="AAT99" i="1"/>
  <c r="AAV99" i="1"/>
  <c r="AAW99" i="1"/>
  <c r="AAY99" i="1"/>
  <c r="AAZ99" i="1"/>
  <c r="ABA99" i="1"/>
  <c r="ABB99" i="1"/>
  <c r="ABC99" i="1"/>
  <c r="ABE99" i="1"/>
  <c r="ABF99" i="1"/>
  <c r="ABH99" i="1"/>
  <c r="ABI99" i="1"/>
  <c r="ABJ99" i="1"/>
  <c r="ABK99" i="1"/>
  <c r="ABL99" i="1"/>
  <c r="ABN99" i="1"/>
  <c r="ABO99" i="1"/>
  <c r="ABQ99" i="1"/>
  <c r="ABR99" i="1"/>
  <c r="ABS99" i="1"/>
  <c r="ABT99" i="1"/>
  <c r="ABU99" i="1"/>
  <c r="YJ100" i="1"/>
  <c r="YK100" i="1"/>
  <c r="YM100" i="1"/>
  <c r="YN100" i="1"/>
  <c r="YO100" i="1"/>
  <c r="YP100" i="1"/>
  <c r="YQ100" i="1"/>
  <c r="YS100" i="1"/>
  <c r="YT100" i="1"/>
  <c r="YV100" i="1"/>
  <c r="YW100" i="1"/>
  <c r="YX100" i="1"/>
  <c r="YY100" i="1"/>
  <c r="YZ100" i="1"/>
  <c r="ZB100" i="1"/>
  <c r="ZC100" i="1"/>
  <c r="ZE100" i="1"/>
  <c r="ZF100" i="1"/>
  <c r="ZG100" i="1"/>
  <c r="ZH100" i="1"/>
  <c r="ZI100" i="1"/>
  <c r="ZK100" i="1"/>
  <c r="ZL100" i="1"/>
  <c r="ZN100" i="1"/>
  <c r="ZO100" i="1"/>
  <c r="ZP100" i="1"/>
  <c r="ZQ100" i="1"/>
  <c r="ZR100" i="1"/>
  <c r="ZT100" i="1"/>
  <c r="ZU100" i="1"/>
  <c r="ZW100" i="1"/>
  <c r="ZX100" i="1"/>
  <c r="ZY100" i="1"/>
  <c r="ZZ100" i="1"/>
  <c r="AAA100" i="1"/>
  <c r="AAD100" i="1"/>
  <c r="AAE100" i="1"/>
  <c r="AAG100" i="1"/>
  <c r="AAH100" i="1"/>
  <c r="AAI100" i="1"/>
  <c r="AAJ100" i="1"/>
  <c r="AAK100" i="1"/>
  <c r="AAM100" i="1"/>
  <c r="AAN100" i="1"/>
  <c r="AAP100" i="1"/>
  <c r="AAQ100" i="1"/>
  <c r="AAR100" i="1"/>
  <c r="AAS100" i="1"/>
  <c r="AAT100" i="1"/>
  <c r="AAV100" i="1"/>
  <c r="AAW100" i="1"/>
  <c r="AAY100" i="1"/>
  <c r="AAZ100" i="1"/>
  <c r="ABA100" i="1"/>
  <c r="ABB100" i="1"/>
  <c r="ABC100" i="1"/>
  <c r="ABE100" i="1"/>
  <c r="ABF100" i="1"/>
  <c r="ABH100" i="1"/>
  <c r="ABI100" i="1"/>
  <c r="ABJ100" i="1"/>
  <c r="ABK100" i="1"/>
  <c r="ABL100" i="1"/>
  <c r="ABN100" i="1"/>
  <c r="ABO100" i="1"/>
  <c r="ABQ100" i="1"/>
  <c r="ABR100" i="1"/>
  <c r="ABS100" i="1"/>
  <c r="ABT100" i="1"/>
  <c r="ABU100" i="1"/>
  <c r="ABO4" i="1"/>
  <c r="ABF4" i="1"/>
  <c r="AAW4" i="1"/>
  <c r="AAN4" i="1"/>
  <c r="AAE4" i="1"/>
  <c r="ZU4" i="1"/>
  <c r="ZL4" i="1"/>
  <c r="ZC4" i="1"/>
  <c r="YT4" i="1"/>
  <c r="YK4" i="1"/>
  <c r="C5" i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CE5" i="1"/>
  <c r="CF5" i="1"/>
  <c r="CG5" i="1"/>
  <c r="CI5" i="1"/>
  <c r="CJ5" i="1"/>
  <c r="CK5" i="1"/>
  <c r="CL5" i="1"/>
  <c r="CN5" i="1"/>
  <c r="CO5" i="1"/>
  <c r="CP5" i="1"/>
  <c r="CQ5" i="1"/>
  <c r="DN5" i="1"/>
  <c r="DO5" i="1"/>
  <c r="DP5" i="1"/>
  <c r="DR5" i="1"/>
  <c r="DS5" i="1"/>
  <c r="DT5" i="1"/>
  <c r="DU5" i="1"/>
  <c r="ER5" i="1"/>
  <c r="ES5" i="1"/>
  <c r="ET5" i="1"/>
  <c r="EV5" i="1"/>
  <c r="EW5" i="1"/>
  <c r="EX5" i="1"/>
  <c r="EY5" i="1"/>
  <c r="FV5" i="1"/>
  <c r="FW5" i="1"/>
  <c r="FX5" i="1"/>
  <c r="FZ5" i="1"/>
  <c r="GA5" i="1"/>
  <c r="GB5" i="1"/>
  <c r="GC5" i="1"/>
  <c r="HA5" i="1"/>
  <c r="HB5" i="1"/>
  <c r="HC5" i="1"/>
  <c r="HE5" i="1"/>
  <c r="HF5" i="1"/>
  <c r="HG5" i="1"/>
  <c r="HH5" i="1"/>
  <c r="IE5" i="1"/>
  <c r="IF5" i="1"/>
  <c r="IG5" i="1"/>
  <c r="II5" i="1"/>
  <c r="IJ5" i="1"/>
  <c r="IK5" i="1"/>
  <c r="IL5" i="1"/>
  <c r="JI5" i="1"/>
  <c r="JJ5" i="1"/>
  <c r="JK5" i="1"/>
  <c r="JM5" i="1"/>
  <c r="JN5" i="1"/>
  <c r="JO5" i="1"/>
  <c r="JP5" i="1"/>
  <c r="KM5" i="1"/>
  <c r="KN5" i="1"/>
  <c r="KO5" i="1"/>
  <c r="KQ5" i="1"/>
  <c r="KR5" i="1"/>
  <c r="KS5" i="1"/>
  <c r="KT5" i="1"/>
  <c r="LQ5" i="1"/>
  <c r="LR5" i="1"/>
  <c r="LS5" i="1"/>
  <c r="LU5" i="1"/>
  <c r="LV5" i="1"/>
  <c r="LW5" i="1"/>
  <c r="LX5" i="1"/>
  <c r="MV5" i="1"/>
  <c r="MW5" i="1"/>
  <c r="MX5" i="1"/>
  <c r="MZ5" i="1"/>
  <c r="NA5" i="1"/>
  <c r="NB5" i="1"/>
  <c r="NC5" i="1"/>
  <c r="NZ5" i="1"/>
  <c r="OA5" i="1"/>
  <c r="OB5" i="1"/>
  <c r="OD5" i="1"/>
  <c r="OE5" i="1"/>
  <c r="OF5" i="1"/>
  <c r="OG5" i="1"/>
  <c r="PD5" i="1"/>
  <c r="PE5" i="1"/>
  <c r="PF5" i="1"/>
  <c r="PH5" i="1"/>
  <c r="PI5" i="1"/>
  <c r="PJ5" i="1"/>
  <c r="PK5" i="1"/>
  <c r="QH5" i="1"/>
  <c r="QI5" i="1"/>
  <c r="QJ5" i="1"/>
  <c r="QL5" i="1"/>
  <c r="QM5" i="1"/>
  <c r="QN5" i="1"/>
  <c r="QO5" i="1"/>
  <c r="RL5" i="1"/>
  <c r="RM5" i="1"/>
  <c r="RN5" i="1"/>
  <c r="RP5" i="1"/>
  <c r="RQ5" i="1"/>
  <c r="RR5" i="1"/>
  <c r="RS5" i="1"/>
  <c r="SP5" i="1"/>
  <c r="SQ5" i="1"/>
  <c r="SR5" i="1"/>
  <c r="ST5" i="1"/>
  <c r="SU5" i="1"/>
  <c r="SV5" i="1"/>
  <c r="SW5" i="1"/>
  <c r="TT5" i="1"/>
  <c r="TU5" i="1"/>
  <c r="TV5" i="1"/>
  <c r="TX5" i="1"/>
  <c r="TY5" i="1"/>
  <c r="TZ5" i="1"/>
  <c r="UA5" i="1"/>
  <c r="UX5" i="1"/>
  <c r="UY5" i="1"/>
  <c r="UZ5" i="1"/>
  <c r="VB5" i="1"/>
  <c r="VC5" i="1"/>
  <c r="VD5" i="1"/>
  <c r="VE5" i="1"/>
  <c r="WB5" i="1"/>
  <c r="WC5" i="1"/>
  <c r="WD5" i="1"/>
  <c r="WF5" i="1"/>
  <c r="WG5" i="1"/>
  <c r="WH5" i="1"/>
  <c r="WI5" i="1"/>
  <c r="XF5" i="1"/>
  <c r="XG5" i="1"/>
  <c r="XH5" i="1"/>
  <c r="XJ5" i="1"/>
  <c r="XK5" i="1"/>
  <c r="XL5" i="1"/>
  <c r="XM5" i="1"/>
  <c r="ABY5" i="1"/>
  <c r="ACA5" i="1"/>
  <c r="ACC5" i="1"/>
  <c r="ACE5" i="1"/>
  <c r="ACG5" i="1"/>
  <c r="ACI5" i="1"/>
  <c r="ACK5" i="1"/>
  <c r="ACM5" i="1"/>
  <c r="ACO5" i="1"/>
  <c r="ACQ5" i="1"/>
  <c r="ACS5" i="1"/>
  <c r="ACV5" i="1"/>
  <c r="ACX5" i="1"/>
  <c r="ACZ5" i="1"/>
  <c r="ADB5" i="1"/>
  <c r="ADD5" i="1"/>
  <c r="ADG5" i="1"/>
  <c r="ADI5" i="1"/>
  <c r="ADK5" i="1"/>
  <c r="ADM5" i="1"/>
  <c r="ADO5" i="1"/>
  <c r="ADR5" i="1"/>
  <c r="ADT5" i="1"/>
  <c r="ADV5" i="1"/>
  <c r="ADX5" i="1"/>
  <c r="ADZ5" i="1"/>
  <c r="AEC5" i="1"/>
  <c r="AEE5" i="1"/>
  <c r="AEG5" i="1"/>
  <c r="AEI5" i="1"/>
  <c r="AEK5" i="1"/>
  <c r="AEN5" i="1"/>
  <c r="AEO5" i="1"/>
  <c r="AEQ5" i="1"/>
  <c r="AER5" i="1"/>
  <c r="AET5" i="1"/>
  <c r="AEU5" i="1"/>
  <c r="AEW5" i="1"/>
  <c r="AEX5" i="1"/>
  <c r="AEZ5" i="1"/>
  <c r="AFA5" i="1"/>
  <c r="AFD5" i="1"/>
  <c r="AFE5" i="1"/>
  <c r="AFG5" i="1"/>
  <c r="AFH5" i="1"/>
  <c r="AFJ5" i="1"/>
  <c r="AFK5" i="1"/>
  <c r="AFM5" i="1"/>
  <c r="AFN5" i="1"/>
  <c r="AFP5" i="1"/>
  <c r="AFQ5" i="1"/>
  <c r="AFT5" i="1"/>
  <c r="AFU5" i="1"/>
  <c r="AFW5" i="1"/>
  <c r="AFX5" i="1"/>
  <c r="AFZ5" i="1"/>
  <c r="AGA5" i="1"/>
  <c r="AGC5" i="1"/>
  <c r="AGD5" i="1"/>
  <c r="AGF5" i="1"/>
  <c r="AGG5" i="1"/>
  <c r="AGK5" i="1"/>
  <c r="AGM5" i="1"/>
  <c r="AGP5" i="1"/>
  <c r="AGR5" i="1"/>
  <c r="AGU5" i="1"/>
  <c r="AGW5" i="1"/>
  <c r="AGZ5" i="1"/>
  <c r="AHB5" i="1"/>
  <c r="AHE5" i="1"/>
  <c r="AHG5" i="1"/>
  <c r="AHK5" i="1"/>
  <c r="AHN5" i="1"/>
  <c r="AHO5" i="1"/>
  <c r="AHR5" i="1"/>
  <c r="AHS5" i="1"/>
  <c r="AHV5" i="1"/>
  <c r="AHW5" i="1"/>
  <c r="AHZ5" i="1"/>
  <c r="AIA5" i="1"/>
  <c r="AID5" i="1"/>
  <c r="AIE5" i="1"/>
  <c r="AIH5" i="1"/>
  <c r="AII5" i="1"/>
  <c r="AIL5" i="1"/>
  <c r="AIM5" i="1"/>
  <c r="AIP5" i="1"/>
  <c r="AIQ5" i="1"/>
  <c r="AIT5" i="1"/>
  <c r="AIU5" i="1"/>
  <c r="AIX5" i="1"/>
  <c r="AIY5" i="1"/>
  <c r="AJA5" i="1"/>
  <c r="AJB5" i="1"/>
  <c r="AJC5" i="1"/>
  <c r="AJD5" i="1"/>
  <c r="AJE5" i="1"/>
  <c r="AJF5" i="1"/>
  <c r="AJG5" i="1"/>
  <c r="AJH5" i="1"/>
  <c r="AJI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CE6" i="1"/>
  <c r="CF6" i="1"/>
  <c r="CG6" i="1"/>
  <c r="CI6" i="1"/>
  <c r="CJ6" i="1"/>
  <c r="CK6" i="1"/>
  <c r="CL6" i="1"/>
  <c r="CN6" i="1"/>
  <c r="CO6" i="1"/>
  <c r="CP6" i="1"/>
  <c r="CQ6" i="1"/>
  <c r="DN6" i="1"/>
  <c r="DO6" i="1"/>
  <c r="DP6" i="1"/>
  <c r="DR6" i="1"/>
  <c r="DS6" i="1"/>
  <c r="DT6" i="1"/>
  <c r="DU6" i="1"/>
  <c r="ER6" i="1"/>
  <c r="ES6" i="1"/>
  <c r="ET6" i="1"/>
  <c r="EV6" i="1"/>
  <c r="EW6" i="1"/>
  <c r="EX6" i="1"/>
  <c r="EY6" i="1"/>
  <c r="FV6" i="1"/>
  <c r="FW6" i="1"/>
  <c r="FX6" i="1"/>
  <c r="FZ6" i="1"/>
  <c r="GA6" i="1"/>
  <c r="GB6" i="1"/>
  <c r="GC6" i="1"/>
  <c r="HA6" i="1"/>
  <c r="HB6" i="1"/>
  <c r="HC6" i="1"/>
  <c r="HE6" i="1"/>
  <c r="HF6" i="1"/>
  <c r="HG6" i="1"/>
  <c r="HH6" i="1"/>
  <c r="IE6" i="1"/>
  <c r="IF6" i="1"/>
  <c r="IG6" i="1"/>
  <c r="II6" i="1"/>
  <c r="IJ6" i="1"/>
  <c r="IK6" i="1"/>
  <c r="IL6" i="1"/>
  <c r="JI6" i="1"/>
  <c r="JJ6" i="1"/>
  <c r="JK6" i="1"/>
  <c r="JM6" i="1"/>
  <c r="JN6" i="1"/>
  <c r="JO6" i="1"/>
  <c r="JP6" i="1"/>
  <c r="KM6" i="1"/>
  <c r="KN6" i="1"/>
  <c r="KO6" i="1"/>
  <c r="KQ6" i="1"/>
  <c r="KR6" i="1"/>
  <c r="KS6" i="1"/>
  <c r="KT6" i="1"/>
  <c r="LQ6" i="1"/>
  <c r="LR6" i="1"/>
  <c r="LS6" i="1"/>
  <c r="LU6" i="1"/>
  <c r="LV6" i="1"/>
  <c r="LW6" i="1"/>
  <c r="LX6" i="1"/>
  <c r="MV6" i="1"/>
  <c r="MW6" i="1"/>
  <c r="MX6" i="1"/>
  <c r="MZ6" i="1"/>
  <c r="NA6" i="1"/>
  <c r="NB6" i="1"/>
  <c r="NC6" i="1"/>
  <c r="NZ6" i="1"/>
  <c r="OA6" i="1"/>
  <c r="OB6" i="1"/>
  <c r="OD6" i="1"/>
  <c r="OE6" i="1"/>
  <c r="OF6" i="1"/>
  <c r="OG6" i="1"/>
  <c r="PD6" i="1"/>
  <c r="PE6" i="1"/>
  <c r="PF6" i="1"/>
  <c r="PH6" i="1"/>
  <c r="PI6" i="1"/>
  <c r="PJ6" i="1"/>
  <c r="PK6" i="1"/>
  <c r="QH6" i="1"/>
  <c r="QI6" i="1"/>
  <c r="QJ6" i="1"/>
  <c r="QL6" i="1"/>
  <c r="QM6" i="1"/>
  <c r="QN6" i="1"/>
  <c r="QO6" i="1"/>
  <c r="RL6" i="1"/>
  <c r="RM6" i="1"/>
  <c r="RN6" i="1"/>
  <c r="RP6" i="1"/>
  <c r="RQ6" i="1"/>
  <c r="RR6" i="1"/>
  <c r="RS6" i="1"/>
  <c r="SP6" i="1"/>
  <c r="SQ6" i="1"/>
  <c r="SR6" i="1"/>
  <c r="ST6" i="1"/>
  <c r="SU6" i="1"/>
  <c r="SV6" i="1"/>
  <c r="SW6" i="1"/>
  <c r="TT6" i="1"/>
  <c r="TU6" i="1"/>
  <c r="TV6" i="1"/>
  <c r="TX6" i="1"/>
  <c r="TY6" i="1"/>
  <c r="TZ6" i="1"/>
  <c r="UA6" i="1"/>
  <c r="UX6" i="1"/>
  <c r="UY6" i="1"/>
  <c r="UZ6" i="1"/>
  <c r="VB6" i="1"/>
  <c r="VC6" i="1"/>
  <c r="VD6" i="1"/>
  <c r="VE6" i="1"/>
  <c r="WB6" i="1"/>
  <c r="WC6" i="1"/>
  <c r="WD6" i="1"/>
  <c r="WF6" i="1"/>
  <c r="WG6" i="1"/>
  <c r="WH6" i="1"/>
  <c r="WI6" i="1"/>
  <c r="XF6" i="1"/>
  <c r="XG6" i="1"/>
  <c r="XH6" i="1"/>
  <c r="XJ6" i="1"/>
  <c r="XK6" i="1"/>
  <c r="XL6" i="1"/>
  <c r="XM6" i="1"/>
  <c r="ABY6" i="1"/>
  <c r="ACA6" i="1"/>
  <c r="ACC6" i="1"/>
  <c r="ACE6" i="1"/>
  <c r="ACG6" i="1"/>
  <c r="ACI6" i="1"/>
  <c r="ACK6" i="1"/>
  <c r="ACM6" i="1"/>
  <c r="ACO6" i="1"/>
  <c r="ACQ6" i="1"/>
  <c r="ACS6" i="1"/>
  <c r="ACV6" i="1"/>
  <c r="ACX6" i="1"/>
  <c r="ACZ6" i="1"/>
  <c r="ADB6" i="1"/>
  <c r="ADD6" i="1"/>
  <c r="ADG6" i="1"/>
  <c r="ADI6" i="1"/>
  <c r="ADK6" i="1"/>
  <c r="ADM6" i="1"/>
  <c r="ADO6" i="1"/>
  <c r="ADR6" i="1"/>
  <c r="ADT6" i="1"/>
  <c r="ADV6" i="1"/>
  <c r="ADX6" i="1"/>
  <c r="ADZ6" i="1"/>
  <c r="AEC6" i="1"/>
  <c r="AEE6" i="1"/>
  <c r="AEG6" i="1"/>
  <c r="AEI6" i="1"/>
  <c r="AEK6" i="1"/>
  <c r="AEN6" i="1"/>
  <c r="AEO6" i="1"/>
  <c r="AEQ6" i="1"/>
  <c r="AER6" i="1"/>
  <c r="AET6" i="1"/>
  <c r="AEU6" i="1"/>
  <c r="AEW6" i="1"/>
  <c r="AEX6" i="1"/>
  <c r="AEZ6" i="1"/>
  <c r="AFA6" i="1"/>
  <c r="AFD6" i="1"/>
  <c r="AFE6" i="1"/>
  <c r="AFG6" i="1"/>
  <c r="AFH6" i="1"/>
  <c r="AFJ6" i="1"/>
  <c r="AFK6" i="1"/>
  <c r="AFM6" i="1"/>
  <c r="AFN6" i="1"/>
  <c r="AFP6" i="1"/>
  <c r="AFQ6" i="1"/>
  <c r="AFT6" i="1"/>
  <c r="AFU6" i="1"/>
  <c r="AFW6" i="1"/>
  <c r="AFX6" i="1"/>
  <c r="AFZ6" i="1"/>
  <c r="AGA6" i="1"/>
  <c r="AGC6" i="1"/>
  <c r="AGD6" i="1"/>
  <c r="AGF6" i="1"/>
  <c r="AGG6" i="1"/>
  <c r="AGK6" i="1"/>
  <c r="AGM6" i="1"/>
  <c r="AGP6" i="1"/>
  <c r="AGR6" i="1"/>
  <c r="AGU6" i="1"/>
  <c r="AGW6" i="1"/>
  <c r="AGZ6" i="1"/>
  <c r="AHB6" i="1"/>
  <c r="AHE6" i="1"/>
  <c r="AHG6" i="1"/>
  <c r="AHK6" i="1"/>
  <c r="AHN6" i="1"/>
  <c r="AHO6" i="1"/>
  <c r="AHR6" i="1"/>
  <c r="AHS6" i="1"/>
  <c r="AHV6" i="1"/>
  <c r="AHW6" i="1"/>
  <c r="AHZ6" i="1"/>
  <c r="AIA6" i="1"/>
  <c r="AID6" i="1"/>
  <c r="AIE6" i="1"/>
  <c r="AIH6" i="1"/>
  <c r="AII6" i="1"/>
  <c r="AIL6" i="1"/>
  <c r="AIM6" i="1"/>
  <c r="AIP6" i="1"/>
  <c r="AIQ6" i="1"/>
  <c r="AIT6" i="1"/>
  <c r="AIU6" i="1"/>
  <c r="AIX6" i="1"/>
  <c r="AIY6" i="1"/>
  <c r="AJA6" i="1"/>
  <c r="AJB6" i="1"/>
  <c r="AJC6" i="1"/>
  <c r="AJD6" i="1"/>
  <c r="AJE6" i="1"/>
  <c r="AJF6" i="1"/>
  <c r="AJG6" i="1"/>
  <c r="AJH6" i="1"/>
  <c r="AJI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CE7" i="1"/>
  <c r="CF7" i="1"/>
  <c r="CG7" i="1"/>
  <c r="CI7" i="1"/>
  <c r="CJ7" i="1"/>
  <c r="CK7" i="1"/>
  <c r="CL7" i="1"/>
  <c r="CN7" i="1"/>
  <c r="CO7" i="1"/>
  <c r="CP7" i="1"/>
  <c r="CQ7" i="1"/>
  <c r="DN7" i="1"/>
  <c r="DO7" i="1"/>
  <c r="DP7" i="1"/>
  <c r="DR7" i="1"/>
  <c r="DS7" i="1"/>
  <c r="DT7" i="1"/>
  <c r="DU7" i="1"/>
  <c r="ER7" i="1"/>
  <c r="ES7" i="1"/>
  <c r="ET7" i="1"/>
  <c r="EV7" i="1"/>
  <c r="EW7" i="1"/>
  <c r="EX7" i="1"/>
  <c r="EY7" i="1"/>
  <c r="FV7" i="1"/>
  <c r="FW7" i="1"/>
  <c r="FX7" i="1"/>
  <c r="FZ7" i="1"/>
  <c r="GA7" i="1"/>
  <c r="GB7" i="1"/>
  <c r="GC7" i="1"/>
  <c r="HA7" i="1"/>
  <c r="HB7" i="1"/>
  <c r="HC7" i="1"/>
  <c r="HE7" i="1"/>
  <c r="HF7" i="1"/>
  <c r="HG7" i="1"/>
  <c r="HH7" i="1"/>
  <c r="IE7" i="1"/>
  <c r="IF7" i="1"/>
  <c r="IG7" i="1"/>
  <c r="II7" i="1"/>
  <c r="IJ7" i="1"/>
  <c r="IK7" i="1"/>
  <c r="IL7" i="1"/>
  <c r="JI7" i="1"/>
  <c r="JJ7" i="1"/>
  <c r="JK7" i="1"/>
  <c r="JM7" i="1"/>
  <c r="JN7" i="1"/>
  <c r="JO7" i="1"/>
  <c r="JP7" i="1"/>
  <c r="KM7" i="1"/>
  <c r="KN7" i="1"/>
  <c r="KO7" i="1"/>
  <c r="KQ7" i="1"/>
  <c r="KR7" i="1"/>
  <c r="KS7" i="1"/>
  <c r="KT7" i="1"/>
  <c r="LQ7" i="1"/>
  <c r="LR7" i="1"/>
  <c r="LS7" i="1"/>
  <c r="LU7" i="1"/>
  <c r="LV7" i="1"/>
  <c r="LW7" i="1"/>
  <c r="LX7" i="1"/>
  <c r="MV7" i="1"/>
  <c r="MW7" i="1"/>
  <c r="MX7" i="1"/>
  <c r="MZ7" i="1"/>
  <c r="NA7" i="1"/>
  <c r="NB7" i="1"/>
  <c r="NC7" i="1"/>
  <c r="NZ7" i="1"/>
  <c r="OA7" i="1"/>
  <c r="OB7" i="1"/>
  <c r="OD7" i="1"/>
  <c r="OE7" i="1"/>
  <c r="OF7" i="1"/>
  <c r="OG7" i="1"/>
  <c r="PD7" i="1"/>
  <c r="PE7" i="1"/>
  <c r="PF7" i="1"/>
  <c r="PH7" i="1"/>
  <c r="PI7" i="1"/>
  <c r="PJ7" i="1"/>
  <c r="PK7" i="1"/>
  <c r="QH7" i="1"/>
  <c r="QI7" i="1"/>
  <c r="QJ7" i="1"/>
  <c r="QL7" i="1"/>
  <c r="QM7" i="1"/>
  <c r="QN7" i="1"/>
  <c r="QO7" i="1"/>
  <c r="RL7" i="1"/>
  <c r="RM7" i="1"/>
  <c r="RN7" i="1"/>
  <c r="RP7" i="1"/>
  <c r="RQ7" i="1"/>
  <c r="RR7" i="1"/>
  <c r="RS7" i="1"/>
  <c r="SP7" i="1"/>
  <c r="SQ7" i="1"/>
  <c r="SR7" i="1"/>
  <c r="ST7" i="1"/>
  <c r="SU7" i="1"/>
  <c r="SV7" i="1"/>
  <c r="SW7" i="1"/>
  <c r="TT7" i="1"/>
  <c r="TU7" i="1"/>
  <c r="TV7" i="1"/>
  <c r="TX7" i="1"/>
  <c r="TY7" i="1"/>
  <c r="TZ7" i="1"/>
  <c r="UA7" i="1"/>
  <c r="UX7" i="1"/>
  <c r="UY7" i="1"/>
  <c r="UZ7" i="1"/>
  <c r="VB7" i="1"/>
  <c r="VC7" i="1"/>
  <c r="VD7" i="1"/>
  <c r="VE7" i="1"/>
  <c r="WB7" i="1"/>
  <c r="WC7" i="1"/>
  <c r="WD7" i="1"/>
  <c r="WF7" i="1"/>
  <c r="WG7" i="1"/>
  <c r="WH7" i="1"/>
  <c r="WI7" i="1"/>
  <c r="XF7" i="1"/>
  <c r="XG7" i="1"/>
  <c r="XH7" i="1"/>
  <c r="XJ7" i="1"/>
  <c r="XK7" i="1"/>
  <c r="XL7" i="1"/>
  <c r="XM7" i="1"/>
  <c r="ABY7" i="1"/>
  <c r="ACA7" i="1"/>
  <c r="ACC7" i="1"/>
  <c r="ACE7" i="1"/>
  <c r="ACG7" i="1"/>
  <c r="ACI7" i="1"/>
  <c r="ACK7" i="1"/>
  <c r="ACM7" i="1"/>
  <c r="ACO7" i="1"/>
  <c r="ACQ7" i="1"/>
  <c r="ACS7" i="1"/>
  <c r="ACV7" i="1"/>
  <c r="ACX7" i="1"/>
  <c r="ACZ7" i="1"/>
  <c r="ADB7" i="1"/>
  <c r="ADD7" i="1"/>
  <c r="ADG7" i="1"/>
  <c r="ADI7" i="1"/>
  <c r="ADK7" i="1"/>
  <c r="ADM7" i="1"/>
  <c r="ADO7" i="1"/>
  <c r="ADR7" i="1"/>
  <c r="ADT7" i="1"/>
  <c r="ADV7" i="1"/>
  <c r="ADX7" i="1"/>
  <c r="ADZ7" i="1"/>
  <c r="AEC7" i="1"/>
  <c r="AEE7" i="1"/>
  <c r="AEG7" i="1"/>
  <c r="AEI7" i="1"/>
  <c r="AEK7" i="1"/>
  <c r="AEN7" i="1"/>
  <c r="AEO7" i="1"/>
  <c r="AEQ7" i="1"/>
  <c r="AER7" i="1"/>
  <c r="AET7" i="1"/>
  <c r="AEU7" i="1"/>
  <c r="AEW7" i="1"/>
  <c r="AEX7" i="1"/>
  <c r="AEZ7" i="1"/>
  <c r="AFA7" i="1"/>
  <c r="AFD7" i="1"/>
  <c r="AFE7" i="1"/>
  <c r="AFG7" i="1"/>
  <c r="AFH7" i="1"/>
  <c r="AFJ7" i="1"/>
  <c r="AFK7" i="1"/>
  <c r="AFM7" i="1"/>
  <c r="AFN7" i="1"/>
  <c r="AFP7" i="1"/>
  <c r="AFQ7" i="1"/>
  <c r="AFT7" i="1"/>
  <c r="AFU7" i="1"/>
  <c r="AFW7" i="1"/>
  <c r="AFX7" i="1"/>
  <c r="AFZ7" i="1"/>
  <c r="AGA7" i="1"/>
  <c r="AGC7" i="1"/>
  <c r="AGD7" i="1"/>
  <c r="AGF7" i="1"/>
  <c r="AGG7" i="1"/>
  <c r="AGK7" i="1"/>
  <c r="AGM7" i="1"/>
  <c r="AGP7" i="1"/>
  <c r="AGR7" i="1"/>
  <c r="AGU7" i="1"/>
  <c r="AGW7" i="1"/>
  <c r="AGZ7" i="1"/>
  <c r="AHB7" i="1"/>
  <c r="AHE7" i="1"/>
  <c r="AHG7" i="1"/>
  <c r="AHK7" i="1"/>
  <c r="AHN7" i="1"/>
  <c r="AHO7" i="1"/>
  <c r="AHR7" i="1"/>
  <c r="AHS7" i="1"/>
  <c r="AHV7" i="1"/>
  <c r="AHW7" i="1"/>
  <c r="AHZ7" i="1"/>
  <c r="AIA7" i="1"/>
  <c r="AID7" i="1"/>
  <c r="AIE7" i="1"/>
  <c r="AIH7" i="1"/>
  <c r="AII7" i="1"/>
  <c r="AIL7" i="1"/>
  <c r="AIM7" i="1"/>
  <c r="AIP7" i="1"/>
  <c r="AIQ7" i="1"/>
  <c r="AIT7" i="1"/>
  <c r="AIU7" i="1"/>
  <c r="AIX7" i="1"/>
  <c r="AIY7" i="1"/>
  <c r="AJA7" i="1"/>
  <c r="AJB7" i="1"/>
  <c r="AJC7" i="1"/>
  <c r="AJD7" i="1"/>
  <c r="AJE7" i="1"/>
  <c r="AJF7" i="1"/>
  <c r="AJG7" i="1"/>
  <c r="AJH7" i="1"/>
  <c r="AJI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CE8" i="1"/>
  <c r="CF8" i="1"/>
  <c r="CG8" i="1"/>
  <c r="CI8" i="1"/>
  <c r="CJ8" i="1"/>
  <c r="CK8" i="1"/>
  <c r="CL8" i="1"/>
  <c r="CN8" i="1"/>
  <c r="CO8" i="1"/>
  <c r="CP8" i="1"/>
  <c r="CQ8" i="1"/>
  <c r="DN8" i="1"/>
  <c r="DO8" i="1"/>
  <c r="DP8" i="1"/>
  <c r="DR8" i="1"/>
  <c r="DS8" i="1"/>
  <c r="DT8" i="1"/>
  <c r="DU8" i="1"/>
  <c r="ER8" i="1"/>
  <c r="ES8" i="1"/>
  <c r="ET8" i="1"/>
  <c r="EV8" i="1"/>
  <c r="EW8" i="1"/>
  <c r="EX8" i="1"/>
  <c r="EY8" i="1"/>
  <c r="FV8" i="1"/>
  <c r="FW8" i="1"/>
  <c r="FX8" i="1"/>
  <c r="FZ8" i="1"/>
  <c r="GA8" i="1"/>
  <c r="GB8" i="1"/>
  <c r="GC8" i="1"/>
  <c r="HA8" i="1"/>
  <c r="HB8" i="1"/>
  <c r="HC8" i="1"/>
  <c r="HE8" i="1"/>
  <c r="HF8" i="1"/>
  <c r="HG8" i="1"/>
  <c r="HH8" i="1"/>
  <c r="IE8" i="1"/>
  <c r="IF8" i="1"/>
  <c r="IG8" i="1"/>
  <c r="II8" i="1"/>
  <c r="IJ8" i="1"/>
  <c r="IK8" i="1"/>
  <c r="IL8" i="1"/>
  <c r="JI8" i="1"/>
  <c r="JJ8" i="1"/>
  <c r="JK8" i="1"/>
  <c r="JM8" i="1"/>
  <c r="JN8" i="1"/>
  <c r="JO8" i="1"/>
  <c r="JP8" i="1"/>
  <c r="KM8" i="1"/>
  <c r="KN8" i="1"/>
  <c r="KO8" i="1"/>
  <c r="KQ8" i="1"/>
  <c r="KR8" i="1"/>
  <c r="KS8" i="1"/>
  <c r="KT8" i="1"/>
  <c r="LQ8" i="1"/>
  <c r="LR8" i="1"/>
  <c r="LS8" i="1"/>
  <c r="LU8" i="1"/>
  <c r="LV8" i="1"/>
  <c r="LW8" i="1"/>
  <c r="LX8" i="1"/>
  <c r="MV8" i="1"/>
  <c r="MW8" i="1"/>
  <c r="MX8" i="1"/>
  <c r="MZ8" i="1"/>
  <c r="NA8" i="1"/>
  <c r="NB8" i="1"/>
  <c r="NC8" i="1"/>
  <c r="NZ8" i="1"/>
  <c r="OA8" i="1"/>
  <c r="OB8" i="1"/>
  <c r="OD8" i="1"/>
  <c r="OE8" i="1"/>
  <c r="OF8" i="1"/>
  <c r="OG8" i="1"/>
  <c r="PD8" i="1"/>
  <c r="PE8" i="1"/>
  <c r="PF8" i="1"/>
  <c r="PH8" i="1"/>
  <c r="PI8" i="1"/>
  <c r="PJ8" i="1"/>
  <c r="PK8" i="1"/>
  <c r="QH8" i="1"/>
  <c r="QI8" i="1"/>
  <c r="QJ8" i="1"/>
  <c r="QL8" i="1"/>
  <c r="QM8" i="1"/>
  <c r="QN8" i="1"/>
  <c r="QO8" i="1"/>
  <c r="RL8" i="1"/>
  <c r="RM8" i="1"/>
  <c r="RN8" i="1"/>
  <c r="RP8" i="1"/>
  <c r="RQ8" i="1"/>
  <c r="RR8" i="1"/>
  <c r="RS8" i="1"/>
  <c r="SP8" i="1"/>
  <c r="SQ8" i="1"/>
  <c r="SR8" i="1"/>
  <c r="ST8" i="1"/>
  <c r="SU8" i="1"/>
  <c r="SV8" i="1"/>
  <c r="SW8" i="1"/>
  <c r="TT8" i="1"/>
  <c r="TU8" i="1"/>
  <c r="TV8" i="1"/>
  <c r="TX8" i="1"/>
  <c r="TY8" i="1"/>
  <c r="TZ8" i="1"/>
  <c r="UA8" i="1"/>
  <c r="UX8" i="1"/>
  <c r="UY8" i="1"/>
  <c r="UZ8" i="1"/>
  <c r="VB8" i="1"/>
  <c r="VC8" i="1"/>
  <c r="VD8" i="1"/>
  <c r="VE8" i="1"/>
  <c r="WB8" i="1"/>
  <c r="WC8" i="1"/>
  <c r="WD8" i="1"/>
  <c r="WF8" i="1"/>
  <c r="WG8" i="1"/>
  <c r="WH8" i="1"/>
  <c r="WI8" i="1"/>
  <c r="XF8" i="1"/>
  <c r="XG8" i="1"/>
  <c r="XH8" i="1"/>
  <c r="XJ8" i="1"/>
  <c r="XK8" i="1"/>
  <c r="XL8" i="1"/>
  <c r="XM8" i="1"/>
  <c r="ABY8" i="1"/>
  <c r="ACA8" i="1"/>
  <c r="ACC8" i="1"/>
  <c r="ACE8" i="1"/>
  <c r="ACG8" i="1"/>
  <c r="ACI8" i="1"/>
  <c r="ACK8" i="1"/>
  <c r="ACM8" i="1"/>
  <c r="ACO8" i="1"/>
  <c r="ACQ8" i="1"/>
  <c r="ACS8" i="1"/>
  <c r="ACV8" i="1"/>
  <c r="ACX8" i="1"/>
  <c r="ACZ8" i="1"/>
  <c r="ADB8" i="1"/>
  <c r="ADD8" i="1"/>
  <c r="ADG8" i="1"/>
  <c r="ADI8" i="1"/>
  <c r="ADK8" i="1"/>
  <c r="ADM8" i="1"/>
  <c r="ADO8" i="1"/>
  <c r="ADR8" i="1"/>
  <c r="ADT8" i="1"/>
  <c r="ADV8" i="1"/>
  <c r="ADX8" i="1"/>
  <c r="ADZ8" i="1"/>
  <c r="AEC8" i="1"/>
  <c r="AEE8" i="1"/>
  <c r="AEG8" i="1"/>
  <c r="AEI8" i="1"/>
  <c r="AEK8" i="1"/>
  <c r="AEN8" i="1"/>
  <c r="AEO8" i="1"/>
  <c r="AEQ8" i="1"/>
  <c r="AER8" i="1"/>
  <c r="AET8" i="1"/>
  <c r="AEU8" i="1"/>
  <c r="AEW8" i="1"/>
  <c r="AEX8" i="1"/>
  <c r="AEZ8" i="1"/>
  <c r="AFA8" i="1"/>
  <c r="AFD8" i="1"/>
  <c r="AFE8" i="1"/>
  <c r="AFG8" i="1"/>
  <c r="AFH8" i="1"/>
  <c r="AFJ8" i="1"/>
  <c r="AFK8" i="1"/>
  <c r="AFM8" i="1"/>
  <c r="AFN8" i="1"/>
  <c r="AFP8" i="1"/>
  <c r="AFQ8" i="1"/>
  <c r="AFT8" i="1"/>
  <c r="AFU8" i="1"/>
  <c r="AFW8" i="1"/>
  <c r="AFX8" i="1"/>
  <c r="AFZ8" i="1"/>
  <c r="AGA8" i="1"/>
  <c r="AGC8" i="1"/>
  <c r="AGD8" i="1"/>
  <c r="AGF8" i="1"/>
  <c r="AGG8" i="1"/>
  <c r="AGK8" i="1"/>
  <c r="AGM8" i="1"/>
  <c r="AGP8" i="1"/>
  <c r="AGR8" i="1"/>
  <c r="AGU8" i="1"/>
  <c r="AGW8" i="1"/>
  <c r="AGZ8" i="1"/>
  <c r="AHB8" i="1"/>
  <c r="AHE8" i="1"/>
  <c r="AHG8" i="1"/>
  <c r="AHK8" i="1"/>
  <c r="AHN8" i="1"/>
  <c r="AHO8" i="1"/>
  <c r="AHR8" i="1"/>
  <c r="AHS8" i="1"/>
  <c r="AHV8" i="1"/>
  <c r="AHW8" i="1"/>
  <c r="AHZ8" i="1"/>
  <c r="AIA8" i="1"/>
  <c r="AID8" i="1"/>
  <c r="AIE8" i="1"/>
  <c r="AIH8" i="1"/>
  <c r="AII8" i="1"/>
  <c r="AIL8" i="1"/>
  <c r="AIM8" i="1"/>
  <c r="AIP8" i="1"/>
  <c r="AIQ8" i="1"/>
  <c r="AIT8" i="1"/>
  <c r="AIU8" i="1"/>
  <c r="AIX8" i="1"/>
  <c r="AIY8" i="1"/>
  <c r="AJA8" i="1"/>
  <c r="AJB8" i="1"/>
  <c r="AJC8" i="1"/>
  <c r="AJD8" i="1"/>
  <c r="AJE8" i="1"/>
  <c r="AJF8" i="1"/>
  <c r="AJG8" i="1"/>
  <c r="AJH8" i="1"/>
  <c r="AJI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CE9" i="1"/>
  <c r="CF9" i="1"/>
  <c r="CG9" i="1"/>
  <c r="CI9" i="1"/>
  <c r="CJ9" i="1"/>
  <c r="CK9" i="1"/>
  <c r="CL9" i="1"/>
  <c r="CN9" i="1"/>
  <c r="CO9" i="1"/>
  <c r="CP9" i="1"/>
  <c r="CQ9" i="1"/>
  <c r="DN9" i="1"/>
  <c r="DO9" i="1"/>
  <c r="DP9" i="1"/>
  <c r="DR9" i="1"/>
  <c r="DS9" i="1"/>
  <c r="DT9" i="1"/>
  <c r="DU9" i="1"/>
  <c r="ER9" i="1"/>
  <c r="ES9" i="1"/>
  <c r="ET9" i="1"/>
  <c r="EV9" i="1"/>
  <c r="EW9" i="1"/>
  <c r="EX9" i="1"/>
  <c r="EY9" i="1"/>
  <c r="FV9" i="1"/>
  <c r="FW9" i="1"/>
  <c r="FX9" i="1"/>
  <c r="FZ9" i="1"/>
  <c r="GA9" i="1"/>
  <c r="GB9" i="1"/>
  <c r="GC9" i="1"/>
  <c r="HA9" i="1"/>
  <c r="HB9" i="1"/>
  <c r="HC9" i="1"/>
  <c r="HE9" i="1"/>
  <c r="HF9" i="1"/>
  <c r="HG9" i="1"/>
  <c r="HH9" i="1"/>
  <c r="IE9" i="1"/>
  <c r="IF9" i="1"/>
  <c r="IG9" i="1"/>
  <c r="II9" i="1"/>
  <c r="IJ9" i="1"/>
  <c r="IK9" i="1"/>
  <c r="IL9" i="1"/>
  <c r="JI9" i="1"/>
  <c r="JJ9" i="1"/>
  <c r="JK9" i="1"/>
  <c r="JM9" i="1"/>
  <c r="JN9" i="1"/>
  <c r="JO9" i="1"/>
  <c r="JP9" i="1"/>
  <c r="KM9" i="1"/>
  <c r="KN9" i="1"/>
  <c r="KO9" i="1"/>
  <c r="KQ9" i="1"/>
  <c r="KR9" i="1"/>
  <c r="KS9" i="1"/>
  <c r="KT9" i="1"/>
  <c r="LQ9" i="1"/>
  <c r="LR9" i="1"/>
  <c r="LS9" i="1"/>
  <c r="LU9" i="1"/>
  <c r="LV9" i="1"/>
  <c r="LW9" i="1"/>
  <c r="LX9" i="1"/>
  <c r="MV9" i="1"/>
  <c r="MW9" i="1"/>
  <c r="MX9" i="1"/>
  <c r="MZ9" i="1"/>
  <c r="NA9" i="1"/>
  <c r="NB9" i="1"/>
  <c r="NC9" i="1"/>
  <c r="NZ9" i="1"/>
  <c r="OA9" i="1"/>
  <c r="OB9" i="1"/>
  <c r="OD9" i="1"/>
  <c r="OE9" i="1"/>
  <c r="OF9" i="1"/>
  <c r="OG9" i="1"/>
  <c r="PD9" i="1"/>
  <c r="PE9" i="1"/>
  <c r="PF9" i="1"/>
  <c r="PH9" i="1"/>
  <c r="PI9" i="1"/>
  <c r="PJ9" i="1"/>
  <c r="PK9" i="1"/>
  <c r="QH9" i="1"/>
  <c r="QI9" i="1"/>
  <c r="QJ9" i="1"/>
  <c r="QL9" i="1"/>
  <c r="QM9" i="1"/>
  <c r="QN9" i="1"/>
  <c r="QO9" i="1"/>
  <c r="RL9" i="1"/>
  <c r="RM9" i="1"/>
  <c r="RN9" i="1"/>
  <c r="RP9" i="1"/>
  <c r="RQ9" i="1"/>
  <c r="RR9" i="1"/>
  <c r="RS9" i="1"/>
  <c r="SP9" i="1"/>
  <c r="SQ9" i="1"/>
  <c r="SR9" i="1"/>
  <c r="ST9" i="1"/>
  <c r="SU9" i="1"/>
  <c r="SV9" i="1"/>
  <c r="SW9" i="1"/>
  <c r="TT9" i="1"/>
  <c r="TU9" i="1"/>
  <c r="TV9" i="1"/>
  <c r="TX9" i="1"/>
  <c r="TY9" i="1"/>
  <c r="TZ9" i="1"/>
  <c r="UA9" i="1"/>
  <c r="UX9" i="1"/>
  <c r="UY9" i="1"/>
  <c r="UZ9" i="1"/>
  <c r="VB9" i="1"/>
  <c r="VC9" i="1"/>
  <c r="VD9" i="1"/>
  <c r="VE9" i="1"/>
  <c r="WB9" i="1"/>
  <c r="WC9" i="1"/>
  <c r="WD9" i="1"/>
  <c r="WF9" i="1"/>
  <c r="WG9" i="1"/>
  <c r="WH9" i="1"/>
  <c r="WI9" i="1"/>
  <c r="XF9" i="1"/>
  <c r="XG9" i="1"/>
  <c r="XH9" i="1"/>
  <c r="XJ9" i="1"/>
  <c r="XK9" i="1"/>
  <c r="XL9" i="1"/>
  <c r="XM9" i="1"/>
  <c r="ABY9" i="1"/>
  <c r="ACA9" i="1"/>
  <c r="ACC9" i="1"/>
  <c r="ACE9" i="1"/>
  <c r="ACG9" i="1"/>
  <c r="ACI9" i="1"/>
  <c r="ACK9" i="1"/>
  <c r="ACM9" i="1"/>
  <c r="ACO9" i="1"/>
  <c r="ACQ9" i="1"/>
  <c r="ACS9" i="1"/>
  <c r="ACV9" i="1"/>
  <c r="ACX9" i="1"/>
  <c r="ACZ9" i="1"/>
  <c r="ADB9" i="1"/>
  <c r="ADD9" i="1"/>
  <c r="ADG9" i="1"/>
  <c r="ADI9" i="1"/>
  <c r="ADK9" i="1"/>
  <c r="ADM9" i="1"/>
  <c r="ADO9" i="1"/>
  <c r="ADR9" i="1"/>
  <c r="ADT9" i="1"/>
  <c r="ADV9" i="1"/>
  <c r="ADX9" i="1"/>
  <c r="ADZ9" i="1"/>
  <c r="AEC9" i="1"/>
  <c r="AEE9" i="1"/>
  <c r="AEG9" i="1"/>
  <c r="AEI9" i="1"/>
  <c r="AEK9" i="1"/>
  <c r="AEN9" i="1"/>
  <c r="AEO9" i="1"/>
  <c r="AEQ9" i="1"/>
  <c r="AER9" i="1"/>
  <c r="AET9" i="1"/>
  <c r="AEU9" i="1"/>
  <c r="AEW9" i="1"/>
  <c r="AEX9" i="1"/>
  <c r="AEZ9" i="1"/>
  <c r="AFA9" i="1"/>
  <c r="AFD9" i="1"/>
  <c r="AFE9" i="1"/>
  <c r="AFG9" i="1"/>
  <c r="AFH9" i="1"/>
  <c r="AFJ9" i="1"/>
  <c r="AFK9" i="1"/>
  <c r="AFM9" i="1"/>
  <c r="AFN9" i="1"/>
  <c r="AFP9" i="1"/>
  <c r="AFQ9" i="1"/>
  <c r="AFT9" i="1"/>
  <c r="AFU9" i="1"/>
  <c r="AFW9" i="1"/>
  <c r="AFX9" i="1"/>
  <c r="AFZ9" i="1"/>
  <c r="AGA9" i="1"/>
  <c r="AGC9" i="1"/>
  <c r="AGD9" i="1"/>
  <c r="AGF9" i="1"/>
  <c r="AGG9" i="1"/>
  <c r="AGK9" i="1"/>
  <c r="AGM9" i="1"/>
  <c r="AGP9" i="1"/>
  <c r="AGR9" i="1"/>
  <c r="AGU9" i="1"/>
  <c r="AGW9" i="1"/>
  <c r="AGZ9" i="1"/>
  <c r="AHB9" i="1"/>
  <c r="AHE9" i="1"/>
  <c r="AHG9" i="1"/>
  <c r="AHK9" i="1"/>
  <c r="AHN9" i="1"/>
  <c r="AHO9" i="1"/>
  <c r="AHR9" i="1"/>
  <c r="AHS9" i="1"/>
  <c r="AHV9" i="1"/>
  <c r="AHW9" i="1"/>
  <c r="AHZ9" i="1"/>
  <c r="AIA9" i="1"/>
  <c r="AID9" i="1"/>
  <c r="AIE9" i="1"/>
  <c r="AIH9" i="1"/>
  <c r="AII9" i="1"/>
  <c r="AIL9" i="1"/>
  <c r="AIM9" i="1"/>
  <c r="AIP9" i="1"/>
  <c r="AIQ9" i="1"/>
  <c r="AIT9" i="1"/>
  <c r="AIU9" i="1"/>
  <c r="AIX9" i="1"/>
  <c r="AIY9" i="1"/>
  <c r="AJA9" i="1"/>
  <c r="AJB9" i="1"/>
  <c r="AJC9" i="1"/>
  <c r="AJD9" i="1"/>
  <c r="AJE9" i="1"/>
  <c r="AJF9" i="1"/>
  <c r="AJG9" i="1"/>
  <c r="AJH9" i="1"/>
  <c r="AJI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CE10" i="1"/>
  <c r="CF10" i="1"/>
  <c r="CG10" i="1"/>
  <c r="CI10" i="1"/>
  <c r="CJ10" i="1"/>
  <c r="CK10" i="1"/>
  <c r="CL10" i="1"/>
  <c r="CN10" i="1"/>
  <c r="CO10" i="1"/>
  <c r="CP10" i="1"/>
  <c r="CQ10" i="1"/>
  <c r="DN10" i="1"/>
  <c r="DO10" i="1"/>
  <c r="DP10" i="1"/>
  <c r="DR10" i="1"/>
  <c r="DS10" i="1"/>
  <c r="DT10" i="1"/>
  <c r="DU10" i="1"/>
  <c r="ER10" i="1"/>
  <c r="ES10" i="1"/>
  <c r="ET10" i="1"/>
  <c r="EV10" i="1"/>
  <c r="EW10" i="1"/>
  <c r="EX10" i="1"/>
  <c r="EY10" i="1"/>
  <c r="FV10" i="1"/>
  <c r="FW10" i="1"/>
  <c r="FX10" i="1"/>
  <c r="FZ10" i="1"/>
  <c r="GA10" i="1"/>
  <c r="GB10" i="1"/>
  <c r="GC10" i="1"/>
  <c r="HA10" i="1"/>
  <c r="HB10" i="1"/>
  <c r="HC10" i="1"/>
  <c r="HE10" i="1"/>
  <c r="HF10" i="1"/>
  <c r="HG10" i="1"/>
  <c r="HH10" i="1"/>
  <c r="IE10" i="1"/>
  <c r="IF10" i="1"/>
  <c r="IG10" i="1"/>
  <c r="II10" i="1"/>
  <c r="IJ10" i="1"/>
  <c r="IK10" i="1"/>
  <c r="IL10" i="1"/>
  <c r="JI10" i="1"/>
  <c r="JJ10" i="1"/>
  <c r="JK10" i="1"/>
  <c r="JM10" i="1"/>
  <c r="JN10" i="1"/>
  <c r="JO10" i="1"/>
  <c r="JP10" i="1"/>
  <c r="KM10" i="1"/>
  <c r="KN10" i="1"/>
  <c r="KO10" i="1"/>
  <c r="KQ10" i="1"/>
  <c r="KR10" i="1"/>
  <c r="KS10" i="1"/>
  <c r="KT10" i="1"/>
  <c r="LQ10" i="1"/>
  <c r="LR10" i="1"/>
  <c r="LS10" i="1"/>
  <c r="LU10" i="1"/>
  <c r="LV10" i="1"/>
  <c r="LW10" i="1"/>
  <c r="LX10" i="1"/>
  <c r="MV10" i="1"/>
  <c r="MW10" i="1"/>
  <c r="MX10" i="1"/>
  <c r="MZ10" i="1"/>
  <c r="NA10" i="1"/>
  <c r="NB10" i="1"/>
  <c r="NC10" i="1"/>
  <c r="NZ10" i="1"/>
  <c r="OA10" i="1"/>
  <c r="OB10" i="1"/>
  <c r="OD10" i="1"/>
  <c r="OE10" i="1"/>
  <c r="OF10" i="1"/>
  <c r="OG10" i="1"/>
  <c r="PD10" i="1"/>
  <c r="PE10" i="1"/>
  <c r="PF10" i="1"/>
  <c r="PH10" i="1"/>
  <c r="PI10" i="1"/>
  <c r="PJ10" i="1"/>
  <c r="PK10" i="1"/>
  <c r="QH10" i="1"/>
  <c r="QI10" i="1"/>
  <c r="QJ10" i="1"/>
  <c r="QL10" i="1"/>
  <c r="QM10" i="1"/>
  <c r="QN10" i="1"/>
  <c r="QO10" i="1"/>
  <c r="RL10" i="1"/>
  <c r="RM10" i="1"/>
  <c r="RN10" i="1"/>
  <c r="RP10" i="1"/>
  <c r="RQ10" i="1"/>
  <c r="RR10" i="1"/>
  <c r="RS10" i="1"/>
  <c r="SP10" i="1"/>
  <c r="SQ10" i="1"/>
  <c r="SR10" i="1"/>
  <c r="ST10" i="1"/>
  <c r="SU10" i="1"/>
  <c r="SV10" i="1"/>
  <c r="SW10" i="1"/>
  <c r="TT10" i="1"/>
  <c r="TU10" i="1"/>
  <c r="TV10" i="1"/>
  <c r="TX10" i="1"/>
  <c r="TY10" i="1"/>
  <c r="TZ10" i="1"/>
  <c r="UA10" i="1"/>
  <c r="UX10" i="1"/>
  <c r="UY10" i="1"/>
  <c r="UZ10" i="1"/>
  <c r="VB10" i="1"/>
  <c r="VC10" i="1"/>
  <c r="VD10" i="1"/>
  <c r="VE10" i="1"/>
  <c r="WB10" i="1"/>
  <c r="WC10" i="1"/>
  <c r="WD10" i="1"/>
  <c r="WF10" i="1"/>
  <c r="WG10" i="1"/>
  <c r="WH10" i="1"/>
  <c r="WI10" i="1"/>
  <c r="XF10" i="1"/>
  <c r="XG10" i="1"/>
  <c r="XH10" i="1"/>
  <c r="XJ10" i="1"/>
  <c r="XK10" i="1"/>
  <c r="XL10" i="1"/>
  <c r="XM10" i="1"/>
  <c r="ABY10" i="1"/>
  <c r="ACA10" i="1"/>
  <c r="ACC10" i="1"/>
  <c r="ACE10" i="1"/>
  <c r="ACG10" i="1"/>
  <c r="ACI10" i="1"/>
  <c r="ACK10" i="1"/>
  <c r="ACM10" i="1"/>
  <c r="ACO10" i="1"/>
  <c r="ACQ10" i="1"/>
  <c r="ACS10" i="1"/>
  <c r="ACV10" i="1"/>
  <c r="ACX10" i="1"/>
  <c r="ACZ10" i="1"/>
  <c r="ADB10" i="1"/>
  <c r="ADD10" i="1"/>
  <c r="ADG10" i="1"/>
  <c r="ADI10" i="1"/>
  <c r="ADK10" i="1"/>
  <c r="ADM10" i="1"/>
  <c r="ADO10" i="1"/>
  <c r="ADR10" i="1"/>
  <c r="ADT10" i="1"/>
  <c r="ADV10" i="1"/>
  <c r="ADX10" i="1"/>
  <c r="ADZ10" i="1"/>
  <c r="AEC10" i="1"/>
  <c r="AEE10" i="1"/>
  <c r="AEG10" i="1"/>
  <c r="AEI10" i="1"/>
  <c r="AEK10" i="1"/>
  <c r="AEN10" i="1"/>
  <c r="AEO10" i="1"/>
  <c r="AEQ10" i="1"/>
  <c r="AER10" i="1"/>
  <c r="AET10" i="1"/>
  <c r="AEU10" i="1"/>
  <c r="AEW10" i="1"/>
  <c r="AEX10" i="1"/>
  <c r="AEZ10" i="1"/>
  <c r="AFA10" i="1"/>
  <c r="AFD10" i="1"/>
  <c r="AFE10" i="1"/>
  <c r="AFG10" i="1"/>
  <c r="AFH10" i="1"/>
  <c r="AFJ10" i="1"/>
  <c r="AFK10" i="1"/>
  <c r="AFM10" i="1"/>
  <c r="AFN10" i="1"/>
  <c r="AFP10" i="1"/>
  <c r="AFQ10" i="1"/>
  <c r="AFT10" i="1"/>
  <c r="AFU10" i="1"/>
  <c r="AFW10" i="1"/>
  <c r="AFX10" i="1"/>
  <c r="AFZ10" i="1"/>
  <c r="AGA10" i="1"/>
  <c r="AGC10" i="1"/>
  <c r="AGD10" i="1"/>
  <c r="AGF10" i="1"/>
  <c r="AGG10" i="1"/>
  <c r="AGK10" i="1"/>
  <c r="AGM10" i="1"/>
  <c r="AGP10" i="1"/>
  <c r="AGR10" i="1"/>
  <c r="AGU10" i="1"/>
  <c r="AGW10" i="1"/>
  <c r="AGZ10" i="1"/>
  <c r="AHB10" i="1"/>
  <c r="AHE10" i="1"/>
  <c r="AHG10" i="1"/>
  <c r="AHK10" i="1"/>
  <c r="AHN10" i="1"/>
  <c r="AHO10" i="1"/>
  <c r="AHR10" i="1"/>
  <c r="AHS10" i="1"/>
  <c r="AHV10" i="1"/>
  <c r="AHW10" i="1"/>
  <c r="AHZ10" i="1"/>
  <c r="AIA10" i="1"/>
  <c r="AID10" i="1"/>
  <c r="AIE10" i="1"/>
  <c r="AIH10" i="1"/>
  <c r="AII10" i="1"/>
  <c r="AIL10" i="1"/>
  <c r="AIM10" i="1"/>
  <c r="AIP10" i="1"/>
  <c r="AIQ10" i="1"/>
  <c r="AIT10" i="1"/>
  <c r="AIU10" i="1"/>
  <c r="AIX10" i="1"/>
  <c r="AIY10" i="1"/>
  <c r="AJA10" i="1"/>
  <c r="AJB10" i="1"/>
  <c r="AJC10" i="1"/>
  <c r="AJD10" i="1"/>
  <c r="AJE10" i="1"/>
  <c r="AJF10" i="1"/>
  <c r="AJG10" i="1"/>
  <c r="AJH10" i="1"/>
  <c r="AJI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CE11" i="1"/>
  <c r="CF11" i="1"/>
  <c r="CG11" i="1"/>
  <c r="CI11" i="1"/>
  <c r="CJ11" i="1"/>
  <c r="CK11" i="1"/>
  <c r="CL11" i="1"/>
  <c r="CN11" i="1"/>
  <c r="CO11" i="1"/>
  <c r="CP11" i="1"/>
  <c r="CQ11" i="1"/>
  <c r="DN11" i="1"/>
  <c r="DO11" i="1"/>
  <c r="DP11" i="1"/>
  <c r="DR11" i="1"/>
  <c r="DS11" i="1"/>
  <c r="DT11" i="1"/>
  <c r="DU11" i="1"/>
  <c r="ER11" i="1"/>
  <c r="ES11" i="1"/>
  <c r="ET11" i="1"/>
  <c r="EV11" i="1"/>
  <c r="EW11" i="1"/>
  <c r="EX11" i="1"/>
  <c r="EY11" i="1"/>
  <c r="FV11" i="1"/>
  <c r="FW11" i="1"/>
  <c r="FX11" i="1"/>
  <c r="FZ11" i="1"/>
  <c r="GA11" i="1"/>
  <c r="GB11" i="1"/>
  <c r="GC11" i="1"/>
  <c r="HA11" i="1"/>
  <c r="HB11" i="1"/>
  <c r="HC11" i="1"/>
  <c r="HE11" i="1"/>
  <c r="HF11" i="1"/>
  <c r="HG11" i="1"/>
  <c r="HH11" i="1"/>
  <c r="IE11" i="1"/>
  <c r="IF11" i="1"/>
  <c r="IG11" i="1"/>
  <c r="II11" i="1"/>
  <c r="IJ11" i="1"/>
  <c r="IK11" i="1"/>
  <c r="IL11" i="1"/>
  <c r="JI11" i="1"/>
  <c r="JJ11" i="1"/>
  <c r="JK11" i="1"/>
  <c r="JM11" i="1"/>
  <c r="JN11" i="1"/>
  <c r="JO11" i="1"/>
  <c r="JP11" i="1"/>
  <c r="KM11" i="1"/>
  <c r="KN11" i="1"/>
  <c r="KO11" i="1"/>
  <c r="KQ11" i="1"/>
  <c r="KR11" i="1"/>
  <c r="KS11" i="1"/>
  <c r="KT11" i="1"/>
  <c r="LQ11" i="1"/>
  <c r="LR11" i="1"/>
  <c r="LS11" i="1"/>
  <c r="LU11" i="1"/>
  <c r="LV11" i="1"/>
  <c r="LW11" i="1"/>
  <c r="LX11" i="1"/>
  <c r="MV11" i="1"/>
  <c r="MW11" i="1"/>
  <c r="MX11" i="1"/>
  <c r="MZ11" i="1"/>
  <c r="NA11" i="1"/>
  <c r="NB11" i="1"/>
  <c r="NC11" i="1"/>
  <c r="NZ11" i="1"/>
  <c r="OA11" i="1"/>
  <c r="OB11" i="1"/>
  <c r="OD11" i="1"/>
  <c r="OE11" i="1"/>
  <c r="OF11" i="1"/>
  <c r="OG11" i="1"/>
  <c r="PD11" i="1"/>
  <c r="PE11" i="1"/>
  <c r="PF11" i="1"/>
  <c r="PH11" i="1"/>
  <c r="PI11" i="1"/>
  <c r="PJ11" i="1"/>
  <c r="PK11" i="1"/>
  <c r="QH11" i="1"/>
  <c r="QI11" i="1"/>
  <c r="QJ11" i="1"/>
  <c r="QL11" i="1"/>
  <c r="QM11" i="1"/>
  <c r="QN11" i="1"/>
  <c r="QO11" i="1"/>
  <c r="RL11" i="1"/>
  <c r="RM11" i="1"/>
  <c r="RN11" i="1"/>
  <c r="RP11" i="1"/>
  <c r="RQ11" i="1"/>
  <c r="RR11" i="1"/>
  <c r="RS11" i="1"/>
  <c r="SP11" i="1"/>
  <c r="SQ11" i="1"/>
  <c r="SR11" i="1"/>
  <c r="ST11" i="1"/>
  <c r="SU11" i="1"/>
  <c r="SV11" i="1"/>
  <c r="SW11" i="1"/>
  <c r="TT11" i="1"/>
  <c r="TU11" i="1"/>
  <c r="TV11" i="1"/>
  <c r="TX11" i="1"/>
  <c r="TY11" i="1"/>
  <c r="TZ11" i="1"/>
  <c r="UA11" i="1"/>
  <c r="UX11" i="1"/>
  <c r="UY11" i="1"/>
  <c r="UZ11" i="1"/>
  <c r="VB11" i="1"/>
  <c r="VC11" i="1"/>
  <c r="VD11" i="1"/>
  <c r="VE11" i="1"/>
  <c r="WB11" i="1"/>
  <c r="WC11" i="1"/>
  <c r="WD11" i="1"/>
  <c r="WF11" i="1"/>
  <c r="WG11" i="1"/>
  <c r="WH11" i="1"/>
  <c r="WI11" i="1"/>
  <c r="XF11" i="1"/>
  <c r="XG11" i="1"/>
  <c r="XH11" i="1"/>
  <c r="XJ11" i="1"/>
  <c r="XK11" i="1"/>
  <c r="XL11" i="1"/>
  <c r="XM11" i="1"/>
  <c r="ABY11" i="1"/>
  <c r="ACA11" i="1"/>
  <c r="ACC11" i="1"/>
  <c r="ACE11" i="1"/>
  <c r="ACG11" i="1"/>
  <c r="ACI11" i="1"/>
  <c r="ACK11" i="1"/>
  <c r="ACM11" i="1"/>
  <c r="ACO11" i="1"/>
  <c r="ACQ11" i="1"/>
  <c r="ACS11" i="1"/>
  <c r="ACV11" i="1"/>
  <c r="ACX11" i="1"/>
  <c r="ACZ11" i="1"/>
  <c r="ADB11" i="1"/>
  <c r="ADD11" i="1"/>
  <c r="ADG11" i="1"/>
  <c r="ADI11" i="1"/>
  <c r="ADK11" i="1"/>
  <c r="ADM11" i="1"/>
  <c r="ADO11" i="1"/>
  <c r="ADR11" i="1"/>
  <c r="ADT11" i="1"/>
  <c r="ADV11" i="1"/>
  <c r="ADX11" i="1"/>
  <c r="ADZ11" i="1"/>
  <c r="AEC11" i="1"/>
  <c r="AEE11" i="1"/>
  <c r="AEG11" i="1"/>
  <c r="AEI11" i="1"/>
  <c r="AEK11" i="1"/>
  <c r="AEN11" i="1"/>
  <c r="AEO11" i="1"/>
  <c r="AEQ11" i="1"/>
  <c r="AER11" i="1"/>
  <c r="AET11" i="1"/>
  <c r="AEU11" i="1"/>
  <c r="AEW11" i="1"/>
  <c r="AEX11" i="1"/>
  <c r="AEZ11" i="1"/>
  <c r="AFA11" i="1"/>
  <c r="AFD11" i="1"/>
  <c r="AFE11" i="1"/>
  <c r="AFG11" i="1"/>
  <c r="AFH11" i="1"/>
  <c r="AFJ11" i="1"/>
  <c r="AFK11" i="1"/>
  <c r="AFM11" i="1"/>
  <c r="AFN11" i="1"/>
  <c r="AFP11" i="1"/>
  <c r="AFQ11" i="1"/>
  <c r="AFT11" i="1"/>
  <c r="AFU11" i="1"/>
  <c r="AFW11" i="1"/>
  <c r="AFX11" i="1"/>
  <c r="AFZ11" i="1"/>
  <c r="AGA11" i="1"/>
  <c r="AGC11" i="1"/>
  <c r="AGD11" i="1"/>
  <c r="AGF11" i="1"/>
  <c r="AGG11" i="1"/>
  <c r="AGK11" i="1"/>
  <c r="AGM11" i="1"/>
  <c r="AGP11" i="1"/>
  <c r="AGR11" i="1"/>
  <c r="AGU11" i="1"/>
  <c r="AGW11" i="1"/>
  <c r="AGZ11" i="1"/>
  <c r="AHB11" i="1"/>
  <c r="AHE11" i="1"/>
  <c r="AHG11" i="1"/>
  <c r="AHK11" i="1"/>
  <c r="AHN11" i="1"/>
  <c r="AHO11" i="1"/>
  <c r="AHR11" i="1"/>
  <c r="AHS11" i="1"/>
  <c r="AHV11" i="1"/>
  <c r="AHW11" i="1"/>
  <c r="AHZ11" i="1"/>
  <c r="AIA11" i="1"/>
  <c r="AID11" i="1"/>
  <c r="AIE11" i="1"/>
  <c r="AIH11" i="1"/>
  <c r="AII11" i="1"/>
  <c r="AIL11" i="1"/>
  <c r="AIM11" i="1"/>
  <c r="AIP11" i="1"/>
  <c r="AIQ11" i="1"/>
  <c r="AIT11" i="1"/>
  <c r="AIU11" i="1"/>
  <c r="AIX11" i="1"/>
  <c r="AIY11" i="1"/>
  <c r="AJA11" i="1"/>
  <c r="AJB11" i="1"/>
  <c r="AJC11" i="1"/>
  <c r="AJD11" i="1"/>
  <c r="AJE11" i="1"/>
  <c r="AJF11" i="1"/>
  <c r="AJG11" i="1"/>
  <c r="AJH11" i="1"/>
  <c r="AJI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CE12" i="1"/>
  <c r="CF12" i="1"/>
  <c r="CG12" i="1"/>
  <c r="CI12" i="1"/>
  <c r="CJ12" i="1"/>
  <c r="CK12" i="1"/>
  <c r="CL12" i="1"/>
  <c r="CN12" i="1"/>
  <c r="CO12" i="1"/>
  <c r="CP12" i="1"/>
  <c r="CQ12" i="1"/>
  <c r="DN12" i="1"/>
  <c r="DO12" i="1"/>
  <c r="DP12" i="1"/>
  <c r="DR12" i="1"/>
  <c r="DS12" i="1"/>
  <c r="DT12" i="1"/>
  <c r="DU12" i="1"/>
  <c r="ER12" i="1"/>
  <c r="ES12" i="1"/>
  <c r="ET12" i="1"/>
  <c r="EV12" i="1"/>
  <c r="EW12" i="1"/>
  <c r="EX12" i="1"/>
  <c r="EY12" i="1"/>
  <c r="FV12" i="1"/>
  <c r="FW12" i="1"/>
  <c r="FX12" i="1"/>
  <c r="FZ12" i="1"/>
  <c r="GA12" i="1"/>
  <c r="GB12" i="1"/>
  <c r="GC12" i="1"/>
  <c r="HA12" i="1"/>
  <c r="HB12" i="1"/>
  <c r="HC12" i="1"/>
  <c r="HE12" i="1"/>
  <c r="HF12" i="1"/>
  <c r="HG12" i="1"/>
  <c r="HH12" i="1"/>
  <c r="IE12" i="1"/>
  <c r="IF12" i="1"/>
  <c r="IG12" i="1"/>
  <c r="II12" i="1"/>
  <c r="IJ12" i="1"/>
  <c r="IK12" i="1"/>
  <c r="IL12" i="1"/>
  <c r="JI12" i="1"/>
  <c r="JJ12" i="1"/>
  <c r="JK12" i="1"/>
  <c r="JM12" i="1"/>
  <c r="JN12" i="1"/>
  <c r="JO12" i="1"/>
  <c r="JP12" i="1"/>
  <c r="KM12" i="1"/>
  <c r="KN12" i="1"/>
  <c r="KO12" i="1"/>
  <c r="KQ12" i="1"/>
  <c r="KR12" i="1"/>
  <c r="KS12" i="1"/>
  <c r="KT12" i="1"/>
  <c r="LQ12" i="1"/>
  <c r="LR12" i="1"/>
  <c r="LS12" i="1"/>
  <c r="LU12" i="1"/>
  <c r="LV12" i="1"/>
  <c r="LW12" i="1"/>
  <c r="LX12" i="1"/>
  <c r="MV12" i="1"/>
  <c r="MW12" i="1"/>
  <c r="MX12" i="1"/>
  <c r="MZ12" i="1"/>
  <c r="NA12" i="1"/>
  <c r="NB12" i="1"/>
  <c r="NC12" i="1"/>
  <c r="NZ12" i="1"/>
  <c r="OA12" i="1"/>
  <c r="OB12" i="1"/>
  <c r="OD12" i="1"/>
  <c r="OE12" i="1"/>
  <c r="OF12" i="1"/>
  <c r="OG12" i="1"/>
  <c r="PD12" i="1"/>
  <c r="PE12" i="1"/>
  <c r="PF12" i="1"/>
  <c r="PH12" i="1"/>
  <c r="PI12" i="1"/>
  <c r="PJ12" i="1"/>
  <c r="PK12" i="1"/>
  <c r="QH12" i="1"/>
  <c r="QI12" i="1"/>
  <c r="QJ12" i="1"/>
  <c r="QL12" i="1"/>
  <c r="QM12" i="1"/>
  <c r="QN12" i="1"/>
  <c r="QO12" i="1"/>
  <c r="RL12" i="1"/>
  <c r="RM12" i="1"/>
  <c r="RN12" i="1"/>
  <c r="RP12" i="1"/>
  <c r="RQ12" i="1"/>
  <c r="RR12" i="1"/>
  <c r="RS12" i="1"/>
  <c r="SP12" i="1"/>
  <c r="SQ12" i="1"/>
  <c r="SR12" i="1"/>
  <c r="ST12" i="1"/>
  <c r="SU12" i="1"/>
  <c r="SV12" i="1"/>
  <c r="SW12" i="1"/>
  <c r="TT12" i="1"/>
  <c r="TU12" i="1"/>
  <c r="TV12" i="1"/>
  <c r="TX12" i="1"/>
  <c r="TY12" i="1"/>
  <c r="TZ12" i="1"/>
  <c r="UA12" i="1"/>
  <c r="UX12" i="1"/>
  <c r="UY12" i="1"/>
  <c r="UZ12" i="1"/>
  <c r="VB12" i="1"/>
  <c r="VC12" i="1"/>
  <c r="VD12" i="1"/>
  <c r="VE12" i="1"/>
  <c r="WB12" i="1"/>
  <c r="WC12" i="1"/>
  <c r="WD12" i="1"/>
  <c r="WF12" i="1"/>
  <c r="WG12" i="1"/>
  <c r="WH12" i="1"/>
  <c r="WI12" i="1"/>
  <c r="XF12" i="1"/>
  <c r="XG12" i="1"/>
  <c r="XH12" i="1"/>
  <c r="XJ12" i="1"/>
  <c r="XK12" i="1"/>
  <c r="XL12" i="1"/>
  <c r="XM12" i="1"/>
  <c r="ABY12" i="1"/>
  <c r="ACA12" i="1"/>
  <c r="ACC12" i="1"/>
  <c r="ACE12" i="1"/>
  <c r="ACG12" i="1"/>
  <c r="ACI12" i="1"/>
  <c r="ACK12" i="1"/>
  <c r="ACM12" i="1"/>
  <c r="ACO12" i="1"/>
  <c r="ACQ12" i="1"/>
  <c r="ACS12" i="1"/>
  <c r="ACV12" i="1"/>
  <c r="ACX12" i="1"/>
  <c r="ACZ12" i="1"/>
  <c r="ADB12" i="1"/>
  <c r="ADD12" i="1"/>
  <c r="ADG12" i="1"/>
  <c r="ADI12" i="1"/>
  <c r="ADK12" i="1"/>
  <c r="ADM12" i="1"/>
  <c r="ADO12" i="1"/>
  <c r="ADR12" i="1"/>
  <c r="ADT12" i="1"/>
  <c r="ADV12" i="1"/>
  <c r="ADX12" i="1"/>
  <c r="ADZ12" i="1"/>
  <c r="AEC12" i="1"/>
  <c r="AEE12" i="1"/>
  <c r="AEG12" i="1"/>
  <c r="AEI12" i="1"/>
  <c r="AEK12" i="1"/>
  <c r="AEN12" i="1"/>
  <c r="AEO12" i="1"/>
  <c r="AEQ12" i="1"/>
  <c r="AER12" i="1"/>
  <c r="AET12" i="1"/>
  <c r="AEU12" i="1"/>
  <c r="AEW12" i="1"/>
  <c r="AEX12" i="1"/>
  <c r="AEZ12" i="1"/>
  <c r="AFA12" i="1"/>
  <c r="AFD12" i="1"/>
  <c r="AFE12" i="1"/>
  <c r="AFG12" i="1"/>
  <c r="AFH12" i="1"/>
  <c r="AFJ12" i="1"/>
  <c r="AFK12" i="1"/>
  <c r="AFM12" i="1"/>
  <c r="AFN12" i="1"/>
  <c r="AFP12" i="1"/>
  <c r="AFQ12" i="1"/>
  <c r="AFT12" i="1"/>
  <c r="AFU12" i="1"/>
  <c r="AFW12" i="1"/>
  <c r="AFX12" i="1"/>
  <c r="AFZ12" i="1"/>
  <c r="AGA12" i="1"/>
  <c r="AGC12" i="1"/>
  <c r="AGD12" i="1"/>
  <c r="AGF12" i="1"/>
  <c r="AGG12" i="1"/>
  <c r="AGK12" i="1"/>
  <c r="AGM12" i="1"/>
  <c r="AGP12" i="1"/>
  <c r="AGR12" i="1"/>
  <c r="AGU12" i="1"/>
  <c r="AGW12" i="1"/>
  <c r="AGZ12" i="1"/>
  <c r="AHB12" i="1"/>
  <c r="AHE12" i="1"/>
  <c r="AHG12" i="1"/>
  <c r="AHK12" i="1"/>
  <c r="AHN12" i="1"/>
  <c r="AHO12" i="1"/>
  <c r="AHR12" i="1"/>
  <c r="AHS12" i="1"/>
  <c r="AHV12" i="1"/>
  <c r="AHW12" i="1"/>
  <c r="AHZ12" i="1"/>
  <c r="AIA12" i="1"/>
  <c r="AID12" i="1"/>
  <c r="AIE12" i="1"/>
  <c r="AIH12" i="1"/>
  <c r="AII12" i="1"/>
  <c r="AIL12" i="1"/>
  <c r="AIM12" i="1"/>
  <c r="AIP12" i="1"/>
  <c r="AIQ12" i="1"/>
  <c r="AIT12" i="1"/>
  <c r="AIU12" i="1"/>
  <c r="AIX12" i="1"/>
  <c r="AIY12" i="1"/>
  <c r="AJA12" i="1"/>
  <c r="AJB12" i="1"/>
  <c r="AJC12" i="1"/>
  <c r="AJD12" i="1"/>
  <c r="AJE12" i="1"/>
  <c r="AJF12" i="1"/>
  <c r="AJG12" i="1"/>
  <c r="AJH12" i="1"/>
  <c r="AJI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CE13" i="1"/>
  <c r="CF13" i="1"/>
  <c r="CG13" i="1"/>
  <c r="CI13" i="1"/>
  <c r="CJ13" i="1"/>
  <c r="CK13" i="1"/>
  <c r="CL13" i="1"/>
  <c r="CN13" i="1"/>
  <c r="CO13" i="1"/>
  <c r="CP13" i="1"/>
  <c r="CQ13" i="1"/>
  <c r="DN13" i="1"/>
  <c r="DO13" i="1"/>
  <c r="DP13" i="1"/>
  <c r="DR13" i="1"/>
  <c r="DS13" i="1"/>
  <c r="DT13" i="1"/>
  <c r="DU13" i="1"/>
  <c r="ER13" i="1"/>
  <c r="ES13" i="1"/>
  <c r="ET13" i="1"/>
  <c r="EV13" i="1"/>
  <c r="EW13" i="1"/>
  <c r="EX13" i="1"/>
  <c r="EY13" i="1"/>
  <c r="FV13" i="1"/>
  <c r="FW13" i="1"/>
  <c r="FX13" i="1"/>
  <c r="FZ13" i="1"/>
  <c r="GA13" i="1"/>
  <c r="GB13" i="1"/>
  <c r="GC13" i="1"/>
  <c r="HA13" i="1"/>
  <c r="HB13" i="1"/>
  <c r="HC13" i="1"/>
  <c r="HE13" i="1"/>
  <c r="HF13" i="1"/>
  <c r="HG13" i="1"/>
  <c r="HH13" i="1"/>
  <c r="IE13" i="1"/>
  <c r="IF13" i="1"/>
  <c r="IG13" i="1"/>
  <c r="II13" i="1"/>
  <c r="IJ13" i="1"/>
  <c r="IK13" i="1"/>
  <c r="IL13" i="1"/>
  <c r="JI13" i="1"/>
  <c r="JJ13" i="1"/>
  <c r="JK13" i="1"/>
  <c r="JM13" i="1"/>
  <c r="JN13" i="1"/>
  <c r="JO13" i="1"/>
  <c r="JP13" i="1"/>
  <c r="KM13" i="1"/>
  <c r="KN13" i="1"/>
  <c r="KO13" i="1"/>
  <c r="KQ13" i="1"/>
  <c r="KR13" i="1"/>
  <c r="KS13" i="1"/>
  <c r="KT13" i="1"/>
  <c r="LQ13" i="1"/>
  <c r="LR13" i="1"/>
  <c r="LS13" i="1"/>
  <c r="LU13" i="1"/>
  <c r="LV13" i="1"/>
  <c r="LW13" i="1"/>
  <c r="LX13" i="1"/>
  <c r="MV13" i="1"/>
  <c r="MW13" i="1"/>
  <c r="MX13" i="1"/>
  <c r="MZ13" i="1"/>
  <c r="NA13" i="1"/>
  <c r="NB13" i="1"/>
  <c r="NC13" i="1"/>
  <c r="NZ13" i="1"/>
  <c r="OA13" i="1"/>
  <c r="OB13" i="1"/>
  <c r="OD13" i="1"/>
  <c r="OE13" i="1"/>
  <c r="OF13" i="1"/>
  <c r="OG13" i="1"/>
  <c r="PD13" i="1"/>
  <c r="PE13" i="1"/>
  <c r="PF13" i="1"/>
  <c r="PH13" i="1"/>
  <c r="PI13" i="1"/>
  <c r="PJ13" i="1"/>
  <c r="PK13" i="1"/>
  <c r="QH13" i="1"/>
  <c r="QI13" i="1"/>
  <c r="QJ13" i="1"/>
  <c r="QL13" i="1"/>
  <c r="QM13" i="1"/>
  <c r="QN13" i="1"/>
  <c r="QO13" i="1"/>
  <c r="RL13" i="1"/>
  <c r="RM13" i="1"/>
  <c r="RN13" i="1"/>
  <c r="RP13" i="1"/>
  <c r="RQ13" i="1"/>
  <c r="RR13" i="1"/>
  <c r="RS13" i="1"/>
  <c r="SP13" i="1"/>
  <c r="SQ13" i="1"/>
  <c r="SR13" i="1"/>
  <c r="ST13" i="1"/>
  <c r="SU13" i="1"/>
  <c r="SV13" i="1"/>
  <c r="SW13" i="1"/>
  <c r="TT13" i="1"/>
  <c r="TU13" i="1"/>
  <c r="TV13" i="1"/>
  <c r="TX13" i="1"/>
  <c r="TY13" i="1"/>
  <c r="TZ13" i="1"/>
  <c r="UA13" i="1"/>
  <c r="UX13" i="1"/>
  <c r="UY13" i="1"/>
  <c r="UZ13" i="1"/>
  <c r="VB13" i="1"/>
  <c r="VC13" i="1"/>
  <c r="VD13" i="1"/>
  <c r="VE13" i="1"/>
  <c r="WB13" i="1"/>
  <c r="WC13" i="1"/>
  <c r="WD13" i="1"/>
  <c r="WF13" i="1"/>
  <c r="WG13" i="1"/>
  <c r="WH13" i="1"/>
  <c r="WI13" i="1"/>
  <c r="XF13" i="1"/>
  <c r="XG13" i="1"/>
  <c r="XH13" i="1"/>
  <c r="XJ13" i="1"/>
  <c r="XK13" i="1"/>
  <c r="XL13" i="1"/>
  <c r="XM13" i="1"/>
  <c r="ABY13" i="1"/>
  <c r="ACA13" i="1"/>
  <c r="ACC13" i="1"/>
  <c r="ACE13" i="1"/>
  <c r="ACG13" i="1"/>
  <c r="ACI13" i="1"/>
  <c r="ACK13" i="1"/>
  <c r="ACM13" i="1"/>
  <c r="ACO13" i="1"/>
  <c r="ACQ13" i="1"/>
  <c r="ACS13" i="1"/>
  <c r="ACV13" i="1"/>
  <c r="ACX13" i="1"/>
  <c r="ACZ13" i="1"/>
  <c r="ADB13" i="1"/>
  <c r="ADD13" i="1"/>
  <c r="ADG13" i="1"/>
  <c r="ADI13" i="1"/>
  <c r="ADK13" i="1"/>
  <c r="ADM13" i="1"/>
  <c r="ADO13" i="1"/>
  <c r="ADR13" i="1"/>
  <c r="ADT13" i="1"/>
  <c r="ADV13" i="1"/>
  <c r="ADX13" i="1"/>
  <c r="ADZ13" i="1"/>
  <c r="AEC13" i="1"/>
  <c r="AEE13" i="1"/>
  <c r="AEG13" i="1"/>
  <c r="AEI13" i="1"/>
  <c r="AEK13" i="1"/>
  <c r="AEN13" i="1"/>
  <c r="AEO13" i="1"/>
  <c r="AEQ13" i="1"/>
  <c r="AER13" i="1"/>
  <c r="AET13" i="1"/>
  <c r="AEU13" i="1"/>
  <c r="AEW13" i="1"/>
  <c r="AEX13" i="1"/>
  <c r="AEZ13" i="1"/>
  <c r="AFA13" i="1"/>
  <c r="AFD13" i="1"/>
  <c r="AFE13" i="1"/>
  <c r="AFG13" i="1"/>
  <c r="AFH13" i="1"/>
  <c r="AFJ13" i="1"/>
  <c r="AFK13" i="1"/>
  <c r="AFM13" i="1"/>
  <c r="AFN13" i="1"/>
  <c r="AFP13" i="1"/>
  <c r="AFQ13" i="1"/>
  <c r="AFT13" i="1"/>
  <c r="AFU13" i="1"/>
  <c r="AFW13" i="1"/>
  <c r="AFX13" i="1"/>
  <c r="AFZ13" i="1"/>
  <c r="AGA13" i="1"/>
  <c r="AGC13" i="1"/>
  <c r="AGD13" i="1"/>
  <c r="AGF13" i="1"/>
  <c r="AGG13" i="1"/>
  <c r="AGK13" i="1"/>
  <c r="AGM13" i="1"/>
  <c r="AGP13" i="1"/>
  <c r="AGR13" i="1"/>
  <c r="AGU13" i="1"/>
  <c r="AGW13" i="1"/>
  <c r="AGZ13" i="1"/>
  <c r="AHB13" i="1"/>
  <c r="AHE13" i="1"/>
  <c r="AHG13" i="1"/>
  <c r="AHK13" i="1"/>
  <c r="AHN13" i="1"/>
  <c r="AHO13" i="1"/>
  <c r="AHR13" i="1"/>
  <c r="AHS13" i="1"/>
  <c r="AHV13" i="1"/>
  <c r="AHW13" i="1"/>
  <c r="AHZ13" i="1"/>
  <c r="AIA13" i="1"/>
  <c r="AID13" i="1"/>
  <c r="AIE13" i="1"/>
  <c r="AIH13" i="1"/>
  <c r="AII13" i="1"/>
  <c r="AIL13" i="1"/>
  <c r="AIM13" i="1"/>
  <c r="AIP13" i="1"/>
  <c r="AIQ13" i="1"/>
  <c r="AIT13" i="1"/>
  <c r="AIU13" i="1"/>
  <c r="AIX13" i="1"/>
  <c r="AIY13" i="1"/>
  <c r="AJA13" i="1"/>
  <c r="AJB13" i="1"/>
  <c r="AJC13" i="1"/>
  <c r="AJD13" i="1"/>
  <c r="AJE13" i="1"/>
  <c r="AJF13" i="1"/>
  <c r="AJG13" i="1"/>
  <c r="AJH13" i="1"/>
  <c r="AJI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CE14" i="1"/>
  <c r="CF14" i="1"/>
  <c r="CG14" i="1"/>
  <c r="CI14" i="1"/>
  <c r="CJ14" i="1"/>
  <c r="CK14" i="1"/>
  <c r="CL14" i="1"/>
  <c r="CN14" i="1"/>
  <c r="CO14" i="1"/>
  <c r="CP14" i="1"/>
  <c r="CQ14" i="1"/>
  <c r="DN14" i="1"/>
  <c r="DO14" i="1"/>
  <c r="DP14" i="1"/>
  <c r="DR14" i="1"/>
  <c r="DS14" i="1"/>
  <c r="DT14" i="1"/>
  <c r="DU14" i="1"/>
  <c r="ER14" i="1"/>
  <c r="ES14" i="1"/>
  <c r="ET14" i="1"/>
  <c r="EV14" i="1"/>
  <c r="EW14" i="1"/>
  <c r="EX14" i="1"/>
  <c r="EY14" i="1"/>
  <c r="FV14" i="1"/>
  <c r="FW14" i="1"/>
  <c r="FX14" i="1"/>
  <c r="FZ14" i="1"/>
  <c r="GA14" i="1"/>
  <c r="GB14" i="1"/>
  <c r="GC14" i="1"/>
  <c r="HA14" i="1"/>
  <c r="HB14" i="1"/>
  <c r="HC14" i="1"/>
  <c r="HE14" i="1"/>
  <c r="HF14" i="1"/>
  <c r="HG14" i="1"/>
  <c r="HH14" i="1"/>
  <c r="IE14" i="1"/>
  <c r="IF14" i="1"/>
  <c r="IG14" i="1"/>
  <c r="II14" i="1"/>
  <c r="IJ14" i="1"/>
  <c r="IK14" i="1"/>
  <c r="IL14" i="1"/>
  <c r="JI14" i="1"/>
  <c r="JJ14" i="1"/>
  <c r="JK14" i="1"/>
  <c r="JM14" i="1"/>
  <c r="JN14" i="1"/>
  <c r="JO14" i="1"/>
  <c r="JP14" i="1"/>
  <c r="KM14" i="1"/>
  <c r="KN14" i="1"/>
  <c r="KO14" i="1"/>
  <c r="KQ14" i="1"/>
  <c r="KR14" i="1"/>
  <c r="KS14" i="1"/>
  <c r="KT14" i="1"/>
  <c r="LQ14" i="1"/>
  <c r="LR14" i="1"/>
  <c r="LS14" i="1"/>
  <c r="LU14" i="1"/>
  <c r="LV14" i="1"/>
  <c r="LW14" i="1"/>
  <c r="LX14" i="1"/>
  <c r="MV14" i="1"/>
  <c r="MW14" i="1"/>
  <c r="MX14" i="1"/>
  <c r="MZ14" i="1"/>
  <c r="NA14" i="1"/>
  <c r="NB14" i="1"/>
  <c r="NC14" i="1"/>
  <c r="NZ14" i="1"/>
  <c r="OA14" i="1"/>
  <c r="OB14" i="1"/>
  <c r="OD14" i="1"/>
  <c r="OE14" i="1"/>
  <c r="OF14" i="1"/>
  <c r="OG14" i="1"/>
  <c r="PD14" i="1"/>
  <c r="PE14" i="1"/>
  <c r="PF14" i="1"/>
  <c r="PH14" i="1"/>
  <c r="PI14" i="1"/>
  <c r="PJ14" i="1"/>
  <c r="PK14" i="1"/>
  <c r="QH14" i="1"/>
  <c r="QI14" i="1"/>
  <c r="QJ14" i="1"/>
  <c r="QL14" i="1"/>
  <c r="QM14" i="1"/>
  <c r="QN14" i="1"/>
  <c r="QO14" i="1"/>
  <c r="RL14" i="1"/>
  <c r="RM14" i="1"/>
  <c r="RN14" i="1"/>
  <c r="RP14" i="1"/>
  <c r="RQ14" i="1"/>
  <c r="RR14" i="1"/>
  <c r="RS14" i="1"/>
  <c r="SP14" i="1"/>
  <c r="SQ14" i="1"/>
  <c r="SR14" i="1"/>
  <c r="ST14" i="1"/>
  <c r="SU14" i="1"/>
  <c r="SV14" i="1"/>
  <c r="SW14" i="1"/>
  <c r="TT14" i="1"/>
  <c r="TU14" i="1"/>
  <c r="TV14" i="1"/>
  <c r="TX14" i="1"/>
  <c r="TY14" i="1"/>
  <c r="TZ14" i="1"/>
  <c r="UA14" i="1"/>
  <c r="UX14" i="1"/>
  <c r="UY14" i="1"/>
  <c r="UZ14" i="1"/>
  <c r="VB14" i="1"/>
  <c r="VC14" i="1"/>
  <c r="VD14" i="1"/>
  <c r="VE14" i="1"/>
  <c r="WB14" i="1"/>
  <c r="WC14" i="1"/>
  <c r="WD14" i="1"/>
  <c r="WF14" i="1"/>
  <c r="WG14" i="1"/>
  <c r="WH14" i="1"/>
  <c r="WI14" i="1"/>
  <c r="XF14" i="1"/>
  <c r="XG14" i="1"/>
  <c r="XH14" i="1"/>
  <c r="XJ14" i="1"/>
  <c r="XK14" i="1"/>
  <c r="XL14" i="1"/>
  <c r="XM14" i="1"/>
  <c r="ABY14" i="1"/>
  <c r="ACA14" i="1"/>
  <c r="ACC14" i="1"/>
  <c r="ACE14" i="1"/>
  <c r="ACG14" i="1"/>
  <c r="ACI14" i="1"/>
  <c r="ACK14" i="1"/>
  <c r="ACM14" i="1"/>
  <c r="ACO14" i="1"/>
  <c r="ACQ14" i="1"/>
  <c r="ACS14" i="1"/>
  <c r="ACV14" i="1"/>
  <c r="ACX14" i="1"/>
  <c r="ACZ14" i="1"/>
  <c r="ADB14" i="1"/>
  <c r="ADD14" i="1"/>
  <c r="ADG14" i="1"/>
  <c r="ADI14" i="1"/>
  <c r="ADK14" i="1"/>
  <c r="ADM14" i="1"/>
  <c r="ADO14" i="1"/>
  <c r="ADR14" i="1"/>
  <c r="ADT14" i="1"/>
  <c r="ADV14" i="1"/>
  <c r="ADX14" i="1"/>
  <c r="ADZ14" i="1"/>
  <c r="AEC14" i="1"/>
  <c r="AEE14" i="1"/>
  <c r="AEG14" i="1"/>
  <c r="AEI14" i="1"/>
  <c r="AEK14" i="1"/>
  <c r="AEN14" i="1"/>
  <c r="AEO14" i="1"/>
  <c r="AEQ14" i="1"/>
  <c r="AER14" i="1"/>
  <c r="AET14" i="1"/>
  <c r="AEU14" i="1"/>
  <c r="AEW14" i="1"/>
  <c r="AEX14" i="1"/>
  <c r="AEZ14" i="1"/>
  <c r="AFA14" i="1"/>
  <c r="AFD14" i="1"/>
  <c r="AFE14" i="1"/>
  <c r="AFG14" i="1"/>
  <c r="AFH14" i="1"/>
  <c r="AFJ14" i="1"/>
  <c r="AFK14" i="1"/>
  <c r="AFM14" i="1"/>
  <c r="AFN14" i="1"/>
  <c r="AFP14" i="1"/>
  <c r="AFQ14" i="1"/>
  <c r="AFT14" i="1"/>
  <c r="AFU14" i="1"/>
  <c r="AFW14" i="1"/>
  <c r="AFX14" i="1"/>
  <c r="AFZ14" i="1"/>
  <c r="AGA14" i="1"/>
  <c r="AGC14" i="1"/>
  <c r="AGD14" i="1"/>
  <c r="AGF14" i="1"/>
  <c r="AGG14" i="1"/>
  <c r="AGK14" i="1"/>
  <c r="AGM14" i="1"/>
  <c r="AGP14" i="1"/>
  <c r="AGR14" i="1"/>
  <c r="AGU14" i="1"/>
  <c r="AGW14" i="1"/>
  <c r="AGZ14" i="1"/>
  <c r="AHB14" i="1"/>
  <c r="AHE14" i="1"/>
  <c r="AHG14" i="1"/>
  <c r="AHK14" i="1"/>
  <c r="AHN14" i="1"/>
  <c r="AHO14" i="1"/>
  <c r="AHR14" i="1"/>
  <c r="AHS14" i="1"/>
  <c r="AHV14" i="1"/>
  <c r="AHW14" i="1"/>
  <c r="AHZ14" i="1"/>
  <c r="AIA14" i="1"/>
  <c r="AID14" i="1"/>
  <c r="AIE14" i="1"/>
  <c r="AIH14" i="1"/>
  <c r="AII14" i="1"/>
  <c r="AIL14" i="1"/>
  <c r="AIM14" i="1"/>
  <c r="AIP14" i="1"/>
  <c r="AIQ14" i="1"/>
  <c r="AIT14" i="1"/>
  <c r="AIU14" i="1"/>
  <c r="AIX14" i="1"/>
  <c r="AIY14" i="1"/>
  <c r="AJA14" i="1"/>
  <c r="AJB14" i="1"/>
  <c r="AJC14" i="1"/>
  <c r="AJD14" i="1"/>
  <c r="AJE14" i="1"/>
  <c r="AJF14" i="1"/>
  <c r="AJG14" i="1"/>
  <c r="AJH14" i="1"/>
  <c r="AJI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CE15" i="1"/>
  <c r="CF15" i="1"/>
  <c r="CG15" i="1"/>
  <c r="CI15" i="1"/>
  <c r="CJ15" i="1"/>
  <c r="CK15" i="1"/>
  <c r="CL15" i="1"/>
  <c r="CN15" i="1"/>
  <c r="CO15" i="1"/>
  <c r="CP15" i="1"/>
  <c r="CQ15" i="1"/>
  <c r="DN15" i="1"/>
  <c r="DO15" i="1"/>
  <c r="DP15" i="1"/>
  <c r="DR15" i="1"/>
  <c r="DS15" i="1"/>
  <c r="DT15" i="1"/>
  <c r="DU15" i="1"/>
  <c r="ER15" i="1"/>
  <c r="ES15" i="1"/>
  <c r="ET15" i="1"/>
  <c r="EV15" i="1"/>
  <c r="EW15" i="1"/>
  <c r="EX15" i="1"/>
  <c r="EY15" i="1"/>
  <c r="FV15" i="1"/>
  <c r="FW15" i="1"/>
  <c r="FX15" i="1"/>
  <c r="FZ15" i="1"/>
  <c r="GA15" i="1"/>
  <c r="GB15" i="1"/>
  <c r="GC15" i="1"/>
  <c r="HA15" i="1"/>
  <c r="HB15" i="1"/>
  <c r="HC15" i="1"/>
  <c r="HE15" i="1"/>
  <c r="HF15" i="1"/>
  <c r="HG15" i="1"/>
  <c r="HH15" i="1"/>
  <c r="IE15" i="1"/>
  <c r="IF15" i="1"/>
  <c r="IG15" i="1"/>
  <c r="II15" i="1"/>
  <c r="IJ15" i="1"/>
  <c r="IK15" i="1"/>
  <c r="IL15" i="1"/>
  <c r="JI15" i="1"/>
  <c r="JJ15" i="1"/>
  <c r="JK15" i="1"/>
  <c r="JM15" i="1"/>
  <c r="JN15" i="1"/>
  <c r="JO15" i="1"/>
  <c r="JP15" i="1"/>
  <c r="KM15" i="1"/>
  <c r="KN15" i="1"/>
  <c r="KO15" i="1"/>
  <c r="KQ15" i="1"/>
  <c r="KR15" i="1"/>
  <c r="KS15" i="1"/>
  <c r="KT15" i="1"/>
  <c r="LQ15" i="1"/>
  <c r="LR15" i="1"/>
  <c r="LS15" i="1"/>
  <c r="LU15" i="1"/>
  <c r="LV15" i="1"/>
  <c r="LW15" i="1"/>
  <c r="LX15" i="1"/>
  <c r="MV15" i="1"/>
  <c r="MW15" i="1"/>
  <c r="MX15" i="1"/>
  <c r="MZ15" i="1"/>
  <c r="NA15" i="1"/>
  <c r="NB15" i="1"/>
  <c r="NC15" i="1"/>
  <c r="NZ15" i="1"/>
  <c r="OA15" i="1"/>
  <c r="OB15" i="1"/>
  <c r="OD15" i="1"/>
  <c r="OE15" i="1"/>
  <c r="OF15" i="1"/>
  <c r="OG15" i="1"/>
  <c r="PD15" i="1"/>
  <c r="PE15" i="1"/>
  <c r="PF15" i="1"/>
  <c r="PH15" i="1"/>
  <c r="PI15" i="1"/>
  <c r="PJ15" i="1"/>
  <c r="PK15" i="1"/>
  <c r="QH15" i="1"/>
  <c r="QI15" i="1"/>
  <c r="QJ15" i="1"/>
  <c r="QL15" i="1"/>
  <c r="QM15" i="1"/>
  <c r="QN15" i="1"/>
  <c r="QO15" i="1"/>
  <c r="RL15" i="1"/>
  <c r="RM15" i="1"/>
  <c r="RN15" i="1"/>
  <c r="RP15" i="1"/>
  <c r="RQ15" i="1"/>
  <c r="RR15" i="1"/>
  <c r="RS15" i="1"/>
  <c r="SP15" i="1"/>
  <c r="SQ15" i="1"/>
  <c r="SR15" i="1"/>
  <c r="ST15" i="1"/>
  <c r="SU15" i="1"/>
  <c r="SV15" i="1"/>
  <c r="SW15" i="1"/>
  <c r="TT15" i="1"/>
  <c r="TU15" i="1"/>
  <c r="TV15" i="1"/>
  <c r="TX15" i="1"/>
  <c r="TY15" i="1"/>
  <c r="TZ15" i="1"/>
  <c r="UA15" i="1"/>
  <c r="UX15" i="1"/>
  <c r="UY15" i="1"/>
  <c r="UZ15" i="1"/>
  <c r="VB15" i="1"/>
  <c r="VC15" i="1"/>
  <c r="VD15" i="1"/>
  <c r="VE15" i="1"/>
  <c r="WB15" i="1"/>
  <c r="WC15" i="1"/>
  <c r="WD15" i="1"/>
  <c r="WF15" i="1"/>
  <c r="WG15" i="1"/>
  <c r="WH15" i="1"/>
  <c r="WI15" i="1"/>
  <c r="XF15" i="1"/>
  <c r="XG15" i="1"/>
  <c r="XH15" i="1"/>
  <c r="XJ15" i="1"/>
  <c r="XK15" i="1"/>
  <c r="XL15" i="1"/>
  <c r="XM15" i="1"/>
  <c r="ABY15" i="1"/>
  <c r="ACA15" i="1"/>
  <c r="ACC15" i="1"/>
  <c r="ACE15" i="1"/>
  <c r="ACG15" i="1"/>
  <c r="ACI15" i="1"/>
  <c r="ACK15" i="1"/>
  <c r="ACM15" i="1"/>
  <c r="ACO15" i="1"/>
  <c r="ACQ15" i="1"/>
  <c r="ACS15" i="1"/>
  <c r="ACV15" i="1"/>
  <c r="ACX15" i="1"/>
  <c r="ACZ15" i="1"/>
  <c r="ADB15" i="1"/>
  <c r="ADD15" i="1"/>
  <c r="ADG15" i="1"/>
  <c r="ADI15" i="1"/>
  <c r="ADK15" i="1"/>
  <c r="ADM15" i="1"/>
  <c r="ADO15" i="1"/>
  <c r="ADR15" i="1"/>
  <c r="ADT15" i="1"/>
  <c r="ADV15" i="1"/>
  <c r="ADX15" i="1"/>
  <c r="ADZ15" i="1"/>
  <c r="AEC15" i="1"/>
  <c r="AEE15" i="1"/>
  <c r="AEG15" i="1"/>
  <c r="AEI15" i="1"/>
  <c r="AEK15" i="1"/>
  <c r="AEN15" i="1"/>
  <c r="AEO15" i="1"/>
  <c r="AEQ15" i="1"/>
  <c r="AER15" i="1"/>
  <c r="AET15" i="1"/>
  <c r="AEU15" i="1"/>
  <c r="AEW15" i="1"/>
  <c r="AEX15" i="1"/>
  <c r="AEZ15" i="1"/>
  <c r="AFA15" i="1"/>
  <c r="AFD15" i="1"/>
  <c r="AFE15" i="1"/>
  <c r="AFG15" i="1"/>
  <c r="AFH15" i="1"/>
  <c r="AFJ15" i="1"/>
  <c r="AFK15" i="1"/>
  <c r="AFM15" i="1"/>
  <c r="AFN15" i="1"/>
  <c r="AFP15" i="1"/>
  <c r="AFQ15" i="1"/>
  <c r="AFT15" i="1"/>
  <c r="AFU15" i="1"/>
  <c r="AFW15" i="1"/>
  <c r="AFX15" i="1"/>
  <c r="AFZ15" i="1"/>
  <c r="AGA15" i="1"/>
  <c r="AGC15" i="1"/>
  <c r="AGD15" i="1"/>
  <c r="AGF15" i="1"/>
  <c r="AGG15" i="1"/>
  <c r="AGK15" i="1"/>
  <c r="AGM15" i="1"/>
  <c r="AGP15" i="1"/>
  <c r="AGR15" i="1"/>
  <c r="AGU15" i="1"/>
  <c r="AGW15" i="1"/>
  <c r="AGZ15" i="1"/>
  <c r="AHB15" i="1"/>
  <c r="AHE15" i="1"/>
  <c r="AHG15" i="1"/>
  <c r="AHK15" i="1"/>
  <c r="AHN15" i="1"/>
  <c r="AHO15" i="1"/>
  <c r="AHR15" i="1"/>
  <c r="AHS15" i="1"/>
  <c r="AHV15" i="1"/>
  <c r="AHW15" i="1"/>
  <c r="AHZ15" i="1"/>
  <c r="AIA15" i="1"/>
  <c r="AID15" i="1"/>
  <c r="AIE15" i="1"/>
  <c r="AIH15" i="1"/>
  <c r="AII15" i="1"/>
  <c r="AIL15" i="1"/>
  <c r="AIM15" i="1"/>
  <c r="AIP15" i="1"/>
  <c r="AIQ15" i="1"/>
  <c r="AIT15" i="1"/>
  <c r="AIU15" i="1"/>
  <c r="AIX15" i="1"/>
  <c r="AIY15" i="1"/>
  <c r="AJA15" i="1"/>
  <c r="AJB15" i="1"/>
  <c r="AJC15" i="1"/>
  <c r="AJD15" i="1"/>
  <c r="AJE15" i="1"/>
  <c r="AJF15" i="1"/>
  <c r="AJG15" i="1"/>
  <c r="AJH15" i="1"/>
  <c r="AJI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CE16" i="1"/>
  <c r="CF16" i="1"/>
  <c r="CG16" i="1"/>
  <c r="CI16" i="1"/>
  <c r="CJ16" i="1"/>
  <c r="CK16" i="1"/>
  <c r="CL16" i="1"/>
  <c r="CN16" i="1"/>
  <c r="CO16" i="1"/>
  <c r="CP16" i="1"/>
  <c r="CQ16" i="1"/>
  <c r="DN16" i="1"/>
  <c r="DO16" i="1"/>
  <c r="DP16" i="1"/>
  <c r="DR16" i="1"/>
  <c r="DS16" i="1"/>
  <c r="DT16" i="1"/>
  <c r="DU16" i="1"/>
  <c r="ER16" i="1"/>
  <c r="ES16" i="1"/>
  <c r="ET16" i="1"/>
  <c r="EV16" i="1"/>
  <c r="EW16" i="1"/>
  <c r="EX16" i="1"/>
  <c r="EY16" i="1"/>
  <c r="FV16" i="1"/>
  <c r="FW16" i="1"/>
  <c r="FX16" i="1"/>
  <c r="FZ16" i="1"/>
  <c r="GA16" i="1"/>
  <c r="GB16" i="1"/>
  <c r="GC16" i="1"/>
  <c r="HA16" i="1"/>
  <c r="HB16" i="1"/>
  <c r="HC16" i="1"/>
  <c r="HE16" i="1"/>
  <c r="HF16" i="1"/>
  <c r="HG16" i="1"/>
  <c r="HH16" i="1"/>
  <c r="IE16" i="1"/>
  <c r="IF16" i="1"/>
  <c r="IG16" i="1"/>
  <c r="II16" i="1"/>
  <c r="IJ16" i="1"/>
  <c r="IK16" i="1"/>
  <c r="IL16" i="1"/>
  <c r="JI16" i="1"/>
  <c r="JJ16" i="1"/>
  <c r="JK16" i="1"/>
  <c r="JM16" i="1"/>
  <c r="JN16" i="1"/>
  <c r="JO16" i="1"/>
  <c r="JP16" i="1"/>
  <c r="KM16" i="1"/>
  <c r="KN16" i="1"/>
  <c r="KO16" i="1"/>
  <c r="KQ16" i="1"/>
  <c r="KR16" i="1"/>
  <c r="KS16" i="1"/>
  <c r="KT16" i="1"/>
  <c r="LQ16" i="1"/>
  <c r="LR16" i="1"/>
  <c r="LS16" i="1"/>
  <c r="LU16" i="1"/>
  <c r="LV16" i="1"/>
  <c r="LW16" i="1"/>
  <c r="LX16" i="1"/>
  <c r="MV16" i="1"/>
  <c r="MW16" i="1"/>
  <c r="MX16" i="1"/>
  <c r="MZ16" i="1"/>
  <c r="NA16" i="1"/>
  <c r="NB16" i="1"/>
  <c r="NC16" i="1"/>
  <c r="NZ16" i="1"/>
  <c r="OA16" i="1"/>
  <c r="OB16" i="1"/>
  <c r="OD16" i="1"/>
  <c r="OE16" i="1"/>
  <c r="OF16" i="1"/>
  <c r="OG16" i="1"/>
  <c r="PD16" i="1"/>
  <c r="PE16" i="1"/>
  <c r="PF16" i="1"/>
  <c r="PH16" i="1"/>
  <c r="PI16" i="1"/>
  <c r="PJ16" i="1"/>
  <c r="PK16" i="1"/>
  <c r="QH16" i="1"/>
  <c r="QI16" i="1"/>
  <c r="QJ16" i="1"/>
  <c r="QL16" i="1"/>
  <c r="QM16" i="1"/>
  <c r="QN16" i="1"/>
  <c r="QO16" i="1"/>
  <c r="RL16" i="1"/>
  <c r="RM16" i="1"/>
  <c r="RN16" i="1"/>
  <c r="RP16" i="1"/>
  <c r="RQ16" i="1"/>
  <c r="RR16" i="1"/>
  <c r="RS16" i="1"/>
  <c r="SP16" i="1"/>
  <c r="SQ16" i="1"/>
  <c r="SR16" i="1"/>
  <c r="ST16" i="1"/>
  <c r="SU16" i="1"/>
  <c r="SV16" i="1"/>
  <c r="SW16" i="1"/>
  <c r="TT16" i="1"/>
  <c r="TU16" i="1"/>
  <c r="TV16" i="1"/>
  <c r="TX16" i="1"/>
  <c r="TY16" i="1"/>
  <c r="TZ16" i="1"/>
  <c r="UA16" i="1"/>
  <c r="UX16" i="1"/>
  <c r="UY16" i="1"/>
  <c r="UZ16" i="1"/>
  <c r="VB16" i="1"/>
  <c r="VC16" i="1"/>
  <c r="VD16" i="1"/>
  <c r="VE16" i="1"/>
  <c r="WB16" i="1"/>
  <c r="WC16" i="1"/>
  <c r="WD16" i="1"/>
  <c r="WF16" i="1"/>
  <c r="WG16" i="1"/>
  <c r="WH16" i="1"/>
  <c r="WI16" i="1"/>
  <c r="XF16" i="1"/>
  <c r="XG16" i="1"/>
  <c r="XH16" i="1"/>
  <c r="XJ16" i="1"/>
  <c r="XK16" i="1"/>
  <c r="XL16" i="1"/>
  <c r="XM16" i="1"/>
  <c r="ABY16" i="1"/>
  <c r="ACA16" i="1"/>
  <c r="ACC16" i="1"/>
  <c r="ACE16" i="1"/>
  <c r="ACG16" i="1"/>
  <c r="ACI16" i="1"/>
  <c r="ACK16" i="1"/>
  <c r="ACM16" i="1"/>
  <c r="ACO16" i="1"/>
  <c r="ACQ16" i="1"/>
  <c r="ACS16" i="1"/>
  <c r="ACV16" i="1"/>
  <c r="ACX16" i="1"/>
  <c r="ACZ16" i="1"/>
  <c r="ADB16" i="1"/>
  <c r="ADD16" i="1"/>
  <c r="ADG16" i="1"/>
  <c r="ADI16" i="1"/>
  <c r="ADK16" i="1"/>
  <c r="ADM16" i="1"/>
  <c r="ADO16" i="1"/>
  <c r="ADR16" i="1"/>
  <c r="ADT16" i="1"/>
  <c r="ADV16" i="1"/>
  <c r="ADX16" i="1"/>
  <c r="ADZ16" i="1"/>
  <c r="AEC16" i="1"/>
  <c r="AEE16" i="1"/>
  <c r="AEG16" i="1"/>
  <c r="AEI16" i="1"/>
  <c r="AEK16" i="1"/>
  <c r="AEN16" i="1"/>
  <c r="AEO16" i="1"/>
  <c r="AEQ16" i="1"/>
  <c r="AER16" i="1"/>
  <c r="AET16" i="1"/>
  <c r="AEU16" i="1"/>
  <c r="AEW16" i="1"/>
  <c r="AEX16" i="1"/>
  <c r="AEZ16" i="1"/>
  <c r="AFA16" i="1"/>
  <c r="AFD16" i="1"/>
  <c r="AFE16" i="1"/>
  <c r="AFG16" i="1"/>
  <c r="AFH16" i="1"/>
  <c r="AFJ16" i="1"/>
  <c r="AFK16" i="1"/>
  <c r="AFM16" i="1"/>
  <c r="AFN16" i="1"/>
  <c r="AFP16" i="1"/>
  <c r="AFQ16" i="1"/>
  <c r="AFT16" i="1"/>
  <c r="AFU16" i="1"/>
  <c r="AFW16" i="1"/>
  <c r="AFX16" i="1"/>
  <c r="AFZ16" i="1"/>
  <c r="AGA16" i="1"/>
  <c r="AGC16" i="1"/>
  <c r="AGD16" i="1"/>
  <c r="AGF16" i="1"/>
  <c r="AGG16" i="1"/>
  <c r="AGK16" i="1"/>
  <c r="AGM16" i="1"/>
  <c r="AGP16" i="1"/>
  <c r="AGR16" i="1"/>
  <c r="AGU16" i="1"/>
  <c r="AGW16" i="1"/>
  <c r="AGZ16" i="1"/>
  <c r="AHB16" i="1"/>
  <c r="AHE16" i="1"/>
  <c r="AHG16" i="1"/>
  <c r="AHK16" i="1"/>
  <c r="AHN16" i="1"/>
  <c r="AHO16" i="1"/>
  <c r="AHR16" i="1"/>
  <c r="AHS16" i="1"/>
  <c r="AHV16" i="1"/>
  <c r="AHW16" i="1"/>
  <c r="AHZ16" i="1"/>
  <c r="AIA16" i="1"/>
  <c r="AID16" i="1"/>
  <c r="AIE16" i="1"/>
  <c r="AIH16" i="1"/>
  <c r="AII16" i="1"/>
  <c r="AIL16" i="1"/>
  <c r="AIM16" i="1"/>
  <c r="AIP16" i="1"/>
  <c r="AIQ16" i="1"/>
  <c r="AIT16" i="1"/>
  <c r="AIU16" i="1"/>
  <c r="AIX16" i="1"/>
  <c r="AIY16" i="1"/>
  <c r="AJA16" i="1"/>
  <c r="AJB16" i="1"/>
  <c r="AJC16" i="1"/>
  <c r="AJD16" i="1"/>
  <c r="AJE16" i="1"/>
  <c r="AJF16" i="1"/>
  <c r="AJG16" i="1"/>
  <c r="AJH16" i="1"/>
  <c r="AJI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CE17" i="1"/>
  <c r="CF17" i="1"/>
  <c r="CG17" i="1"/>
  <c r="CI17" i="1"/>
  <c r="CJ17" i="1"/>
  <c r="CK17" i="1"/>
  <c r="CL17" i="1"/>
  <c r="CN17" i="1"/>
  <c r="CO17" i="1"/>
  <c r="CP17" i="1"/>
  <c r="CQ17" i="1"/>
  <c r="DN17" i="1"/>
  <c r="DO17" i="1"/>
  <c r="DP17" i="1"/>
  <c r="DR17" i="1"/>
  <c r="DS17" i="1"/>
  <c r="DT17" i="1"/>
  <c r="DU17" i="1"/>
  <c r="ER17" i="1"/>
  <c r="ES17" i="1"/>
  <c r="ET17" i="1"/>
  <c r="EV17" i="1"/>
  <c r="EW17" i="1"/>
  <c r="EX17" i="1"/>
  <c r="EY17" i="1"/>
  <c r="FV17" i="1"/>
  <c r="FW17" i="1"/>
  <c r="FX17" i="1"/>
  <c r="FZ17" i="1"/>
  <c r="GA17" i="1"/>
  <c r="GB17" i="1"/>
  <c r="GC17" i="1"/>
  <c r="HA17" i="1"/>
  <c r="HB17" i="1"/>
  <c r="HC17" i="1"/>
  <c r="HE17" i="1"/>
  <c r="HF17" i="1"/>
  <c r="HG17" i="1"/>
  <c r="HH17" i="1"/>
  <c r="IE17" i="1"/>
  <c r="IF17" i="1"/>
  <c r="IG17" i="1"/>
  <c r="II17" i="1"/>
  <c r="IJ17" i="1"/>
  <c r="IK17" i="1"/>
  <c r="IL17" i="1"/>
  <c r="JI17" i="1"/>
  <c r="JJ17" i="1"/>
  <c r="JK17" i="1"/>
  <c r="JM17" i="1"/>
  <c r="JN17" i="1"/>
  <c r="JO17" i="1"/>
  <c r="JP17" i="1"/>
  <c r="KM17" i="1"/>
  <c r="KN17" i="1"/>
  <c r="KO17" i="1"/>
  <c r="KQ17" i="1"/>
  <c r="KR17" i="1"/>
  <c r="KS17" i="1"/>
  <c r="KT17" i="1"/>
  <c r="LQ17" i="1"/>
  <c r="LR17" i="1"/>
  <c r="LS17" i="1"/>
  <c r="LU17" i="1"/>
  <c r="LV17" i="1"/>
  <c r="LW17" i="1"/>
  <c r="LX17" i="1"/>
  <c r="MV17" i="1"/>
  <c r="MW17" i="1"/>
  <c r="MX17" i="1"/>
  <c r="MZ17" i="1"/>
  <c r="NA17" i="1"/>
  <c r="NB17" i="1"/>
  <c r="NC17" i="1"/>
  <c r="NZ17" i="1"/>
  <c r="OA17" i="1"/>
  <c r="OB17" i="1"/>
  <c r="OD17" i="1"/>
  <c r="OE17" i="1"/>
  <c r="OF17" i="1"/>
  <c r="OG17" i="1"/>
  <c r="PD17" i="1"/>
  <c r="PE17" i="1"/>
  <c r="PF17" i="1"/>
  <c r="PH17" i="1"/>
  <c r="PI17" i="1"/>
  <c r="PJ17" i="1"/>
  <c r="PK17" i="1"/>
  <c r="QH17" i="1"/>
  <c r="QI17" i="1"/>
  <c r="QJ17" i="1"/>
  <c r="QL17" i="1"/>
  <c r="QM17" i="1"/>
  <c r="QN17" i="1"/>
  <c r="QO17" i="1"/>
  <c r="RL17" i="1"/>
  <c r="RM17" i="1"/>
  <c r="RN17" i="1"/>
  <c r="RP17" i="1"/>
  <c r="RQ17" i="1"/>
  <c r="RR17" i="1"/>
  <c r="RS17" i="1"/>
  <c r="SP17" i="1"/>
  <c r="SQ17" i="1"/>
  <c r="SR17" i="1"/>
  <c r="ST17" i="1"/>
  <c r="SU17" i="1"/>
  <c r="SV17" i="1"/>
  <c r="SW17" i="1"/>
  <c r="TT17" i="1"/>
  <c r="TU17" i="1"/>
  <c r="TV17" i="1"/>
  <c r="TX17" i="1"/>
  <c r="TY17" i="1"/>
  <c r="TZ17" i="1"/>
  <c r="UA17" i="1"/>
  <c r="UX17" i="1"/>
  <c r="UY17" i="1"/>
  <c r="UZ17" i="1"/>
  <c r="VB17" i="1"/>
  <c r="VC17" i="1"/>
  <c r="VD17" i="1"/>
  <c r="VE17" i="1"/>
  <c r="WB17" i="1"/>
  <c r="WC17" i="1"/>
  <c r="WD17" i="1"/>
  <c r="WF17" i="1"/>
  <c r="WG17" i="1"/>
  <c r="WH17" i="1"/>
  <c r="WI17" i="1"/>
  <c r="XF17" i="1"/>
  <c r="XG17" i="1"/>
  <c r="XH17" i="1"/>
  <c r="XJ17" i="1"/>
  <c r="XK17" i="1"/>
  <c r="XL17" i="1"/>
  <c r="XM17" i="1"/>
  <c r="ABY17" i="1"/>
  <c r="ACA17" i="1"/>
  <c r="ACC17" i="1"/>
  <c r="ACE17" i="1"/>
  <c r="ACG17" i="1"/>
  <c r="ACI17" i="1"/>
  <c r="ACK17" i="1"/>
  <c r="ACM17" i="1"/>
  <c r="ACO17" i="1"/>
  <c r="ACQ17" i="1"/>
  <c r="ACS17" i="1"/>
  <c r="ACV17" i="1"/>
  <c r="ACX17" i="1"/>
  <c r="ACZ17" i="1"/>
  <c r="ADB17" i="1"/>
  <c r="ADD17" i="1"/>
  <c r="ADG17" i="1"/>
  <c r="ADI17" i="1"/>
  <c r="ADK17" i="1"/>
  <c r="ADM17" i="1"/>
  <c r="ADO17" i="1"/>
  <c r="ADR17" i="1"/>
  <c r="ADT17" i="1"/>
  <c r="ADV17" i="1"/>
  <c r="ADX17" i="1"/>
  <c r="ADZ17" i="1"/>
  <c r="AEC17" i="1"/>
  <c r="AEE17" i="1"/>
  <c r="AEG17" i="1"/>
  <c r="AEI17" i="1"/>
  <c r="AEK17" i="1"/>
  <c r="AEN17" i="1"/>
  <c r="AEO17" i="1"/>
  <c r="AEQ17" i="1"/>
  <c r="AER17" i="1"/>
  <c r="AET17" i="1"/>
  <c r="AEU17" i="1"/>
  <c r="AEW17" i="1"/>
  <c r="AEX17" i="1"/>
  <c r="AEZ17" i="1"/>
  <c r="AFA17" i="1"/>
  <c r="AFD17" i="1"/>
  <c r="AFE17" i="1"/>
  <c r="AFG17" i="1"/>
  <c r="AFH17" i="1"/>
  <c r="AFJ17" i="1"/>
  <c r="AFK17" i="1"/>
  <c r="AFM17" i="1"/>
  <c r="AFN17" i="1"/>
  <c r="AFP17" i="1"/>
  <c r="AFQ17" i="1"/>
  <c r="AFT17" i="1"/>
  <c r="AFU17" i="1"/>
  <c r="AFW17" i="1"/>
  <c r="AFX17" i="1"/>
  <c r="AFZ17" i="1"/>
  <c r="AGA17" i="1"/>
  <c r="AGC17" i="1"/>
  <c r="AGD17" i="1"/>
  <c r="AGF17" i="1"/>
  <c r="AGG17" i="1"/>
  <c r="AGK17" i="1"/>
  <c r="AGM17" i="1"/>
  <c r="AGP17" i="1"/>
  <c r="AGR17" i="1"/>
  <c r="AGU17" i="1"/>
  <c r="AGW17" i="1"/>
  <c r="AGZ17" i="1"/>
  <c r="AHB17" i="1"/>
  <c r="AHE17" i="1"/>
  <c r="AHG17" i="1"/>
  <c r="AHK17" i="1"/>
  <c r="AHN17" i="1"/>
  <c r="AHO17" i="1"/>
  <c r="AHR17" i="1"/>
  <c r="AHS17" i="1"/>
  <c r="AHV17" i="1"/>
  <c r="AHW17" i="1"/>
  <c r="AHZ17" i="1"/>
  <c r="AIA17" i="1"/>
  <c r="AID17" i="1"/>
  <c r="AIE17" i="1"/>
  <c r="AIH17" i="1"/>
  <c r="AII17" i="1"/>
  <c r="AIL17" i="1"/>
  <c r="AIM17" i="1"/>
  <c r="AIP17" i="1"/>
  <c r="AIQ17" i="1"/>
  <c r="AIT17" i="1"/>
  <c r="AIU17" i="1"/>
  <c r="AIX17" i="1"/>
  <c r="AIY17" i="1"/>
  <c r="AJA17" i="1"/>
  <c r="AJB17" i="1"/>
  <c r="AJC17" i="1"/>
  <c r="AJD17" i="1"/>
  <c r="AJE17" i="1"/>
  <c r="AJF17" i="1"/>
  <c r="AJG17" i="1"/>
  <c r="AJH17" i="1"/>
  <c r="AJI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CE18" i="1"/>
  <c r="CF18" i="1"/>
  <c r="CG18" i="1"/>
  <c r="CI18" i="1"/>
  <c r="CJ18" i="1"/>
  <c r="CK18" i="1"/>
  <c r="CL18" i="1"/>
  <c r="CN18" i="1"/>
  <c r="CO18" i="1"/>
  <c r="CP18" i="1"/>
  <c r="CQ18" i="1"/>
  <c r="DN18" i="1"/>
  <c r="DO18" i="1"/>
  <c r="DP18" i="1"/>
  <c r="DR18" i="1"/>
  <c r="DS18" i="1"/>
  <c r="DT18" i="1"/>
  <c r="DU18" i="1"/>
  <c r="ER18" i="1"/>
  <c r="ES18" i="1"/>
  <c r="ET18" i="1"/>
  <c r="EV18" i="1"/>
  <c r="EW18" i="1"/>
  <c r="EX18" i="1"/>
  <c r="EY18" i="1"/>
  <c r="FV18" i="1"/>
  <c r="FW18" i="1"/>
  <c r="FX18" i="1"/>
  <c r="FZ18" i="1"/>
  <c r="GA18" i="1"/>
  <c r="GB18" i="1"/>
  <c r="GC18" i="1"/>
  <c r="HA18" i="1"/>
  <c r="HB18" i="1"/>
  <c r="HC18" i="1"/>
  <c r="HE18" i="1"/>
  <c r="HF18" i="1"/>
  <c r="HG18" i="1"/>
  <c r="HH18" i="1"/>
  <c r="IE18" i="1"/>
  <c r="IF18" i="1"/>
  <c r="IG18" i="1"/>
  <c r="II18" i="1"/>
  <c r="IJ18" i="1"/>
  <c r="IK18" i="1"/>
  <c r="IL18" i="1"/>
  <c r="JI18" i="1"/>
  <c r="JJ18" i="1"/>
  <c r="JK18" i="1"/>
  <c r="JM18" i="1"/>
  <c r="JN18" i="1"/>
  <c r="JO18" i="1"/>
  <c r="JP18" i="1"/>
  <c r="KM18" i="1"/>
  <c r="KN18" i="1"/>
  <c r="KO18" i="1"/>
  <c r="KQ18" i="1"/>
  <c r="KR18" i="1"/>
  <c r="KS18" i="1"/>
  <c r="KT18" i="1"/>
  <c r="LQ18" i="1"/>
  <c r="LR18" i="1"/>
  <c r="LS18" i="1"/>
  <c r="LU18" i="1"/>
  <c r="LV18" i="1"/>
  <c r="LW18" i="1"/>
  <c r="LX18" i="1"/>
  <c r="MV18" i="1"/>
  <c r="MW18" i="1"/>
  <c r="MX18" i="1"/>
  <c r="MZ18" i="1"/>
  <c r="NA18" i="1"/>
  <c r="NB18" i="1"/>
  <c r="NC18" i="1"/>
  <c r="NZ18" i="1"/>
  <c r="OA18" i="1"/>
  <c r="OB18" i="1"/>
  <c r="OD18" i="1"/>
  <c r="OE18" i="1"/>
  <c r="OF18" i="1"/>
  <c r="OG18" i="1"/>
  <c r="PD18" i="1"/>
  <c r="PE18" i="1"/>
  <c r="PF18" i="1"/>
  <c r="PH18" i="1"/>
  <c r="PI18" i="1"/>
  <c r="PJ18" i="1"/>
  <c r="PK18" i="1"/>
  <c r="QH18" i="1"/>
  <c r="QI18" i="1"/>
  <c r="QJ18" i="1"/>
  <c r="QL18" i="1"/>
  <c r="QM18" i="1"/>
  <c r="QN18" i="1"/>
  <c r="QO18" i="1"/>
  <c r="RL18" i="1"/>
  <c r="RM18" i="1"/>
  <c r="RN18" i="1"/>
  <c r="RP18" i="1"/>
  <c r="RQ18" i="1"/>
  <c r="RR18" i="1"/>
  <c r="RS18" i="1"/>
  <c r="SP18" i="1"/>
  <c r="SQ18" i="1"/>
  <c r="SR18" i="1"/>
  <c r="ST18" i="1"/>
  <c r="SU18" i="1"/>
  <c r="SV18" i="1"/>
  <c r="SW18" i="1"/>
  <c r="TT18" i="1"/>
  <c r="TU18" i="1"/>
  <c r="TV18" i="1"/>
  <c r="TX18" i="1"/>
  <c r="TY18" i="1"/>
  <c r="TZ18" i="1"/>
  <c r="UA18" i="1"/>
  <c r="UX18" i="1"/>
  <c r="UY18" i="1"/>
  <c r="UZ18" i="1"/>
  <c r="VB18" i="1"/>
  <c r="VC18" i="1"/>
  <c r="VD18" i="1"/>
  <c r="VE18" i="1"/>
  <c r="WB18" i="1"/>
  <c r="WC18" i="1"/>
  <c r="WD18" i="1"/>
  <c r="WF18" i="1"/>
  <c r="WG18" i="1"/>
  <c r="WH18" i="1"/>
  <c r="WI18" i="1"/>
  <c r="XF18" i="1"/>
  <c r="XG18" i="1"/>
  <c r="XH18" i="1"/>
  <c r="XJ18" i="1"/>
  <c r="XK18" i="1"/>
  <c r="XL18" i="1"/>
  <c r="XM18" i="1"/>
  <c r="ABY18" i="1"/>
  <c r="ACA18" i="1"/>
  <c r="ACC18" i="1"/>
  <c r="ACE18" i="1"/>
  <c r="ACG18" i="1"/>
  <c r="ACI18" i="1"/>
  <c r="ACK18" i="1"/>
  <c r="ACM18" i="1"/>
  <c r="ACO18" i="1"/>
  <c r="ACQ18" i="1"/>
  <c r="ACS18" i="1"/>
  <c r="ACV18" i="1"/>
  <c r="ACX18" i="1"/>
  <c r="ACZ18" i="1"/>
  <c r="ADB18" i="1"/>
  <c r="ADD18" i="1"/>
  <c r="ADG18" i="1"/>
  <c r="ADI18" i="1"/>
  <c r="ADK18" i="1"/>
  <c r="ADM18" i="1"/>
  <c r="ADO18" i="1"/>
  <c r="ADR18" i="1"/>
  <c r="ADT18" i="1"/>
  <c r="ADV18" i="1"/>
  <c r="ADX18" i="1"/>
  <c r="ADZ18" i="1"/>
  <c r="AEC18" i="1"/>
  <c r="AEE18" i="1"/>
  <c r="AEG18" i="1"/>
  <c r="AEI18" i="1"/>
  <c r="AEK18" i="1"/>
  <c r="AEN18" i="1"/>
  <c r="AEO18" i="1"/>
  <c r="AEQ18" i="1"/>
  <c r="AER18" i="1"/>
  <c r="AET18" i="1"/>
  <c r="AEU18" i="1"/>
  <c r="AEW18" i="1"/>
  <c r="AEX18" i="1"/>
  <c r="AEZ18" i="1"/>
  <c r="AFA18" i="1"/>
  <c r="AFD18" i="1"/>
  <c r="AFE18" i="1"/>
  <c r="AFG18" i="1"/>
  <c r="AFH18" i="1"/>
  <c r="AFJ18" i="1"/>
  <c r="AFK18" i="1"/>
  <c r="AFM18" i="1"/>
  <c r="AFN18" i="1"/>
  <c r="AFP18" i="1"/>
  <c r="AFQ18" i="1"/>
  <c r="AFT18" i="1"/>
  <c r="AFU18" i="1"/>
  <c r="AFW18" i="1"/>
  <c r="AFX18" i="1"/>
  <c r="AFZ18" i="1"/>
  <c r="AGA18" i="1"/>
  <c r="AGC18" i="1"/>
  <c r="AGD18" i="1"/>
  <c r="AGF18" i="1"/>
  <c r="AGG18" i="1"/>
  <c r="AGK18" i="1"/>
  <c r="AGM18" i="1"/>
  <c r="AGP18" i="1"/>
  <c r="AGR18" i="1"/>
  <c r="AGU18" i="1"/>
  <c r="AGW18" i="1"/>
  <c r="AGZ18" i="1"/>
  <c r="AHB18" i="1"/>
  <c r="AHE18" i="1"/>
  <c r="AHG18" i="1"/>
  <c r="AHK18" i="1"/>
  <c r="AHN18" i="1"/>
  <c r="AHO18" i="1"/>
  <c r="AHR18" i="1"/>
  <c r="AHS18" i="1"/>
  <c r="AHV18" i="1"/>
  <c r="AHW18" i="1"/>
  <c r="AHZ18" i="1"/>
  <c r="AIA18" i="1"/>
  <c r="AID18" i="1"/>
  <c r="AIE18" i="1"/>
  <c r="AIH18" i="1"/>
  <c r="AII18" i="1"/>
  <c r="AIL18" i="1"/>
  <c r="AIM18" i="1"/>
  <c r="AIP18" i="1"/>
  <c r="AIQ18" i="1"/>
  <c r="AIT18" i="1"/>
  <c r="AIU18" i="1"/>
  <c r="AIX18" i="1"/>
  <c r="AIY18" i="1"/>
  <c r="AJA18" i="1"/>
  <c r="AJB18" i="1"/>
  <c r="AJC18" i="1"/>
  <c r="AJD18" i="1"/>
  <c r="AJE18" i="1"/>
  <c r="AJF18" i="1"/>
  <c r="AJG18" i="1"/>
  <c r="AJH18" i="1"/>
  <c r="AJI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CE19" i="1"/>
  <c r="CF19" i="1"/>
  <c r="CG19" i="1"/>
  <c r="CI19" i="1"/>
  <c r="CJ19" i="1"/>
  <c r="CK19" i="1"/>
  <c r="CL19" i="1"/>
  <c r="CN19" i="1"/>
  <c r="CO19" i="1"/>
  <c r="CP19" i="1"/>
  <c r="CQ19" i="1"/>
  <c r="DN19" i="1"/>
  <c r="DO19" i="1"/>
  <c r="DP19" i="1"/>
  <c r="DR19" i="1"/>
  <c r="DS19" i="1"/>
  <c r="DT19" i="1"/>
  <c r="DU19" i="1"/>
  <c r="ER19" i="1"/>
  <c r="ES19" i="1"/>
  <c r="ET19" i="1"/>
  <c r="EV19" i="1"/>
  <c r="EW19" i="1"/>
  <c r="EX19" i="1"/>
  <c r="EY19" i="1"/>
  <c r="FV19" i="1"/>
  <c r="FW19" i="1"/>
  <c r="FX19" i="1"/>
  <c r="FZ19" i="1"/>
  <c r="GA19" i="1"/>
  <c r="GB19" i="1"/>
  <c r="GC19" i="1"/>
  <c r="HA19" i="1"/>
  <c r="HB19" i="1"/>
  <c r="HC19" i="1"/>
  <c r="HE19" i="1"/>
  <c r="HF19" i="1"/>
  <c r="HG19" i="1"/>
  <c r="HH19" i="1"/>
  <c r="IE19" i="1"/>
  <c r="IF19" i="1"/>
  <c r="IG19" i="1"/>
  <c r="II19" i="1"/>
  <c r="IJ19" i="1"/>
  <c r="IK19" i="1"/>
  <c r="IL19" i="1"/>
  <c r="JI19" i="1"/>
  <c r="JJ19" i="1"/>
  <c r="JK19" i="1"/>
  <c r="JM19" i="1"/>
  <c r="JN19" i="1"/>
  <c r="JO19" i="1"/>
  <c r="JP19" i="1"/>
  <c r="KM19" i="1"/>
  <c r="KN19" i="1"/>
  <c r="KO19" i="1"/>
  <c r="KQ19" i="1"/>
  <c r="KR19" i="1"/>
  <c r="KS19" i="1"/>
  <c r="KT19" i="1"/>
  <c r="LQ19" i="1"/>
  <c r="LR19" i="1"/>
  <c r="LS19" i="1"/>
  <c r="LU19" i="1"/>
  <c r="LV19" i="1"/>
  <c r="LW19" i="1"/>
  <c r="LX19" i="1"/>
  <c r="MV19" i="1"/>
  <c r="MW19" i="1"/>
  <c r="MX19" i="1"/>
  <c r="MZ19" i="1"/>
  <c r="NA19" i="1"/>
  <c r="NB19" i="1"/>
  <c r="NC19" i="1"/>
  <c r="NZ19" i="1"/>
  <c r="OA19" i="1"/>
  <c r="OB19" i="1"/>
  <c r="OD19" i="1"/>
  <c r="OE19" i="1"/>
  <c r="OF19" i="1"/>
  <c r="OG19" i="1"/>
  <c r="PD19" i="1"/>
  <c r="PE19" i="1"/>
  <c r="PF19" i="1"/>
  <c r="PH19" i="1"/>
  <c r="PI19" i="1"/>
  <c r="PJ19" i="1"/>
  <c r="PK19" i="1"/>
  <c r="QH19" i="1"/>
  <c r="QI19" i="1"/>
  <c r="QJ19" i="1"/>
  <c r="QL19" i="1"/>
  <c r="QM19" i="1"/>
  <c r="QN19" i="1"/>
  <c r="QO19" i="1"/>
  <c r="RL19" i="1"/>
  <c r="RM19" i="1"/>
  <c r="RN19" i="1"/>
  <c r="RP19" i="1"/>
  <c r="RQ19" i="1"/>
  <c r="RR19" i="1"/>
  <c r="RS19" i="1"/>
  <c r="SP19" i="1"/>
  <c r="SQ19" i="1"/>
  <c r="SR19" i="1"/>
  <c r="ST19" i="1"/>
  <c r="SU19" i="1"/>
  <c r="SV19" i="1"/>
  <c r="SW19" i="1"/>
  <c r="TT19" i="1"/>
  <c r="TU19" i="1"/>
  <c r="TV19" i="1"/>
  <c r="TX19" i="1"/>
  <c r="TY19" i="1"/>
  <c r="TZ19" i="1"/>
  <c r="UA19" i="1"/>
  <c r="UX19" i="1"/>
  <c r="UY19" i="1"/>
  <c r="UZ19" i="1"/>
  <c r="VB19" i="1"/>
  <c r="VC19" i="1"/>
  <c r="VD19" i="1"/>
  <c r="VE19" i="1"/>
  <c r="WB19" i="1"/>
  <c r="WC19" i="1"/>
  <c r="WD19" i="1"/>
  <c r="WF19" i="1"/>
  <c r="WG19" i="1"/>
  <c r="WH19" i="1"/>
  <c r="WI19" i="1"/>
  <c r="XF19" i="1"/>
  <c r="XG19" i="1"/>
  <c r="XH19" i="1"/>
  <c r="XJ19" i="1"/>
  <c r="XK19" i="1"/>
  <c r="XL19" i="1"/>
  <c r="XM19" i="1"/>
  <c r="ABY19" i="1"/>
  <c r="ACA19" i="1"/>
  <c r="ACC19" i="1"/>
  <c r="ACE19" i="1"/>
  <c r="ACG19" i="1"/>
  <c r="ACI19" i="1"/>
  <c r="ACK19" i="1"/>
  <c r="ACM19" i="1"/>
  <c r="ACO19" i="1"/>
  <c r="ACQ19" i="1"/>
  <c r="ACS19" i="1"/>
  <c r="ACV19" i="1"/>
  <c r="ACX19" i="1"/>
  <c r="ACZ19" i="1"/>
  <c r="ADB19" i="1"/>
  <c r="ADD19" i="1"/>
  <c r="ADG19" i="1"/>
  <c r="ADI19" i="1"/>
  <c r="ADK19" i="1"/>
  <c r="ADM19" i="1"/>
  <c r="ADO19" i="1"/>
  <c r="ADR19" i="1"/>
  <c r="ADT19" i="1"/>
  <c r="ADV19" i="1"/>
  <c r="ADX19" i="1"/>
  <c r="ADZ19" i="1"/>
  <c r="AEC19" i="1"/>
  <c r="AEE19" i="1"/>
  <c r="AEG19" i="1"/>
  <c r="AEI19" i="1"/>
  <c r="AEK19" i="1"/>
  <c r="AEN19" i="1"/>
  <c r="AEO19" i="1"/>
  <c r="AEQ19" i="1"/>
  <c r="AER19" i="1"/>
  <c r="AET19" i="1"/>
  <c r="AEU19" i="1"/>
  <c r="AEW19" i="1"/>
  <c r="AEX19" i="1"/>
  <c r="AEZ19" i="1"/>
  <c r="AFA19" i="1"/>
  <c r="AFD19" i="1"/>
  <c r="AFE19" i="1"/>
  <c r="AFG19" i="1"/>
  <c r="AFH19" i="1"/>
  <c r="AFJ19" i="1"/>
  <c r="AFK19" i="1"/>
  <c r="AFM19" i="1"/>
  <c r="AFN19" i="1"/>
  <c r="AFP19" i="1"/>
  <c r="AFQ19" i="1"/>
  <c r="AFT19" i="1"/>
  <c r="AFU19" i="1"/>
  <c r="AFW19" i="1"/>
  <c r="AFX19" i="1"/>
  <c r="AFZ19" i="1"/>
  <c r="AGA19" i="1"/>
  <c r="AGC19" i="1"/>
  <c r="AGD19" i="1"/>
  <c r="AGF19" i="1"/>
  <c r="AGG19" i="1"/>
  <c r="AGK19" i="1"/>
  <c r="AGM19" i="1"/>
  <c r="AGP19" i="1"/>
  <c r="AGR19" i="1"/>
  <c r="AGU19" i="1"/>
  <c r="AGW19" i="1"/>
  <c r="AGZ19" i="1"/>
  <c r="AHB19" i="1"/>
  <c r="AHE19" i="1"/>
  <c r="AHG19" i="1"/>
  <c r="AHK19" i="1"/>
  <c r="AHN19" i="1"/>
  <c r="AHO19" i="1"/>
  <c r="AHR19" i="1"/>
  <c r="AHS19" i="1"/>
  <c r="AHV19" i="1"/>
  <c r="AHW19" i="1"/>
  <c r="AHZ19" i="1"/>
  <c r="AIA19" i="1"/>
  <c r="AID19" i="1"/>
  <c r="AIE19" i="1"/>
  <c r="AIH19" i="1"/>
  <c r="AII19" i="1"/>
  <c r="AIL19" i="1"/>
  <c r="AIM19" i="1"/>
  <c r="AIP19" i="1"/>
  <c r="AIQ19" i="1"/>
  <c r="AIT19" i="1"/>
  <c r="AIU19" i="1"/>
  <c r="AIX19" i="1"/>
  <c r="AIY19" i="1"/>
  <c r="AJA19" i="1"/>
  <c r="AJB19" i="1"/>
  <c r="AJC19" i="1"/>
  <c r="AJD19" i="1"/>
  <c r="AJE19" i="1"/>
  <c r="AJF19" i="1"/>
  <c r="AJG19" i="1"/>
  <c r="AJH19" i="1"/>
  <c r="AJI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CE20" i="1"/>
  <c r="CF20" i="1"/>
  <c r="CG20" i="1"/>
  <c r="CI20" i="1"/>
  <c r="CJ20" i="1"/>
  <c r="CK20" i="1"/>
  <c r="CL20" i="1"/>
  <c r="CN20" i="1"/>
  <c r="CO20" i="1"/>
  <c r="CP20" i="1"/>
  <c r="CQ20" i="1"/>
  <c r="DN20" i="1"/>
  <c r="DO20" i="1"/>
  <c r="DP20" i="1"/>
  <c r="DR20" i="1"/>
  <c r="DS20" i="1"/>
  <c r="DT20" i="1"/>
  <c r="DU20" i="1"/>
  <c r="ER20" i="1"/>
  <c r="ES20" i="1"/>
  <c r="ET20" i="1"/>
  <c r="EV20" i="1"/>
  <c r="EW20" i="1"/>
  <c r="EX20" i="1"/>
  <c r="EY20" i="1"/>
  <c r="FV20" i="1"/>
  <c r="FW20" i="1"/>
  <c r="FX20" i="1"/>
  <c r="FZ20" i="1"/>
  <c r="GA20" i="1"/>
  <c r="GB20" i="1"/>
  <c r="GC20" i="1"/>
  <c r="HA20" i="1"/>
  <c r="HB20" i="1"/>
  <c r="HC20" i="1"/>
  <c r="HE20" i="1"/>
  <c r="HF20" i="1"/>
  <c r="HG20" i="1"/>
  <c r="HH20" i="1"/>
  <c r="IE20" i="1"/>
  <c r="IF20" i="1"/>
  <c r="IG20" i="1"/>
  <c r="II20" i="1"/>
  <c r="IJ20" i="1"/>
  <c r="IK20" i="1"/>
  <c r="IL20" i="1"/>
  <c r="JI20" i="1"/>
  <c r="JJ20" i="1"/>
  <c r="JK20" i="1"/>
  <c r="JM20" i="1"/>
  <c r="JN20" i="1"/>
  <c r="JO20" i="1"/>
  <c r="JP20" i="1"/>
  <c r="KM20" i="1"/>
  <c r="KN20" i="1"/>
  <c r="KO20" i="1"/>
  <c r="KQ20" i="1"/>
  <c r="KR20" i="1"/>
  <c r="KS20" i="1"/>
  <c r="KT20" i="1"/>
  <c r="LQ20" i="1"/>
  <c r="LR20" i="1"/>
  <c r="LS20" i="1"/>
  <c r="LU20" i="1"/>
  <c r="LV20" i="1"/>
  <c r="LW20" i="1"/>
  <c r="LX20" i="1"/>
  <c r="MV20" i="1"/>
  <c r="MW20" i="1"/>
  <c r="MX20" i="1"/>
  <c r="MZ20" i="1"/>
  <c r="NA20" i="1"/>
  <c r="NB20" i="1"/>
  <c r="NC20" i="1"/>
  <c r="NZ20" i="1"/>
  <c r="OA20" i="1"/>
  <c r="OB20" i="1"/>
  <c r="OD20" i="1"/>
  <c r="OE20" i="1"/>
  <c r="OF20" i="1"/>
  <c r="OG20" i="1"/>
  <c r="PD20" i="1"/>
  <c r="PE20" i="1"/>
  <c r="PF20" i="1"/>
  <c r="PH20" i="1"/>
  <c r="PI20" i="1"/>
  <c r="PJ20" i="1"/>
  <c r="PK20" i="1"/>
  <c r="QH20" i="1"/>
  <c r="QI20" i="1"/>
  <c r="QJ20" i="1"/>
  <c r="QL20" i="1"/>
  <c r="QM20" i="1"/>
  <c r="QN20" i="1"/>
  <c r="QO20" i="1"/>
  <c r="RL20" i="1"/>
  <c r="RM20" i="1"/>
  <c r="RN20" i="1"/>
  <c r="RP20" i="1"/>
  <c r="RQ20" i="1"/>
  <c r="RR20" i="1"/>
  <c r="RS20" i="1"/>
  <c r="SP20" i="1"/>
  <c r="SQ20" i="1"/>
  <c r="SR20" i="1"/>
  <c r="ST20" i="1"/>
  <c r="SU20" i="1"/>
  <c r="SV20" i="1"/>
  <c r="SW20" i="1"/>
  <c r="TT20" i="1"/>
  <c r="TU20" i="1"/>
  <c r="TV20" i="1"/>
  <c r="TX20" i="1"/>
  <c r="TY20" i="1"/>
  <c r="TZ20" i="1"/>
  <c r="UA20" i="1"/>
  <c r="UX20" i="1"/>
  <c r="UY20" i="1"/>
  <c r="UZ20" i="1"/>
  <c r="VB20" i="1"/>
  <c r="VC20" i="1"/>
  <c r="VD20" i="1"/>
  <c r="VE20" i="1"/>
  <c r="WB20" i="1"/>
  <c r="WC20" i="1"/>
  <c r="WD20" i="1"/>
  <c r="WF20" i="1"/>
  <c r="WG20" i="1"/>
  <c r="WH20" i="1"/>
  <c r="WI20" i="1"/>
  <c r="XF20" i="1"/>
  <c r="XG20" i="1"/>
  <c r="XH20" i="1"/>
  <c r="XJ20" i="1"/>
  <c r="XK20" i="1"/>
  <c r="XL20" i="1"/>
  <c r="XM20" i="1"/>
  <c r="ABY20" i="1"/>
  <c r="ACA20" i="1"/>
  <c r="ACC20" i="1"/>
  <c r="ACE20" i="1"/>
  <c r="ACG20" i="1"/>
  <c r="ACI20" i="1"/>
  <c r="ACK20" i="1"/>
  <c r="ACM20" i="1"/>
  <c r="ACO20" i="1"/>
  <c r="ACQ20" i="1"/>
  <c r="ACS20" i="1"/>
  <c r="ACV20" i="1"/>
  <c r="ACX20" i="1"/>
  <c r="ACZ20" i="1"/>
  <c r="ADB20" i="1"/>
  <c r="ADD20" i="1"/>
  <c r="ADG20" i="1"/>
  <c r="ADI20" i="1"/>
  <c r="ADK20" i="1"/>
  <c r="ADM20" i="1"/>
  <c r="ADO20" i="1"/>
  <c r="ADR20" i="1"/>
  <c r="ADT20" i="1"/>
  <c r="ADV20" i="1"/>
  <c r="ADX20" i="1"/>
  <c r="ADZ20" i="1"/>
  <c r="AEC20" i="1"/>
  <c r="AEE20" i="1"/>
  <c r="AEG20" i="1"/>
  <c r="AEI20" i="1"/>
  <c r="AEK20" i="1"/>
  <c r="AEN20" i="1"/>
  <c r="AEO20" i="1"/>
  <c r="AEQ20" i="1"/>
  <c r="AER20" i="1"/>
  <c r="AET20" i="1"/>
  <c r="AEU20" i="1"/>
  <c r="AEW20" i="1"/>
  <c r="AEX20" i="1"/>
  <c r="AEZ20" i="1"/>
  <c r="AFA20" i="1"/>
  <c r="AFD20" i="1"/>
  <c r="AFE20" i="1"/>
  <c r="AFG20" i="1"/>
  <c r="AFH20" i="1"/>
  <c r="AFJ20" i="1"/>
  <c r="AFK20" i="1"/>
  <c r="AFM20" i="1"/>
  <c r="AFN20" i="1"/>
  <c r="AFP20" i="1"/>
  <c r="AFQ20" i="1"/>
  <c r="AFT20" i="1"/>
  <c r="AFU20" i="1"/>
  <c r="AFW20" i="1"/>
  <c r="AFX20" i="1"/>
  <c r="AFZ20" i="1"/>
  <c r="AGA20" i="1"/>
  <c r="AGC20" i="1"/>
  <c r="AGD20" i="1"/>
  <c r="AGF20" i="1"/>
  <c r="AGG20" i="1"/>
  <c r="AGK20" i="1"/>
  <c r="AGM20" i="1"/>
  <c r="AGP20" i="1"/>
  <c r="AGR20" i="1"/>
  <c r="AGU20" i="1"/>
  <c r="AGW20" i="1"/>
  <c r="AGZ20" i="1"/>
  <c r="AHB20" i="1"/>
  <c r="AHE20" i="1"/>
  <c r="AHG20" i="1"/>
  <c r="AHK20" i="1"/>
  <c r="AHN20" i="1"/>
  <c r="AHO20" i="1"/>
  <c r="AHR20" i="1"/>
  <c r="AHS20" i="1"/>
  <c r="AHV20" i="1"/>
  <c r="AHW20" i="1"/>
  <c r="AHZ20" i="1"/>
  <c r="AIA20" i="1"/>
  <c r="AID20" i="1"/>
  <c r="AIE20" i="1"/>
  <c r="AIH20" i="1"/>
  <c r="AII20" i="1"/>
  <c r="AIL20" i="1"/>
  <c r="AIM20" i="1"/>
  <c r="AIP20" i="1"/>
  <c r="AIQ20" i="1"/>
  <c r="AIT20" i="1"/>
  <c r="AIU20" i="1"/>
  <c r="AIX20" i="1"/>
  <c r="AIY20" i="1"/>
  <c r="AJA20" i="1"/>
  <c r="AJB20" i="1"/>
  <c r="AJC20" i="1"/>
  <c r="AJD20" i="1"/>
  <c r="AJE20" i="1"/>
  <c r="AJF20" i="1"/>
  <c r="AJG20" i="1"/>
  <c r="AJH20" i="1"/>
  <c r="AJI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CE21" i="1"/>
  <c r="CF21" i="1"/>
  <c r="CG21" i="1"/>
  <c r="CI21" i="1"/>
  <c r="CJ21" i="1"/>
  <c r="CK21" i="1"/>
  <c r="CL21" i="1"/>
  <c r="CN21" i="1"/>
  <c r="CO21" i="1"/>
  <c r="CP21" i="1"/>
  <c r="CQ21" i="1"/>
  <c r="DN21" i="1"/>
  <c r="DO21" i="1"/>
  <c r="DP21" i="1"/>
  <c r="DR21" i="1"/>
  <c r="DS21" i="1"/>
  <c r="DT21" i="1"/>
  <c r="DU21" i="1"/>
  <c r="ER21" i="1"/>
  <c r="ES21" i="1"/>
  <c r="ET21" i="1"/>
  <c r="EV21" i="1"/>
  <c r="EW21" i="1"/>
  <c r="EX21" i="1"/>
  <c r="EY21" i="1"/>
  <c r="FV21" i="1"/>
  <c r="FW21" i="1"/>
  <c r="FX21" i="1"/>
  <c r="FZ21" i="1"/>
  <c r="GA21" i="1"/>
  <c r="GB21" i="1"/>
  <c r="GC21" i="1"/>
  <c r="HA21" i="1"/>
  <c r="HB21" i="1"/>
  <c r="HC21" i="1"/>
  <c r="HE21" i="1"/>
  <c r="HF21" i="1"/>
  <c r="HG21" i="1"/>
  <c r="HH21" i="1"/>
  <c r="IE21" i="1"/>
  <c r="IF21" i="1"/>
  <c r="IG21" i="1"/>
  <c r="II21" i="1"/>
  <c r="IJ21" i="1"/>
  <c r="IK21" i="1"/>
  <c r="IL21" i="1"/>
  <c r="JI21" i="1"/>
  <c r="JJ21" i="1"/>
  <c r="JK21" i="1"/>
  <c r="JM21" i="1"/>
  <c r="JN21" i="1"/>
  <c r="JO21" i="1"/>
  <c r="JP21" i="1"/>
  <c r="KM21" i="1"/>
  <c r="KN21" i="1"/>
  <c r="KO21" i="1"/>
  <c r="KQ21" i="1"/>
  <c r="KR21" i="1"/>
  <c r="KS21" i="1"/>
  <c r="KT21" i="1"/>
  <c r="LQ21" i="1"/>
  <c r="LR21" i="1"/>
  <c r="LS21" i="1"/>
  <c r="LU21" i="1"/>
  <c r="LV21" i="1"/>
  <c r="LW21" i="1"/>
  <c r="LX21" i="1"/>
  <c r="MV21" i="1"/>
  <c r="MW21" i="1"/>
  <c r="MX21" i="1"/>
  <c r="MZ21" i="1"/>
  <c r="NA21" i="1"/>
  <c r="NB21" i="1"/>
  <c r="NC21" i="1"/>
  <c r="NZ21" i="1"/>
  <c r="OA21" i="1"/>
  <c r="OB21" i="1"/>
  <c r="OD21" i="1"/>
  <c r="OE21" i="1"/>
  <c r="OF21" i="1"/>
  <c r="OG21" i="1"/>
  <c r="PD21" i="1"/>
  <c r="PE21" i="1"/>
  <c r="PF21" i="1"/>
  <c r="PH21" i="1"/>
  <c r="PI21" i="1"/>
  <c r="PJ21" i="1"/>
  <c r="PK21" i="1"/>
  <c r="QH21" i="1"/>
  <c r="QI21" i="1"/>
  <c r="QJ21" i="1"/>
  <c r="QL21" i="1"/>
  <c r="QM21" i="1"/>
  <c r="QN21" i="1"/>
  <c r="QO21" i="1"/>
  <c r="RL21" i="1"/>
  <c r="RM21" i="1"/>
  <c r="RN21" i="1"/>
  <c r="RP21" i="1"/>
  <c r="RQ21" i="1"/>
  <c r="RR21" i="1"/>
  <c r="RS21" i="1"/>
  <c r="SP21" i="1"/>
  <c r="SQ21" i="1"/>
  <c r="SR21" i="1"/>
  <c r="ST21" i="1"/>
  <c r="SU21" i="1"/>
  <c r="SV21" i="1"/>
  <c r="SW21" i="1"/>
  <c r="TT21" i="1"/>
  <c r="TU21" i="1"/>
  <c r="TV21" i="1"/>
  <c r="TX21" i="1"/>
  <c r="TY21" i="1"/>
  <c r="TZ21" i="1"/>
  <c r="UA21" i="1"/>
  <c r="UX21" i="1"/>
  <c r="UY21" i="1"/>
  <c r="UZ21" i="1"/>
  <c r="VB21" i="1"/>
  <c r="VC21" i="1"/>
  <c r="VD21" i="1"/>
  <c r="VE21" i="1"/>
  <c r="WB21" i="1"/>
  <c r="WC21" i="1"/>
  <c r="WD21" i="1"/>
  <c r="WF21" i="1"/>
  <c r="WG21" i="1"/>
  <c r="WH21" i="1"/>
  <c r="WI21" i="1"/>
  <c r="XF21" i="1"/>
  <c r="XG21" i="1"/>
  <c r="XH21" i="1"/>
  <c r="XJ21" i="1"/>
  <c r="XK21" i="1"/>
  <c r="XL21" i="1"/>
  <c r="XM21" i="1"/>
  <c r="ABY21" i="1"/>
  <c r="ACA21" i="1"/>
  <c r="ACC21" i="1"/>
  <c r="ACE21" i="1"/>
  <c r="ACG21" i="1"/>
  <c r="ACI21" i="1"/>
  <c r="ACK21" i="1"/>
  <c r="ACM21" i="1"/>
  <c r="ACO21" i="1"/>
  <c r="ACQ21" i="1"/>
  <c r="ACS21" i="1"/>
  <c r="ACV21" i="1"/>
  <c r="ACX21" i="1"/>
  <c r="ACZ21" i="1"/>
  <c r="ADB21" i="1"/>
  <c r="ADD21" i="1"/>
  <c r="ADG21" i="1"/>
  <c r="ADI21" i="1"/>
  <c r="ADK21" i="1"/>
  <c r="ADM21" i="1"/>
  <c r="ADO21" i="1"/>
  <c r="ADR21" i="1"/>
  <c r="ADT21" i="1"/>
  <c r="ADV21" i="1"/>
  <c r="ADX21" i="1"/>
  <c r="ADZ21" i="1"/>
  <c r="AEC21" i="1"/>
  <c r="AEE21" i="1"/>
  <c r="AEG21" i="1"/>
  <c r="AEI21" i="1"/>
  <c r="AEK21" i="1"/>
  <c r="AEN21" i="1"/>
  <c r="AEO21" i="1"/>
  <c r="AEQ21" i="1"/>
  <c r="AER21" i="1"/>
  <c r="AET21" i="1"/>
  <c r="AEU21" i="1"/>
  <c r="AEW21" i="1"/>
  <c r="AEX21" i="1"/>
  <c r="AEZ21" i="1"/>
  <c r="AFA21" i="1"/>
  <c r="AFD21" i="1"/>
  <c r="AFE21" i="1"/>
  <c r="AFG21" i="1"/>
  <c r="AFH21" i="1"/>
  <c r="AFJ21" i="1"/>
  <c r="AFK21" i="1"/>
  <c r="AFM21" i="1"/>
  <c r="AFN21" i="1"/>
  <c r="AFP21" i="1"/>
  <c r="AFQ21" i="1"/>
  <c r="AFT21" i="1"/>
  <c r="AFU21" i="1"/>
  <c r="AFW21" i="1"/>
  <c r="AFX21" i="1"/>
  <c r="AFZ21" i="1"/>
  <c r="AGA21" i="1"/>
  <c r="AGC21" i="1"/>
  <c r="AGD21" i="1"/>
  <c r="AGF21" i="1"/>
  <c r="AGG21" i="1"/>
  <c r="AGK21" i="1"/>
  <c r="AGM21" i="1"/>
  <c r="AGP21" i="1"/>
  <c r="AGR21" i="1"/>
  <c r="AGU21" i="1"/>
  <c r="AGW21" i="1"/>
  <c r="AGZ21" i="1"/>
  <c r="AHB21" i="1"/>
  <c r="AHE21" i="1"/>
  <c r="AHG21" i="1"/>
  <c r="AHK21" i="1"/>
  <c r="AHN21" i="1"/>
  <c r="AHO21" i="1"/>
  <c r="AHR21" i="1"/>
  <c r="AHS21" i="1"/>
  <c r="AHV21" i="1"/>
  <c r="AHW21" i="1"/>
  <c r="AHZ21" i="1"/>
  <c r="AIA21" i="1"/>
  <c r="AID21" i="1"/>
  <c r="AIE21" i="1"/>
  <c r="AIH21" i="1"/>
  <c r="AII21" i="1"/>
  <c r="AIL21" i="1"/>
  <c r="AIM21" i="1"/>
  <c r="AIP21" i="1"/>
  <c r="AIQ21" i="1"/>
  <c r="AIT21" i="1"/>
  <c r="AIU21" i="1"/>
  <c r="AIX21" i="1"/>
  <c r="AIY21" i="1"/>
  <c r="AJA21" i="1"/>
  <c r="AJB21" i="1"/>
  <c r="AJC21" i="1"/>
  <c r="AJD21" i="1"/>
  <c r="AJE21" i="1"/>
  <c r="AJF21" i="1"/>
  <c r="AJG21" i="1"/>
  <c r="AJH21" i="1"/>
  <c r="AJI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CE22" i="1"/>
  <c r="CF22" i="1"/>
  <c r="CG22" i="1"/>
  <c r="CI22" i="1"/>
  <c r="CJ22" i="1"/>
  <c r="CK22" i="1"/>
  <c r="CL22" i="1"/>
  <c r="CN22" i="1"/>
  <c r="CO22" i="1"/>
  <c r="CP22" i="1"/>
  <c r="CQ22" i="1"/>
  <c r="DN22" i="1"/>
  <c r="DO22" i="1"/>
  <c r="DP22" i="1"/>
  <c r="DR22" i="1"/>
  <c r="DS22" i="1"/>
  <c r="DT22" i="1"/>
  <c r="DU22" i="1"/>
  <c r="ER22" i="1"/>
  <c r="ES22" i="1"/>
  <c r="ET22" i="1"/>
  <c r="EV22" i="1"/>
  <c r="EW22" i="1"/>
  <c r="EX22" i="1"/>
  <c r="EY22" i="1"/>
  <c r="FV22" i="1"/>
  <c r="FW22" i="1"/>
  <c r="FX22" i="1"/>
  <c r="FZ22" i="1"/>
  <c r="GA22" i="1"/>
  <c r="GB22" i="1"/>
  <c r="GC22" i="1"/>
  <c r="HA22" i="1"/>
  <c r="HB22" i="1"/>
  <c r="HC22" i="1"/>
  <c r="HE22" i="1"/>
  <c r="HF22" i="1"/>
  <c r="HG22" i="1"/>
  <c r="HH22" i="1"/>
  <c r="IE22" i="1"/>
  <c r="IF22" i="1"/>
  <c r="IG22" i="1"/>
  <c r="II22" i="1"/>
  <c r="IJ22" i="1"/>
  <c r="IK22" i="1"/>
  <c r="IL22" i="1"/>
  <c r="JI22" i="1"/>
  <c r="JJ22" i="1"/>
  <c r="JK22" i="1"/>
  <c r="JM22" i="1"/>
  <c r="JN22" i="1"/>
  <c r="JO22" i="1"/>
  <c r="JP22" i="1"/>
  <c r="KM22" i="1"/>
  <c r="KN22" i="1"/>
  <c r="KO22" i="1"/>
  <c r="KQ22" i="1"/>
  <c r="KR22" i="1"/>
  <c r="KS22" i="1"/>
  <c r="KT22" i="1"/>
  <c r="LQ22" i="1"/>
  <c r="LR22" i="1"/>
  <c r="LS22" i="1"/>
  <c r="LU22" i="1"/>
  <c r="LV22" i="1"/>
  <c r="LW22" i="1"/>
  <c r="LX22" i="1"/>
  <c r="MV22" i="1"/>
  <c r="MW22" i="1"/>
  <c r="MX22" i="1"/>
  <c r="MZ22" i="1"/>
  <c r="NA22" i="1"/>
  <c r="NB22" i="1"/>
  <c r="NC22" i="1"/>
  <c r="NZ22" i="1"/>
  <c r="OA22" i="1"/>
  <c r="OB22" i="1"/>
  <c r="OD22" i="1"/>
  <c r="OE22" i="1"/>
  <c r="OF22" i="1"/>
  <c r="OG22" i="1"/>
  <c r="PD22" i="1"/>
  <c r="PE22" i="1"/>
  <c r="PF22" i="1"/>
  <c r="PH22" i="1"/>
  <c r="PI22" i="1"/>
  <c r="PJ22" i="1"/>
  <c r="PK22" i="1"/>
  <c r="QH22" i="1"/>
  <c r="QI22" i="1"/>
  <c r="QJ22" i="1"/>
  <c r="QL22" i="1"/>
  <c r="QM22" i="1"/>
  <c r="QN22" i="1"/>
  <c r="QO22" i="1"/>
  <c r="RL22" i="1"/>
  <c r="RM22" i="1"/>
  <c r="RN22" i="1"/>
  <c r="RP22" i="1"/>
  <c r="RQ22" i="1"/>
  <c r="RR22" i="1"/>
  <c r="RS22" i="1"/>
  <c r="SP22" i="1"/>
  <c r="SQ22" i="1"/>
  <c r="SR22" i="1"/>
  <c r="ST22" i="1"/>
  <c r="SU22" i="1"/>
  <c r="SV22" i="1"/>
  <c r="SW22" i="1"/>
  <c r="TT22" i="1"/>
  <c r="TU22" i="1"/>
  <c r="TV22" i="1"/>
  <c r="TX22" i="1"/>
  <c r="TY22" i="1"/>
  <c r="TZ22" i="1"/>
  <c r="UA22" i="1"/>
  <c r="UX22" i="1"/>
  <c r="UY22" i="1"/>
  <c r="UZ22" i="1"/>
  <c r="VB22" i="1"/>
  <c r="VC22" i="1"/>
  <c r="VD22" i="1"/>
  <c r="VE22" i="1"/>
  <c r="WB22" i="1"/>
  <c r="WC22" i="1"/>
  <c r="WD22" i="1"/>
  <c r="WF22" i="1"/>
  <c r="WG22" i="1"/>
  <c r="WH22" i="1"/>
  <c r="WI22" i="1"/>
  <c r="XF22" i="1"/>
  <c r="XG22" i="1"/>
  <c r="XH22" i="1"/>
  <c r="XJ22" i="1"/>
  <c r="XK22" i="1"/>
  <c r="XL22" i="1"/>
  <c r="XM22" i="1"/>
  <c r="ABY22" i="1"/>
  <c r="ACA22" i="1"/>
  <c r="ACC22" i="1"/>
  <c r="ACE22" i="1"/>
  <c r="ACG22" i="1"/>
  <c r="ACI22" i="1"/>
  <c r="ACK22" i="1"/>
  <c r="ACM22" i="1"/>
  <c r="ACO22" i="1"/>
  <c r="ACQ22" i="1"/>
  <c r="ACS22" i="1"/>
  <c r="ACV22" i="1"/>
  <c r="ACX22" i="1"/>
  <c r="ACZ22" i="1"/>
  <c r="ADB22" i="1"/>
  <c r="ADD22" i="1"/>
  <c r="ADG22" i="1"/>
  <c r="ADI22" i="1"/>
  <c r="ADK22" i="1"/>
  <c r="ADM22" i="1"/>
  <c r="ADO22" i="1"/>
  <c r="ADR22" i="1"/>
  <c r="ADT22" i="1"/>
  <c r="ADV22" i="1"/>
  <c r="ADX22" i="1"/>
  <c r="ADZ22" i="1"/>
  <c r="AEC22" i="1"/>
  <c r="AEE22" i="1"/>
  <c r="AEG22" i="1"/>
  <c r="AEI22" i="1"/>
  <c r="AEK22" i="1"/>
  <c r="AEN22" i="1"/>
  <c r="AEO22" i="1"/>
  <c r="AEQ22" i="1"/>
  <c r="AER22" i="1"/>
  <c r="AET22" i="1"/>
  <c r="AEU22" i="1"/>
  <c r="AEW22" i="1"/>
  <c r="AEX22" i="1"/>
  <c r="AEZ22" i="1"/>
  <c r="AFA22" i="1"/>
  <c r="AFD22" i="1"/>
  <c r="AFE22" i="1"/>
  <c r="AFG22" i="1"/>
  <c r="AFH22" i="1"/>
  <c r="AFJ22" i="1"/>
  <c r="AFK22" i="1"/>
  <c r="AFM22" i="1"/>
  <c r="AFN22" i="1"/>
  <c r="AFP22" i="1"/>
  <c r="AFQ22" i="1"/>
  <c r="AFT22" i="1"/>
  <c r="AFU22" i="1"/>
  <c r="AFW22" i="1"/>
  <c r="AFX22" i="1"/>
  <c r="AFZ22" i="1"/>
  <c r="AGA22" i="1"/>
  <c r="AGC22" i="1"/>
  <c r="AGD22" i="1"/>
  <c r="AGF22" i="1"/>
  <c r="AGG22" i="1"/>
  <c r="AGK22" i="1"/>
  <c r="AGM22" i="1"/>
  <c r="AGP22" i="1"/>
  <c r="AGR22" i="1"/>
  <c r="AGU22" i="1"/>
  <c r="AGW22" i="1"/>
  <c r="AGZ22" i="1"/>
  <c r="AHB22" i="1"/>
  <c r="AHE22" i="1"/>
  <c r="AHG22" i="1"/>
  <c r="AHK22" i="1"/>
  <c r="AHN22" i="1"/>
  <c r="AHO22" i="1"/>
  <c r="AHR22" i="1"/>
  <c r="AHS22" i="1"/>
  <c r="AHV22" i="1"/>
  <c r="AHW22" i="1"/>
  <c r="AHZ22" i="1"/>
  <c r="AIA22" i="1"/>
  <c r="AID22" i="1"/>
  <c r="AIE22" i="1"/>
  <c r="AIH22" i="1"/>
  <c r="AII22" i="1"/>
  <c r="AIL22" i="1"/>
  <c r="AIM22" i="1"/>
  <c r="AIP22" i="1"/>
  <c r="AIQ22" i="1"/>
  <c r="AIT22" i="1"/>
  <c r="AIU22" i="1"/>
  <c r="AIX22" i="1"/>
  <c r="AIY22" i="1"/>
  <c r="AJA22" i="1"/>
  <c r="AJB22" i="1"/>
  <c r="AJC22" i="1"/>
  <c r="AJD22" i="1"/>
  <c r="AJE22" i="1"/>
  <c r="AJF22" i="1"/>
  <c r="AJG22" i="1"/>
  <c r="AJH22" i="1"/>
  <c r="AJI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CE23" i="1"/>
  <c r="CF23" i="1"/>
  <c r="CG23" i="1"/>
  <c r="CI23" i="1"/>
  <c r="CJ23" i="1"/>
  <c r="CK23" i="1"/>
  <c r="CL23" i="1"/>
  <c r="CN23" i="1"/>
  <c r="CO23" i="1"/>
  <c r="CP23" i="1"/>
  <c r="CQ23" i="1"/>
  <c r="DN23" i="1"/>
  <c r="DO23" i="1"/>
  <c r="DP23" i="1"/>
  <c r="DR23" i="1"/>
  <c r="DS23" i="1"/>
  <c r="DT23" i="1"/>
  <c r="DU23" i="1"/>
  <c r="ER23" i="1"/>
  <c r="ES23" i="1"/>
  <c r="ET23" i="1"/>
  <c r="EV23" i="1"/>
  <c r="EW23" i="1"/>
  <c r="EX23" i="1"/>
  <c r="EY23" i="1"/>
  <c r="FV23" i="1"/>
  <c r="FW23" i="1"/>
  <c r="FX23" i="1"/>
  <c r="FZ23" i="1"/>
  <c r="GA23" i="1"/>
  <c r="GB23" i="1"/>
  <c r="GC23" i="1"/>
  <c r="HA23" i="1"/>
  <c r="HB23" i="1"/>
  <c r="HC23" i="1"/>
  <c r="HE23" i="1"/>
  <c r="HF23" i="1"/>
  <c r="HG23" i="1"/>
  <c r="HH23" i="1"/>
  <c r="IE23" i="1"/>
  <c r="IF23" i="1"/>
  <c r="IG23" i="1"/>
  <c r="II23" i="1"/>
  <c r="IJ23" i="1"/>
  <c r="IK23" i="1"/>
  <c r="IL23" i="1"/>
  <c r="JI23" i="1"/>
  <c r="JJ23" i="1"/>
  <c r="JK23" i="1"/>
  <c r="JM23" i="1"/>
  <c r="JN23" i="1"/>
  <c r="JO23" i="1"/>
  <c r="JP23" i="1"/>
  <c r="KM23" i="1"/>
  <c r="KN23" i="1"/>
  <c r="KO23" i="1"/>
  <c r="KQ23" i="1"/>
  <c r="KR23" i="1"/>
  <c r="KS23" i="1"/>
  <c r="KT23" i="1"/>
  <c r="LQ23" i="1"/>
  <c r="LR23" i="1"/>
  <c r="LS23" i="1"/>
  <c r="LU23" i="1"/>
  <c r="LV23" i="1"/>
  <c r="LW23" i="1"/>
  <c r="LX23" i="1"/>
  <c r="MV23" i="1"/>
  <c r="MW23" i="1"/>
  <c r="MX23" i="1"/>
  <c r="MZ23" i="1"/>
  <c r="NA23" i="1"/>
  <c r="NB23" i="1"/>
  <c r="NC23" i="1"/>
  <c r="NZ23" i="1"/>
  <c r="OA23" i="1"/>
  <c r="OB23" i="1"/>
  <c r="OD23" i="1"/>
  <c r="OE23" i="1"/>
  <c r="OF23" i="1"/>
  <c r="OG23" i="1"/>
  <c r="PD23" i="1"/>
  <c r="PE23" i="1"/>
  <c r="PF23" i="1"/>
  <c r="PH23" i="1"/>
  <c r="PI23" i="1"/>
  <c r="PJ23" i="1"/>
  <c r="PK23" i="1"/>
  <c r="QH23" i="1"/>
  <c r="QI23" i="1"/>
  <c r="QJ23" i="1"/>
  <c r="QL23" i="1"/>
  <c r="QM23" i="1"/>
  <c r="QN23" i="1"/>
  <c r="QO23" i="1"/>
  <c r="RL23" i="1"/>
  <c r="RM23" i="1"/>
  <c r="RN23" i="1"/>
  <c r="RP23" i="1"/>
  <c r="RQ23" i="1"/>
  <c r="RR23" i="1"/>
  <c r="RS23" i="1"/>
  <c r="SP23" i="1"/>
  <c r="SQ23" i="1"/>
  <c r="SR23" i="1"/>
  <c r="ST23" i="1"/>
  <c r="SU23" i="1"/>
  <c r="SV23" i="1"/>
  <c r="SW23" i="1"/>
  <c r="TT23" i="1"/>
  <c r="TU23" i="1"/>
  <c r="TV23" i="1"/>
  <c r="TX23" i="1"/>
  <c r="TY23" i="1"/>
  <c r="TZ23" i="1"/>
  <c r="UA23" i="1"/>
  <c r="UX23" i="1"/>
  <c r="UY23" i="1"/>
  <c r="UZ23" i="1"/>
  <c r="VB23" i="1"/>
  <c r="VC23" i="1"/>
  <c r="VD23" i="1"/>
  <c r="VE23" i="1"/>
  <c r="WB23" i="1"/>
  <c r="WC23" i="1"/>
  <c r="WD23" i="1"/>
  <c r="WF23" i="1"/>
  <c r="WG23" i="1"/>
  <c r="WH23" i="1"/>
  <c r="WI23" i="1"/>
  <c r="XF23" i="1"/>
  <c r="XG23" i="1"/>
  <c r="XH23" i="1"/>
  <c r="XJ23" i="1"/>
  <c r="XK23" i="1"/>
  <c r="XL23" i="1"/>
  <c r="XM23" i="1"/>
  <c r="ABY23" i="1"/>
  <c r="ACA23" i="1"/>
  <c r="ACC23" i="1"/>
  <c r="ACE23" i="1"/>
  <c r="ACG23" i="1"/>
  <c r="ACI23" i="1"/>
  <c r="ACK23" i="1"/>
  <c r="ACM23" i="1"/>
  <c r="ACO23" i="1"/>
  <c r="ACQ23" i="1"/>
  <c r="ACS23" i="1"/>
  <c r="ACV23" i="1"/>
  <c r="ACX23" i="1"/>
  <c r="ACZ23" i="1"/>
  <c r="ADB23" i="1"/>
  <c r="ADD23" i="1"/>
  <c r="ADG23" i="1"/>
  <c r="ADI23" i="1"/>
  <c r="ADK23" i="1"/>
  <c r="ADM23" i="1"/>
  <c r="ADO23" i="1"/>
  <c r="ADR23" i="1"/>
  <c r="ADT23" i="1"/>
  <c r="ADV23" i="1"/>
  <c r="ADX23" i="1"/>
  <c r="ADZ23" i="1"/>
  <c r="AEC23" i="1"/>
  <c r="AEE23" i="1"/>
  <c r="AEG23" i="1"/>
  <c r="AEI23" i="1"/>
  <c r="AEK23" i="1"/>
  <c r="AEN23" i="1"/>
  <c r="AEO23" i="1"/>
  <c r="AEQ23" i="1"/>
  <c r="AER23" i="1"/>
  <c r="AET23" i="1"/>
  <c r="AEU23" i="1"/>
  <c r="AEW23" i="1"/>
  <c r="AEX23" i="1"/>
  <c r="AEZ23" i="1"/>
  <c r="AFA23" i="1"/>
  <c r="AFD23" i="1"/>
  <c r="AFE23" i="1"/>
  <c r="AFG23" i="1"/>
  <c r="AFH23" i="1"/>
  <c r="AFJ23" i="1"/>
  <c r="AFK23" i="1"/>
  <c r="AFM23" i="1"/>
  <c r="AFN23" i="1"/>
  <c r="AFP23" i="1"/>
  <c r="AFQ23" i="1"/>
  <c r="AFT23" i="1"/>
  <c r="AFU23" i="1"/>
  <c r="AFW23" i="1"/>
  <c r="AFX23" i="1"/>
  <c r="AFZ23" i="1"/>
  <c r="AGA23" i="1"/>
  <c r="AGC23" i="1"/>
  <c r="AGD23" i="1"/>
  <c r="AGF23" i="1"/>
  <c r="AGG23" i="1"/>
  <c r="AGK23" i="1"/>
  <c r="AGM23" i="1"/>
  <c r="AGP23" i="1"/>
  <c r="AGR23" i="1"/>
  <c r="AGU23" i="1"/>
  <c r="AGW23" i="1"/>
  <c r="AGZ23" i="1"/>
  <c r="AHB23" i="1"/>
  <c r="AHE23" i="1"/>
  <c r="AHG23" i="1"/>
  <c r="AHK23" i="1"/>
  <c r="AHN23" i="1"/>
  <c r="AHO23" i="1"/>
  <c r="AHR23" i="1"/>
  <c r="AHS23" i="1"/>
  <c r="AHV23" i="1"/>
  <c r="AHW23" i="1"/>
  <c r="AHZ23" i="1"/>
  <c r="AIA23" i="1"/>
  <c r="AID23" i="1"/>
  <c r="AIE23" i="1"/>
  <c r="AIH23" i="1"/>
  <c r="AII23" i="1"/>
  <c r="AIL23" i="1"/>
  <c r="AIM23" i="1"/>
  <c r="AIP23" i="1"/>
  <c r="AIQ23" i="1"/>
  <c r="AIT23" i="1"/>
  <c r="AIU23" i="1"/>
  <c r="AIX23" i="1"/>
  <c r="AIY23" i="1"/>
  <c r="AJA23" i="1"/>
  <c r="AJB23" i="1"/>
  <c r="AJC23" i="1"/>
  <c r="AJD23" i="1"/>
  <c r="AJE23" i="1"/>
  <c r="AJF23" i="1"/>
  <c r="AJG23" i="1"/>
  <c r="AJH23" i="1"/>
  <c r="AJI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CE24" i="1"/>
  <c r="CF24" i="1"/>
  <c r="CG24" i="1"/>
  <c r="CI24" i="1"/>
  <c r="CJ24" i="1"/>
  <c r="CK24" i="1"/>
  <c r="CL24" i="1"/>
  <c r="CN24" i="1"/>
  <c r="CO24" i="1"/>
  <c r="CP24" i="1"/>
  <c r="CQ24" i="1"/>
  <c r="DN24" i="1"/>
  <c r="DO24" i="1"/>
  <c r="DP24" i="1"/>
  <c r="DR24" i="1"/>
  <c r="DS24" i="1"/>
  <c r="DT24" i="1"/>
  <c r="DU24" i="1"/>
  <c r="ER24" i="1"/>
  <c r="ES24" i="1"/>
  <c r="ET24" i="1"/>
  <c r="EV24" i="1"/>
  <c r="EW24" i="1"/>
  <c r="EX24" i="1"/>
  <c r="EY24" i="1"/>
  <c r="FV24" i="1"/>
  <c r="FW24" i="1"/>
  <c r="FX24" i="1"/>
  <c r="FZ24" i="1"/>
  <c r="GA24" i="1"/>
  <c r="GB24" i="1"/>
  <c r="GC24" i="1"/>
  <c r="HA24" i="1"/>
  <c r="HB24" i="1"/>
  <c r="HC24" i="1"/>
  <c r="HE24" i="1"/>
  <c r="HF24" i="1"/>
  <c r="HG24" i="1"/>
  <c r="HH24" i="1"/>
  <c r="IE24" i="1"/>
  <c r="IF24" i="1"/>
  <c r="IG24" i="1"/>
  <c r="II24" i="1"/>
  <c r="IJ24" i="1"/>
  <c r="IK24" i="1"/>
  <c r="IL24" i="1"/>
  <c r="JI24" i="1"/>
  <c r="JJ24" i="1"/>
  <c r="JK24" i="1"/>
  <c r="JM24" i="1"/>
  <c r="JN24" i="1"/>
  <c r="JO24" i="1"/>
  <c r="JP24" i="1"/>
  <c r="KM24" i="1"/>
  <c r="KN24" i="1"/>
  <c r="KO24" i="1"/>
  <c r="KQ24" i="1"/>
  <c r="KR24" i="1"/>
  <c r="KS24" i="1"/>
  <c r="KT24" i="1"/>
  <c r="LQ24" i="1"/>
  <c r="LR24" i="1"/>
  <c r="LS24" i="1"/>
  <c r="LU24" i="1"/>
  <c r="LV24" i="1"/>
  <c r="LW24" i="1"/>
  <c r="LX24" i="1"/>
  <c r="MV24" i="1"/>
  <c r="MW24" i="1"/>
  <c r="MX24" i="1"/>
  <c r="MZ24" i="1"/>
  <c r="NA24" i="1"/>
  <c r="NB24" i="1"/>
  <c r="NC24" i="1"/>
  <c r="NZ24" i="1"/>
  <c r="OA24" i="1"/>
  <c r="OB24" i="1"/>
  <c r="OD24" i="1"/>
  <c r="OE24" i="1"/>
  <c r="OF24" i="1"/>
  <c r="OG24" i="1"/>
  <c r="PD24" i="1"/>
  <c r="PE24" i="1"/>
  <c r="PF24" i="1"/>
  <c r="PH24" i="1"/>
  <c r="PI24" i="1"/>
  <c r="PJ24" i="1"/>
  <c r="PK24" i="1"/>
  <c r="QH24" i="1"/>
  <c r="QI24" i="1"/>
  <c r="QJ24" i="1"/>
  <c r="QL24" i="1"/>
  <c r="QM24" i="1"/>
  <c r="QN24" i="1"/>
  <c r="QO24" i="1"/>
  <c r="RL24" i="1"/>
  <c r="RM24" i="1"/>
  <c r="RN24" i="1"/>
  <c r="RP24" i="1"/>
  <c r="RQ24" i="1"/>
  <c r="RR24" i="1"/>
  <c r="RS24" i="1"/>
  <c r="SP24" i="1"/>
  <c r="SQ24" i="1"/>
  <c r="SR24" i="1"/>
  <c r="ST24" i="1"/>
  <c r="SU24" i="1"/>
  <c r="SV24" i="1"/>
  <c r="SW24" i="1"/>
  <c r="TT24" i="1"/>
  <c r="TU24" i="1"/>
  <c r="TV24" i="1"/>
  <c r="TX24" i="1"/>
  <c r="TY24" i="1"/>
  <c r="TZ24" i="1"/>
  <c r="UA24" i="1"/>
  <c r="UX24" i="1"/>
  <c r="UY24" i="1"/>
  <c r="UZ24" i="1"/>
  <c r="VB24" i="1"/>
  <c r="VC24" i="1"/>
  <c r="VD24" i="1"/>
  <c r="VE24" i="1"/>
  <c r="WB24" i="1"/>
  <c r="WC24" i="1"/>
  <c r="WD24" i="1"/>
  <c r="WF24" i="1"/>
  <c r="WG24" i="1"/>
  <c r="WH24" i="1"/>
  <c r="WI24" i="1"/>
  <c r="XF24" i="1"/>
  <c r="XG24" i="1"/>
  <c r="XH24" i="1"/>
  <c r="XJ24" i="1"/>
  <c r="XK24" i="1"/>
  <c r="XL24" i="1"/>
  <c r="XM24" i="1"/>
  <c r="ABY24" i="1"/>
  <c r="ACA24" i="1"/>
  <c r="ACC24" i="1"/>
  <c r="ACE24" i="1"/>
  <c r="ACG24" i="1"/>
  <c r="ACI24" i="1"/>
  <c r="ACK24" i="1"/>
  <c r="ACM24" i="1"/>
  <c r="ACO24" i="1"/>
  <c r="ACQ24" i="1"/>
  <c r="ACS24" i="1"/>
  <c r="ACV24" i="1"/>
  <c r="ACX24" i="1"/>
  <c r="ACZ24" i="1"/>
  <c r="ADB24" i="1"/>
  <c r="ADD24" i="1"/>
  <c r="ADG24" i="1"/>
  <c r="ADI24" i="1"/>
  <c r="ADK24" i="1"/>
  <c r="ADM24" i="1"/>
  <c r="ADO24" i="1"/>
  <c r="ADR24" i="1"/>
  <c r="ADT24" i="1"/>
  <c r="ADV24" i="1"/>
  <c r="ADX24" i="1"/>
  <c r="ADZ24" i="1"/>
  <c r="AEC24" i="1"/>
  <c r="AEE24" i="1"/>
  <c r="AEG24" i="1"/>
  <c r="AEI24" i="1"/>
  <c r="AEK24" i="1"/>
  <c r="AEN24" i="1"/>
  <c r="AEO24" i="1"/>
  <c r="AEQ24" i="1"/>
  <c r="AER24" i="1"/>
  <c r="AET24" i="1"/>
  <c r="AEU24" i="1"/>
  <c r="AEW24" i="1"/>
  <c r="AEX24" i="1"/>
  <c r="AEZ24" i="1"/>
  <c r="AFA24" i="1"/>
  <c r="AFD24" i="1"/>
  <c r="AFE24" i="1"/>
  <c r="AFG24" i="1"/>
  <c r="AFH24" i="1"/>
  <c r="AFJ24" i="1"/>
  <c r="AFK24" i="1"/>
  <c r="AFM24" i="1"/>
  <c r="AFN24" i="1"/>
  <c r="AFP24" i="1"/>
  <c r="AFQ24" i="1"/>
  <c r="AFT24" i="1"/>
  <c r="AFU24" i="1"/>
  <c r="AFW24" i="1"/>
  <c r="AFX24" i="1"/>
  <c r="AFZ24" i="1"/>
  <c r="AGA24" i="1"/>
  <c r="AGC24" i="1"/>
  <c r="AGD24" i="1"/>
  <c r="AGF24" i="1"/>
  <c r="AGG24" i="1"/>
  <c r="AGK24" i="1"/>
  <c r="AGM24" i="1"/>
  <c r="AGP24" i="1"/>
  <c r="AGR24" i="1"/>
  <c r="AGU24" i="1"/>
  <c r="AGW24" i="1"/>
  <c r="AGZ24" i="1"/>
  <c r="AHB24" i="1"/>
  <c r="AHE24" i="1"/>
  <c r="AHG24" i="1"/>
  <c r="AHK24" i="1"/>
  <c r="AHN24" i="1"/>
  <c r="AHO24" i="1"/>
  <c r="AHR24" i="1"/>
  <c r="AHS24" i="1"/>
  <c r="AHV24" i="1"/>
  <c r="AHW24" i="1"/>
  <c r="AHZ24" i="1"/>
  <c r="AIA24" i="1"/>
  <c r="AID24" i="1"/>
  <c r="AIE24" i="1"/>
  <c r="AIH24" i="1"/>
  <c r="AII24" i="1"/>
  <c r="AIL24" i="1"/>
  <c r="AIM24" i="1"/>
  <c r="AIP24" i="1"/>
  <c r="AIQ24" i="1"/>
  <c r="AIT24" i="1"/>
  <c r="AIU24" i="1"/>
  <c r="AIX24" i="1"/>
  <c r="AIY24" i="1"/>
  <c r="AJA24" i="1"/>
  <c r="AJB24" i="1"/>
  <c r="AJC24" i="1"/>
  <c r="AJD24" i="1"/>
  <c r="AJE24" i="1"/>
  <c r="AJF24" i="1"/>
  <c r="AJG24" i="1"/>
  <c r="AJH24" i="1"/>
  <c r="AJI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CE25" i="1"/>
  <c r="CF25" i="1"/>
  <c r="CG25" i="1"/>
  <c r="CI25" i="1"/>
  <c r="CJ25" i="1"/>
  <c r="CK25" i="1"/>
  <c r="CL25" i="1"/>
  <c r="CN25" i="1"/>
  <c r="CO25" i="1"/>
  <c r="CP25" i="1"/>
  <c r="CQ25" i="1"/>
  <c r="DN25" i="1"/>
  <c r="DO25" i="1"/>
  <c r="DP25" i="1"/>
  <c r="DR25" i="1"/>
  <c r="DS25" i="1"/>
  <c r="DT25" i="1"/>
  <c r="DU25" i="1"/>
  <c r="ER25" i="1"/>
  <c r="ES25" i="1"/>
  <c r="ET25" i="1"/>
  <c r="EV25" i="1"/>
  <c r="EW25" i="1"/>
  <c r="EX25" i="1"/>
  <c r="EY25" i="1"/>
  <c r="FV25" i="1"/>
  <c r="FW25" i="1"/>
  <c r="FX25" i="1"/>
  <c r="FZ25" i="1"/>
  <c r="GA25" i="1"/>
  <c r="GB25" i="1"/>
  <c r="GC25" i="1"/>
  <c r="HA25" i="1"/>
  <c r="HB25" i="1"/>
  <c r="HC25" i="1"/>
  <c r="HE25" i="1"/>
  <c r="HF25" i="1"/>
  <c r="HG25" i="1"/>
  <c r="HH25" i="1"/>
  <c r="IE25" i="1"/>
  <c r="IF25" i="1"/>
  <c r="IG25" i="1"/>
  <c r="II25" i="1"/>
  <c r="IJ25" i="1"/>
  <c r="IK25" i="1"/>
  <c r="IL25" i="1"/>
  <c r="JI25" i="1"/>
  <c r="JJ25" i="1"/>
  <c r="JK25" i="1"/>
  <c r="JM25" i="1"/>
  <c r="JN25" i="1"/>
  <c r="JO25" i="1"/>
  <c r="JP25" i="1"/>
  <c r="KM25" i="1"/>
  <c r="KN25" i="1"/>
  <c r="KO25" i="1"/>
  <c r="KQ25" i="1"/>
  <c r="KR25" i="1"/>
  <c r="KS25" i="1"/>
  <c r="KT25" i="1"/>
  <c r="LQ25" i="1"/>
  <c r="LR25" i="1"/>
  <c r="LS25" i="1"/>
  <c r="LU25" i="1"/>
  <c r="LV25" i="1"/>
  <c r="LW25" i="1"/>
  <c r="LX25" i="1"/>
  <c r="MV25" i="1"/>
  <c r="MW25" i="1"/>
  <c r="MX25" i="1"/>
  <c r="MZ25" i="1"/>
  <c r="NA25" i="1"/>
  <c r="NB25" i="1"/>
  <c r="NC25" i="1"/>
  <c r="NZ25" i="1"/>
  <c r="OA25" i="1"/>
  <c r="OB25" i="1"/>
  <c r="OD25" i="1"/>
  <c r="OE25" i="1"/>
  <c r="OF25" i="1"/>
  <c r="OG25" i="1"/>
  <c r="PD25" i="1"/>
  <c r="PE25" i="1"/>
  <c r="PF25" i="1"/>
  <c r="PH25" i="1"/>
  <c r="PI25" i="1"/>
  <c r="PJ25" i="1"/>
  <c r="PK25" i="1"/>
  <c r="QH25" i="1"/>
  <c r="QI25" i="1"/>
  <c r="QJ25" i="1"/>
  <c r="QL25" i="1"/>
  <c r="QM25" i="1"/>
  <c r="QN25" i="1"/>
  <c r="QO25" i="1"/>
  <c r="RL25" i="1"/>
  <c r="RM25" i="1"/>
  <c r="RN25" i="1"/>
  <c r="RP25" i="1"/>
  <c r="RQ25" i="1"/>
  <c r="RR25" i="1"/>
  <c r="RS25" i="1"/>
  <c r="SP25" i="1"/>
  <c r="SQ25" i="1"/>
  <c r="SR25" i="1"/>
  <c r="ST25" i="1"/>
  <c r="SU25" i="1"/>
  <c r="SV25" i="1"/>
  <c r="SW25" i="1"/>
  <c r="TT25" i="1"/>
  <c r="TU25" i="1"/>
  <c r="TV25" i="1"/>
  <c r="TX25" i="1"/>
  <c r="TY25" i="1"/>
  <c r="TZ25" i="1"/>
  <c r="UA25" i="1"/>
  <c r="UX25" i="1"/>
  <c r="UY25" i="1"/>
  <c r="UZ25" i="1"/>
  <c r="VB25" i="1"/>
  <c r="VC25" i="1"/>
  <c r="VD25" i="1"/>
  <c r="VE25" i="1"/>
  <c r="WB25" i="1"/>
  <c r="WC25" i="1"/>
  <c r="WD25" i="1"/>
  <c r="WF25" i="1"/>
  <c r="WG25" i="1"/>
  <c r="WH25" i="1"/>
  <c r="WI25" i="1"/>
  <c r="XF25" i="1"/>
  <c r="XG25" i="1"/>
  <c r="XH25" i="1"/>
  <c r="XJ25" i="1"/>
  <c r="XK25" i="1"/>
  <c r="XL25" i="1"/>
  <c r="XM25" i="1"/>
  <c r="ABY25" i="1"/>
  <c r="ACA25" i="1"/>
  <c r="ACC25" i="1"/>
  <c r="ACE25" i="1"/>
  <c r="ACG25" i="1"/>
  <c r="ACI25" i="1"/>
  <c r="ACK25" i="1"/>
  <c r="ACM25" i="1"/>
  <c r="ACO25" i="1"/>
  <c r="ACQ25" i="1"/>
  <c r="ACS25" i="1"/>
  <c r="ACV25" i="1"/>
  <c r="ACX25" i="1"/>
  <c r="ACZ25" i="1"/>
  <c r="ADB25" i="1"/>
  <c r="ADD25" i="1"/>
  <c r="ADG25" i="1"/>
  <c r="ADI25" i="1"/>
  <c r="ADK25" i="1"/>
  <c r="ADM25" i="1"/>
  <c r="ADO25" i="1"/>
  <c r="ADR25" i="1"/>
  <c r="ADT25" i="1"/>
  <c r="ADV25" i="1"/>
  <c r="ADX25" i="1"/>
  <c r="ADZ25" i="1"/>
  <c r="AEC25" i="1"/>
  <c r="AEE25" i="1"/>
  <c r="AEG25" i="1"/>
  <c r="AEI25" i="1"/>
  <c r="AEK25" i="1"/>
  <c r="AEN25" i="1"/>
  <c r="AEO25" i="1"/>
  <c r="AEQ25" i="1"/>
  <c r="AER25" i="1"/>
  <c r="AET25" i="1"/>
  <c r="AEU25" i="1"/>
  <c r="AEW25" i="1"/>
  <c r="AEX25" i="1"/>
  <c r="AEZ25" i="1"/>
  <c r="AFA25" i="1"/>
  <c r="AFD25" i="1"/>
  <c r="AFE25" i="1"/>
  <c r="AFG25" i="1"/>
  <c r="AFH25" i="1"/>
  <c r="AFJ25" i="1"/>
  <c r="AFK25" i="1"/>
  <c r="AFM25" i="1"/>
  <c r="AFN25" i="1"/>
  <c r="AFP25" i="1"/>
  <c r="AFQ25" i="1"/>
  <c r="AFT25" i="1"/>
  <c r="AFU25" i="1"/>
  <c r="AFW25" i="1"/>
  <c r="AFX25" i="1"/>
  <c r="AFZ25" i="1"/>
  <c r="AGA25" i="1"/>
  <c r="AGC25" i="1"/>
  <c r="AGD25" i="1"/>
  <c r="AGF25" i="1"/>
  <c r="AGG25" i="1"/>
  <c r="AGK25" i="1"/>
  <c r="AGM25" i="1"/>
  <c r="AGP25" i="1"/>
  <c r="AGR25" i="1"/>
  <c r="AGU25" i="1"/>
  <c r="AGW25" i="1"/>
  <c r="AGZ25" i="1"/>
  <c r="AHB25" i="1"/>
  <c r="AHE25" i="1"/>
  <c r="AHG25" i="1"/>
  <c r="AHK25" i="1"/>
  <c r="AHN25" i="1"/>
  <c r="AHO25" i="1"/>
  <c r="AHR25" i="1"/>
  <c r="AHS25" i="1"/>
  <c r="AHV25" i="1"/>
  <c r="AHW25" i="1"/>
  <c r="AHZ25" i="1"/>
  <c r="AIA25" i="1"/>
  <c r="AID25" i="1"/>
  <c r="AIE25" i="1"/>
  <c r="AIH25" i="1"/>
  <c r="AII25" i="1"/>
  <c r="AIL25" i="1"/>
  <c r="AIM25" i="1"/>
  <c r="AIP25" i="1"/>
  <c r="AIQ25" i="1"/>
  <c r="AIT25" i="1"/>
  <c r="AIU25" i="1"/>
  <c r="AIX25" i="1"/>
  <c r="AIY25" i="1"/>
  <c r="AJA25" i="1"/>
  <c r="AJB25" i="1"/>
  <c r="AJC25" i="1"/>
  <c r="AJD25" i="1"/>
  <c r="AJE25" i="1"/>
  <c r="AJF25" i="1"/>
  <c r="AJG25" i="1"/>
  <c r="AJH25" i="1"/>
  <c r="AJI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CE26" i="1"/>
  <c r="CF26" i="1"/>
  <c r="CG26" i="1"/>
  <c r="CI26" i="1"/>
  <c r="CJ26" i="1"/>
  <c r="CK26" i="1"/>
  <c r="CL26" i="1"/>
  <c r="CN26" i="1"/>
  <c r="CO26" i="1"/>
  <c r="CP26" i="1"/>
  <c r="CQ26" i="1"/>
  <c r="DN26" i="1"/>
  <c r="DO26" i="1"/>
  <c r="DP26" i="1"/>
  <c r="DR26" i="1"/>
  <c r="DS26" i="1"/>
  <c r="DT26" i="1"/>
  <c r="DU26" i="1"/>
  <c r="ER26" i="1"/>
  <c r="ES26" i="1"/>
  <c r="ET26" i="1"/>
  <c r="EV26" i="1"/>
  <c r="EW26" i="1"/>
  <c r="EX26" i="1"/>
  <c r="EY26" i="1"/>
  <c r="FV26" i="1"/>
  <c r="FW26" i="1"/>
  <c r="FX26" i="1"/>
  <c r="FZ26" i="1"/>
  <c r="GA26" i="1"/>
  <c r="GB26" i="1"/>
  <c r="GC26" i="1"/>
  <c r="HA26" i="1"/>
  <c r="HB26" i="1"/>
  <c r="HC26" i="1"/>
  <c r="HE26" i="1"/>
  <c r="HF26" i="1"/>
  <c r="HG26" i="1"/>
  <c r="HH26" i="1"/>
  <c r="IE26" i="1"/>
  <c r="IF26" i="1"/>
  <c r="IG26" i="1"/>
  <c r="II26" i="1"/>
  <c r="IJ26" i="1"/>
  <c r="IK26" i="1"/>
  <c r="IL26" i="1"/>
  <c r="JI26" i="1"/>
  <c r="JJ26" i="1"/>
  <c r="JK26" i="1"/>
  <c r="JM26" i="1"/>
  <c r="JN26" i="1"/>
  <c r="JO26" i="1"/>
  <c r="JP26" i="1"/>
  <c r="KM26" i="1"/>
  <c r="KN26" i="1"/>
  <c r="KO26" i="1"/>
  <c r="KQ26" i="1"/>
  <c r="KR26" i="1"/>
  <c r="KS26" i="1"/>
  <c r="KT26" i="1"/>
  <c r="LQ26" i="1"/>
  <c r="LR26" i="1"/>
  <c r="LS26" i="1"/>
  <c r="LU26" i="1"/>
  <c r="LV26" i="1"/>
  <c r="LW26" i="1"/>
  <c r="LX26" i="1"/>
  <c r="MV26" i="1"/>
  <c r="MW26" i="1"/>
  <c r="MX26" i="1"/>
  <c r="MZ26" i="1"/>
  <c r="NA26" i="1"/>
  <c r="NB26" i="1"/>
  <c r="NC26" i="1"/>
  <c r="NZ26" i="1"/>
  <c r="OA26" i="1"/>
  <c r="OB26" i="1"/>
  <c r="OD26" i="1"/>
  <c r="OE26" i="1"/>
  <c r="OF26" i="1"/>
  <c r="OG26" i="1"/>
  <c r="PD26" i="1"/>
  <c r="PE26" i="1"/>
  <c r="PF26" i="1"/>
  <c r="PH26" i="1"/>
  <c r="PI26" i="1"/>
  <c r="PJ26" i="1"/>
  <c r="PK26" i="1"/>
  <c r="QH26" i="1"/>
  <c r="QI26" i="1"/>
  <c r="QJ26" i="1"/>
  <c r="QL26" i="1"/>
  <c r="QM26" i="1"/>
  <c r="QN26" i="1"/>
  <c r="QO26" i="1"/>
  <c r="RL26" i="1"/>
  <c r="RM26" i="1"/>
  <c r="RN26" i="1"/>
  <c r="RP26" i="1"/>
  <c r="RQ26" i="1"/>
  <c r="RR26" i="1"/>
  <c r="RS26" i="1"/>
  <c r="SP26" i="1"/>
  <c r="SQ26" i="1"/>
  <c r="SR26" i="1"/>
  <c r="ST26" i="1"/>
  <c r="SU26" i="1"/>
  <c r="SV26" i="1"/>
  <c r="SW26" i="1"/>
  <c r="TT26" i="1"/>
  <c r="TU26" i="1"/>
  <c r="TV26" i="1"/>
  <c r="TX26" i="1"/>
  <c r="TY26" i="1"/>
  <c r="TZ26" i="1"/>
  <c r="UA26" i="1"/>
  <c r="UX26" i="1"/>
  <c r="UY26" i="1"/>
  <c r="UZ26" i="1"/>
  <c r="VB26" i="1"/>
  <c r="VC26" i="1"/>
  <c r="VD26" i="1"/>
  <c r="VE26" i="1"/>
  <c r="WB26" i="1"/>
  <c r="WC26" i="1"/>
  <c r="WD26" i="1"/>
  <c r="WF26" i="1"/>
  <c r="WG26" i="1"/>
  <c r="WH26" i="1"/>
  <c r="WI26" i="1"/>
  <c r="XF26" i="1"/>
  <c r="XG26" i="1"/>
  <c r="XH26" i="1"/>
  <c r="XJ26" i="1"/>
  <c r="XK26" i="1"/>
  <c r="XL26" i="1"/>
  <c r="XM26" i="1"/>
  <c r="ABY26" i="1"/>
  <c r="ACA26" i="1"/>
  <c r="ACC26" i="1"/>
  <c r="ACE26" i="1"/>
  <c r="ACG26" i="1"/>
  <c r="ACI26" i="1"/>
  <c r="ACK26" i="1"/>
  <c r="ACM26" i="1"/>
  <c r="ACO26" i="1"/>
  <c r="ACQ26" i="1"/>
  <c r="ACS26" i="1"/>
  <c r="ACV26" i="1"/>
  <c r="ACX26" i="1"/>
  <c r="ACZ26" i="1"/>
  <c r="ADB26" i="1"/>
  <c r="ADD26" i="1"/>
  <c r="ADG26" i="1"/>
  <c r="ADI26" i="1"/>
  <c r="ADK26" i="1"/>
  <c r="ADM26" i="1"/>
  <c r="ADO26" i="1"/>
  <c r="ADR26" i="1"/>
  <c r="ADT26" i="1"/>
  <c r="ADV26" i="1"/>
  <c r="ADX26" i="1"/>
  <c r="ADZ26" i="1"/>
  <c r="AEC26" i="1"/>
  <c r="AEE26" i="1"/>
  <c r="AEG26" i="1"/>
  <c r="AEI26" i="1"/>
  <c r="AEK26" i="1"/>
  <c r="AEN26" i="1"/>
  <c r="AEO26" i="1"/>
  <c r="AEQ26" i="1"/>
  <c r="AER26" i="1"/>
  <c r="AET26" i="1"/>
  <c r="AEU26" i="1"/>
  <c r="AEW26" i="1"/>
  <c r="AEX26" i="1"/>
  <c r="AEZ26" i="1"/>
  <c r="AFA26" i="1"/>
  <c r="AFD26" i="1"/>
  <c r="AFE26" i="1"/>
  <c r="AFG26" i="1"/>
  <c r="AFH26" i="1"/>
  <c r="AFJ26" i="1"/>
  <c r="AFK26" i="1"/>
  <c r="AFM26" i="1"/>
  <c r="AFN26" i="1"/>
  <c r="AFP26" i="1"/>
  <c r="AFQ26" i="1"/>
  <c r="AFT26" i="1"/>
  <c r="AFU26" i="1"/>
  <c r="AFW26" i="1"/>
  <c r="AFX26" i="1"/>
  <c r="AFZ26" i="1"/>
  <c r="AGA26" i="1"/>
  <c r="AGC26" i="1"/>
  <c r="AGD26" i="1"/>
  <c r="AGF26" i="1"/>
  <c r="AGG26" i="1"/>
  <c r="AGK26" i="1"/>
  <c r="AGM26" i="1"/>
  <c r="AGP26" i="1"/>
  <c r="AGR26" i="1"/>
  <c r="AGU26" i="1"/>
  <c r="AGW26" i="1"/>
  <c r="AGZ26" i="1"/>
  <c r="AHB26" i="1"/>
  <c r="AHE26" i="1"/>
  <c r="AHG26" i="1"/>
  <c r="AHK26" i="1"/>
  <c r="AHN26" i="1"/>
  <c r="AHO26" i="1"/>
  <c r="AHR26" i="1"/>
  <c r="AHS26" i="1"/>
  <c r="AHV26" i="1"/>
  <c r="AHW26" i="1"/>
  <c r="AHZ26" i="1"/>
  <c r="AIA26" i="1"/>
  <c r="AID26" i="1"/>
  <c r="AIE26" i="1"/>
  <c r="AIH26" i="1"/>
  <c r="AII26" i="1"/>
  <c r="AIL26" i="1"/>
  <c r="AIM26" i="1"/>
  <c r="AIP26" i="1"/>
  <c r="AIQ26" i="1"/>
  <c r="AIT26" i="1"/>
  <c r="AIU26" i="1"/>
  <c r="AIX26" i="1"/>
  <c r="AIY26" i="1"/>
  <c r="AJA26" i="1"/>
  <c r="AJB26" i="1"/>
  <c r="AJC26" i="1"/>
  <c r="AJD26" i="1"/>
  <c r="AJE26" i="1"/>
  <c r="AJF26" i="1"/>
  <c r="AJG26" i="1"/>
  <c r="AJH26" i="1"/>
  <c r="AJI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CE27" i="1"/>
  <c r="CF27" i="1"/>
  <c r="CG27" i="1"/>
  <c r="CI27" i="1"/>
  <c r="CJ27" i="1"/>
  <c r="CK27" i="1"/>
  <c r="CL27" i="1"/>
  <c r="CN27" i="1"/>
  <c r="CO27" i="1"/>
  <c r="CP27" i="1"/>
  <c r="CQ27" i="1"/>
  <c r="DN27" i="1"/>
  <c r="DO27" i="1"/>
  <c r="DP27" i="1"/>
  <c r="DR27" i="1"/>
  <c r="DS27" i="1"/>
  <c r="DT27" i="1"/>
  <c r="DU27" i="1"/>
  <c r="ER27" i="1"/>
  <c r="ES27" i="1"/>
  <c r="ET27" i="1"/>
  <c r="EV27" i="1"/>
  <c r="EW27" i="1"/>
  <c r="EX27" i="1"/>
  <c r="EY27" i="1"/>
  <c r="FV27" i="1"/>
  <c r="FW27" i="1"/>
  <c r="FX27" i="1"/>
  <c r="FZ27" i="1"/>
  <c r="GA27" i="1"/>
  <c r="GB27" i="1"/>
  <c r="GC27" i="1"/>
  <c r="HA27" i="1"/>
  <c r="HB27" i="1"/>
  <c r="HC27" i="1"/>
  <c r="HE27" i="1"/>
  <c r="HF27" i="1"/>
  <c r="HG27" i="1"/>
  <c r="HH27" i="1"/>
  <c r="IE27" i="1"/>
  <c r="IF27" i="1"/>
  <c r="IG27" i="1"/>
  <c r="II27" i="1"/>
  <c r="IJ27" i="1"/>
  <c r="IK27" i="1"/>
  <c r="IL27" i="1"/>
  <c r="JI27" i="1"/>
  <c r="JJ27" i="1"/>
  <c r="JK27" i="1"/>
  <c r="JM27" i="1"/>
  <c r="JN27" i="1"/>
  <c r="JO27" i="1"/>
  <c r="JP27" i="1"/>
  <c r="KM27" i="1"/>
  <c r="KN27" i="1"/>
  <c r="KO27" i="1"/>
  <c r="KQ27" i="1"/>
  <c r="KR27" i="1"/>
  <c r="KS27" i="1"/>
  <c r="KT27" i="1"/>
  <c r="LQ27" i="1"/>
  <c r="LR27" i="1"/>
  <c r="LS27" i="1"/>
  <c r="LU27" i="1"/>
  <c r="LV27" i="1"/>
  <c r="LW27" i="1"/>
  <c r="LX27" i="1"/>
  <c r="MV27" i="1"/>
  <c r="MW27" i="1"/>
  <c r="MX27" i="1"/>
  <c r="MZ27" i="1"/>
  <c r="NA27" i="1"/>
  <c r="NB27" i="1"/>
  <c r="NC27" i="1"/>
  <c r="NZ27" i="1"/>
  <c r="OA27" i="1"/>
  <c r="OB27" i="1"/>
  <c r="OD27" i="1"/>
  <c r="OE27" i="1"/>
  <c r="OF27" i="1"/>
  <c r="OG27" i="1"/>
  <c r="PD27" i="1"/>
  <c r="PE27" i="1"/>
  <c r="PF27" i="1"/>
  <c r="PH27" i="1"/>
  <c r="PI27" i="1"/>
  <c r="PJ27" i="1"/>
  <c r="PK27" i="1"/>
  <c r="QH27" i="1"/>
  <c r="QI27" i="1"/>
  <c r="QJ27" i="1"/>
  <c r="QL27" i="1"/>
  <c r="QM27" i="1"/>
  <c r="QN27" i="1"/>
  <c r="QO27" i="1"/>
  <c r="RL27" i="1"/>
  <c r="RM27" i="1"/>
  <c r="RN27" i="1"/>
  <c r="RP27" i="1"/>
  <c r="RQ27" i="1"/>
  <c r="RR27" i="1"/>
  <c r="RS27" i="1"/>
  <c r="SP27" i="1"/>
  <c r="SQ27" i="1"/>
  <c r="SR27" i="1"/>
  <c r="ST27" i="1"/>
  <c r="SU27" i="1"/>
  <c r="SV27" i="1"/>
  <c r="SW27" i="1"/>
  <c r="TT27" i="1"/>
  <c r="TU27" i="1"/>
  <c r="TV27" i="1"/>
  <c r="TX27" i="1"/>
  <c r="TY27" i="1"/>
  <c r="TZ27" i="1"/>
  <c r="UA27" i="1"/>
  <c r="UX27" i="1"/>
  <c r="UY27" i="1"/>
  <c r="UZ27" i="1"/>
  <c r="VB27" i="1"/>
  <c r="VC27" i="1"/>
  <c r="VD27" i="1"/>
  <c r="VE27" i="1"/>
  <c r="WB27" i="1"/>
  <c r="WC27" i="1"/>
  <c r="WD27" i="1"/>
  <c r="WF27" i="1"/>
  <c r="WG27" i="1"/>
  <c r="WH27" i="1"/>
  <c r="WI27" i="1"/>
  <c r="XF27" i="1"/>
  <c r="XG27" i="1"/>
  <c r="XH27" i="1"/>
  <c r="XJ27" i="1"/>
  <c r="XK27" i="1"/>
  <c r="XL27" i="1"/>
  <c r="XM27" i="1"/>
  <c r="ABY27" i="1"/>
  <c r="ACA27" i="1"/>
  <c r="ACC27" i="1"/>
  <c r="ACE27" i="1"/>
  <c r="ACG27" i="1"/>
  <c r="ACI27" i="1"/>
  <c r="ACK27" i="1"/>
  <c r="ACM27" i="1"/>
  <c r="ACO27" i="1"/>
  <c r="ACQ27" i="1"/>
  <c r="ACS27" i="1"/>
  <c r="ACV27" i="1"/>
  <c r="ACX27" i="1"/>
  <c r="ACZ27" i="1"/>
  <c r="ADB27" i="1"/>
  <c r="ADD27" i="1"/>
  <c r="ADG27" i="1"/>
  <c r="ADI27" i="1"/>
  <c r="ADK27" i="1"/>
  <c r="ADM27" i="1"/>
  <c r="ADO27" i="1"/>
  <c r="ADR27" i="1"/>
  <c r="ADT27" i="1"/>
  <c r="ADV27" i="1"/>
  <c r="ADX27" i="1"/>
  <c r="ADZ27" i="1"/>
  <c r="AEC27" i="1"/>
  <c r="AEE27" i="1"/>
  <c r="AEG27" i="1"/>
  <c r="AEI27" i="1"/>
  <c r="AEK27" i="1"/>
  <c r="AEN27" i="1"/>
  <c r="AEO27" i="1"/>
  <c r="AEQ27" i="1"/>
  <c r="AER27" i="1"/>
  <c r="AET27" i="1"/>
  <c r="AEU27" i="1"/>
  <c r="AEW27" i="1"/>
  <c r="AEX27" i="1"/>
  <c r="AEZ27" i="1"/>
  <c r="AFA27" i="1"/>
  <c r="AFD27" i="1"/>
  <c r="AFE27" i="1"/>
  <c r="AFG27" i="1"/>
  <c r="AFH27" i="1"/>
  <c r="AFJ27" i="1"/>
  <c r="AFK27" i="1"/>
  <c r="AFM27" i="1"/>
  <c r="AFN27" i="1"/>
  <c r="AFP27" i="1"/>
  <c r="AFQ27" i="1"/>
  <c r="AFT27" i="1"/>
  <c r="AFU27" i="1"/>
  <c r="AFW27" i="1"/>
  <c r="AFX27" i="1"/>
  <c r="AFZ27" i="1"/>
  <c r="AGA27" i="1"/>
  <c r="AGC27" i="1"/>
  <c r="AGD27" i="1"/>
  <c r="AGF27" i="1"/>
  <c r="AGG27" i="1"/>
  <c r="AGK27" i="1"/>
  <c r="AGM27" i="1"/>
  <c r="AGP27" i="1"/>
  <c r="AGR27" i="1"/>
  <c r="AGU27" i="1"/>
  <c r="AGW27" i="1"/>
  <c r="AGZ27" i="1"/>
  <c r="AHB27" i="1"/>
  <c r="AHE27" i="1"/>
  <c r="AHG27" i="1"/>
  <c r="AHK27" i="1"/>
  <c r="AHN27" i="1"/>
  <c r="AHO27" i="1"/>
  <c r="AHR27" i="1"/>
  <c r="AHS27" i="1"/>
  <c r="AHV27" i="1"/>
  <c r="AHW27" i="1"/>
  <c r="AHZ27" i="1"/>
  <c r="AIA27" i="1"/>
  <c r="AID27" i="1"/>
  <c r="AIE27" i="1"/>
  <c r="AIH27" i="1"/>
  <c r="AII27" i="1"/>
  <c r="AIL27" i="1"/>
  <c r="AIM27" i="1"/>
  <c r="AIP27" i="1"/>
  <c r="AIQ27" i="1"/>
  <c r="AIT27" i="1"/>
  <c r="AIU27" i="1"/>
  <c r="AIX27" i="1"/>
  <c r="AIY27" i="1"/>
  <c r="AJA27" i="1"/>
  <c r="AJB27" i="1"/>
  <c r="AJC27" i="1"/>
  <c r="AJD27" i="1"/>
  <c r="AJE27" i="1"/>
  <c r="AJF27" i="1"/>
  <c r="AJG27" i="1"/>
  <c r="AJH27" i="1"/>
  <c r="AJI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CE28" i="1"/>
  <c r="CF28" i="1"/>
  <c r="CG28" i="1"/>
  <c r="CI28" i="1"/>
  <c r="CJ28" i="1"/>
  <c r="CK28" i="1"/>
  <c r="CL28" i="1"/>
  <c r="CN28" i="1"/>
  <c r="CO28" i="1"/>
  <c r="CP28" i="1"/>
  <c r="CQ28" i="1"/>
  <c r="DN28" i="1"/>
  <c r="DO28" i="1"/>
  <c r="DP28" i="1"/>
  <c r="DR28" i="1"/>
  <c r="DS28" i="1"/>
  <c r="DT28" i="1"/>
  <c r="DU28" i="1"/>
  <c r="ER28" i="1"/>
  <c r="ES28" i="1"/>
  <c r="ET28" i="1"/>
  <c r="EV28" i="1"/>
  <c r="EW28" i="1"/>
  <c r="EX28" i="1"/>
  <c r="EY28" i="1"/>
  <c r="FV28" i="1"/>
  <c r="FW28" i="1"/>
  <c r="FX28" i="1"/>
  <c r="FZ28" i="1"/>
  <c r="GA28" i="1"/>
  <c r="GB28" i="1"/>
  <c r="GC28" i="1"/>
  <c r="HA28" i="1"/>
  <c r="HB28" i="1"/>
  <c r="HC28" i="1"/>
  <c r="HE28" i="1"/>
  <c r="HF28" i="1"/>
  <c r="HG28" i="1"/>
  <c r="HH28" i="1"/>
  <c r="IE28" i="1"/>
  <c r="IF28" i="1"/>
  <c r="IG28" i="1"/>
  <c r="II28" i="1"/>
  <c r="IJ28" i="1"/>
  <c r="IK28" i="1"/>
  <c r="IL28" i="1"/>
  <c r="JI28" i="1"/>
  <c r="JJ28" i="1"/>
  <c r="JK28" i="1"/>
  <c r="JM28" i="1"/>
  <c r="JN28" i="1"/>
  <c r="JO28" i="1"/>
  <c r="JP28" i="1"/>
  <c r="KM28" i="1"/>
  <c r="KN28" i="1"/>
  <c r="KO28" i="1"/>
  <c r="KQ28" i="1"/>
  <c r="KR28" i="1"/>
  <c r="KS28" i="1"/>
  <c r="KT28" i="1"/>
  <c r="LQ28" i="1"/>
  <c r="LR28" i="1"/>
  <c r="LS28" i="1"/>
  <c r="LU28" i="1"/>
  <c r="LV28" i="1"/>
  <c r="LW28" i="1"/>
  <c r="LX28" i="1"/>
  <c r="MV28" i="1"/>
  <c r="MW28" i="1"/>
  <c r="MX28" i="1"/>
  <c r="MZ28" i="1"/>
  <c r="NA28" i="1"/>
  <c r="NB28" i="1"/>
  <c r="NC28" i="1"/>
  <c r="NZ28" i="1"/>
  <c r="OA28" i="1"/>
  <c r="OB28" i="1"/>
  <c r="OD28" i="1"/>
  <c r="OE28" i="1"/>
  <c r="OF28" i="1"/>
  <c r="OG28" i="1"/>
  <c r="PD28" i="1"/>
  <c r="PE28" i="1"/>
  <c r="PF28" i="1"/>
  <c r="PH28" i="1"/>
  <c r="PI28" i="1"/>
  <c r="PJ28" i="1"/>
  <c r="PK28" i="1"/>
  <c r="QH28" i="1"/>
  <c r="QI28" i="1"/>
  <c r="QJ28" i="1"/>
  <c r="QL28" i="1"/>
  <c r="QM28" i="1"/>
  <c r="QN28" i="1"/>
  <c r="QO28" i="1"/>
  <c r="RL28" i="1"/>
  <c r="RM28" i="1"/>
  <c r="RN28" i="1"/>
  <c r="RP28" i="1"/>
  <c r="RQ28" i="1"/>
  <c r="RR28" i="1"/>
  <c r="RS28" i="1"/>
  <c r="SP28" i="1"/>
  <c r="SQ28" i="1"/>
  <c r="SR28" i="1"/>
  <c r="ST28" i="1"/>
  <c r="SU28" i="1"/>
  <c r="SV28" i="1"/>
  <c r="SW28" i="1"/>
  <c r="TT28" i="1"/>
  <c r="TU28" i="1"/>
  <c r="TV28" i="1"/>
  <c r="TX28" i="1"/>
  <c r="TY28" i="1"/>
  <c r="TZ28" i="1"/>
  <c r="UA28" i="1"/>
  <c r="UX28" i="1"/>
  <c r="UY28" i="1"/>
  <c r="UZ28" i="1"/>
  <c r="VB28" i="1"/>
  <c r="VC28" i="1"/>
  <c r="VD28" i="1"/>
  <c r="VE28" i="1"/>
  <c r="WB28" i="1"/>
  <c r="WC28" i="1"/>
  <c r="WD28" i="1"/>
  <c r="WF28" i="1"/>
  <c r="WG28" i="1"/>
  <c r="WH28" i="1"/>
  <c r="WI28" i="1"/>
  <c r="XF28" i="1"/>
  <c r="XG28" i="1"/>
  <c r="XH28" i="1"/>
  <c r="XJ28" i="1"/>
  <c r="XK28" i="1"/>
  <c r="XL28" i="1"/>
  <c r="XM28" i="1"/>
  <c r="ABY28" i="1"/>
  <c r="ACA28" i="1"/>
  <c r="ACC28" i="1"/>
  <c r="ACE28" i="1"/>
  <c r="ACG28" i="1"/>
  <c r="ACI28" i="1"/>
  <c r="ACK28" i="1"/>
  <c r="ACM28" i="1"/>
  <c r="ACO28" i="1"/>
  <c r="ACQ28" i="1"/>
  <c r="ACS28" i="1"/>
  <c r="ACV28" i="1"/>
  <c r="ACX28" i="1"/>
  <c r="ACZ28" i="1"/>
  <c r="ADB28" i="1"/>
  <c r="ADD28" i="1"/>
  <c r="ADG28" i="1"/>
  <c r="ADI28" i="1"/>
  <c r="ADK28" i="1"/>
  <c r="ADM28" i="1"/>
  <c r="ADO28" i="1"/>
  <c r="ADR28" i="1"/>
  <c r="ADT28" i="1"/>
  <c r="ADV28" i="1"/>
  <c r="ADX28" i="1"/>
  <c r="ADZ28" i="1"/>
  <c r="AEC28" i="1"/>
  <c r="AEE28" i="1"/>
  <c r="AEG28" i="1"/>
  <c r="AEI28" i="1"/>
  <c r="AEK28" i="1"/>
  <c r="AEN28" i="1"/>
  <c r="AEO28" i="1"/>
  <c r="AEQ28" i="1"/>
  <c r="AER28" i="1"/>
  <c r="AET28" i="1"/>
  <c r="AEU28" i="1"/>
  <c r="AEW28" i="1"/>
  <c r="AEX28" i="1"/>
  <c r="AEZ28" i="1"/>
  <c r="AFA28" i="1"/>
  <c r="AFD28" i="1"/>
  <c r="AFE28" i="1"/>
  <c r="AFG28" i="1"/>
  <c r="AFH28" i="1"/>
  <c r="AFJ28" i="1"/>
  <c r="AFK28" i="1"/>
  <c r="AFM28" i="1"/>
  <c r="AFN28" i="1"/>
  <c r="AFP28" i="1"/>
  <c r="AFQ28" i="1"/>
  <c r="AFT28" i="1"/>
  <c r="AFU28" i="1"/>
  <c r="AFW28" i="1"/>
  <c r="AFX28" i="1"/>
  <c r="AFZ28" i="1"/>
  <c r="AGA28" i="1"/>
  <c r="AGC28" i="1"/>
  <c r="AGD28" i="1"/>
  <c r="AGF28" i="1"/>
  <c r="AGG28" i="1"/>
  <c r="AGK28" i="1"/>
  <c r="AGM28" i="1"/>
  <c r="AGP28" i="1"/>
  <c r="AGR28" i="1"/>
  <c r="AGU28" i="1"/>
  <c r="AGW28" i="1"/>
  <c r="AGZ28" i="1"/>
  <c r="AHB28" i="1"/>
  <c r="AHE28" i="1"/>
  <c r="AHG28" i="1"/>
  <c r="AHK28" i="1"/>
  <c r="AHN28" i="1"/>
  <c r="AHO28" i="1"/>
  <c r="AHR28" i="1"/>
  <c r="AHS28" i="1"/>
  <c r="AHV28" i="1"/>
  <c r="AHW28" i="1"/>
  <c r="AHZ28" i="1"/>
  <c r="AIA28" i="1"/>
  <c r="AID28" i="1"/>
  <c r="AIE28" i="1"/>
  <c r="AIH28" i="1"/>
  <c r="AII28" i="1"/>
  <c r="AIL28" i="1"/>
  <c r="AIM28" i="1"/>
  <c r="AIP28" i="1"/>
  <c r="AIQ28" i="1"/>
  <c r="AIT28" i="1"/>
  <c r="AIU28" i="1"/>
  <c r="AIX28" i="1"/>
  <c r="AIY28" i="1"/>
  <c r="AJA28" i="1"/>
  <c r="AJB28" i="1"/>
  <c r="AJC28" i="1"/>
  <c r="AJD28" i="1"/>
  <c r="AJE28" i="1"/>
  <c r="AJF28" i="1"/>
  <c r="AJG28" i="1"/>
  <c r="AJH28" i="1"/>
  <c r="AJI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CE29" i="1"/>
  <c r="CF29" i="1"/>
  <c r="CG29" i="1"/>
  <c r="CI29" i="1"/>
  <c r="CJ29" i="1"/>
  <c r="CK29" i="1"/>
  <c r="CL29" i="1"/>
  <c r="CN29" i="1"/>
  <c r="CO29" i="1"/>
  <c r="CP29" i="1"/>
  <c r="CQ29" i="1"/>
  <c r="DN29" i="1"/>
  <c r="DO29" i="1"/>
  <c r="DP29" i="1"/>
  <c r="DR29" i="1"/>
  <c r="DS29" i="1"/>
  <c r="DT29" i="1"/>
  <c r="DU29" i="1"/>
  <c r="ER29" i="1"/>
  <c r="ES29" i="1"/>
  <c r="ET29" i="1"/>
  <c r="EV29" i="1"/>
  <c r="EW29" i="1"/>
  <c r="EX29" i="1"/>
  <c r="EY29" i="1"/>
  <c r="FV29" i="1"/>
  <c r="FW29" i="1"/>
  <c r="FX29" i="1"/>
  <c r="FZ29" i="1"/>
  <c r="GA29" i="1"/>
  <c r="GB29" i="1"/>
  <c r="GC29" i="1"/>
  <c r="HA29" i="1"/>
  <c r="HB29" i="1"/>
  <c r="HC29" i="1"/>
  <c r="HE29" i="1"/>
  <c r="HF29" i="1"/>
  <c r="HG29" i="1"/>
  <c r="HH29" i="1"/>
  <c r="IE29" i="1"/>
  <c r="IF29" i="1"/>
  <c r="IG29" i="1"/>
  <c r="II29" i="1"/>
  <c r="IJ29" i="1"/>
  <c r="IK29" i="1"/>
  <c r="IL29" i="1"/>
  <c r="JI29" i="1"/>
  <c r="JJ29" i="1"/>
  <c r="JK29" i="1"/>
  <c r="JM29" i="1"/>
  <c r="JN29" i="1"/>
  <c r="JO29" i="1"/>
  <c r="JP29" i="1"/>
  <c r="KM29" i="1"/>
  <c r="KN29" i="1"/>
  <c r="KO29" i="1"/>
  <c r="KQ29" i="1"/>
  <c r="KR29" i="1"/>
  <c r="KS29" i="1"/>
  <c r="KT29" i="1"/>
  <c r="LQ29" i="1"/>
  <c r="LR29" i="1"/>
  <c r="LS29" i="1"/>
  <c r="LU29" i="1"/>
  <c r="LV29" i="1"/>
  <c r="LW29" i="1"/>
  <c r="LX29" i="1"/>
  <c r="MV29" i="1"/>
  <c r="MW29" i="1"/>
  <c r="MX29" i="1"/>
  <c r="MZ29" i="1"/>
  <c r="NA29" i="1"/>
  <c r="NB29" i="1"/>
  <c r="NC29" i="1"/>
  <c r="NZ29" i="1"/>
  <c r="OA29" i="1"/>
  <c r="OB29" i="1"/>
  <c r="OD29" i="1"/>
  <c r="OE29" i="1"/>
  <c r="OF29" i="1"/>
  <c r="OG29" i="1"/>
  <c r="PD29" i="1"/>
  <c r="PE29" i="1"/>
  <c r="PF29" i="1"/>
  <c r="PH29" i="1"/>
  <c r="PI29" i="1"/>
  <c r="PJ29" i="1"/>
  <c r="PK29" i="1"/>
  <c r="QH29" i="1"/>
  <c r="QI29" i="1"/>
  <c r="QJ29" i="1"/>
  <c r="QL29" i="1"/>
  <c r="QM29" i="1"/>
  <c r="QN29" i="1"/>
  <c r="QO29" i="1"/>
  <c r="RL29" i="1"/>
  <c r="RM29" i="1"/>
  <c r="RN29" i="1"/>
  <c r="RP29" i="1"/>
  <c r="RQ29" i="1"/>
  <c r="RR29" i="1"/>
  <c r="RS29" i="1"/>
  <c r="SP29" i="1"/>
  <c r="SQ29" i="1"/>
  <c r="SR29" i="1"/>
  <c r="ST29" i="1"/>
  <c r="SU29" i="1"/>
  <c r="SV29" i="1"/>
  <c r="SW29" i="1"/>
  <c r="TT29" i="1"/>
  <c r="TU29" i="1"/>
  <c r="TV29" i="1"/>
  <c r="TX29" i="1"/>
  <c r="TY29" i="1"/>
  <c r="TZ29" i="1"/>
  <c r="UA29" i="1"/>
  <c r="UX29" i="1"/>
  <c r="UY29" i="1"/>
  <c r="UZ29" i="1"/>
  <c r="VB29" i="1"/>
  <c r="VC29" i="1"/>
  <c r="VD29" i="1"/>
  <c r="VE29" i="1"/>
  <c r="WB29" i="1"/>
  <c r="WC29" i="1"/>
  <c r="WD29" i="1"/>
  <c r="WF29" i="1"/>
  <c r="WG29" i="1"/>
  <c r="WH29" i="1"/>
  <c r="WI29" i="1"/>
  <c r="XF29" i="1"/>
  <c r="XG29" i="1"/>
  <c r="XH29" i="1"/>
  <c r="XJ29" i="1"/>
  <c r="XK29" i="1"/>
  <c r="XL29" i="1"/>
  <c r="XM29" i="1"/>
  <c r="ABY29" i="1"/>
  <c r="ACA29" i="1"/>
  <c r="ACC29" i="1"/>
  <c r="ACE29" i="1"/>
  <c r="ACG29" i="1"/>
  <c r="ACI29" i="1"/>
  <c r="ACK29" i="1"/>
  <c r="ACM29" i="1"/>
  <c r="ACO29" i="1"/>
  <c r="ACQ29" i="1"/>
  <c r="ACS29" i="1"/>
  <c r="ACV29" i="1"/>
  <c r="ACX29" i="1"/>
  <c r="ACZ29" i="1"/>
  <c r="ADB29" i="1"/>
  <c r="ADD29" i="1"/>
  <c r="ADG29" i="1"/>
  <c r="ADI29" i="1"/>
  <c r="ADK29" i="1"/>
  <c r="ADM29" i="1"/>
  <c r="ADO29" i="1"/>
  <c r="ADR29" i="1"/>
  <c r="ADT29" i="1"/>
  <c r="ADV29" i="1"/>
  <c r="ADX29" i="1"/>
  <c r="ADZ29" i="1"/>
  <c r="AEC29" i="1"/>
  <c r="AEE29" i="1"/>
  <c r="AEG29" i="1"/>
  <c r="AEI29" i="1"/>
  <c r="AEK29" i="1"/>
  <c r="AEN29" i="1"/>
  <c r="AEO29" i="1"/>
  <c r="AEQ29" i="1"/>
  <c r="AER29" i="1"/>
  <c r="AET29" i="1"/>
  <c r="AEU29" i="1"/>
  <c r="AEW29" i="1"/>
  <c r="AEX29" i="1"/>
  <c r="AEZ29" i="1"/>
  <c r="AFA29" i="1"/>
  <c r="AFD29" i="1"/>
  <c r="AFE29" i="1"/>
  <c r="AFG29" i="1"/>
  <c r="AFH29" i="1"/>
  <c r="AFJ29" i="1"/>
  <c r="AFK29" i="1"/>
  <c r="AFM29" i="1"/>
  <c r="AFN29" i="1"/>
  <c r="AFP29" i="1"/>
  <c r="AFQ29" i="1"/>
  <c r="AFT29" i="1"/>
  <c r="AFU29" i="1"/>
  <c r="AFW29" i="1"/>
  <c r="AFX29" i="1"/>
  <c r="AFZ29" i="1"/>
  <c r="AGA29" i="1"/>
  <c r="AGC29" i="1"/>
  <c r="AGD29" i="1"/>
  <c r="AGF29" i="1"/>
  <c r="AGG29" i="1"/>
  <c r="AGK29" i="1"/>
  <c r="AGM29" i="1"/>
  <c r="AGP29" i="1"/>
  <c r="AGR29" i="1"/>
  <c r="AGU29" i="1"/>
  <c r="AGW29" i="1"/>
  <c r="AGZ29" i="1"/>
  <c r="AHB29" i="1"/>
  <c r="AHE29" i="1"/>
  <c r="AHG29" i="1"/>
  <c r="AHK29" i="1"/>
  <c r="AHN29" i="1"/>
  <c r="AHO29" i="1"/>
  <c r="AHR29" i="1"/>
  <c r="AHS29" i="1"/>
  <c r="AHV29" i="1"/>
  <c r="AHW29" i="1"/>
  <c r="AHZ29" i="1"/>
  <c r="AIA29" i="1"/>
  <c r="AID29" i="1"/>
  <c r="AIE29" i="1"/>
  <c r="AIH29" i="1"/>
  <c r="AII29" i="1"/>
  <c r="AIL29" i="1"/>
  <c r="AIM29" i="1"/>
  <c r="AIP29" i="1"/>
  <c r="AIQ29" i="1"/>
  <c r="AIT29" i="1"/>
  <c r="AIU29" i="1"/>
  <c r="AIX29" i="1"/>
  <c r="AIY29" i="1"/>
  <c r="AJA29" i="1"/>
  <c r="AJB29" i="1"/>
  <c r="AJC29" i="1"/>
  <c r="AJD29" i="1"/>
  <c r="AJE29" i="1"/>
  <c r="AJF29" i="1"/>
  <c r="AJG29" i="1"/>
  <c r="AJH29" i="1"/>
  <c r="AJI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CE30" i="1"/>
  <c r="CF30" i="1"/>
  <c r="CG30" i="1"/>
  <c r="CI30" i="1"/>
  <c r="CJ30" i="1"/>
  <c r="CK30" i="1"/>
  <c r="CL30" i="1"/>
  <c r="CN30" i="1"/>
  <c r="CO30" i="1"/>
  <c r="CP30" i="1"/>
  <c r="CQ30" i="1"/>
  <c r="DN30" i="1"/>
  <c r="DO30" i="1"/>
  <c r="DP30" i="1"/>
  <c r="DR30" i="1"/>
  <c r="DS30" i="1"/>
  <c r="DT30" i="1"/>
  <c r="DU30" i="1"/>
  <c r="ER30" i="1"/>
  <c r="ES30" i="1"/>
  <c r="ET30" i="1"/>
  <c r="EV30" i="1"/>
  <c r="EW30" i="1"/>
  <c r="EX30" i="1"/>
  <c r="EY30" i="1"/>
  <c r="FV30" i="1"/>
  <c r="FW30" i="1"/>
  <c r="FX30" i="1"/>
  <c r="FZ30" i="1"/>
  <c r="GA30" i="1"/>
  <c r="GB30" i="1"/>
  <c r="GC30" i="1"/>
  <c r="HA30" i="1"/>
  <c r="HB30" i="1"/>
  <c r="HC30" i="1"/>
  <c r="HE30" i="1"/>
  <c r="HF30" i="1"/>
  <c r="HG30" i="1"/>
  <c r="HH30" i="1"/>
  <c r="IE30" i="1"/>
  <c r="IF30" i="1"/>
  <c r="IG30" i="1"/>
  <c r="II30" i="1"/>
  <c r="IJ30" i="1"/>
  <c r="IK30" i="1"/>
  <c r="IL30" i="1"/>
  <c r="JI30" i="1"/>
  <c r="JJ30" i="1"/>
  <c r="JK30" i="1"/>
  <c r="JM30" i="1"/>
  <c r="JN30" i="1"/>
  <c r="JO30" i="1"/>
  <c r="JP30" i="1"/>
  <c r="KM30" i="1"/>
  <c r="KN30" i="1"/>
  <c r="KO30" i="1"/>
  <c r="KQ30" i="1"/>
  <c r="KR30" i="1"/>
  <c r="KS30" i="1"/>
  <c r="KT30" i="1"/>
  <c r="LQ30" i="1"/>
  <c r="LR30" i="1"/>
  <c r="LS30" i="1"/>
  <c r="LU30" i="1"/>
  <c r="LV30" i="1"/>
  <c r="LW30" i="1"/>
  <c r="LX30" i="1"/>
  <c r="MV30" i="1"/>
  <c r="MW30" i="1"/>
  <c r="MX30" i="1"/>
  <c r="MZ30" i="1"/>
  <c r="NA30" i="1"/>
  <c r="NB30" i="1"/>
  <c r="NC30" i="1"/>
  <c r="NZ30" i="1"/>
  <c r="OA30" i="1"/>
  <c r="OB30" i="1"/>
  <c r="OD30" i="1"/>
  <c r="OE30" i="1"/>
  <c r="OF30" i="1"/>
  <c r="OG30" i="1"/>
  <c r="PD30" i="1"/>
  <c r="PE30" i="1"/>
  <c r="PF30" i="1"/>
  <c r="PH30" i="1"/>
  <c r="PI30" i="1"/>
  <c r="PJ30" i="1"/>
  <c r="PK30" i="1"/>
  <c r="QH30" i="1"/>
  <c r="QI30" i="1"/>
  <c r="QJ30" i="1"/>
  <c r="QL30" i="1"/>
  <c r="QM30" i="1"/>
  <c r="QN30" i="1"/>
  <c r="QO30" i="1"/>
  <c r="RL30" i="1"/>
  <c r="RM30" i="1"/>
  <c r="RN30" i="1"/>
  <c r="RP30" i="1"/>
  <c r="RQ30" i="1"/>
  <c r="RR30" i="1"/>
  <c r="RS30" i="1"/>
  <c r="SP30" i="1"/>
  <c r="SQ30" i="1"/>
  <c r="SR30" i="1"/>
  <c r="ST30" i="1"/>
  <c r="SU30" i="1"/>
  <c r="SV30" i="1"/>
  <c r="SW30" i="1"/>
  <c r="TT30" i="1"/>
  <c r="TU30" i="1"/>
  <c r="TV30" i="1"/>
  <c r="TX30" i="1"/>
  <c r="TY30" i="1"/>
  <c r="TZ30" i="1"/>
  <c r="UA30" i="1"/>
  <c r="UX30" i="1"/>
  <c r="UY30" i="1"/>
  <c r="UZ30" i="1"/>
  <c r="VB30" i="1"/>
  <c r="VC30" i="1"/>
  <c r="VD30" i="1"/>
  <c r="VE30" i="1"/>
  <c r="WB30" i="1"/>
  <c r="WC30" i="1"/>
  <c r="WD30" i="1"/>
  <c r="WF30" i="1"/>
  <c r="WG30" i="1"/>
  <c r="WH30" i="1"/>
  <c r="WI30" i="1"/>
  <c r="XF30" i="1"/>
  <c r="XG30" i="1"/>
  <c r="XH30" i="1"/>
  <c r="XJ30" i="1"/>
  <c r="XK30" i="1"/>
  <c r="XL30" i="1"/>
  <c r="XM30" i="1"/>
  <c r="ABY30" i="1"/>
  <c r="ACA30" i="1"/>
  <c r="ACC30" i="1"/>
  <c r="ACE30" i="1"/>
  <c r="ACG30" i="1"/>
  <c r="ACI30" i="1"/>
  <c r="ACK30" i="1"/>
  <c r="ACM30" i="1"/>
  <c r="ACO30" i="1"/>
  <c r="ACQ30" i="1"/>
  <c r="ACS30" i="1"/>
  <c r="ACV30" i="1"/>
  <c r="ACX30" i="1"/>
  <c r="ACZ30" i="1"/>
  <c r="ADB30" i="1"/>
  <c r="ADD30" i="1"/>
  <c r="ADG30" i="1"/>
  <c r="ADI30" i="1"/>
  <c r="ADK30" i="1"/>
  <c r="ADM30" i="1"/>
  <c r="ADO30" i="1"/>
  <c r="ADR30" i="1"/>
  <c r="ADT30" i="1"/>
  <c r="ADV30" i="1"/>
  <c r="ADX30" i="1"/>
  <c r="ADZ30" i="1"/>
  <c r="AEC30" i="1"/>
  <c r="AEE30" i="1"/>
  <c r="AEG30" i="1"/>
  <c r="AEI30" i="1"/>
  <c r="AEK30" i="1"/>
  <c r="AEN30" i="1"/>
  <c r="AEO30" i="1"/>
  <c r="AEQ30" i="1"/>
  <c r="AER30" i="1"/>
  <c r="AET30" i="1"/>
  <c r="AEU30" i="1"/>
  <c r="AEW30" i="1"/>
  <c r="AEX30" i="1"/>
  <c r="AEZ30" i="1"/>
  <c r="AFA30" i="1"/>
  <c r="AFD30" i="1"/>
  <c r="AFE30" i="1"/>
  <c r="AFG30" i="1"/>
  <c r="AFH30" i="1"/>
  <c r="AFJ30" i="1"/>
  <c r="AFK30" i="1"/>
  <c r="AFM30" i="1"/>
  <c r="AFN30" i="1"/>
  <c r="AFP30" i="1"/>
  <c r="AFQ30" i="1"/>
  <c r="AFT30" i="1"/>
  <c r="AFU30" i="1"/>
  <c r="AFW30" i="1"/>
  <c r="AFX30" i="1"/>
  <c r="AFZ30" i="1"/>
  <c r="AGA30" i="1"/>
  <c r="AGC30" i="1"/>
  <c r="AGD30" i="1"/>
  <c r="AGF30" i="1"/>
  <c r="AGG30" i="1"/>
  <c r="AGK30" i="1"/>
  <c r="AGM30" i="1"/>
  <c r="AGP30" i="1"/>
  <c r="AGR30" i="1"/>
  <c r="AGU30" i="1"/>
  <c r="AGW30" i="1"/>
  <c r="AGZ30" i="1"/>
  <c r="AHB30" i="1"/>
  <c r="AHE30" i="1"/>
  <c r="AHG30" i="1"/>
  <c r="AHK30" i="1"/>
  <c r="AHN30" i="1"/>
  <c r="AHO30" i="1"/>
  <c r="AHR30" i="1"/>
  <c r="AHS30" i="1"/>
  <c r="AHV30" i="1"/>
  <c r="AHW30" i="1"/>
  <c r="AHZ30" i="1"/>
  <c r="AIA30" i="1"/>
  <c r="AID30" i="1"/>
  <c r="AIE30" i="1"/>
  <c r="AIH30" i="1"/>
  <c r="AII30" i="1"/>
  <c r="AIL30" i="1"/>
  <c r="AIM30" i="1"/>
  <c r="AIP30" i="1"/>
  <c r="AIQ30" i="1"/>
  <c r="AIT30" i="1"/>
  <c r="AIU30" i="1"/>
  <c r="AIX30" i="1"/>
  <c r="AIY30" i="1"/>
  <c r="AJA30" i="1"/>
  <c r="AJB30" i="1"/>
  <c r="AJC30" i="1"/>
  <c r="AJD30" i="1"/>
  <c r="AJE30" i="1"/>
  <c r="AJF30" i="1"/>
  <c r="AJG30" i="1"/>
  <c r="AJH30" i="1"/>
  <c r="AJI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CE31" i="1"/>
  <c r="CF31" i="1"/>
  <c r="CG31" i="1"/>
  <c r="CI31" i="1"/>
  <c r="CJ31" i="1"/>
  <c r="CK31" i="1"/>
  <c r="CL31" i="1"/>
  <c r="CN31" i="1"/>
  <c r="CO31" i="1"/>
  <c r="CP31" i="1"/>
  <c r="CQ31" i="1"/>
  <c r="DN31" i="1"/>
  <c r="DO31" i="1"/>
  <c r="DP31" i="1"/>
  <c r="DR31" i="1"/>
  <c r="DS31" i="1"/>
  <c r="DT31" i="1"/>
  <c r="DU31" i="1"/>
  <c r="ER31" i="1"/>
  <c r="ES31" i="1"/>
  <c r="ET31" i="1"/>
  <c r="EV31" i="1"/>
  <c r="EW31" i="1"/>
  <c r="EX31" i="1"/>
  <c r="EY31" i="1"/>
  <c r="FV31" i="1"/>
  <c r="FW31" i="1"/>
  <c r="FX31" i="1"/>
  <c r="FZ31" i="1"/>
  <c r="GA31" i="1"/>
  <c r="GB31" i="1"/>
  <c r="GC31" i="1"/>
  <c r="HA31" i="1"/>
  <c r="HB31" i="1"/>
  <c r="HC31" i="1"/>
  <c r="HE31" i="1"/>
  <c r="HF31" i="1"/>
  <c r="HG31" i="1"/>
  <c r="HH31" i="1"/>
  <c r="IE31" i="1"/>
  <c r="IF31" i="1"/>
  <c r="IG31" i="1"/>
  <c r="II31" i="1"/>
  <c r="IJ31" i="1"/>
  <c r="IK31" i="1"/>
  <c r="IL31" i="1"/>
  <c r="JI31" i="1"/>
  <c r="JJ31" i="1"/>
  <c r="JK31" i="1"/>
  <c r="JM31" i="1"/>
  <c r="JN31" i="1"/>
  <c r="JO31" i="1"/>
  <c r="JP31" i="1"/>
  <c r="KM31" i="1"/>
  <c r="KN31" i="1"/>
  <c r="KO31" i="1"/>
  <c r="KQ31" i="1"/>
  <c r="KR31" i="1"/>
  <c r="KS31" i="1"/>
  <c r="KT31" i="1"/>
  <c r="LQ31" i="1"/>
  <c r="LR31" i="1"/>
  <c r="LS31" i="1"/>
  <c r="LU31" i="1"/>
  <c r="LV31" i="1"/>
  <c r="LW31" i="1"/>
  <c r="LX31" i="1"/>
  <c r="MV31" i="1"/>
  <c r="MW31" i="1"/>
  <c r="MX31" i="1"/>
  <c r="MZ31" i="1"/>
  <c r="NA31" i="1"/>
  <c r="NB31" i="1"/>
  <c r="NC31" i="1"/>
  <c r="NZ31" i="1"/>
  <c r="OA31" i="1"/>
  <c r="OB31" i="1"/>
  <c r="OD31" i="1"/>
  <c r="OE31" i="1"/>
  <c r="OF31" i="1"/>
  <c r="OG31" i="1"/>
  <c r="PD31" i="1"/>
  <c r="PE31" i="1"/>
  <c r="PF31" i="1"/>
  <c r="PH31" i="1"/>
  <c r="PI31" i="1"/>
  <c r="PJ31" i="1"/>
  <c r="PK31" i="1"/>
  <c r="QH31" i="1"/>
  <c r="QI31" i="1"/>
  <c r="QJ31" i="1"/>
  <c r="QL31" i="1"/>
  <c r="QM31" i="1"/>
  <c r="QN31" i="1"/>
  <c r="QO31" i="1"/>
  <c r="RL31" i="1"/>
  <c r="RM31" i="1"/>
  <c r="RN31" i="1"/>
  <c r="RP31" i="1"/>
  <c r="RQ31" i="1"/>
  <c r="RR31" i="1"/>
  <c r="RS31" i="1"/>
  <c r="SP31" i="1"/>
  <c r="SQ31" i="1"/>
  <c r="SR31" i="1"/>
  <c r="ST31" i="1"/>
  <c r="SU31" i="1"/>
  <c r="SV31" i="1"/>
  <c r="SW31" i="1"/>
  <c r="TT31" i="1"/>
  <c r="TU31" i="1"/>
  <c r="TV31" i="1"/>
  <c r="TX31" i="1"/>
  <c r="TY31" i="1"/>
  <c r="TZ31" i="1"/>
  <c r="UA31" i="1"/>
  <c r="UX31" i="1"/>
  <c r="UY31" i="1"/>
  <c r="UZ31" i="1"/>
  <c r="VB31" i="1"/>
  <c r="VC31" i="1"/>
  <c r="VD31" i="1"/>
  <c r="VE31" i="1"/>
  <c r="WB31" i="1"/>
  <c r="WC31" i="1"/>
  <c r="WD31" i="1"/>
  <c r="WF31" i="1"/>
  <c r="WG31" i="1"/>
  <c r="WH31" i="1"/>
  <c r="WI31" i="1"/>
  <c r="XF31" i="1"/>
  <c r="XG31" i="1"/>
  <c r="XH31" i="1"/>
  <c r="XJ31" i="1"/>
  <c r="XK31" i="1"/>
  <c r="XL31" i="1"/>
  <c r="XM31" i="1"/>
  <c r="ABY31" i="1"/>
  <c r="ACA31" i="1"/>
  <c r="ACC31" i="1"/>
  <c r="ACE31" i="1"/>
  <c r="ACG31" i="1"/>
  <c r="ACI31" i="1"/>
  <c r="ACK31" i="1"/>
  <c r="ACM31" i="1"/>
  <c r="ACO31" i="1"/>
  <c r="ACQ31" i="1"/>
  <c r="ACS31" i="1"/>
  <c r="ACV31" i="1"/>
  <c r="ACX31" i="1"/>
  <c r="ACZ31" i="1"/>
  <c r="ADB31" i="1"/>
  <c r="ADD31" i="1"/>
  <c r="ADG31" i="1"/>
  <c r="ADI31" i="1"/>
  <c r="ADK31" i="1"/>
  <c r="ADM31" i="1"/>
  <c r="ADO31" i="1"/>
  <c r="ADR31" i="1"/>
  <c r="ADT31" i="1"/>
  <c r="ADV31" i="1"/>
  <c r="ADX31" i="1"/>
  <c r="ADZ31" i="1"/>
  <c r="AEC31" i="1"/>
  <c r="AEE31" i="1"/>
  <c r="AEG31" i="1"/>
  <c r="AEI31" i="1"/>
  <c r="AEK31" i="1"/>
  <c r="AEN31" i="1"/>
  <c r="AEO31" i="1"/>
  <c r="AEQ31" i="1"/>
  <c r="AER31" i="1"/>
  <c r="AET31" i="1"/>
  <c r="AEU31" i="1"/>
  <c r="AEW31" i="1"/>
  <c r="AEX31" i="1"/>
  <c r="AEZ31" i="1"/>
  <c r="AFA31" i="1"/>
  <c r="AFD31" i="1"/>
  <c r="AFE31" i="1"/>
  <c r="AFG31" i="1"/>
  <c r="AFH31" i="1"/>
  <c r="AFJ31" i="1"/>
  <c r="AFK31" i="1"/>
  <c r="AFM31" i="1"/>
  <c r="AFN31" i="1"/>
  <c r="AFP31" i="1"/>
  <c r="AFQ31" i="1"/>
  <c r="AFT31" i="1"/>
  <c r="AFU31" i="1"/>
  <c r="AFW31" i="1"/>
  <c r="AFX31" i="1"/>
  <c r="AFZ31" i="1"/>
  <c r="AGA31" i="1"/>
  <c r="AGC31" i="1"/>
  <c r="AGD31" i="1"/>
  <c r="AGF31" i="1"/>
  <c r="AGG31" i="1"/>
  <c r="AGK31" i="1"/>
  <c r="AGM31" i="1"/>
  <c r="AGP31" i="1"/>
  <c r="AGR31" i="1"/>
  <c r="AGU31" i="1"/>
  <c r="AGW31" i="1"/>
  <c r="AGZ31" i="1"/>
  <c r="AHB31" i="1"/>
  <c r="AHE31" i="1"/>
  <c r="AHG31" i="1"/>
  <c r="AHK31" i="1"/>
  <c r="AHN31" i="1"/>
  <c r="AHO31" i="1"/>
  <c r="AHR31" i="1"/>
  <c r="AHS31" i="1"/>
  <c r="AHV31" i="1"/>
  <c r="AHW31" i="1"/>
  <c r="AHZ31" i="1"/>
  <c r="AIA31" i="1"/>
  <c r="AID31" i="1"/>
  <c r="AIE31" i="1"/>
  <c r="AIH31" i="1"/>
  <c r="AII31" i="1"/>
  <c r="AIL31" i="1"/>
  <c r="AIM31" i="1"/>
  <c r="AIP31" i="1"/>
  <c r="AIQ31" i="1"/>
  <c r="AIT31" i="1"/>
  <c r="AIU31" i="1"/>
  <c r="AIX31" i="1"/>
  <c r="AIY31" i="1"/>
  <c r="AJA31" i="1"/>
  <c r="AJB31" i="1"/>
  <c r="AJC31" i="1"/>
  <c r="AJD31" i="1"/>
  <c r="AJE31" i="1"/>
  <c r="AJF31" i="1"/>
  <c r="AJG31" i="1"/>
  <c r="AJH31" i="1"/>
  <c r="AJI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CE32" i="1"/>
  <c r="CF32" i="1"/>
  <c r="CG32" i="1"/>
  <c r="CI32" i="1"/>
  <c r="CJ32" i="1"/>
  <c r="CK32" i="1"/>
  <c r="CL32" i="1"/>
  <c r="CN32" i="1"/>
  <c r="CO32" i="1"/>
  <c r="CP32" i="1"/>
  <c r="CQ32" i="1"/>
  <c r="DN32" i="1"/>
  <c r="DO32" i="1"/>
  <c r="DP32" i="1"/>
  <c r="DR32" i="1"/>
  <c r="DS32" i="1"/>
  <c r="DT32" i="1"/>
  <c r="DU32" i="1"/>
  <c r="ER32" i="1"/>
  <c r="ES32" i="1"/>
  <c r="ET32" i="1"/>
  <c r="EV32" i="1"/>
  <c r="EW32" i="1"/>
  <c r="EX32" i="1"/>
  <c r="EY32" i="1"/>
  <c r="FV32" i="1"/>
  <c r="FW32" i="1"/>
  <c r="FX32" i="1"/>
  <c r="FZ32" i="1"/>
  <c r="GA32" i="1"/>
  <c r="GB32" i="1"/>
  <c r="GC32" i="1"/>
  <c r="HA32" i="1"/>
  <c r="HB32" i="1"/>
  <c r="HC32" i="1"/>
  <c r="HE32" i="1"/>
  <c r="HF32" i="1"/>
  <c r="HG32" i="1"/>
  <c r="HH32" i="1"/>
  <c r="IE32" i="1"/>
  <c r="IF32" i="1"/>
  <c r="IG32" i="1"/>
  <c r="II32" i="1"/>
  <c r="IJ32" i="1"/>
  <c r="IK32" i="1"/>
  <c r="IL32" i="1"/>
  <c r="JI32" i="1"/>
  <c r="JJ32" i="1"/>
  <c r="JK32" i="1"/>
  <c r="JM32" i="1"/>
  <c r="JN32" i="1"/>
  <c r="JO32" i="1"/>
  <c r="JP32" i="1"/>
  <c r="KM32" i="1"/>
  <c r="KN32" i="1"/>
  <c r="KO32" i="1"/>
  <c r="KQ32" i="1"/>
  <c r="KR32" i="1"/>
  <c r="KS32" i="1"/>
  <c r="KT32" i="1"/>
  <c r="LQ32" i="1"/>
  <c r="LR32" i="1"/>
  <c r="LS32" i="1"/>
  <c r="LU32" i="1"/>
  <c r="LV32" i="1"/>
  <c r="LW32" i="1"/>
  <c r="LX32" i="1"/>
  <c r="MV32" i="1"/>
  <c r="MW32" i="1"/>
  <c r="MX32" i="1"/>
  <c r="MZ32" i="1"/>
  <c r="NA32" i="1"/>
  <c r="NB32" i="1"/>
  <c r="NC32" i="1"/>
  <c r="NZ32" i="1"/>
  <c r="OA32" i="1"/>
  <c r="OB32" i="1"/>
  <c r="OD32" i="1"/>
  <c r="OE32" i="1"/>
  <c r="OF32" i="1"/>
  <c r="OG32" i="1"/>
  <c r="PD32" i="1"/>
  <c r="PE32" i="1"/>
  <c r="PF32" i="1"/>
  <c r="PH32" i="1"/>
  <c r="PI32" i="1"/>
  <c r="PJ32" i="1"/>
  <c r="PK32" i="1"/>
  <c r="QH32" i="1"/>
  <c r="QI32" i="1"/>
  <c r="QJ32" i="1"/>
  <c r="QL32" i="1"/>
  <c r="QM32" i="1"/>
  <c r="QN32" i="1"/>
  <c r="QO32" i="1"/>
  <c r="RL32" i="1"/>
  <c r="RM32" i="1"/>
  <c r="RN32" i="1"/>
  <c r="RP32" i="1"/>
  <c r="RQ32" i="1"/>
  <c r="RR32" i="1"/>
  <c r="RS32" i="1"/>
  <c r="SP32" i="1"/>
  <c r="SQ32" i="1"/>
  <c r="SR32" i="1"/>
  <c r="ST32" i="1"/>
  <c r="SU32" i="1"/>
  <c r="SV32" i="1"/>
  <c r="SW32" i="1"/>
  <c r="TT32" i="1"/>
  <c r="TU32" i="1"/>
  <c r="TV32" i="1"/>
  <c r="TX32" i="1"/>
  <c r="TY32" i="1"/>
  <c r="TZ32" i="1"/>
  <c r="UA32" i="1"/>
  <c r="UX32" i="1"/>
  <c r="UY32" i="1"/>
  <c r="UZ32" i="1"/>
  <c r="VB32" i="1"/>
  <c r="VC32" i="1"/>
  <c r="VD32" i="1"/>
  <c r="VE32" i="1"/>
  <c r="WB32" i="1"/>
  <c r="WC32" i="1"/>
  <c r="WD32" i="1"/>
  <c r="WF32" i="1"/>
  <c r="WG32" i="1"/>
  <c r="WH32" i="1"/>
  <c r="WI32" i="1"/>
  <c r="XF32" i="1"/>
  <c r="XG32" i="1"/>
  <c r="XH32" i="1"/>
  <c r="XJ32" i="1"/>
  <c r="XK32" i="1"/>
  <c r="XL32" i="1"/>
  <c r="XM32" i="1"/>
  <c r="ABY32" i="1"/>
  <c r="ACA32" i="1"/>
  <c r="ACC32" i="1"/>
  <c r="ACE32" i="1"/>
  <c r="ACG32" i="1"/>
  <c r="ACI32" i="1"/>
  <c r="ACK32" i="1"/>
  <c r="ACM32" i="1"/>
  <c r="ACO32" i="1"/>
  <c r="ACQ32" i="1"/>
  <c r="ACS32" i="1"/>
  <c r="ACV32" i="1"/>
  <c r="ACX32" i="1"/>
  <c r="ACZ32" i="1"/>
  <c r="ADB32" i="1"/>
  <c r="ADD32" i="1"/>
  <c r="ADG32" i="1"/>
  <c r="ADI32" i="1"/>
  <c r="ADK32" i="1"/>
  <c r="ADM32" i="1"/>
  <c r="ADO32" i="1"/>
  <c r="ADR32" i="1"/>
  <c r="ADT32" i="1"/>
  <c r="ADV32" i="1"/>
  <c r="ADX32" i="1"/>
  <c r="ADZ32" i="1"/>
  <c r="AEC32" i="1"/>
  <c r="AEE32" i="1"/>
  <c r="AEG32" i="1"/>
  <c r="AEI32" i="1"/>
  <c r="AEK32" i="1"/>
  <c r="AEN32" i="1"/>
  <c r="AEO32" i="1"/>
  <c r="AEQ32" i="1"/>
  <c r="AER32" i="1"/>
  <c r="AET32" i="1"/>
  <c r="AEU32" i="1"/>
  <c r="AEW32" i="1"/>
  <c r="AEX32" i="1"/>
  <c r="AEZ32" i="1"/>
  <c r="AFA32" i="1"/>
  <c r="AFD32" i="1"/>
  <c r="AFE32" i="1"/>
  <c r="AFG32" i="1"/>
  <c r="AFH32" i="1"/>
  <c r="AFJ32" i="1"/>
  <c r="AFK32" i="1"/>
  <c r="AFM32" i="1"/>
  <c r="AFN32" i="1"/>
  <c r="AFP32" i="1"/>
  <c r="AFQ32" i="1"/>
  <c r="AFT32" i="1"/>
  <c r="AFU32" i="1"/>
  <c r="AFW32" i="1"/>
  <c r="AFX32" i="1"/>
  <c r="AFZ32" i="1"/>
  <c r="AGA32" i="1"/>
  <c r="AGC32" i="1"/>
  <c r="AGD32" i="1"/>
  <c r="AGF32" i="1"/>
  <c r="AGG32" i="1"/>
  <c r="AGK32" i="1"/>
  <c r="AGM32" i="1"/>
  <c r="AGP32" i="1"/>
  <c r="AGR32" i="1"/>
  <c r="AGU32" i="1"/>
  <c r="AGW32" i="1"/>
  <c r="AGZ32" i="1"/>
  <c r="AHB32" i="1"/>
  <c r="AHE32" i="1"/>
  <c r="AHG32" i="1"/>
  <c r="AHK32" i="1"/>
  <c r="AHN32" i="1"/>
  <c r="AHO32" i="1"/>
  <c r="AHR32" i="1"/>
  <c r="AHS32" i="1"/>
  <c r="AHV32" i="1"/>
  <c r="AHW32" i="1"/>
  <c r="AHZ32" i="1"/>
  <c r="AIA32" i="1"/>
  <c r="AID32" i="1"/>
  <c r="AIE32" i="1"/>
  <c r="AIH32" i="1"/>
  <c r="AII32" i="1"/>
  <c r="AIL32" i="1"/>
  <c r="AIM32" i="1"/>
  <c r="AIP32" i="1"/>
  <c r="AIQ32" i="1"/>
  <c r="AIT32" i="1"/>
  <c r="AIU32" i="1"/>
  <c r="AIX32" i="1"/>
  <c r="AIY32" i="1"/>
  <c r="AJA32" i="1"/>
  <c r="AJB32" i="1"/>
  <c r="AJC32" i="1"/>
  <c r="AJD32" i="1"/>
  <c r="AJE32" i="1"/>
  <c r="AJF32" i="1"/>
  <c r="AJG32" i="1"/>
  <c r="AJH32" i="1"/>
  <c r="AJI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CE33" i="1"/>
  <c r="CF33" i="1"/>
  <c r="CG33" i="1"/>
  <c r="CI33" i="1"/>
  <c r="CJ33" i="1"/>
  <c r="CK33" i="1"/>
  <c r="CL33" i="1"/>
  <c r="CN33" i="1"/>
  <c r="CO33" i="1"/>
  <c r="CP33" i="1"/>
  <c r="CQ33" i="1"/>
  <c r="DN33" i="1"/>
  <c r="DO33" i="1"/>
  <c r="DP33" i="1"/>
  <c r="DR33" i="1"/>
  <c r="DS33" i="1"/>
  <c r="DT33" i="1"/>
  <c r="DU33" i="1"/>
  <c r="ER33" i="1"/>
  <c r="ES33" i="1"/>
  <c r="ET33" i="1"/>
  <c r="EV33" i="1"/>
  <c r="EW33" i="1"/>
  <c r="EX33" i="1"/>
  <c r="EY33" i="1"/>
  <c r="FV33" i="1"/>
  <c r="FW33" i="1"/>
  <c r="FX33" i="1"/>
  <c r="FZ33" i="1"/>
  <c r="GA33" i="1"/>
  <c r="GB33" i="1"/>
  <c r="GC33" i="1"/>
  <c r="HA33" i="1"/>
  <c r="HB33" i="1"/>
  <c r="HC33" i="1"/>
  <c r="HE33" i="1"/>
  <c r="HF33" i="1"/>
  <c r="HG33" i="1"/>
  <c r="HH33" i="1"/>
  <c r="IE33" i="1"/>
  <c r="IF33" i="1"/>
  <c r="IG33" i="1"/>
  <c r="II33" i="1"/>
  <c r="IJ33" i="1"/>
  <c r="IK33" i="1"/>
  <c r="IL33" i="1"/>
  <c r="JI33" i="1"/>
  <c r="JJ33" i="1"/>
  <c r="JK33" i="1"/>
  <c r="JM33" i="1"/>
  <c r="JN33" i="1"/>
  <c r="JO33" i="1"/>
  <c r="JP33" i="1"/>
  <c r="KM33" i="1"/>
  <c r="KN33" i="1"/>
  <c r="KO33" i="1"/>
  <c r="KQ33" i="1"/>
  <c r="KR33" i="1"/>
  <c r="KS33" i="1"/>
  <c r="KT33" i="1"/>
  <c r="LQ33" i="1"/>
  <c r="LR33" i="1"/>
  <c r="LS33" i="1"/>
  <c r="LU33" i="1"/>
  <c r="LV33" i="1"/>
  <c r="LW33" i="1"/>
  <c r="LX33" i="1"/>
  <c r="MV33" i="1"/>
  <c r="MW33" i="1"/>
  <c r="MX33" i="1"/>
  <c r="MZ33" i="1"/>
  <c r="NA33" i="1"/>
  <c r="NB33" i="1"/>
  <c r="NC33" i="1"/>
  <c r="NZ33" i="1"/>
  <c r="OA33" i="1"/>
  <c r="OB33" i="1"/>
  <c r="OD33" i="1"/>
  <c r="OE33" i="1"/>
  <c r="OF33" i="1"/>
  <c r="OG33" i="1"/>
  <c r="PD33" i="1"/>
  <c r="PE33" i="1"/>
  <c r="PF33" i="1"/>
  <c r="PH33" i="1"/>
  <c r="PI33" i="1"/>
  <c r="PJ33" i="1"/>
  <c r="PK33" i="1"/>
  <c r="QH33" i="1"/>
  <c r="QI33" i="1"/>
  <c r="QJ33" i="1"/>
  <c r="QL33" i="1"/>
  <c r="QM33" i="1"/>
  <c r="QN33" i="1"/>
  <c r="QO33" i="1"/>
  <c r="RL33" i="1"/>
  <c r="RM33" i="1"/>
  <c r="RN33" i="1"/>
  <c r="RP33" i="1"/>
  <c r="RQ33" i="1"/>
  <c r="RR33" i="1"/>
  <c r="RS33" i="1"/>
  <c r="SP33" i="1"/>
  <c r="SQ33" i="1"/>
  <c r="SR33" i="1"/>
  <c r="ST33" i="1"/>
  <c r="SU33" i="1"/>
  <c r="SV33" i="1"/>
  <c r="SW33" i="1"/>
  <c r="TT33" i="1"/>
  <c r="TU33" i="1"/>
  <c r="TV33" i="1"/>
  <c r="TX33" i="1"/>
  <c r="TY33" i="1"/>
  <c r="TZ33" i="1"/>
  <c r="UA33" i="1"/>
  <c r="UX33" i="1"/>
  <c r="UY33" i="1"/>
  <c r="UZ33" i="1"/>
  <c r="VB33" i="1"/>
  <c r="VC33" i="1"/>
  <c r="VD33" i="1"/>
  <c r="VE33" i="1"/>
  <c r="WB33" i="1"/>
  <c r="WC33" i="1"/>
  <c r="WD33" i="1"/>
  <c r="WF33" i="1"/>
  <c r="WG33" i="1"/>
  <c r="WH33" i="1"/>
  <c r="WI33" i="1"/>
  <c r="XF33" i="1"/>
  <c r="XG33" i="1"/>
  <c r="XH33" i="1"/>
  <c r="XJ33" i="1"/>
  <c r="XK33" i="1"/>
  <c r="XL33" i="1"/>
  <c r="XM33" i="1"/>
  <c r="ABY33" i="1"/>
  <c r="ACA33" i="1"/>
  <c r="ACC33" i="1"/>
  <c r="ACE33" i="1"/>
  <c r="ACG33" i="1"/>
  <c r="ACI33" i="1"/>
  <c r="ACK33" i="1"/>
  <c r="ACM33" i="1"/>
  <c r="ACO33" i="1"/>
  <c r="ACQ33" i="1"/>
  <c r="ACS33" i="1"/>
  <c r="ACV33" i="1"/>
  <c r="ACX33" i="1"/>
  <c r="ACZ33" i="1"/>
  <c r="ADB33" i="1"/>
  <c r="ADD33" i="1"/>
  <c r="ADG33" i="1"/>
  <c r="ADI33" i="1"/>
  <c r="ADK33" i="1"/>
  <c r="ADM33" i="1"/>
  <c r="ADO33" i="1"/>
  <c r="ADR33" i="1"/>
  <c r="ADT33" i="1"/>
  <c r="ADV33" i="1"/>
  <c r="ADX33" i="1"/>
  <c r="ADZ33" i="1"/>
  <c r="AEC33" i="1"/>
  <c r="AEE33" i="1"/>
  <c r="AEG33" i="1"/>
  <c r="AEI33" i="1"/>
  <c r="AEK33" i="1"/>
  <c r="AEN33" i="1"/>
  <c r="AEO33" i="1"/>
  <c r="AEQ33" i="1"/>
  <c r="AER33" i="1"/>
  <c r="AET33" i="1"/>
  <c r="AEU33" i="1"/>
  <c r="AEW33" i="1"/>
  <c r="AEX33" i="1"/>
  <c r="AEZ33" i="1"/>
  <c r="AFA33" i="1"/>
  <c r="AFD33" i="1"/>
  <c r="AFE33" i="1"/>
  <c r="AFG33" i="1"/>
  <c r="AFH33" i="1"/>
  <c r="AFJ33" i="1"/>
  <c r="AFK33" i="1"/>
  <c r="AFM33" i="1"/>
  <c r="AFN33" i="1"/>
  <c r="AFP33" i="1"/>
  <c r="AFQ33" i="1"/>
  <c r="AFT33" i="1"/>
  <c r="AFU33" i="1"/>
  <c r="AFW33" i="1"/>
  <c r="AFX33" i="1"/>
  <c r="AFZ33" i="1"/>
  <c r="AGA33" i="1"/>
  <c r="AGC33" i="1"/>
  <c r="AGD33" i="1"/>
  <c r="AGF33" i="1"/>
  <c r="AGG33" i="1"/>
  <c r="AGK33" i="1"/>
  <c r="AGM33" i="1"/>
  <c r="AGP33" i="1"/>
  <c r="AGR33" i="1"/>
  <c r="AGU33" i="1"/>
  <c r="AGW33" i="1"/>
  <c r="AGZ33" i="1"/>
  <c r="AHB33" i="1"/>
  <c r="AHE33" i="1"/>
  <c r="AHG33" i="1"/>
  <c r="AHK33" i="1"/>
  <c r="AHN33" i="1"/>
  <c r="AHO33" i="1"/>
  <c r="AHR33" i="1"/>
  <c r="AHS33" i="1"/>
  <c r="AHV33" i="1"/>
  <c r="AHW33" i="1"/>
  <c r="AHZ33" i="1"/>
  <c r="AIA33" i="1"/>
  <c r="AID33" i="1"/>
  <c r="AIE33" i="1"/>
  <c r="AIH33" i="1"/>
  <c r="AII33" i="1"/>
  <c r="AIL33" i="1"/>
  <c r="AIM33" i="1"/>
  <c r="AIP33" i="1"/>
  <c r="AIQ33" i="1"/>
  <c r="AIT33" i="1"/>
  <c r="AIU33" i="1"/>
  <c r="AIX33" i="1"/>
  <c r="AIY33" i="1"/>
  <c r="AJA33" i="1"/>
  <c r="AJB33" i="1"/>
  <c r="AJC33" i="1"/>
  <c r="AJD33" i="1"/>
  <c r="AJE33" i="1"/>
  <c r="AJF33" i="1"/>
  <c r="AJG33" i="1"/>
  <c r="AJH33" i="1"/>
  <c r="AJI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CE34" i="1"/>
  <c r="CF34" i="1"/>
  <c r="CG34" i="1"/>
  <c r="CI34" i="1"/>
  <c r="CJ34" i="1"/>
  <c r="CK34" i="1"/>
  <c r="CL34" i="1"/>
  <c r="CN34" i="1"/>
  <c r="CO34" i="1"/>
  <c r="CP34" i="1"/>
  <c r="CQ34" i="1"/>
  <c r="DN34" i="1"/>
  <c r="DO34" i="1"/>
  <c r="DP34" i="1"/>
  <c r="DR34" i="1"/>
  <c r="DS34" i="1"/>
  <c r="DT34" i="1"/>
  <c r="DU34" i="1"/>
  <c r="ER34" i="1"/>
  <c r="ES34" i="1"/>
  <c r="ET34" i="1"/>
  <c r="EV34" i="1"/>
  <c r="EW34" i="1"/>
  <c r="EX34" i="1"/>
  <c r="EY34" i="1"/>
  <c r="FV34" i="1"/>
  <c r="FW34" i="1"/>
  <c r="FX34" i="1"/>
  <c r="FZ34" i="1"/>
  <c r="GA34" i="1"/>
  <c r="GB34" i="1"/>
  <c r="GC34" i="1"/>
  <c r="HA34" i="1"/>
  <c r="HB34" i="1"/>
  <c r="HC34" i="1"/>
  <c r="HE34" i="1"/>
  <c r="HF34" i="1"/>
  <c r="HG34" i="1"/>
  <c r="HH34" i="1"/>
  <c r="IE34" i="1"/>
  <c r="IF34" i="1"/>
  <c r="IG34" i="1"/>
  <c r="II34" i="1"/>
  <c r="IJ34" i="1"/>
  <c r="IK34" i="1"/>
  <c r="IL34" i="1"/>
  <c r="JI34" i="1"/>
  <c r="JJ34" i="1"/>
  <c r="JK34" i="1"/>
  <c r="JM34" i="1"/>
  <c r="JN34" i="1"/>
  <c r="JO34" i="1"/>
  <c r="JP34" i="1"/>
  <c r="KM34" i="1"/>
  <c r="KN34" i="1"/>
  <c r="KO34" i="1"/>
  <c r="KQ34" i="1"/>
  <c r="KR34" i="1"/>
  <c r="KS34" i="1"/>
  <c r="KT34" i="1"/>
  <c r="LQ34" i="1"/>
  <c r="LR34" i="1"/>
  <c r="LS34" i="1"/>
  <c r="LU34" i="1"/>
  <c r="LV34" i="1"/>
  <c r="LW34" i="1"/>
  <c r="LX34" i="1"/>
  <c r="MV34" i="1"/>
  <c r="MW34" i="1"/>
  <c r="MX34" i="1"/>
  <c r="MZ34" i="1"/>
  <c r="NA34" i="1"/>
  <c r="NB34" i="1"/>
  <c r="NC34" i="1"/>
  <c r="NZ34" i="1"/>
  <c r="OA34" i="1"/>
  <c r="OB34" i="1"/>
  <c r="OD34" i="1"/>
  <c r="OE34" i="1"/>
  <c r="OF34" i="1"/>
  <c r="OG34" i="1"/>
  <c r="PD34" i="1"/>
  <c r="PE34" i="1"/>
  <c r="PF34" i="1"/>
  <c r="PH34" i="1"/>
  <c r="PI34" i="1"/>
  <c r="PJ34" i="1"/>
  <c r="PK34" i="1"/>
  <c r="QH34" i="1"/>
  <c r="QI34" i="1"/>
  <c r="QJ34" i="1"/>
  <c r="QL34" i="1"/>
  <c r="QM34" i="1"/>
  <c r="QN34" i="1"/>
  <c r="QO34" i="1"/>
  <c r="RL34" i="1"/>
  <c r="RM34" i="1"/>
  <c r="RN34" i="1"/>
  <c r="RP34" i="1"/>
  <c r="RQ34" i="1"/>
  <c r="RR34" i="1"/>
  <c r="RS34" i="1"/>
  <c r="SP34" i="1"/>
  <c r="SQ34" i="1"/>
  <c r="SR34" i="1"/>
  <c r="ST34" i="1"/>
  <c r="SU34" i="1"/>
  <c r="SV34" i="1"/>
  <c r="SW34" i="1"/>
  <c r="TT34" i="1"/>
  <c r="TU34" i="1"/>
  <c r="TV34" i="1"/>
  <c r="TX34" i="1"/>
  <c r="TY34" i="1"/>
  <c r="TZ34" i="1"/>
  <c r="UA34" i="1"/>
  <c r="UX34" i="1"/>
  <c r="UY34" i="1"/>
  <c r="UZ34" i="1"/>
  <c r="VB34" i="1"/>
  <c r="VC34" i="1"/>
  <c r="VD34" i="1"/>
  <c r="VE34" i="1"/>
  <c r="WB34" i="1"/>
  <c r="WC34" i="1"/>
  <c r="WD34" i="1"/>
  <c r="WF34" i="1"/>
  <c r="WG34" i="1"/>
  <c r="WH34" i="1"/>
  <c r="WI34" i="1"/>
  <c r="XF34" i="1"/>
  <c r="XG34" i="1"/>
  <c r="XH34" i="1"/>
  <c r="XJ34" i="1"/>
  <c r="XK34" i="1"/>
  <c r="XL34" i="1"/>
  <c r="XM34" i="1"/>
  <c r="ABY34" i="1"/>
  <c r="ACA34" i="1"/>
  <c r="ACC34" i="1"/>
  <c r="ACE34" i="1"/>
  <c r="ACG34" i="1"/>
  <c r="ACI34" i="1"/>
  <c r="ACK34" i="1"/>
  <c r="ACM34" i="1"/>
  <c r="ACO34" i="1"/>
  <c r="ACQ34" i="1"/>
  <c r="ACS34" i="1"/>
  <c r="ACV34" i="1"/>
  <c r="ACX34" i="1"/>
  <c r="ACZ34" i="1"/>
  <c r="ADB34" i="1"/>
  <c r="ADD34" i="1"/>
  <c r="ADG34" i="1"/>
  <c r="ADI34" i="1"/>
  <c r="ADK34" i="1"/>
  <c r="ADM34" i="1"/>
  <c r="ADO34" i="1"/>
  <c r="ADR34" i="1"/>
  <c r="ADT34" i="1"/>
  <c r="ADV34" i="1"/>
  <c r="ADX34" i="1"/>
  <c r="ADZ34" i="1"/>
  <c r="AEC34" i="1"/>
  <c r="AEE34" i="1"/>
  <c r="AEG34" i="1"/>
  <c r="AEI34" i="1"/>
  <c r="AEK34" i="1"/>
  <c r="AEN34" i="1"/>
  <c r="AEO34" i="1"/>
  <c r="AEQ34" i="1"/>
  <c r="AER34" i="1"/>
  <c r="AET34" i="1"/>
  <c r="AEU34" i="1"/>
  <c r="AEW34" i="1"/>
  <c r="AEX34" i="1"/>
  <c r="AEZ34" i="1"/>
  <c r="AFA34" i="1"/>
  <c r="AFD34" i="1"/>
  <c r="AFE34" i="1"/>
  <c r="AFG34" i="1"/>
  <c r="AFH34" i="1"/>
  <c r="AFJ34" i="1"/>
  <c r="AFK34" i="1"/>
  <c r="AFM34" i="1"/>
  <c r="AFN34" i="1"/>
  <c r="AFP34" i="1"/>
  <c r="AFQ34" i="1"/>
  <c r="AFT34" i="1"/>
  <c r="AFU34" i="1"/>
  <c r="AFW34" i="1"/>
  <c r="AFX34" i="1"/>
  <c r="AFZ34" i="1"/>
  <c r="AGA34" i="1"/>
  <c r="AGC34" i="1"/>
  <c r="AGD34" i="1"/>
  <c r="AGF34" i="1"/>
  <c r="AGG34" i="1"/>
  <c r="AGK34" i="1"/>
  <c r="AGM34" i="1"/>
  <c r="AGP34" i="1"/>
  <c r="AGR34" i="1"/>
  <c r="AGU34" i="1"/>
  <c r="AGW34" i="1"/>
  <c r="AGZ34" i="1"/>
  <c r="AHB34" i="1"/>
  <c r="AHE34" i="1"/>
  <c r="AHG34" i="1"/>
  <c r="AHK34" i="1"/>
  <c r="AHN34" i="1"/>
  <c r="AHO34" i="1"/>
  <c r="AHR34" i="1"/>
  <c r="AHS34" i="1"/>
  <c r="AHV34" i="1"/>
  <c r="AHW34" i="1"/>
  <c r="AHZ34" i="1"/>
  <c r="AIA34" i="1"/>
  <c r="AID34" i="1"/>
  <c r="AIE34" i="1"/>
  <c r="AIH34" i="1"/>
  <c r="AII34" i="1"/>
  <c r="AIL34" i="1"/>
  <c r="AIM34" i="1"/>
  <c r="AIP34" i="1"/>
  <c r="AIQ34" i="1"/>
  <c r="AIT34" i="1"/>
  <c r="AIU34" i="1"/>
  <c r="AIX34" i="1"/>
  <c r="AIY34" i="1"/>
  <c r="AJA34" i="1"/>
  <c r="AJB34" i="1"/>
  <c r="AJC34" i="1"/>
  <c r="AJD34" i="1"/>
  <c r="AJE34" i="1"/>
  <c r="AJF34" i="1"/>
  <c r="AJG34" i="1"/>
  <c r="AJH34" i="1"/>
  <c r="AJI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CE35" i="1"/>
  <c r="CF35" i="1"/>
  <c r="CG35" i="1"/>
  <c r="CI35" i="1"/>
  <c r="CJ35" i="1"/>
  <c r="CK35" i="1"/>
  <c r="CL35" i="1"/>
  <c r="CN35" i="1"/>
  <c r="CO35" i="1"/>
  <c r="CP35" i="1"/>
  <c r="CQ35" i="1"/>
  <c r="DN35" i="1"/>
  <c r="DO35" i="1"/>
  <c r="DP35" i="1"/>
  <c r="DR35" i="1"/>
  <c r="DS35" i="1"/>
  <c r="DT35" i="1"/>
  <c r="DU35" i="1"/>
  <c r="ER35" i="1"/>
  <c r="ES35" i="1"/>
  <c r="ET35" i="1"/>
  <c r="EV35" i="1"/>
  <c r="EW35" i="1"/>
  <c r="EX35" i="1"/>
  <c r="EY35" i="1"/>
  <c r="FV35" i="1"/>
  <c r="FW35" i="1"/>
  <c r="FX35" i="1"/>
  <c r="FZ35" i="1"/>
  <c r="GA35" i="1"/>
  <c r="GB35" i="1"/>
  <c r="GC35" i="1"/>
  <c r="HA35" i="1"/>
  <c r="HB35" i="1"/>
  <c r="HC35" i="1"/>
  <c r="HE35" i="1"/>
  <c r="HF35" i="1"/>
  <c r="HG35" i="1"/>
  <c r="HH35" i="1"/>
  <c r="IE35" i="1"/>
  <c r="IF35" i="1"/>
  <c r="IG35" i="1"/>
  <c r="II35" i="1"/>
  <c r="IJ35" i="1"/>
  <c r="IK35" i="1"/>
  <c r="IL35" i="1"/>
  <c r="JI35" i="1"/>
  <c r="JJ35" i="1"/>
  <c r="JK35" i="1"/>
  <c r="JM35" i="1"/>
  <c r="JN35" i="1"/>
  <c r="JO35" i="1"/>
  <c r="JP35" i="1"/>
  <c r="KM35" i="1"/>
  <c r="KN35" i="1"/>
  <c r="KO35" i="1"/>
  <c r="KQ35" i="1"/>
  <c r="KR35" i="1"/>
  <c r="KS35" i="1"/>
  <c r="KT35" i="1"/>
  <c r="LQ35" i="1"/>
  <c r="LR35" i="1"/>
  <c r="LS35" i="1"/>
  <c r="LU35" i="1"/>
  <c r="LV35" i="1"/>
  <c r="LW35" i="1"/>
  <c r="LX35" i="1"/>
  <c r="MV35" i="1"/>
  <c r="MW35" i="1"/>
  <c r="MX35" i="1"/>
  <c r="MZ35" i="1"/>
  <c r="NA35" i="1"/>
  <c r="NB35" i="1"/>
  <c r="NC35" i="1"/>
  <c r="NZ35" i="1"/>
  <c r="OA35" i="1"/>
  <c r="OB35" i="1"/>
  <c r="OD35" i="1"/>
  <c r="OE35" i="1"/>
  <c r="OF35" i="1"/>
  <c r="OG35" i="1"/>
  <c r="PD35" i="1"/>
  <c r="PE35" i="1"/>
  <c r="PF35" i="1"/>
  <c r="PH35" i="1"/>
  <c r="PI35" i="1"/>
  <c r="PJ35" i="1"/>
  <c r="PK35" i="1"/>
  <c r="QH35" i="1"/>
  <c r="QI35" i="1"/>
  <c r="QJ35" i="1"/>
  <c r="QL35" i="1"/>
  <c r="QM35" i="1"/>
  <c r="QN35" i="1"/>
  <c r="QO35" i="1"/>
  <c r="RL35" i="1"/>
  <c r="RM35" i="1"/>
  <c r="RN35" i="1"/>
  <c r="RP35" i="1"/>
  <c r="RQ35" i="1"/>
  <c r="RR35" i="1"/>
  <c r="RS35" i="1"/>
  <c r="SP35" i="1"/>
  <c r="SQ35" i="1"/>
  <c r="SR35" i="1"/>
  <c r="ST35" i="1"/>
  <c r="SU35" i="1"/>
  <c r="SV35" i="1"/>
  <c r="SW35" i="1"/>
  <c r="TT35" i="1"/>
  <c r="TU35" i="1"/>
  <c r="TV35" i="1"/>
  <c r="TX35" i="1"/>
  <c r="TY35" i="1"/>
  <c r="TZ35" i="1"/>
  <c r="UA35" i="1"/>
  <c r="UX35" i="1"/>
  <c r="UY35" i="1"/>
  <c r="UZ35" i="1"/>
  <c r="VB35" i="1"/>
  <c r="VC35" i="1"/>
  <c r="VD35" i="1"/>
  <c r="VE35" i="1"/>
  <c r="WB35" i="1"/>
  <c r="WC35" i="1"/>
  <c r="WD35" i="1"/>
  <c r="WF35" i="1"/>
  <c r="WG35" i="1"/>
  <c r="WH35" i="1"/>
  <c r="WI35" i="1"/>
  <c r="XF35" i="1"/>
  <c r="XG35" i="1"/>
  <c r="XH35" i="1"/>
  <c r="XJ35" i="1"/>
  <c r="XK35" i="1"/>
  <c r="XL35" i="1"/>
  <c r="XM35" i="1"/>
  <c r="ABY35" i="1"/>
  <c r="ACA35" i="1"/>
  <c r="ACC35" i="1"/>
  <c r="ACE35" i="1"/>
  <c r="ACG35" i="1"/>
  <c r="ACI35" i="1"/>
  <c r="ACK35" i="1"/>
  <c r="ACM35" i="1"/>
  <c r="ACO35" i="1"/>
  <c r="ACQ35" i="1"/>
  <c r="ACS35" i="1"/>
  <c r="ACV35" i="1"/>
  <c r="ACX35" i="1"/>
  <c r="ACZ35" i="1"/>
  <c r="ADB35" i="1"/>
  <c r="ADD35" i="1"/>
  <c r="ADG35" i="1"/>
  <c r="ADI35" i="1"/>
  <c r="ADK35" i="1"/>
  <c r="ADM35" i="1"/>
  <c r="ADO35" i="1"/>
  <c r="ADR35" i="1"/>
  <c r="ADT35" i="1"/>
  <c r="ADV35" i="1"/>
  <c r="ADX35" i="1"/>
  <c r="ADZ35" i="1"/>
  <c r="AEC35" i="1"/>
  <c r="AEE35" i="1"/>
  <c r="AEG35" i="1"/>
  <c r="AEI35" i="1"/>
  <c r="AEK35" i="1"/>
  <c r="AEN35" i="1"/>
  <c r="AEO35" i="1"/>
  <c r="AEQ35" i="1"/>
  <c r="AER35" i="1"/>
  <c r="AET35" i="1"/>
  <c r="AEU35" i="1"/>
  <c r="AEW35" i="1"/>
  <c r="AEX35" i="1"/>
  <c r="AEZ35" i="1"/>
  <c r="AFA35" i="1"/>
  <c r="AFD35" i="1"/>
  <c r="AFE35" i="1"/>
  <c r="AFG35" i="1"/>
  <c r="AFH35" i="1"/>
  <c r="AFJ35" i="1"/>
  <c r="AFK35" i="1"/>
  <c r="AFM35" i="1"/>
  <c r="AFN35" i="1"/>
  <c r="AFP35" i="1"/>
  <c r="AFQ35" i="1"/>
  <c r="AFT35" i="1"/>
  <c r="AFU35" i="1"/>
  <c r="AFW35" i="1"/>
  <c r="AFX35" i="1"/>
  <c r="AFZ35" i="1"/>
  <c r="AGA35" i="1"/>
  <c r="AGC35" i="1"/>
  <c r="AGD35" i="1"/>
  <c r="AGF35" i="1"/>
  <c r="AGG35" i="1"/>
  <c r="AGK35" i="1"/>
  <c r="AGM35" i="1"/>
  <c r="AGP35" i="1"/>
  <c r="AGR35" i="1"/>
  <c r="AGU35" i="1"/>
  <c r="AGW35" i="1"/>
  <c r="AGZ35" i="1"/>
  <c r="AHB35" i="1"/>
  <c r="AHE35" i="1"/>
  <c r="AHG35" i="1"/>
  <c r="AHK35" i="1"/>
  <c r="AHN35" i="1"/>
  <c r="AHO35" i="1"/>
  <c r="AHR35" i="1"/>
  <c r="AHS35" i="1"/>
  <c r="AHV35" i="1"/>
  <c r="AHW35" i="1"/>
  <c r="AHZ35" i="1"/>
  <c r="AIA35" i="1"/>
  <c r="AID35" i="1"/>
  <c r="AIE35" i="1"/>
  <c r="AIH35" i="1"/>
  <c r="AII35" i="1"/>
  <c r="AIL35" i="1"/>
  <c r="AIM35" i="1"/>
  <c r="AIP35" i="1"/>
  <c r="AIQ35" i="1"/>
  <c r="AIT35" i="1"/>
  <c r="AIU35" i="1"/>
  <c r="AIX35" i="1"/>
  <c r="AIY35" i="1"/>
  <c r="AJA35" i="1"/>
  <c r="AJB35" i="1"/>
  <c r="AJC35" i="1"/>
  <c r="AJD35" i="1"/>
  <c r="AJE35" i="1"/>
  <c r="AJF35" i="1"/>
  <c r="AJG35" i="1"/>
  <c r="AJH35" i="1"/>
  <c r="AJI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CE36" i="1"/>
  <c r="CF36" i="1"/>
  <c r="CG36" i="1"/>
  <c r="CI36" i="1"/>
  <c r="CJ36" i="1"/>
  <c r="CK36" i="1"/>
  <c r="CL36" i="1"/>
  <c r="CN36" i="1"/>
  <c r="CO36" i="1"/>
  <c r="CP36" i="1"/>
  <c r="CQ36" i="1"/>
  <c r="DN36" i="1"/>
  <c r="DO36" i="1"/>
  <c r="DP36" i="1"/>
  <c r="DR36" i="1"/>
  <c r="DS36" i="1"/>
  <c r="DT36" i="1"/>
  <c r="DU36" i="1"/>
  <c r="ER36" i="1"/>
  <c r="ES36" i="1"/>
  <c r="ET36" i="1"/>
  <c r="EV36" i="1"/>
  <c r="EW36" i="1"/>
  <c r="EX36" i="1"/>
  <c r="EY36" i="1"/>
  <c r="FV36" i="1"/>
  <c r="FW36" i="1"/>
  <c r="FX36" i="1"/>
  <c r="FZ36" i="1"/>
  <c r="GA36" i="1"/>
  <c r="GB36" i="1"/>
  <c r="GC36" i="1"/>
  <c r="HA36" i="1"/>
  <c r="HB36" i="1"/>
  <c r="HC36" i="1"/>
  <c r="HE36" i="1"/>
  <c r="HF36" i="1"/>
  <c r="HG36" i="1"/>
  <c r="HH36" i="1"/>
  <c r="IE36" i="1"/>
  <c r="IF36" i="1"/>
  <c r="IG36" i="1"/>
  <c r="II36" i="1"/>
  <c r="IJ36" i="1"/>
  <c r="IK36" i="1"/>
  <c r="IL36" i="1"/>
  <c r="JI36" i="1"/>
  <c r="JJ36" i="1"/>
  <c r="JK36" i="1"/>
  <c r="JM36" i="1"/>
  <c r="JN36" i="1"/>
  <c r="JO36" i="1"/>
  <c r="JP36" i="1"/>
  <c r="KM36" i="1"/>
  <c r="KN36" i="1"/>
  <c r="KO36" i="1"/>
  <c r="KQ36" i="1"/>
  <c r="KR36" i="1"/>
  <c r="KS36" i="1"/>
  <c r="KT36" i="1"/>
  <c r="LQ36" i="1"/>
  <c r="LR36" i="1"/>
  <c r="LS36" i="1"/>
  <c r="LU36" i="1"/>
  <c r="LV36" i="1"/>
  <c r="LW36" i="1"/>
  <c r="LX36" i="1"/>
  <c r="MV36" i="1"/>
  <c r="MW36" i="1"/>
  <c r="MX36" i="1"/>
  <c r="MZ36" i="1"/>
  <c r="NA36" i="1"/>
  <c r="NB36" i="1"/>
  <c r="NC36" i="1"/>
  <c r="NZ36" i="1"/>
  <c r="OA36" i="1"/>
  <c r="OB36" i="1"/>
  <c r="OD36" i="1"/>
  <c r="OE36" i="1"/>
  <c r="OF36" i="1"/>
  <c r="OG36" i="1"/>
  <c r="PD36" i="1"/>
  <c r="PE36" i="1"/>
  <c r="PF36" i="1"/>
  <c r="PH36" i="1"/>
  <c r="PI36" i="1"/>
  <c r="PJ36" i="1"/>
  <c r="PK36" i="1"/>
  <c r="QH36" i="1"/>
  <c r="QI36" i="1"/>
  <c r="QJ36" i="1"/>
  <c r="QL36" i="1"/>
  <c r="QM36" i="1"/>
  <c r="QN36" i="1"/>
  <c r="QO36" i="1"/>
  <c r="RL36" i="1"/>
  <c r="RM36" i="1"/>
  <c r="RN36" i="1"/>
  <c r="RP36" i="1"/>
  <c r="RQ36" i="1"/>
  <c r="RR36" i="1"/>
  <c r="RS36" i="1"/>
  <c r="SP36" i="1"/>
  <c r="SQ36" i="1"/>
  <c r="SR36" i="1"/>
  <c r="ST36" i="1"/>
  <c r="SU36" i="1"/>
  <c r="SV36" i="1"/>
  <c r="SW36" i="1"/>
  <c r="TT36" i="1"/>
  <c r="TU36" i="1"/>
  <c r="TV36" i="1"/>
  <c r="TX36" i="1"/>
  <c r="TY36" i="1"/>
  <c r="TZ36" i="1"/>
  <c r="UA36" i="1"/>
  <c r="UX36" i="1"/>
  <c r="UY36" i="1"/>
  <c r="UZ36" i="1"/>
  <c r="VB36" i="1"/>
  <c r="VC36" i="1"/>
  <c r="VD36" i="1"/>
  <c r="VE36" i="1"/>
  <c r="WB36" i="1"/>
  <c r="WC36" i="1"/>
  <c r="WD36" i="1"/>
  <c r="WF36" i="1"/>
  <c r="WG36" i="1"/>
  <c r="WH36" i="1"/>
  <c r="WI36" i="1"/>
  <c r="XF36" i="1"/>
  <c r="XG36" i="1"/>
  <c r="XH36" i="1"/>
  <c r="XJ36" i="1"/>
  <c r="XK36" i="1"/>
  <c r="XL36" i="1"/>
  <c r="XM36" i="1"/>
  <c r="ABY36" i="1"/>
  <c r="ACA36" i="1"/>
  <c r="ACC36" i="1"/>
  <c r="ACE36" i="1"/>
  <c r="ACG36" i="1"/>
  <c r="ACI36" i="1"/>
  <c r="ACK36" i="1"/>
  <c r="ACM36" i="1"/>
  <c r="ACO36" i="1"/>
  <c r="ACQ36" i="1"/>
  <c r="ACS36" i="1"/>
  <c r="ACV36" i="1"/>
  <c r="ACX36" i="1"/>
  <c r="ACZ36" i="1"/>
  <c r="ADB36" i="1"/>
  <c r="ADD36" i="1"/>
  <c r="ADG36" i="1"/>
  <c r="ADI36" i="1"/>
  <c r="ADK36" i="1"/>
  <c r="ADM36" i="1"/>
  <c r="ADO36" i="1"/>
  <c r="ADR36" i="1"/>
  <c r="ADT36" i="1"/>
  <c r="ADV36" i="1"/>
  <c r="ADX36" i="1"/>
  <c r="ADZ36" i="1"/>
  <c r="AEC36" i="1"/>
  <c r="AEE36" i="1"/>
  <c r="AEG36" i="1"/>
  <c r="AEI36" i="1"/>
  <c r="AEK36" i="1"/>
  <c r="AEN36" i="1"/>
  <c r="AEO36" i="1"/>
  <c r="AEQ36" i="1"/>
  <c r="AER36" i="1"/>
  <c r="AET36" i="1"/>
  <c r="AEU36" i="1"/>
  <c r="AEW36" i="1"/>
  <c r="AEX36" i="1"/>
  <c r="AEZ36" i="1"/>
  <c r="AFA36" i="1"/>
  <c r="AFD36" i="1"/>
  <c r="AFE36" i="1"/>
  <c r="AFG36" i="1"/>
  <c r="AFH36" i="1"/>
  <c r="AFJ36" i="1"/>
  <c r="AFK36" i="1"/>
  <c r="AFM36" i="1"/>
  <c r="AFN36" i="1"/>
  <c r="AFP36" i="1"/>
  <c r="AFQ36" i="1"/>
  <c r="AFT36" i="1"/>
  <c r="AFU36" i="1"/>
  <c r="AFW36" i="1"/>
  <c r="AFX36" i="1"/>
  <c r="AFZ36" i="1"/>
  <c r="AGA36" i="1"/>
  <c r="AGC36" i="1"/>
  <c r="AGD36" i="1"/>
  <c r="AGF36" i="1"/>
  <c r="AGG36" i="1"/>
  <c r="AGK36" i="1"/>
  <c r="AGM36" i="1"/>
  <c r="AGP36" i="1"/>
  <c r="AGR36" i="1"/>
  <c r="AGU36" i="1"/>
  <c r="AGW36" i="1"/>
  <c r="AGZ36" i="1"/>
  <c r="AHB36" i="1"/>
  <c r="AHE36" i="1"/>
  <c r="AHG36" i="1"/>
  <c r="AHK36" i="1"/>
  <c r="AHN36" i="1"/>
  <c r="AHO36" i="1"/>
  <c r="AHR36" i="1"/>
  <c r="AHS36" i="1"/>
  <c r="AHV36" i="1"/>
  <c r="AHW36" i="1"/>
  <c r="AHZ36" i="1"/>
  <c r="AIA36" i="1"/>
  <c r="AID36" i="1"/>
  <c r="AIE36" i="1"/>
  <c r="AIH36" i="1"/>
  <c r="AII36" i="1"/>
  <c r="AIL36" i="1"/>
  <c r="AIM36" i="1"/>
  <c r="AIP36" i="1"/>
  <c r="AIQ36" i="1"/>
  <c r="AIT36" i="1"/>
  <c r="AIU36" i="1"/>
  <c r="AIX36" i="1"/>
  <c r="AIY36" i="1"/>
  <c r="AJA36" i="1"/>
  <c r="AJB36" i="1"/>
  <c r="AJC36" i="1"/>
  <c r="AJD36" i="1"/>
  <c r="AJE36" i="1"/>
  <c r="AJF36" i="1"/>
  <c r="AJG36" i="1"/>
  <c r="AJH36" i="1"/>
  <c r="AJI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CE37" i="1"/>
  <c r="CF37" i="1"/>
  <c r="CG37" i="1"/>
  <c r="CI37" i="1"/>
  <c r="CJ37" i="1"/>
  <c r="CK37" i="1"/>
  <c r="CL37" i="1"/>
  <c r="CN37" i="1"/>
  <c r="CO37" i="1"/>
  <c r="CP37" i="1"/>
  <c r="CQ37" i="1"/>
  <c r="DN37" i="1"/>
  <c r="DO37" i="1"/>
  <c r="DP37" i="1"/>
  <c r="DR37" i="1"/>
  <c r="DS37" i="1"/>
  <c r="DT37" i="1"/>
  <c r="DU37" i="1"/>
  <c r="ER37" i="1"/>
  <c r="ES37" i="1"/>
  <c r="ET37" i="1"/>
  <c r="EV37" i="1"/>
  <c r="EW37" i="1"/>
  <c r="EX37" i="1"/>
  <c r="EY37" i="1"/>
  <c r="FV37" i="1"/>
  <c r="FW37" i="1"/>
  <c r="FX37" i="1"/>
  <c r="FZ37" i="1"/>
  <c r="GA37" i="1"/>
  <c r="GB37" i="1"/>
  <c r="GC37" i="1"/>
  <c r="HA37" i="1"/>
  <c r="HB37" i="1"/>
  <c r="HC37" i="1"/>
  <c r="HE37" i="1"/>
  <c r="HF37" i="1"/>
  <c r="HG37" i="1"/>
  <c r="HH37" i="1"/>
  <c r="IE37" i="1"/>
  <c r="IF37" i="1"/>
  <c r="IG37" i="1"/>
  <c r="II37" i="1"/>
  <c r="IJ37" i="1"/>
  <c r="IK37" i="1"/>
  <c r="IL37" i="1"/>
  <c r="JI37" i="1"/>
  <c r="JJ37" i="1"/>
  <c r="JK37" i="1"/>
  <c r="JM37" i="1"/>
  <c r="JN37" i="1"/>
  <c r="JO37" i="1"/>
  <c r="JP37" i="1"/>
  <c r="KM37" i="1"/>
  <c r="KN37" i="1"/>
  <c r="KO37" i="1"/>
  <c r="KQ37" i="1"/>
  <c r="KR37" i="1"/>
  <c r="KS37" i="1"/>
  <c r="KT37" i="1"/>
  <c r="LQ37" i="1"/>
  <c r="LR37" i="1"/>
  <c r="LS37" i="1"/>
  <c r="LU37" i="1"/>
  <c r="LV37" i="1"/>
  <c r="LW37" i="1"/>
  <c r="LX37" i="1"/>
  <c r="MV37" i="1"/>
  <c r="MW37" i="1"/>
  <c r="MX37" i="1"/>
  <c r="MZ37" i="1"/>
  <c r="NA37" i="1"/>
  <c r="NB37" i="1"/>
  <c r="NC37" i="1"/>
  <c r="NZ37" i="1"/>
  <c r="OA37" i="1"/>
  <c r="OB37" i="1"/>
  <c r="OD37" i="1"/>
  <c r="OE37" i="1"/>
  <c r="OF37" i="1"/>
  <c r="OG37" i="1"/>
  <c r="PD37" i="1"/>
  <c r="PE37" i="1"/>
  <c r="PF37" i="1"/>
  <c r="PH37" i="1"/>
  <c r="PI37" i="1"/>
  <c r="PJ37" i="1"/>
  <c r="PK37" i="1"/>
  <c r="QH37" i="1"/>
  <c r="QI37" i="1"/>
  <c r="QJ37" i="1"/>
  <c r="QL37" i="1"/>
  <c r="QM37" i="1"/>
  <c r="QN37" i="1"/>
  <c r="QO37" i="1"/>
  <c r="RL37" i="1"/>
  <c r="RM37" i="1"/>
  <c r="RN37" i="1"/>
  <c r="RP37" i="1"/>
  <c r="RQ37" i="1"/>
  <c r="RR37" i="1"/>
  <c r="RS37" i="1"/>
  <c r="SP37" i="1"/>
  <c r="SQ37" i="1"/>
  <c r="SR37" i="1"/>
  <c r="ST37" i="1"/>
  <c r="SU37" i="1"/>
  <c r="SV37" i="1"/>
  <c r="SW37" i="1"/>
  <c r="TT37" i="1"/>
  <c r="TU37" i="1"/>
  <c r="TV37" i="1"/>
  <c r="TX37" i="1"/>
  <c r="TY37" i="1"/>
  <c r="TZ37" i="1"/>
  <c r="UA37" i="1"/>
  <c r="UX37" i="1"/>
  <c r="UY37" i="1"/>
  <c r="UZ37" i="1"/>
  <c r="VB37" i="1"/>
  <c r="VC37" i="1"/>
  <c r="VD37" i="1"/>
  <c r="VE37" i="1"/>
  <c r="WB37" i="1"/>
  <c r="WC37" i="1"/>
  <c r="WD37" i="1"/>
  <c r="WF37" i="1"/>
  <c r="WG37" i="1"/>
  <c r="WH37" i="1"/>
  <c r="WI37" i="1"/>
  <c r="XF37" i="1"/>
  <c r="XG37" i="1"/>
  <c r="XH37" i="1"/>
  <c r="XJ37" i="1"/>
  <c r="XK37" i="1"/>
  <c r="XL37" i="1"/>
  <c r="XM37" i="1"/>
  <c r="ABY37" i="1"/>
  <c r="ACA37" i="1"/>
  <c r="ACC37" i="1"/>
  <c r="ACE37" i="1"/>
  <c r="ACG37" i="1"/>
  <c r="ACI37" i="1"/>
  <c r="ACK37" i="1"/>
  <c r="ACM37" i="1"/>
  <c r="ACO37" i="1"/>
  <c r="ACQ37" i="1"/>
  <c r="ACS37" i="1"/>
  <c r="ACV37" i="1"/>
  <c r="ACX37" i="1"/>
  <c r="ACZ37" i="1"/>
  <c r="ADB37" i="1"/>
  <c r="ADD37" i="1"/>
  <c r="ADG37" i="1"/>
  <c r="ADI37" i="1"/>
  <c r="ADK37" i="1"/>
  <c r="ADM37" i="1"/>
  <c r="ADO37" i="1"/>
  <c r="ADR37" i="1"/>
  <c r="ADT37" i="1"/>
  <c r="ADV37" i="1"/>
  <c r="ADX37" i="1"/>
  <c r="ADZ37" i="1"/>
  <c r="AEC37" i="1"/>
  <c r="AEE37" i="1"/>
  <c r="AEG37" i="1"/>
  <c r="AEI37" i="1"/>
  <c r="AEK37" i="1"/>
  <c r="AEN37" i="1"/>
  <c r="AEO37" i="1"/>
  <c r="AEQ37" i="1"/>
  <c r="AER37" i="1"/>
  <c r="AET37" i="1"/>
  <c r="AEU37" i="1"/>
  <c r="AEW37" i="1"/>
  <c r="AEX37" i="1"/>
  <c r="AEZ37" i="1"/>
  <c r="AFA37" i="1"/>
  <c r="AFD37" i="1"/>
  <c r="AFE37" i="1"/>
  <c r="AFG37" i="1"/>
  <c r="AFH37" i="1"/>
  <c r="AFJ37" i="1"/>
  <c r="AFK37" i="1"/>
  <c r="AFM37" i="1"/>
  <c r="AFN37" i="1"/>
  <c r="AFP37" i="1"/>
  <c r="AFQ37" i="1"/>
  <c r="AFT37" i="1"/>
  <c r="AFU37" i="1"/>
  <c r="AFW37" i="1"/>
  <c r="AFX37" i="1"/>
  <c r="AFZ37" i="1"/>
  <c r="AGA37" i="1"/>
  <c r="AGC37" i="1"/>
  <c r="AGD37" i="1"/>
  <c r="AGF37" i="1"/>
  <c r="AGG37" i="1"/>
  <c r="AGK37" i="1"/>
  <c r="AGM37" i="1"/>
  <c r="AGP37" i="1"/>
  <c r="AGR37" i="1"/>
  <c r="AGU37" i="1"/>
  <c r="AGW37" i="1"/>
  <c r="AGZ37" i="1"/>
  <c r="AHB37" i="1"/>
  <c r="AHE37" i="1"/>
  <c r="AHG37" i="1"/>
  <c r="AHK37" i="1"/>
  <c r="AHN37" i="1"/>
  <c r="AHO37" i="1"/>
  <c r="AHR37" i="1"/>
  <c r="AHS37" i="1"/>
  <c r="AHV37" i="1"/>
  <c r="AHW37" i="1"/>
  <c r="AHZ37" i="1"/>
  <c r="AIA37" i="1"/>
  <c r="AID37" i="1"/>
  <c r="AIE37" i="1"/>
  <c r="AIH37" i="1"/>
  <c r="AII37" i="1"/>
  <c r="AIL37" i="1"/>
  <c r="AIM37" i="1"/>
  <c r="AIP37" i="1"/>
  <c r="AIQ37" i="1"/>
  <c r="AIT37" i="1"/>
  <c r="AIU37" i="1"/>
  <c r="AIX37" i="1"/>
  <c r="AIY37" i="1"/>
  <c r="AJA37" i="1"/>
  <c r="AJB37" i="1"/>
  <c r="AJC37" i="1"/>
  <c r="AJD37" i="1"/>
  <c r="AJE37" i="1"/>
  <c r="AJF37" i="1"/>
  <c r="AJG37" i="1"/>
  <c r="AJH37" i="1"/>
  <c r="AJI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CE38" i="1"/>
  <c r="CF38" i="1"/>
  <c r="CG38" i="1"/>
  <c r="CI38" i="1"/>
  <c r="CJ38" i="1"/>
  <c r="CK38" i="1"/>
  <c r="CL38" i="1"/>
  <c r="CN38" i="1"/>
  <c r="CO38" i="1"/>
  <c r="CP38" i="1"/>
  <c r="CQ38" i="1"/>
  <c r="DN38" i="1"/>
  <c r="DO38" i="1"/>
  <c r="DP38" i="1"/>
  <c r="DR38" i="1"/>
  <c r="DS38" i="1"/>
  <c r="DT38" i="1"/>
  <c r="DU38" i="1"/>
  <c r="ER38" i="1"/>
  <c r="ES38" i="1"/>
  <c r="ET38" i="1"/>
  <c r="EV38" i="1"/>
  <c r="EW38" i="1"/>
  <c r="EX38" i="1"/>
  <c r="EY38" i="1"/>
  <c r="FV38" i="1"/>
  <c r="FW38" i="1"/>
  <c r="FX38" i="1"/>
  <c r="FZ38" i="1"/>
  <c r="GA38" i="1"/>
  <c r="GB38" i="1"/>
  <c r="GC38" i="1"/>
  <c r="HA38" i="1"/>
  <c r="HB38" i="1"/>
  <c r="HC38" i="1"/>
  <c r="HE38" i="1"/>
  <c r="HF38" i="1"/>
  <c r="HG38" i="1"/>
  <c r="HH38" i="1"/>
  <c r="IE38" i="1"/>
  <c r="IF38" i="1"/>
  <c r="IG38" i="1"/>
  <c r="II38" i="1"/>
  <c r="IJ38" i="1"/>
  <c r="IK38" i="1"/>
  <c r="IL38" i="1"/>
  <c r="JI38" i="1"/>
  <c r="JJ38" i="1"/>
  <c r="JK38" i="1"/>
  <c r="JM38" i="1"/>
  <c r="JN38" i="1"/>
  <c r="JO38" i="1"/>
  <c r="JP38" i="1"/>
  <c r="KM38" i="1"/>
  <c r="KN38" i="1"/>
  <c r="KO38" i="1"/>
  <c r="KQ38" i="1"/>
  <c r="KR38" i="1"/>
  <c r="KS38" i="1"/>
  <c r="KT38" i="1"/>
  <c r="LQ38" i="1"/>
  <c r="LR38" i="1"/>
  <c r="LS38" i="1"/>
  <c r="LU38" i="1"/>
  <c r="LV38" i="1"/>
  <c r="LW38" i="1"/>
  <c r="LX38" i="1"/>
  <c r="MV38" i="1"/>
  <c r="MW38" i="1"/>
  <c r="MX38" i="1"/>
  <c r="MZ38" i="1"/>
  <c r="NA38" i="1"/>
  <c r="NB38" i="1"/>
  <c r="NC38" i="1"/>
  <c r="NZ38" i="1"/>
  <c r="OA38" i="1"/>
  <c r="OB38" i="1"/>
  <c r="OD38" i="1"/>
  <c r="OE38" i="1"/>
  <c r="OF38" i="1"/>
  <c r="OG38" i="1"/>
  <c r="PD38" i="1"/>
  <c r="PE38" i="1"/>
  <c r="PF38" i="1"/>
  <c r="PH38" i="1"/>
  <c r="PI38" i="1"/>
  <c r="PJ38" i="1"/>
  <c r="PK38" i="1"/>
  <c r="QH38" i="1"/>
  <c r="QI38" i="1"/>
  <c r="QJ38" i="1"/>
  <c r="QL38" i="1"/>
  <c r="QM38" i="1"/>
  <c r="QN38" i="1"/>
  <c r="QO38" i="1"/>
  <c r="RL38" i="1"/>
  <c r="RM38" i="1"/>
  <c r="RN38" i="1"/>
  <c r="RP38" i="1"/>
  <c r="RQ38" i="1"/>
  <c r="RR38" i="1"/>
  <c r="RS38" i="1"/>
  <c r="SP38" i="1"/>
  <c r="SQ38" i="1"/>
  <c r="SR38" i="1"/>
  <c r="ST38" i="1"/>
  <c r="SU38" i="1"/>
  <c r="SV38" i="1"/>
  <c r="SW38" i="1"/>
  <c r="TT38" i="1"/>
  <c r="TU38" i="1"/>
  <c r="TV38" i="1"/>
  <c r="TX38" i="1"/>
  <c r="TY38" i="1"/>
  <c r="TZ38" i="1"/>
  <c r="UA38" i="1"/>
  <c r="UX38" i="1"/>
  <c r="UY38" i="1"/>
  <c r="UZ38" i="1"/>
  <c r="VB38" i="1"/>
  <c r="VC38" i="1"/>
  <c r="VD38" i="1"/>
  <c r="VE38" i="1"/>
  <c r="WB38" i="1"/>
  <c r="WC38" i="1"/>
  <c r="WD38" i="1"/>
  <c r="WF38" i="1"/>
  <c r="WG38" i="1"/>
  <c r="WH38" i="1"/>
  <c r="WI38" i="1"/>
  <c r="XF38" i="1"/>
  <c r="XG38" i="1"/>
  <c r="XH38" i="1"/>
  <c r="XJ38" i="1"/>
  <c r="XK38" i="1"/>
  <c r="XL38" i="1"/>
  <c r="XM38" i="1"/>
  <c r="ABY38" i="1"/>
  <c r="ACA38" i="1"/>
  <c r="ACC38" i="1"/>
  <c r="ACE38" i="1"/>
  <c r="ACG38" i="1"/>
  <c r="ACI38" i="1"/>
  <c r="ACK38" i="1"/>
  <c r="ACM38" i="1"/>
  <c r="ACO38" i="1"/>
  <c r="ACQ38" i="1"/>
  <c r="ACS38" i="1"/>
  <c r="ACV38" i="1"/>
  <c r="ACX38" i="1"/>
  <c r="ACZ38" i="1"/>
  <c r="ADB38" i="1"/>
  <c r="ADD38" i="1"/>
  <c r="ADG38" i="1"/>
  <c r="ADI38" i="1"/>
  <c r="ADK38" i="1"/>
  <c r="ADM38" i="1"/>
  <c r="ADO38" i="1"/>
  <c r="ADR38" i="1"/>
  <c r="ADT38" i="1"/>
  <c r="ADV38" i="1"/>
  <c r="ADX38" i="1"/>
  <c r="ADZ38" i="1"/>
  <c r="AEC38" i="1"/>
  <c r="AEE38" i="1"/>
  <c r="AEG38" i="1"/>
  <c r="AEI38" i="1"/>
  <c r="AEK38" i="1"/>
  <c r="AEN38" i="1"/>
  <c r="AEO38" i="1"/>
  <c r="AEQ38" i="1"/>
  <c r="AER38" i="1"/>
  <c r="AET38" i="1"/>
  <c r="AEU38" i="1"/>
  <c r="AEW38" i="1"/>
  <c r="AEX38" i="1"/>
  <c r="AEZ38" i="1"/>
  <c r="AFA38" i="1"/>
  <c r="AFD38" i="1"/>
  <c r="AFE38" i="1"/>
  <c r="AFG38" i="1"/>
  <c r="AFH38" i="1"/>
  <c r="AFJ38" i="1"/>
  <c r="AFK38" i="1"/>
  <c r="AFM38" i="1"/>
  <c r="AFN38" i="1"/>
  <c r="AFP38" i="1"/>
  <c r="AFQ38" i="1"/>
  <c r="AFT38" i="1"/>
  <c r="AFU38" i="1"/>
  <c r="AFW38" i="1"/>
  <c r="AFX38" i="1"/>
  <c r="AFZ38" i="1"/>
  <c r="AGA38" i="1"/>
  <c r="AGC38" i="1"/>
  <c r="AGD38" i="1"/>
  <c r="AGF38" i="1"/>
  <c r="AGG38" i="1"/>
  <c r="AGK38" i="1"/>
  <c r="AGM38" i="1"/>
  <c r="AGP38" i="1"/>
  <c r="AGR38" i="1"/>
  <c r="AGU38" i="1"/>
  <c r="AGW38" i="1"/>
  <c r="AGZ38" i="1"/>
  <c r="AHB38" i="1"/>
  <c r="AHE38" i="1"/>
  <c r="AHG38" i="1"/>
  <c r="AHK38" i="1"/>
  <c r="AHN38" i="1"/>
  <c r="AHO38" i="1"/>
  <c r="AHR38" i="1"/>
  <c r="AHS38" i="1"/>
  <c r="AHV38" i="1"/>
  <c r="AHW38" i="1"/>
  <c r="AHZ38" i="1"/>
  <c r="AIA38" i="1"/>
  <c r="AID38" i="1"/>
  <c r="AIE38" i="1"/>
  <c r="AIH38" i="1"/>
  <c r="AII38" i="1"/>
  <c r="AIL38" i="1"/>
  <c r="AIM38" i="1"/>
  <c r="AIP38" i="1"/>
  <c r="AIQ38" i="1"/>
  <c r="AIT38" i="1"/>
  <c r="AIU38" i="1"/>
  <c r="AIX38" i="1"/>
  <c r="AIY38" i="1"/>
  <c r="AJA38" i="1"/>
  <c r="AJB38" i="1"/>
  <c r="AJC38" i="1"/>
  <c r="AJD38" i="1"/>
  <c r="AJE38" i="1"/>
  <c r="AJF38" i="1"/>
  <c r="AJG38" i="1"/>
  <c r="AJH38" i="1"/>
  <c r="AJI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CE39" i="1"/>
  <c r="CF39" i="1"/>
  <c r="CG39" i="1"/>
  <c r="CI39" i="1"/>
  <c r="CJ39" i="1"/>
  <c r="CK39" i="1"/>
  <c r="CL39" i="1"/>
  <c r="CN39" i="1"/>
  <c r="CO39" i="1"/>
  <c r="CP39" i="1"/>
  <c r="CQ39" i="1"/>
  <c r="DN39" i="1"/>
  <c r="DO39" i="1"/>
  <c r="DP39" i="1"/>
  <c r="DR39" i="1"/>
  <c r="DS39" i="1"/>
  <c r="DT39" i="1"/>
  <c r="DU39" i="1"/>
  <c r="ER39" i="1"/>
  <c r="ES39" i="1"/>
  <c r="ET39" i="1"/>
  <c r="EV39" i="1"/>
  <c r="EW39" i="1"/>
  <c r="EX39" i="1"/>
  <c r="EY39" i="1"/>
  <c r="FV39" i="1"/>
  <c r="FW39" i="1"/>
  <c r="FX39" i="1"/>
  <c r="FZ39" i="1"/>
  <c r="GA39" i="1"/>
  <c r="GB39" i="1"/>
  <c r="GC39" i="1"/>
  <c r="HA39" i="1"/>
  <c r="HB39" i="1"/>
  <c r="HC39" i="1"/>
  <c r="HE39" i="1"/>
  <c r="HF39" i="1"/>
  <c r="HG39" i="1"/>
  <c r="HH39" i="1"/>
  <c r="IE39" i="1"/>
  <c r="IF39" i="1"/>
  <c r="IG39" i="1"/>
  <c r="II39" i="1"/>
  <c r="IJ39" i="1"/>
  <c r="IK39" i="1"/>
  <c r="IL39" i="1"/>
  <c r="JI39" i="1"/>
  <c r="JJ39" i="1"/>
  <c r="JK39" i="1"/>
  <c r="JM39" i="1"/>
  <c r="JN39" i="1"/>
  <c r="JO39" i="1"/>
  <c r="JP39" i="1"/>
  <c r="KM39" i="1"/>
  <c r="KN39" i="1"/>
  <c r="KO39" i="1"/>
  <c r="KQ39" i="1"/>
  <c r="KR39" i="1"/>
  <c r="KS39" i="1"/>
  <c r="KT39" i="1"/>
  <c r="LQ39" i="1"/>
  <c r="LR39" i="1"/>
  <c r="LS39" i="1"/>
  <c r="LU39" i="1"/>
  <c r="LV39" i="1"/>
  <c r="LW39" i="1"/>
  <c r="LX39" i="1"/>
  <c r="MV39" i="1"/>
  <c r="MW39" i="1"/>
  <c r="MX39" i="1"/>
  <c r="MZ39" i="1"/>
  <c r="NA39" i="1"/>
  <c r="NB39" i="1"/>
  <c r="NC39" i="1"/>
  <c r="NZ39" i="1"/>
  <c r="OA39" i="1"/>
  <c r="OB39" i="1"/>
  <c r="OD39" i="1"/>
  <c r="OE39" i="1"/>
  <c r="OF39" i="1"/>
  <c r="OG39" i="1"/>
  <c r="PD39" i="1"/>
  <c r="PE39" i="1"/>
  <c r="PF39" i="1"/>
  <c r="PH39" i="1"/>
  <c r="PI39" i="1"/>
  <c r="PJ39" i="1"/>
  <c r="PK39" i="1"/>
  <c r="QH39" i="1"/>
  <c r="QI39" i="1"/>
  <c r="QJ39" i="1"/>
  <c r="QL39" i="1"/>
  <c r="QM39" i="1"/>
  <c r="QN39" i="1"/>
  <c r="QO39" i="1"/>
  <c r="RL39" i="1"/>
  <c r="RM39" i="1"/>
  <c r="RN39" i="1"/>
  <c r="RP39" i="1"/>
  <c r="RQ39" i="1"/>
  <c r="RR39" i="1"/>
  <c r="RS39" i="1"/>
  <c r="SP39" i="1"/>
  <c r="SQ39" i="1"/>
  <c r="SR39" i="1"/>
  <c r="ST39" i="1"/>
  <c r="SU39" i="1"/>
  <c r="SV39" i="1"/>
  <c r="SW39" i="1"/>
  <c r="TT39" i="1"/>
  <c r="TU39" i="1"/>
  <c r="TV39" i="1"/>
  <c r="TX39" i="1"/>
  <c r="TY39" i="1"/>
  <c r="TZ39" i="1"/>
  <c r="UA39" i="1"/>
  <c r="UX39" i="1"/>
  <c r="UY39" i="1"/>
  <c r="UZ39" i="1"/>
  <c r="VB39" i="1"/>
  <c r="VC39" i="1"/>
  <c r="VD39" i="1"/>
  <c r="VE39" i="1"/>
  <c r="WB39" i="1"/>
  <c r="WC39" i="1"/>
  <c r="WD39" i="1"/>
  <c r="WF39" i="1"/>
  <c r="WG39" i="1"/>
  <c r="WH39" i="1"/>
  <c r="WI39" i="1"/>
  <c r="XF39" i="1"/>
  <c r="XG39" i="1"/>
  <c r="XH39" i="1"/>
  <c r="XJ39" i="1"/>
  <c r="XK39" i="1"/>
  <c r="XL39" i="1"/>
  <c r="XM39" i="1"/>
  <c r="ABY39" i="1"/>
  <c r="ACA39" i="1"/>
  <c r="ACC39" i="1"/>
  <c r="ACE39" i="1"/>
  <c r="ACG39" i="1"/>
  <c r="ACI39" i="1"/>
  <c r="ACK39" i="1"/>
  <c r="ACM39" i="1"/>
  <c r="ACO39" i="1"/>
  <c r="ACQ39" i="1"/>
  <c r="ACS39" i="1"/>
  <c r="ACV39" i="1"/>
  <c r="ACX39" i="1"/>
  <c r="ACZ39" i="1"/>
  <c r="ADB39" i="1"/>
  <c r="ADD39" i="1"/>
  <c r="ADG39" i="1"/>
  <c r="ADI39" i="1"/>
  <c r="ADK39" i="1"/>
  <c r="ADM39" i="1"/>
  <c r="ADO39" i="1"/>
  <c r="ADR39" i="1"/>
  <c r="ADT39" i="1"/>
  <c r="ADV39" i="1"/>
  <c r="ADX39" i="1"/>
  <c r="ADZ39" i="1"/>
  <c r="AEC39" i="1"/>
  <c r="AEE39" i="1"/>
  <c r="AEG39" i="1"/>
  <c r="AEI39" i="1"/>
  <c r="AEK39" i="1"/>
  <c r="AEN39" i="1"/>
  <c r="AEO39" i="1"/>
  <c r="AEQ39" i="1"/>
  <c r="AER39" i="1"/>
  <c r="AET39" i="1"/>
  <c r="AEU39" i="1"/>
  <c r="AEW39" i="1"/>
  <c r="AEX39" i="1"/>
  <c r="AEZ39" i="1"/>
  <c r="AFA39" i="1"/>
  <c r="AFD39" i="1"/>
  <c r="AFE39" i="1"/>
  <c r="AFG39" i="1"/>
  <c r="AFH39" i="1"/>
  <c r="AFJ39" i="1"/>
  <c r="AFK39" i="1"/>
  <c r="AFM39" i="1"/>
  <c r="AFN39" i="1"/>
  <c r="AFP39" i="1"/>
  <c r="AFQ39" i="1"/>
  <c r="AFT39" i="1"/>
  <c r="AFU39" i="1"/>
  <c r="AFW39" i="1"/>
  <c r="AFX39" i="1"/>
  <c r="AFZ39" i="1"/>
  <c r="AGA39" i="1"/>
  <c r="AGC39" i="1"/>
  <c r="AGD39" i="1"/>
  <c r="AGF39" i="1"/>
  <c r="AGG39" i="1"/>
  <c r="AGK39" i="1"/>
  <c r="AGM39" i="1"/>
  <c r="AGP39" i="1"/>
  <c r="AGR39" i="1"/>
  <c r="AGU39" i="1"/>
  <c r="AGW39" i="1"/>
  <c r="AGZ39" i="1"/>
  <c r="AHB39" i="1"/>
  <c r="AHE39" i="1"/>
  <c r="AHG39" i="1"/>
  <c r="AHK39" i="1"/>
  <c r="AHN39" i="1"/>
  <c r="AHO39" i="1"/>
  <c r="AHR39" i="1"/>
  <c r="AHS39" i="1"/>
  <c r="AHV39" i="1"/>
  <c r="AHW39" i="1"/>
  <c r="AHZ39" i="1"/>
  <c r="AIA39" i="1"/>
  <c r="AID39" i="1"/>
  <c r="AIE39" i="1"/>
  <c r="AIH39" i="1"/>
  <c r="AII39" i="1"/>
  <c r="AIL39" i="1"/>
  <c r="AIM39" i="1"/>
  <c r="AIP39" i="1"/>
  <c r="AIQ39" i="1"/>
  <c r="AIT39" i="1"/>
  <c r="AIU39" i="1"/>
  <c r="AIX39" i="1"/>
  <c r="AIY39" i="1"/>
  <c r="AJA39" i="1"/>
  <c r="AJB39" i="1"/>
  <c r="AJC39" i="1"/>
  <c r="AJD39" i="1"/>
  <c r="AJE39" i="1"/>
  <c r="AJF39" i="1"/>
  <c r="AJG39" i="1"/>
  <c r="AJH39" i="1"/>
  <c r="AJI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CE40" i="1"/>
  <c r="CF40" i="1"/>
  <c r="CG40" i="1"/>
  <c r="CI40" i="1"/>
  <c r="CJ40" i="1"/>
  <c r="CK40" i="1"/>
  <c r="CL40" i="1"/>
  <c r="CN40" i="1"/>
  <c r="CO40" i="1"/>
  <c r="CP40" i="1"/>
  <c r="CQ40" i="1"/>
  <c r="DN40" i="1"/>
  <c r="DO40" i="1"/>
  <c r="DP40" i="1"/>
  <c r="DR40" i="1"/>
  <c r="DS40" i="1"/>
  <c r="DT40" i="1"/>
  <c r="DU40" i="1"/>
  <c r="ER40" i="1"/>
  <c r="ES40" i="1"/>
  <c r="ET40" i="1"/>
  <c r="EV40" i="1"/>
  <c r="EW40" i="1"/>
  <c r="EX40" i="1"/>
  <c r="EY40" i="1"/>
  <c r="FV40" i="1"/>
  <c r="FW40" i="1"/>
  <c r="FX40" i="1"/>
  <c r="FZ40" i="1"/>
  <c r="GA40" i="1"/>
  <c r="GB40" i="1"/>
  <c r="GC40" i="1"/>
  <c r="HA40" i="1"/>
  <c r="HB40" i="1"/>
  <c r="HC40" i="1"/>
  <c r="HE40" i="1"/>
  <c r="HF40" i="1"/>
  <c r="HG40" i="1"/>
  <c r="HH40" i="1"/>
  <c r="IE40" i="1"/>
  <c r="IF40" i="1"/>
  <c r="IG40" i="1"/>
  <c r="II40" i="1"/>
  <c r="IJ40" i="1"/>
  <c r="IK40" i="1"/>
  <c r="IL40" i="1"/>
  <c r="JI40" i="1"/>
  <c r="JJ40" i="1"/>
  <c r="JK40" i="1"/>
  <c r="JM40" i="1"/>
  <c r="JN40" i="1"/>
  <c r="JO40" i="1"/>
  <c r="JP40" i="1"/>
  <c r="KM40" i="1"/>
  <c r="KN40" i="1"/>
  <c r="KO40" i="1"/>
  <c r="KQ40" i="1"/>
  <c r="KR40" i="1"/>
  <c r="KS40" i="1"/>
  <c r="KT40" i="1"/>
  <c r="LQ40" i="1"/>
  <c r="LR40" i="1"/>
  <c r="LS40" i="1"/>
  <c r="LU40" i="1"/>
  <c r="LV40" i="1"/>
  <c r="LW40" i="1"/>
  <c r="LX40" i="1"/>
  <c r="MV40" i="1"/>
  <c r="MW40" i="1"/>
  <c r="MX40" i="1"/>
  <c r="MZ40" i="1"/>
  <c r="NA40" i="1"/>
  <c r="NB40" i="1"/>
  <c r="NC40" i="1"/>
  <c r="NZ40" i="1"/>
  <c r="OA40" i="1"/>
  <c r="OB40" i="1"/>
  <c r="OD40" i="1"/>
  <c r="OE40" i="1"/>
  <c r="OF40" i="1"/>
  <c r="OG40" i="1"/>
  <c r="PD40" i="1"/>
  <c r="PE40" i="1"/>
  <c r="PF40" i="1"/>
  <c r="PH40" i="1"/>
  <c r="PI40" i="1"/>
  <c r="PJ40" i="1"/>
  <c r="PK40" i="1"/>
  <c r="QH40" i="1"/>
  <c r="QI40" i="1"/>
  <c r="QJ40" i="1"/>
  <c r="QL40" i="1"/>
  <c r="QM40" i="1"/>
  <c r="QN40" i="1"/>
  <c r="QO40" i="1"/>
  <c r="RL40" i="1"/>
  <c r="RM40" i="1"/>
  <c r="RN40" i="1"/>
  <c r="RP40" i="1"/>
  <c r="RQ40" i="1"/>
  <c r="RR40" i="1"/>
  <c r="RS40" i="1"/>
  <c r="SP40" i="1"/>
  <c r="SQ40" i="1"/>
  <c r="SR40" i="1"/>
  <c r="ST40" i="1"/>
  <c r="SU40" i="1"/>
  <c r="SV40" i="1"/>
  <c r="SW40" i="1"/>
  <c r="TT40" i="1"/>
  <c r="TU40" i="1"/>
  <c r="TV40" i="1"/>
  <c r="TX40" i="1"/>
  <c r="TY40" i="1"/>
  <c r="TZ40" i="1"/>
  <c r="UA40" i="1"/>
  <c r="UX40" i="1"/>
  <c r="UY40" i="1"/>
  <c r="UZ40" i="1"/>
  <c r="VB40" i="1"/>
  <c r="VC40" i="1"/>
  <c r="VD40" i="1"/>
  <c r="VE40" i="1"/>
  <c r="WB40" i="1"/>
  <c r="WC40" i="1"/>
  <c r="WD40" i="1"/>
  <c r="WF40" i="1"/>
  <c r="WG40" i="1"/>
  <c r="WH40" i="1"/>
  <c r="WI40" i="1"/>
  <c r="XF40" i="1"/>
  <c r="XG40" i="1"/>
  <c r="XH40" i="1"/>
  <c r="XJ40" i="1"/>
  <c r="XK40" i="1"/>
  <c r="XL40" i="1"/>
  <c r="XM40" i="1"/>
  <c r="ABY40" i="1"/>
  <c r="ACA40" i="1"/>
  <c r="ACC40" i="1"/>
  <c r="ACE40" i="1"/>
  <c r="ACG40" i="1"/>
  <c r="ACI40" i="1"/>
  <c r="ACK40" i="1"/>
  <c r="ACM40" i="1"/>
  <c r="ACO40" i="1"/>
  <c r="ACQ40" i="1"/>
  <c r="ACS40" i="1"/>
  <c r="ACV40" i="1"/>
  <c r="ACX40" i="1"/>
  <c r="ACZ40" i="1"/>
  <c r="ADB40" i="1"/>
  <c r="ADD40" i="1"/>
  <c r="ADG40" i="1"/>
  <c r="ADI40" i="1"/>
  <c r="ADK40" i="1"/>
  <c r="ADM40" i="1"/>
  <c r="ADO40" i="1"/>
  <c r="ADR40" i="1"/>
  <c r="ADT40" i="1"/>
  <c r="ADV40" i="1"/>
  <c r="ADX40" i="1"/>
  <c r="ADZ40" i="1"/>
  <c r="AEC40" i="1"/>
  <c r="AEE40" i="1"/>
  <c r="AEG40" i="1"/>
  <c r="AEI40" i="1"/>
  <c r="AEK40" i="1"/>
  <c r="AEN40" i="1"/>
  <c r="AEO40" i="1"/>
  <c r="AEQ40" i="1"/>
  <c r="AER40" i="1"/>
  <c r="AET40" i="1"/>
  <c r="AEU40" i="1"/>
  <c r="AEW40" i="1"/>
  <c r="AEX40" i="1"/>
  <c r="AEZ40" i="1"/>
  <c r="AFA40" i="1"/>
  <c r="AFD40" i="1"/>
  <c r="AFE40" i="1"/>
  <c r="AFG40" i="1"/>
  <c r="AFH40" i="1"/>
  <c r="AFJ40" i="1"/>
  <c r="AFK40" i="1"/>
  <c r="AFM40" i="1"/>
  <c r="AFN40" i="1"/>
  <c r="AFP40" i="1"/>
  <c r="AFQ40" i="1"/>
  <c r="AFT40" i="1"/>
  <c r="AFU40" i="1"/>
  <c r="AFW40" i="1"/>
  <c r="AFX40" i="1"/>
  <c r="AFZ40" i="1"/>
  <c r="AGA40" i="1"/>
  <c r="AGC40" i="1"/>
  <c r="AGD40" i="1"/>
  <c r="AGF40" i="1"/>
  <c r="AGG40" i="1"/>
  <c r="AGK40" i="1"/>
  <c r="AGM40" i="1"/>
  <c r="AGP40" i="1"/>
  <c r="AGR40" i="1"/>
  <c r="AGU40" i="1"/>
  <c r="AGW40" i="1"/>
  <c r="AGZ40" i="1"/>
  <c r="AHB40" i="1"/>
  <c r="AHE40" i="1"/>
  <c r="AHG40" i="1"/>
  <c r="AHK40" i="1"/>
  <c r="AHN40" i="1"/>
  <c r="AHO40" i="1"/>
  <c r="AHR40" i="1"/>
  <c r="AHS40" i="1"/>
  <c r="AHV40" i="1"/>
  <c r="AHW40" i="1"/>
  <c r="AHZ40" i="1"/>
  <c r="AIA40" i="1"/>
  <c r="AID40" i="1"/>
  <c r="AIE40" i="1"/>
  <c r="AIH40" i="1"/>
  <c r="AII40" i="1"/>
  <c r="AIL40" i="1"/>
  <c r="AIM40" i="1"/>
  <c r="AIP40" i="1"/>
  <c r="AIQ40" i="1"/>
  <c r="AIT40" i="1"/>
  <c r="AIU40" i="1"/>
  <c r="AIX40" i="1"/>
  <c r="AIY40" i="1"/>
  <c r="AJA40" i="1"/>
  <c r="AJB40" i="1"/>
  <c r="AJC40" i="1"/>
  <c r="AJD40" i="1"/>
  <c r="AJE40" i="1"/>
  <c r="AJF40" i="1"/>
  <c r="AJG40" i="1"/>
  <c r="AJH40" i="1"/>
  <c r="AJI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CE41" i="1"/>
  <c r="CF41" i="1"/>
  <c r="CG41" i="1"/>
  <c r="CI41" i="1"/>
  <c r="CJ41" i="1"/>
  <c r="CK41" i="1"/>
  <c r="CL41" i="1"/>
  <c r="CN41" i="1"/>
  <c r="CO41" i="1"/>
  <c r="CP41" i="1"/>
  <c r="CQ41" i="1"/>
  <c r="DN41" i="1"/>
  <c r="DO41" i="1"/>
  <c r="DP41" i="1"/>
  <c r="DR41" i="1"/>
  <c r="DS41" i="1"/>
  <c r="DT41" i="1"/>
  <c r="DU41" i="1"/>
  <c r="ER41" i="1"/>
  <c r="ES41" i="1"/>
  <c r="ET41" i="1"/>
  <c r="EV41" i="1"/>
  <c r="EW41" i="1"/>
  <c r="EX41" i="1"/>
  <c r="EY41" i="1"/>
  <c r="FV41" i="1"/>
  <c r="FW41" i="1"/>
  <c r="FX41" i="1"/>
  <c r="FZ41" i="1"/>
  <c r="GA41" i="1"/>
  <c r="GB41" i="1"/>
  <c r="GC41" i="1"/>
  <c r="HA41" i="1"/>
  <c r="HB41" i="1"/>
  <c r="HC41" i="1"/>
  <c r="HE41" i="1"/>
  <c r="HF41" i="1"/>
  <c r="HG41" i="1"/>
  <c r="HH41" i="1"/>
  <c r="IE41" i="1"/>
  <c r="IF41" i="1"/>
  <c r="IG41" i="1"/>
  <c r="II41" i="1"/>
  <c r="IJ41" i="1"/>
  <c r="IK41" i="1"/>
  <c r="IL41" i="1"/>
  <c r="JI41" i="1"/>
  <c r="JJ41" i="1"/>
  <c r="JK41" i="1"/>
  <c r="JM41" i="1"/>
  <c r="JN41" i="1"/>
  <c r="JO41" i="1"/>
  <c r="JP41" i="1"/>
  <c r="KM41" i="1"/>
  <c r="KN41" i="1"/>
  <c r="KO41" i="1"/>
  <c r="KQ41" i="1"/>
  <c r="KR41" i="1"/>
  <c r="KS41" i="1"/>
  <c r="KT41" i="1"/>
  <c r="LQ41" i="1"/>
  <c r="LR41" i="1"/>
  <c r="LS41" i="1"/>
  <c r="LU41" i="1"/>
  <c r="LV41" i="1"/>
  <c r="LW41" i="1"/>
  <c r="LX41" i="1"/>
  <c r="MV41" i="1"/>
  <c r="MW41" i="1"/>
  <c r="MX41" i="1"/>
  <c r="MZ41" i="1"/>
  <c r="NA41" i="1"/>
  <c r="NB41" i="1"/>
  <c r="NC41" i="1"/>
  <c r="NZ41" i="1"/>
  <c r="OA41" i="1"/>
  <c r="OB41" i="1"/>
  <c r="OD41" i="1"/>
  <c r="OE41" i="1"/>
  <c r="OF41" i="1"/>
  <c r="OG41" i="1"/>
  <c r="PD41" i="1"/>
  <c r="PE41" i="1"/>
  <c r="PF41" i="1"/>
  <c r="PH41" i="1"/>
  <c r="PI41" i="1"/>
  <c r="PJ41" i="1"/>
  <c r="PK41" i="1"/>
  <c r="QH41" i="1"/>
  <c r="QI41" i="1"/>
  <c r="QJ41" i="1"/>
  <c r="QL41" i="1"/>
  <c r="QM41" i="1"/>
  <c r="QN41" i="1"/>
  <c r="QO41" i="1"/>
  <c r="RL41" i="1"/>
  <c r="RM41" i="1"/>
  <c r="RN41" i="1"/>
  <c r="RP41" i="1"/>
  <c r="RQ41" i="1"/>
  <c r="RR41" i="1"/>
  <c r="RS41" i="1"/>
  <c r="SP41" i="1"/>
  <c r="SQ41" i="1"/>
  <c r="SR41" i="1"/>
  <c r="ST41" i="1"/>
  <c r="SU41" i="1"/>
  <c r="SV41" i="1"/>
  <c r="SW41" i="1"/>
  <c r="TT41" i="1"/>
  <c r="TU41" i="1"/>
  <c r="TV41" i="1"/>
  <c r="TX41" i="1"/>
  <c r="TY41" i="1"/>
  <c r="TZ41" i="1"/>
  <c r="UA41" i="1"/>
  <c r="UX41" i="1"/>
  <c r="UY41" i="1"/>
  <c r="UZ41" i="1"/>
  <c r="VB41" i="1"/>
  <c r="VC41" i="1"/>
  <c r="VD41" i="1"/>
  <c r="VE41" i="1"/>
  <c r="WB41" i="1"/>
  <c r="WC41" i="1"/>
  <c r="WD41" i="1"/>
  <c r="WF41" i="1"/>
  <c r="WG41" i="1"/>
  <c r="WH41" i="1"/>
  <c r="WI41" i="1"/>
  <c r="XF41" i="1"/>
  <c r="XG41" i="1"/>
  <c r="XH41" i="1"/>
  <c r="XJ41" i="1"/>
  <c r="XK41" i="1"/>
  <c r="XL41" i="1"/>
  <c r="XM41" i="1"/>
  <c r="ABY41" i="1"/>
  <c r="ACA41" i="1"/>
  <c r="ACC41" i="1"/>
  <c r="ACE41" i="1"/>
  <c r="ACG41" i="1"/>
  <c r="ACI41" i="1"/>
  <c r="ACK41" i="1"/>
  <c r="ACM41" i="1"/>
  <c r="ACO41" i="1"/>
  <c r="ACQ41" i="1"/>
  <c r="ACS41" i="1"/>
  <c r="ACV41" i="1"/>
  <c r="ACX41" i="1"/>
  <c r="ACZ41" i="1"/>
  <c r="ADB41" i="1"/>
  <c r="ADD41" i="1"/>
  <c r="ADG41" i="1"/>
  <c r="ADI41" i="1"/>
  <c r="ADK41" i="1"/>
  <c r="ADM41" i="1"/>
  <c r="ADO41" i="1"/>
  <c r="ADR41" i="1"/>
  <c r="ADT41" i="1"/>
  <c r="ADV41" i="1"/>
  <c r="ADX41" i="1"/>
  <c r="ADZ41" i="1"/>
  <c r="AEC41" i="1"/>
  <c r="AEE41" i="1"/>
  <c r="AEG41" i="1"/>
  <c r="AEI41" i="1"/>
  <c r="AEK41" i="1"/>
  <c r="AEN41" i="1"/>
  <c r="AEO41" i="1"/>
  <c r="AEQ41" i="1"/>
  <c r="AER41" i="1"/>
  <c r="AET41" i="1"/>
  <c r="AEU41" i="1"/>
  <c r="AEW41" i="1"/>
  <c r="AEX41" i="1"/>
  <c r="AEZ41" i="1"/>
  <c r="AFA41" i="1"/>
  <c r="AFD41" i="1"/>
  <c r="AFE41" i="1"/>
  <c r="AFG41" i="1"/>
  <c r="AFH41" i="1"/>
  <c r="AFJ41" i="1"/>
  <c r="AFK41" i="1"/>
  <c r="AFM41" i="1"/>
  <c r="AFN41" i="1"/>
  <c r="AFP41" i="1"/>
  <c r="AFQ41" i="1"/>
  <c r="AFT41" i="1"/>
  <c r="AFU41" i="1"/>
  <c r="AFW41" i="1"/>
  <c r="AFX41" i="1"/>
  <c r="AFZ41" i="1"/>
  <c r="AGA41" i="1"/>
  <c r="AGC41" i="1"/>
  <c r="AGD41" i="1"/>
  <c r="AGF41" i="1"/>
  <c r="AGG41" i="1"/>
  <c r="AGK41" i="1"/>
  <c r="AGM41" i="1"/>
  <c r="AGP41" i="1"/>
  <c r="AGR41" i="1"/>
  <c r="AGU41" i="1"/>
  <c r="AGW41" i="1"/>
  <c r="AGZ41" i="1"/>
  <c r="AHB41" i="1"/>
  <c r="AHE41" i="1"/>
  <c r="AHG41" i="1"/>
  <c r="AHK41" i="1"/>
  <c r="AHN41" i="1"/>
  <c r="AHO41" i="1"/>
  <c r="AHR41" i="1"/>
  <c r="AHS41" i="1"/>
  <c r="AHV41" i="1"/>
  <c r="AHW41" i="1"/>
  <c r="AHZ41" i="1"/>
  <c r="AIA41" i="1"/>
  <c r="AID41" i="1"/>
  <c r="AIE41" i="1"/>
  <c r="AIH41" i="1"/>
  <c r="AII41" i="1"/>
  <c r="AIL41" i="1"/>
  <c r="AIM41" i="1"/>
  <c r="AIP41" i="1"/>
  <c r="AIQ41" i="1"/>
  <c r="AIT41" i="1"/>
  <c r="AIU41" i="1"/>
  <c r="AIX41" i="1"/>
  <c r="AIY41" i="1"/>
  <c r="AJA41" i="1"/>
  <c r="AJB41" i="1"/>
  <c r="AJC41" i="1"/>
  <c r="AJD41" i="1"/>
  <c r="AJE41" i="1"/>
  <c r="AJF41" i="1"/>
  <c r="AJG41" i="1"/>
  <c r="AJH41" i="1"/>
  <c r="AJI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CE42" i="1"/>
  <c r="CF42" i="1"/>
  <c r="CG42" i="1"/>
  <c r="CI42" i="1"/>
  <c r="CJ42" i="1"/>
  <c r="CK42" i="1"/>
  <c r="CL42" i="1"/>
  <c r="CN42" i="1"/>
  <c r="CO42" i="1"/>
  <c r="CP42" i="1"/>
  <c r="CQ42" i="1"/>
  <c r="DN42" i="1"/>
  <c r="DO42" i="1"/>
  <c r="DP42" i="1"/>
  <c r="DR42" i="1"/>
  <c r="DS42" i="1"/>
  <c r="DT42" i="1"/>
  <c r="DU42" i="1"/>
  <c r="ER42" i="1"/>
  <c r="ES42" i="1"/>
  <c r="ET42" i="1"/>
  <c r="EV42" i="1"/>
  <c r="EW42" i="1"/>
  <c r="EX42" i="1"/>
  <c r="EY42" i="1"/>
  <c r="FV42" i="1"/>
  <c r="FW42" i="1"/>
  <c r="FX42" i="1"/>
  <c r="FZ42" i="1"/>
  <c r="GA42" i="1"/>
  <c r="GB42" i="1"/>
  <c r="GC42" i="1"/>
  <c r="HA42" i="1"/>
  <c r="HB42" i="1"/>
  <c r="HC42" i="1"/>
  <c r="HE42" i="1"/>
  <c r="HF42" i="1"/>
  <c r="HG42" i="1"/>
  <c r="HH42" i="1"/>
  <c r="IE42" i="1"/>
  <c r="IF42" i="1"/>
  <c r="IG42" i="1"/>
  <c r="II42" i="1"/>
  <c r="IJ42" i="1"/>
  <c r="IK42" i="1"/>
  <c r="IL42" i="1"/>
  <c r="JI42" i="1"/>
  <c r="JJ42" i="1"/>
  <c r="JK42" i="1"/>
  <c r="JM42" i="1"/>
  <c r="JN42" i="1"/>
  <c r="JO42" i="1"/>
  <c r="JP42" i="1"/>
  <c r="KM42" i="1"/>
  <c r="KN42" i="1"/>
  <c r="KO42" i="1"/>
  <c r="KQ42" i="1"/>
  <c r="KR42" i="1"/>
  <c r="KS42" i="1"/>
  <c r="KT42" i="1"/>
  <c r="LQ42" i="1"/>
  <c r="LR42" i="1"/>
  <c r="LS42" i="1"/>
  <c r="LU42" i="1"/>
  <c r="LV42" i="1"/>
  <c r="LW42" i="1"/>
  <c r="LX42" i="1"/>
  <c r="MV42" i="1"/>
  <c r="MW42" i="1"/>
  <c r="MX42" i="1"/>
  <c r="MZ42" i="1"/>
  <c r="NA42" i="1"/>
  <c r="NB42" i="1"/>
  <c r="NC42" i="1"/>
  <c r="NZ42" i="1"/>
  <c r="OA42" i="1"/>
  <c r="OB42" i="1"/>
  <c r="OD42" i="1"/>
  <c r="OE42" i="1"/>
  <c r="OF42" i="1"/>
  <c r="OG42" i="1"/>
  <c r="PD42" i="1"/>
  <c r="PE42" i="1"/>
  <c r="PF42" i="1"/>
  <c r="PH42" i="1"/>
  <c r="PI42" i="1"/>
  <c r="PJ42" i="1"/>
  <c r="PK42" i="1"/>
  <c r="QH42" i="1"/>
  <c r="QI42" i="1"/>
  <c r="QJ42" i="1"/>
  <c r="QL42" i="1"/>
  <c r="QM42" i="1"/>
  <c r="QN42" i="1"/>
  <c r="QO42" i="1"/>
  <c r="RL42" i="1"/>
  <c r="RM42" i="1"/>
  <c r="RN42" i="1"/>
  <c r="RP42" i="1"/>
  <c r="RQ42" i="1"/>
  <c r="RR42" i="1"/>
  <c r="RS42" i="1"/>
  <c r="SP42" i="1"/>
  <c r="SQ42" i="1"/>
  <c r="SR42" i="1"/>
  <c r="ST42" i="1"/>
  <c r="SU42" i="1"/>
  <c r="SV42" i="1"/>
  <c r="SW42" i="1"/>
  <c r="TT42" i="1"/>
  <c r="TU42" i="1"/>
  <c r="TV42" i="1"/>
  <c r="TX42" i="1"/>
  <c r="TY42" i="1"/>
  <c r="TZ42" i="1"/>
  <c r="UA42" i="1"/>
  <c r="UX42" i="1"/>
  <c r="UY42" i="1"/>
  <c r="UZ42" i="1"/>
  <c r="VB42" i="1"/>
  <c r="VC42" i="1"/>
  <c r="VD42" i="1"/>
  <c r="VE42" i="1"/>
  <c r="WB42" i="1"/>
  <c r="WC42" i="1"/>
  <c r="WD42" i="1"/>
  <c r="WF42" i="1"/>
  <c r="WG42" i="1"/>
  <c r="WH42" i="1"/>
  <c r="WI42" i="1"/>
  <c r="XF42" i="1"/>
  <c r="XG42" i="1"/>
  <c r="XH42" i="1"/>
  <c r="XJ42" i="1"/>
  <c r="XK42" i="1"/>
  <c r="XL42" i="1"/>
  <c r="XM42" i="1"/>
  <c r="ABY42" i="1"/>
  <c r="ACA42" i="1"/>
  <c r="ACC42" i="1"/>
  <c r="ACE42" i="1"/>
  <c r="ACG42" i="1"/>
  <c r="ACI42" i="1"/>
  <c r="ACK42" i="1"/>
  <c r="ACM42" i="1"/>
  <c r="ACO42" i="1"/>
  <c r="ACQ42" i="1"/>
  <c r="ACS42" i="1"/>
  <c r="ACV42" i="1"/>
  <c r="ACX42" i="1"/>
  <c r="ACZ42" i="1"/>
  <c r="ADB42" i="1"/>
  <c r="ADD42" i="1"/>
  <c r="ADG42" i="1"/>
  <c r="ADI42" i="1"/>
  <c r="ADK42" i="1"/>
  <c r="ADM42" i="1"/>
  <c r="ADO42" i="1"/>
  <c r="ADR42" i="1"/>
  <c r="ADT42" i="1"/>
  <c r="ADV42" i="1"/>
  <c r="ADX42" i="1"/>
  <c r="ADZ42" i="1"/>
  <c r="AEC42" i="1"/>
  <c r="AEE42" i="1"/>
  <c r="AEG42" i="1"/>
  <c r="AEI42" i="1"/>
  <c r="AEK42" i="1"/>
  <c r="AEN42" i="1"/>
  <c r="AEO42" i="1"/>
  <c r="AEQ42" i="1"/>
  <c r="AER42" i="1"/>
  <c r="AET42" i="1"/>
  <c r="AEU42" i="1"/>
  <c r="AEW42" i="1"/>
  <c r="AEX42" i="1"/>
  <c r="AEZ42" i="1"/>
  <c r="AFA42" i="1"/>
  <c r="AFD42" i="1"/>
  <c r="AFE42" i="1"/>
  <c r="AFG42" i="1"/>
  <c r="AFH42" i="1"/>
  <c r="AFJ42" i="1"/>
  <c r="AFK42" i="1"/>
  <c r="AFM42" i="1"/>
  <c r="AFN42" i="1"/>
  <c r="AFP42" i="1"/>
  <c r="AFQ42" i="1"/>
  <c r="AFT42" i="1"/>
  <c r="AFU42" i="1"/>
  <c r="AFW42" i="1"/>
  <c r="AFX42" i="1"/>
  <c r="AFZ42" i="1"/>
  <c r="AGA42" i="1"/>
  <c r="AGC42" i="1"/>
  <c r="AGD42" i="1"/>
  <c r="AGF42" i="1"/>
  <c r="AGG42" i="1"/>
  <c r="AGK42" i="1"/>
  <c r="AGM42" i="1"/>
  <c r="AGP42" i="1"/>
  <c r="AGR42" i="1"/>
  <c r="AGU42" i="1"/>
  <c r="AGW42" i="1"/>
  <c r="AGZ42" i="1"/>
  <c r="AHB42" i="1"/>
  <c r="AHE42" i="1"/>
  <c r="AHG42" i="1"/>
  <c r="AHK42" i="1"/>
  <c r="AHN42" i="1"/>
  <c r="AHO42" i="1"/>
  <c r="AHR42" i="1"/>
  <c r="AHS42" i="1"/>
  <c r="AHV42" i="1"/>
  <c r="AHW42" i="1"/>
  <c r="AHZ42" i="1"/>
  <c r="AIA42" i="1"/>
  <c r="AID42" i="1"/>
  <c r="AIE42" i="1"/>
  <c r="AIH42" i="1"/>
  <c r="AII42" i="1"/>
  <c r="AIL42" i="1"/>
  <c r="AIM42" i="1"/>
  <c r="AIP42" i="1"/>
  <c r="AIQ42" i="1"/>
  <c r="AIT42" i="1"/>
  <c r="AIU42" i="1"/>
  <c r="AIX42" i="1"/>
  <c r="AIY42" i="1"/>
  <c r="AJA42" i="1"/>
  <c r="AJB42" i="1"/>
  <c r="AJC42" i="1"/>
  <c r="AJD42" i="1"/>
  <c r="AJE42" i="1"/>
  <c r="AJF42" i="1"/>
  <c r="AJG42" i="1"/>
  <c r="AJH42" i="1"/>
  <c r="AJI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CE43" i="1"/>
  <c r="CF43" i="1"/>
  <c r="CG43" i="1"/>
  <c r="CI43" i="1"/>
  <c r="CJ43" i="1"/>
  <c r="CK43" i="1"/>
  <c r="CL43" i="1"/>
  <c r="CN43" i="1"/>
  <c r="CO43" i="1"/>
  <c r="CP43" i="1"/>
  <c r="CQ43" i="1"/>
  <c r="DN43" i="1"/>
  <c r="DO43" i="1"/>
  <c r="DP43" i="1"/>
  <c r="DR43" i="1"/>
  <c r="DS43" i="1"/>
  <c r="DT43" i="1"/>
  <c r="DU43" i="1"/>
  <c r="ER43" i="1"/>
  <c r="ES43" i="1"/>
  <c r="ET43" i="1"/>
  <c r="EV43" i="1"/>
  <c r="EW43" i="1"/>
  <c r="EX43" i="1"/>
  <c r="EY43" i="1"/>
  <c r="FV43" i="1"/>
  <c r="FW43" i="1"/>
  <c r="FX43" i="1"/>
  <c r="FZ43" i="1"/>
  <c r="GA43" i="1"/>
  <c r="GB43" i="1"/>
  <c r="GC43" i="1"/>
  <c r="HA43" i="1"/>
  <c r="HB43" i="1"/>
  <c r="HC43" i="1"/>
  <c r="HE43" i="1"/>
  <c r="HF43" i="1"/>
  <c r="HG43" i="1"/>
  <c r="HH43" i="1"/>
  <c r="IE43" i="1"/>
  <c r="IF43" i="1"/>
  <c r="IG43" i="1"/>
  <c r="II43" i="1"/>
  <c r="IJ43" i="1"/>
  <c r="IK43" i="1"/>
  <c r="IL43" i="1"/>
  <c r="JI43" i="1"/>
  <c r="JJ43" i="1"/>
  <c r="JK43" i="1"/>
  <c r="JM43" i="1"/>
  <c r="JN43" i="1"/>
  <c r="JO43" i="1"/>
  <c r="JP43" i="1"/>
  <c r="KM43" i="1"/>
  <c r="KN43" i="1"/>
  <c r="KO43" i="1"/>
  <c r="KQ43" i="1"/>
  <c r="KR43" i="1"/>
  <c r="KS43" i="1"/>
  <c r="KT43" i="1"/>
  <c r="LQ43" i="1"/>
  <c r="LR43" i="1"/>
  <c r="LS43" i="1"/>
  <c r="LU43" i="1"/>
  <c r="LV43" i="1"/>
  <c r="LW43" i="1"/>
  <c r="LX43" i="1"/>
  <c r="MV43" i="1"/>
  <c r="MW43" i="1"/>
  <c r="MX43" i="1"/>
  <c r="MZ43" i="1"/>
  <c r="NA43" i="1"/>
  <c r="NB43" i="1"/>
  <c r="NC43" i="1"/>
  <c r="NZ43" i="1"/>
  <c r="OA43" i="1"/>
  <c r="OB43" i="1"/>
  <c r="OD43" i="1"/>
  <c r="OE43" i="1"/>
  <c r="OF43" i="1"/>
  <c r="OG43" i="1"/>
  <c r="PD43" i="1"/>
  <c r="PE43" i="1"/>
  <c r="PF43" i="1"/>
  <c r="PH43" i="1"/>
  <c r="PI43" i="1"/>
  <c r="PJ43" i="1"/>
  <c r="PK43" i="1"/>
  <c r="QH43" i="1"/>
  <c r="QI43" i="1"/>
  <c r="QJ43" i="1"/>
  <c r="QL43" i="1"/>
  <c r="QM43" i="1"/>
  <c r="QN43" i="1"/>
  <c r="QO43" i="1"/>
  <c r="RL43" i="1"/>
  <c r="RM43" i="1"/>
  <c r="RN43" i="1"/>
  <c r="RP43" i="1"/>
  <c r="RQ43" i="1"/>
  <c r="RR43" i="1"/>
  <c r="RS43" i="1"/>
  <c r="SP43" i="1"/>
  <c r="SQ43" i="1"/>
  <c r="SR43" i="1"/>
  <c r="ST43" i="1"/>
  <c r="SU43" i="1"/>
  <c r="SV43" i="1"/>
  <c r="SW43" i="1"/>
  <c r="TT43" i="1"/>
  <c r="TU43" i="1"/>
  <c r="TV43" i="1"/>
  <c r="TX43" i="1"/>
  <c r="TY43" i="1"/>
  <c r="TZ43" i="1"/>
  <c r="UA43" i="1"/>
  <c r="UX43" i="1"/>
  <c r="UY43" i="1"/>
  <c r="UZ43" i="1"/>
  <c r="VB43" i="1"/>
  <c r="VC43" i="1"/>
  <c r="VD43" i="1"/>
  <c r="VE43" i="1"/>
  <c r="WB43" i="1"/>
  <c r="WC43" i="1"/>
  <c r="WD43" i="1"/>
  <c r="WF43" i="1"/>
  <c r="WG43" i="1"/>
  <c r="WH43" i="1"/>
  <c r="WI43" i="1"/>
  <c r="XF43" i="1"/>
  <c r="XG43" i="1"/>
  <c r="XH43" i="1"/>
  <c r="XJ43" i="1"/>
  <c r="XK43" i="1"/>
  <c r="XL43" i="1"/>
  <c r="XM43" i="1"/>
  <c r="ABY43" i="1"/>
  <c r="ACA43" i="1"/>
  <c r="ACC43" i="1"/>
  <c r="ACE43" i="1"/>
  <c r="ACG43" i="1"/>
  <c r="ACI43" i="1"/>
  <c r="ACK43" i="1"/>
  <c r="ACM43" i="1"/>
  <c r="ACO43" i="1"/>
  <c r="ACQ43" i="1"/>
  <c r="ACS43" i="1"/>
  <c r="ACV43" i="1"/>
  <c r="ACX43" i="1"/>
  <c r="ACZ43" i="1"/>
  <c r="ADB43" i="1"/>
  <c r="ADD43" i="1"/>
  <c r="ADG43" i="1"/>
  <c r="ADI43" i="1"/>
  <c r="ADK43" i="1"/>
  <c r="ADM43" i="1"/>
  <c r="ADO43" i="1"/>
  <c r="ADR43" i="1"/>
  <c r="ADT43" i="1"/>
  <c r="ADV43" i="1"/>
  <c r="ADX43" i="1"/>
  <c r="ADZ43" i="1"/>
  <c r="AEC43" i="1"/>
  <c r="AEE43" i="1"/>
  <c r="AEG43" i="1"/>
  <c r="AEI43" i="1"/>
  <c r="AEK43" i="1"/>
  <c r="AEN43" i="1"/>
  <c r="AEO43" i="1"/>
  <c r="AEQ43" i="1"/>
  <c r="AER43" i="1"/>
  <c r="AET43" i="1"/>
  <c r="AEU43" i="1"/>
  <c r="AEW43" i="1"/>
  <c r="AEX43" i="1"/>
  <c r="AEZ43" i="1"/>
  <c r="AFA43" i="1"/>
  <c r="AFD43" i="1"/>
  <c r="AFE43" i="1"/>
  <c r="AFG43" i="1"/>
  <c r="AFH43" i="1"/>
  <c r="AFJ43" i="1"/>
  <c r="AFK43" i="1"/>
  <c r="AFM43" i="1"/>
  <c r="AFN43" i="1"/>
  <c r="AFP43" i="1"/>
  <c r="AFQ43" i="1"/>
  <c r="AFT43" i="1"/>
  <c r="AFU43" i="1"/>
  <c r="AFW43" i="1"/>
  <c r="AFX43" i="1"/>
  <c r="AFZ43" i="1"/>
  <c r="AGA43" i="1"/>
  <c r="AGC43" i="1"/>
  <c r="AGD43" i="1"/>
  <c r="AGF43" i="1"/>
  <c r="AGG43" i="1"/>
  <c r="AGK43" i="1"/>
  <c r="AGM43" i="1"/>
  <c r="AGP43" i="1"/>
  <c r="AGR43" i="1"/>
  <c r="AGU43" i="1"/>
  <c r="AGW43" i="1"/>
  <c r="AGZ43" i="1"/>
  <c r="AHB43" i="1"/>
  <c r="AHE43" i="1"/>
  <c r="AHG43" i="1"/>
  <c r="AHK43" i="1"/>
  <c r="AHN43" i="1"/>
  <c r="AHO43" i="1"/>
  <c r="AHR43" i="1"/>
  <c r="AHS43" i="1"/>
  <c r="AHV43" i="1"/>
  <c r="AHW43" i="1"/>
  <c r="AHZ43" i="1"/>
  <c r="AIA43" i="1"/>
  <c r="AID43" i="1"/>
  <c r="AIE43" i="1"/>
  <c r="AIH43" i="1"/>
  <c r="AII43" i="1"/>
  <c r="AIL43" i="1"/>
  <c r="AIM43" i="1"/>
  <c r="AIP43" i="1"/>
  <c r="AIQ43" i="1"/>
  <c r="AIT43" i="1"/>
  <c r="AIU43" i="1"/>
  <c r="AIX43" i="1"/>
  <c r="AIY43" i="1"/>
  <c r="AJA43" i="1"/>
  <c r="AJB43" i="1"/>
  <c r="AJC43" i="1"/>
  <c r="AJD43" i="1"/>
  <c r="AJE43" i="1"/>
  <c r="AJF43" i="1"/>
  <c r="AJG43" i="1"/>
  <c r="AJH43" i="1"/>
  <c r="AJI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CE44" i="1"/>
  <c r="CF44" i="1"/>
  <c r="CG44" i="1"/>
  <c r="CI44" i="1"/>
  <c r="CJ44" i="1"/>
  <c r="CK44" i="1"/>
  <c r="CL44" i="1"/>
  <c r="CN44" i="1"/>
  <c r="CO44" i="1"/>
  <c r="CP44" i="1"/>
  <c r="CQ44" i="1"/>
  <c r="DN44" i="1"/>
  <c r="DO44" i="1"/>
  <c r="DP44" i="1"/>
  <c r="DR44" i="1"/>
  <c r="DS44" i="1"/>
  <c r="DT44" i="1"/>
  <c r="DU44" i="1"/>
  <c r="ER44" i="1"/>
  <c r="ES44" i="1"/>
  <c r="ET44" i="1"/>
  <c r="EV44" i="1"/>
  <c r="EW44" i="1"/>
  <c r="EX44" i="1"/>
  <c r="EY44" i="1"/>
  <c r="FV44" i="1"/>
  <c r="FW44" i="1"/>
  <c r="FX44" i="1"/>
  <c r="FZ44" i="1"/>
  <c r="GA44" i="1"/>
  <c r="GB44" i="1"/>
  <c r="GC44" i="1"/>
  <c r="HA44" i="1"/>
  <c r="HB44" i="1"/>
  <c r="HC44" i="1"/>
  <c r="HE44" i="1"/>
  <c r="HF44" i="1"/>
  <c r="HG44" i="1"/>
  <c r="HH44" i="1"/>
  <c r="IE44" i="1"/>
  <c r="IF44" i="1"/>
  <c r="IG44" i="1"/>
  <c r="II44" i="1"/>
  <c r="IJ44" i="1"/>
  <c r="IK44" i="1"/>
  <c r="IL44" i="1"/>
  <c r="JI44" i="1"/>
  <c r="JJ44" i="1"/>
  <c r="JK44" i="1"/>
  <c r="JM44" i="1"/>
  <c r="JN44" i="1"/>
  <c r="JO44" i="1"/>
  <c r="JP44" i="1"/>
  <c r="KM44" i="1"/>
  <c r="KN44" i="1"/>
  <c r="KO44" i="1"/>
  <c r="KQ44" i="1"/>
  <c r="KR44" i="1"/>
  <c r="KS44" i="1"/>
  <c r="KT44" i="1"/>
  <c r="LQ44" i="1"/>
  <c r="LR44" i="1"/>
  <c r="LS44" i="1"/>
  <c r="LU44" i="1"/>
  <c r="LV44" i="1"/>
  <c r="LW44" i="1"/>
  <c r="LX44" i="1"/>
  <c r="MV44" i="1"/>
  <c r="MW44" i="1"/>
  <c r="MX44" i="1"/>
  <c r="MZ44" i="1"/>
  <c r="NA44" i="1"/>
  <c r="NB44" i="1"/>
  <c r="NC44" i="1"/>
  <c r="NZ44" i="1"/>
  <c r="OA44" i="1"/>
  <c r="OB44" i="1"/>
  <c r="OD44" i="1"/>
  <c r="OE44" i="1"/>
  <c r="OF44" i="1"/>
  <c r="OG44" i="1"/>
  <c r="PD44" i="1"/>
  <c r="PE44" i="1"/>
  <c r="PF44" i="1"/>
  <c r="PH44" i="1"/>
  <c r="PI44" i="1"/>
  <c r="PJ44" i="1"/>
  <c r="PK44" i="1"/>
  <c r="QH44" i="1"/>
  <c r="QI44" i="1"/>
  <c r="QJ44" i="1"/>
  <c r="QL44" i="1"/>
  <c r="QM44" i="1"/>
  <c r="QN44" i="1"/>
  <c r="QO44" i="1"/>
  <c r="RL44" i="1"/>
  <c r="RM44" i="1"/>
  <c r="RN44" i="1"/>
  <c r="RP44" i="1"/>
  <c r="RQ44" i="1"/>
  <c r="RR44" i="1"/>
  <c r="RS44" i="1"/>
  <c r="SP44" i="1"/>
  <c r="SQ44" i="1"/>
  <c r="SR44" i="1"/>
  <c r="ST44" i="1"/>
  <c r="SU44" i="1"/>
  <c r="SV44" i="1"/>
  <c r="SW44" i="1"/>
  <c r="TT44" i="1"/>
  <c r="TU44" i="1"/>
  <c r="TV44" i="1"/>
  <c r="TX44" i="1"/>
  <c r="TY44" i="1"/>
  <c r="TZ44" i="1"/>
  <c r="UA44" i="1"/>
  <c r="UX44" i="1"/>
  <c r="UY44" i="1"/>
  <c r="UZ44" i="1"/>
  <c r="VB44" i="1"/>
  <c r="VC44" i="1"/>
  <c r="VD44" i="1"/>
  <c r="VE44" i="1"/>
  <c r="WB44" i="1"/>
  <c r="WC44" i="1"/>
  <c r="WD44" i="1"/>
  <c r="WF44" i="1"/>
  <c r="WG44" i="1"/>
  <c r="WH44" i="1"/>
  <c r="WI44" i="1"/>
  <c r="XF44" i="1"/>
  <c r="XG44" i="1"/>
  <c r="XH44" i="1"/>
  <c r="XJ44" i="1"/>
  <c r="XK44" i="1"/>
  <c r="XL44" i="1"/>
  <c r="XM44" i="1"/>
  <c r="ABY44" i="1"/>
  <c r="ACA44" i="1"/>
  <c r="ACC44" i="1"/>
  <c r="ACE44" i="1"/>
  <c r="ACG44" i="1"/>
  <c r="ACI44" i="1"/>
  <c r="ACK44" i="1"/>
  <c r="ACM44" i="1"/>
  <c r="ACO44" i="1"/>
  <c r="ACQ44" i="1"/>
  <c r="ACS44" i="1"/>
  <c r="ACV44" i="1"/>
  <c r="ACX44" i="1"/>
  <c r="ACZ44" i="1"/>
  <c r="ADB44" i="1"/>
  <c r="ADD44" i="1"/>
  <c r="ADG44" i="1"/>
  <c r="ADI44" i="1"/>
  <c r="ADK44" i="1"/>
  <c r="ADM44" i="1"/>
  <c r="ADO44" i="1"/>
  <c r="ADR44" i="1"/>
  <c r="ADT44" i="1"/>
  <c r="ADV44" i="1"/>
  <c r="ADX44" i="1"/>
  <c r="ADZ44" i="1"/>
  <c r="AEC44" i="1"/>
  <c r="AEE44" i="1"/>
  <c r="AEG44" i="1"/>
  <c r="AEI44" i="1"/>
  <c r="AEK44" i="1"/>
  <c r="AEN44" i="1"/>
  <c r="AEO44" i="1"/>
  <c r="AEQ44" i="1"/>
  <c r="AER44" i="1"/>
  <c r="AET44" i="1"/>
  <c r="AEU44" i="1"/>
  <c r="AEW44" i="1"/>
  <c r="AEX44" i="1"/>
  <c r="AEZ44" i="1"/>
  <c r="AFA44" i="1"/>
  <c r="AFD44" i="1"/>
  <c r="AFE44" i="1"/>
  <c r="AFG44" i="1"/>
  <c r="AFH44" i="1"/>
  <c r="AFJ44" i="1"/>
  <c r="AFK44" i="1"/>
  <c r="AFM44" i="1"/>
  <c r="AFN44" i="1"/>
  <c r="AFP44" i="1"/>
  <c r="AFQ44" i="1"/>
  <c r="AFT44" i="1"/>
  <c r="AFU44" i="1"/>
  <c r="AFW44" i="1"/>
  <c r="AFX44" i="1"/>
  <c r="AFZ44" i="1"/>
  <c r="AGA44" i="1"/>
  <c r="AGC44" i="1"/>
  <c r="AGD44" i="1"/>
  <c r="AGF44" i="1"/>
  <c r="AGG44" i="1"/>
  <c r="AGK44" i="1"/>
  <c r="AGM44" i="1"/>
  <c r="AGP44" i="1"/>
  <c r="AGR44" i="1"/>
  <c r="AGU44" i="1"/>
  <c r="AGW44" i="1"/>
  <c r="AGZ44" i="1"/>
  <c r="AHB44" i="1"/>
  <c r="AHE44" i="1"/>
  <c r="AHG44" i="1"/>
  <c r="AHK44" i="1"/>
  <c r="AHN44" i="1"/>
  <c r="AHO44" i="1"/>
  <c r="AHR44" i="1"/>
  <c r="AHS44" i="1"/>
  <c r="AHV44" i="1"/>
  <c r="AHW44" i="1"/>
  <c r="AHZ44" i="1"/>
  <c r="AIA44" i="1"/>
  <c r="AID44" i="1"/>
  <c r="AIE44" i="1"/>
  <c r="AIH44" i="1"/>
  <c r="AII44" i="1"/>
  <c r="AIL44" i="1"/>
  <c r="AIM44" i="1"/>
  <c r="AIP44" i="1"/>
  <c r="AIQ44" i="1"/>
  <c r="AIT44" i="1"/>
  <c r="AIU44" i="1"/>
  <c r="AIX44" i="1"/>
  <c r="AIY44" i="1"/>
  <c r="AJA44" i="1"/>
  <c r="AJB44" i="1"/>
  <c r="AJC44" i="1"/>
  <c r="AJD44" i="1"/>
  <c r="AJE44" i="1"/>
  <c r="AJF44" i="1"/>
  <c r="AJG44" i="1"/>
  <c r="AJH44" i="1"/>
  <c r="AJI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CE45" i="1"/>
  <c r="CF45" i="1"/>
  <c r="CG45" i="1"/>
  <c r="CI45" i="1"/>
  <c r="CJ45" i="1"/>
  <c r="CK45" i="1"/>
  <c r="CL45" i="1"/>
  <c r="CN45" i="1"/>
  <c r="CO45" i="1"/>
  <c r="CP45" i="1"/>
  <c r="CQ45" i="1"/>
  <c r="DN45" i="1"/>
  <c r="DO45" i="1"/>
  <c r="DP45" i="1"/>
  <c r="DR45" i="1"/>
  <c r="DS45" i="1"/>
  <c r="DT45" i="1"/>
  <c r="DU45" i="1"/>
  <c r="ER45" i="1"/>
  <c r="ES45" i="1"/>
  <c r="ET45" i="1"/>
  <c r="EV45" i="1"/>
  <c r="EW45" i="1"/>
  <c r="EX45" i="1"/>
  <c r="EY45" i="1"/>
  <c r="FV45" i="1"/>
  <c r="FW45" i="1"/>
  <c r="FX45" i="1"/>
  <c r="FZ45" i="1"/>
  <c r="GA45" i="1"/>
  <c r="GB45" i="1"/>
  <c r="GC45" i="1"/>
  <c r="HA45" i="1"/>
  <c r="HB45" i="1"/>
  <c r="HC45" i="1"/>
  <c r="HE45" i="1"/>
  <c r="HF45" i="1"/>
  <c r="HG45" i="1"/>
  <c r="HH45" i="1"/>
  <c r="IE45" i="1"/>
  <c r="IF45" i="1"/>
  <c r="IG45" i="1"/>
  <c r="II45" i="1"/>
  <c r="IJ45" i="1"/>
  <c r="IK45" i="1"/>
  <c r="IL45" i="1"/>
  <c r="JI45" i="1"/>
  <c r="JJ45" i="1"/>
  <c r="JK45" i="1"/>
  <c r="JM45" i="1"/>
  <c r="JN45" i="1"/>
  <c r="JO45" i="1"/>
  <c r="JP45" i="1"/>
  <c r="KM45" i="1"/>
  <c r="KN45" i="1"/>
  <c r="KO45" i="1"/>
  <c r="KQ45" i="1"/>
  <c r="KR45" i="1"/>
  <c r="KS45" i="1"/>
  <c r="KT45" i="1"/>
  <c r="LQ45" i="1"/>
  <c r="LR45" i="1"/>
  <c r="LS45" i="1"/>
  <c r="LU45" i="1"/>
  <c r="LV45" i="1"/>
  <c r="LW45" i="1"/>
  <c r="LX45" i="1"/>
  <c r="MV45" i="1"/>
  <c r="MW45" i="1"/>
  <c r="MX45" i="1"/>
  <c r="MZ45" i="1"/>
  <c r="NA45" i="1"/>
  <c r="NB45" i="1"/>
  <c r="NC45" i="1"/>
  <c r="NZ45" i="1"/>
  <c r="OA45" i="1"/>
  <c r="OB45" i="1"/>
  <c r="OD45" i="1"/>
  <c r="OE45" i="1"/>
  <c r="OF45" i="1"/>
  <c r="OG45" i="1"/>
  <c r="PD45" i="1"/>
  <c r="PE45" i="1"/>
  <c r="PF45" i="1"/>
  <c r="PH45" i="1"/>
  <c r="PI45" i="1"/>
  <c r="PJ45" i="1"/>
  <c r="PK45" i="1"/>
  <c r="QH45" i="1"/>
  <c r="QI45" i="1"/>
  <c r="QJ45" i="1"/>
  <c r="QL45" i="1"/>
  <c r="QM45" i="1"/>
  <c r="QN45" i="1"/>
  <c r="QO45" i="1"/>
  <c r="RL45" i="1"/>
  <c r="RM45" i="1"/>
  <c r="RN45" i="1"/>
  <c r="RP45" i="1"/>
  <c r="RQ45" i="1"/>
  <c r="RR45" i="1"/>
  <c r="RS45" i="1"/>
  <c r="SP45" i="1"/>
  <c r="SQ45" i="1"/>
  <c r="SR45" i="1"/>
  <c r="ST45" i="1"/>
  <c r="SU45" i="1"/>
  <c r="SV45" i="1"/>
  <c r="SW45" i="1"/>
  <c r="TT45" i="1"/>
  <c r="TU45" i="1"/>
  <c r="TV45" i="1"/>
  <c r="TX45" i="1"/>
  <c r="TY45" i="1"/>
  <c r="TZ45" i="1"/>
  <c r="UA45" i="1"/>
  <c r="UX45" i="1"/>
  <c r="UY45" i="1"/>
  <c r="UZ45" i="1"/>
  <c r="VB45" i="1"/>
  <c r="VC45" i="1"/>
  <c r="VD45" i="1"/>
  <c r="VE45" i="1"/>
  <c r="WB45" i="1"/>
  <c r="WC45" i="1"/>
  <c r="WD45" i="1"/>
  <c r="WF45" i="1"/>
  <c r="WG45" i="1"/>
  <c r="WH45" i="1"/>
  <c r="WI45" i="1"/>
  <c r="XF45" i="1"/>
  <c r="XG45" i="1"/>
  <c r="XH45" i="1"/>
  <c r="XJ45" i="1"/>
  <c r="XK45" i="1"/>
  <c r="XL45" i="1"/>
  <c r="XM45" i="1"/>
  <c r="ABY45" i="1"/>
  <c r="ACA45" i="1"/>
  <c r="ACC45" i="1"/>
  <c r="ACE45" i="1"/>
  <c r="ACG45" i="1"/>
  <c r="ACI45" i="1"/>
  <c r="ACK45" i="1"/>
  <c r="ACM45" i="1"/>
  <c r="ACO45" i="1"/>
  <c r="ACQ45" i="1"/>
  <c r="ACS45" i="1"/>
  <c r="ACV45" i="1"/>
  <c r="ACX45" i="1"/>
  <c r="ACZ45" i="1"/>
  <c r="ADB45" i="1"/>
  <c r="ADD45" i="1"/>
  <c r="ADG45" i="1"/>
  <c r="ADI45" i="1"/>
  <c r="ADK45" i="1"/>
  <c r="ADM45" i="1"/>
  <c r="ADO45" i="1"/>
  <c r="ADR45" i="1"/>
  <c r="ADT45" i="1"/>
  <c r="ADV45" i="1"/>
  <c r="ADX45" i="1"/>
  <c r="ADZ45" i="1"/>
  <c r="AEC45" i="1"/>
  <c r="AEE45" i="1"/>
  <c r="AEG45" i="1"/>
  <c r="AEI45" i="1"/>
  <c r="AEK45" i="1"/>
  <c r="AEN45" i="1"/>
  <c r="AEO45" i="1"/>
  <c r="AEQ45" i="1"/>
  <c r="AER45" i="1"/>
  <c r="AET45" i="1"/>
  <c r="AEU45" i="1"/>
  <c r="AEW45" i="1"/>
  <c r="AEX45" i="1"/>
  <c r="AEZ45" i="1"/>
  <c r="AFA45" i="1"/>
  <c r="AFD45" i="1"/>
  <c r="AFE45" i="1"/>
  <c r="AFG45" i="1"/>
  <c r="AFH45" i="1"/>
  <c r="AFJ45" i="1"/>
  <c r="AFK45" i="1"/>
  <c r="AFM45" i="1"/>
  <c r="AFN45" i="1"/>
  <c r="AFP45" i="1"/>
  <c r="AFQ45" i="1"/>
  <c r="AFT45" i="1"/>
  <c r="AFU45" i="1"/>
  <c r="AFW45" i="1"/>
  <c r="AFX45" i="1"/>
  <c r="AFZ45" i="1"/>
  <c r="AGA45" i="1"/>
  <c r="AGC45" i="1"/>
  <c r="AGD45" i="1"/>
  <c r="AGF45" i="1"/>
  <c r="AGG45" i="1"/>
  <c r="AGK45" i="1"/>
  <c r="AGM45" i="1"/>
  <c r="AGP45" i="1"/>
  <c r="AGR45" i="1"/>
  <c r="AGU45" i="1"/>
  <c r="AGW45" i="1"/>
  <c r="AGZ45" i="1"/>
  <c r="AHB45" i="1"/>
  <c r="AHE45" i="1"/>
  <c r="AHG45" i="1"/>
  <c r="AHK45" i="1"/>
  <c r="AHN45" i="1"/>
  <c r="AHO45" i="1"/>
  <c r="AHR45" i="1"/>
  <c r="AHS45" i="1"/>
  <c r="AHV45" i="1"/>
  <c r="AHW45" i="1"/>
  <c r="AHZ45" i="1"/>
  <c r="AIA45" i="1"/>
  <c r="AID45" i="1"/>
  <c r="AIE45" i="1"/>
  <c r="AIH45" i="1"/>
  <c r="AII45" i="1"/>
  <c r="AIL45" i="1"/>
  <c r="AIM45" i="1"/>
  <c r="AIP45" i="1"/>
  <c r="AIQ45" i="1"/>
  <c r="AIT45" i="1"/>
  <c r="AIU45" i="1"/>
  <c r="AIX45" i="1"/>
  <c r="AIY45" i="1"/>
  <c r="AJA45" i="1"/>
  <c r="AJB45" i="1"/>
  <c r="AJC45" i="1"/>
  <c r="AJD45" i="1"/>
  <c r="AJE45" i="1"/>
  <c r="AJF45" i="1"/>
  <c r="AJG45" i="1"/>
  <c r="AJH45" i="1"/>
  <c r="AJI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CE46" i="1"/>
  <c r="CF46" i="1"/>
  <c r="CG46" i="1"/>
  <c r="CI46" i="1"/>
  <c r="CJ46" i="1"/>
  <c r="CK46" i="1"/>
  <c r="CL46" i="1"/>
  <c r="CN46" i="1"/>
  <c r="CO46" i="1"/>
  <c r="CP46" i="1"/>
  <c r="CQ46" i="1"/>
  <c r="DN46" i="1"/>
  <c r="DO46" i="1"/>
  <c r="DP46" i="1"/>
  <c r="DR46" i="1"/>
  <c r="DS46" i="1"/>
  <c r="DT46" i="1"/>
  <c r="DU46" i="1"/>
  <c r="ER46" i="1"/>
  <c r="ES46" i="1"/>
  <c r="ET46" i="1"/>
  <c r="EV46" i="1"/>
  <c r="EW46" i="1"/>
  <c r="EX46" i="1"/>
  <c r="EY46" i="1"/>
  <c r="FV46" i="1"/>
  <c r="FW46" i="1"/>
  <c r="FX46" i="1"/>
  <c r="FZ46" i="1"/>
  <c r="GA46" i="1"/>
  <c r="GB46" i="1"/>
  <c r="GC46" i="1"/>
  <c r="HA46" i="1"/>
  <c r="HB46" i="1"/>
  <c r="HC46" i="1"/>
  <c r="HE46" i="1"/>
  <c r="HF46" i="1"/>
  <c r="HG46" i="1"/>
  <c r="HH46" i="1"/>
  <c r="IE46" i="1"/>
  <c r="IF46" i="1"/>
  <c r="IG46" i="1"/>
  <c r="II46" i="1"/>
  <c r="IJ46" i="1"/>
  <c r="IK46" i="1"/>
  <c r="IL46" i="1"/>
  <c r="JI46" i="1"/>
  <c r="JJ46" i="1"/>
  <c r="JK46" i="1"/>
  <c r="JM46" i="1"/>
  <c r="JN46" i="1"/>
  <c r="JO46" i="1"/>
  <c r="JP46" i="1"/>
  <c r="KM46" i="1"/>
  <c r="KN46" i="1"/>
  <c r="KO46" i="1"/>
  <c r="KQ46" i="1"/>
  <c r="KR46" i="1"/>
  <c r="KS46" i="1"/>
  <c r="KT46" i="1"/>
  <c r="LQ46" i="1"/>
  <c r="LR46" i="1"/>
  <c r="LS46" i="1"/>
  <c r="LU46" i="1"/>
  <c r="LV46" i="1"/>
  <c r="LW46" i="1"/>
  <c r="LX46" i="1"/>
  <c r="MV46" i="1"/>
  <c r="MW46" i="1"/>
  <c r="MX46" i="1"/>
  <c r="MZ46" i="1"/>
  <c r="NA46" i="1"/>
  <c r="NB46" i="1"/>
  <c r="NC46" i="1"/>
  <c r="NZ46" i="1"/>
  <c r="OA46" i="1"/>
  <c r="OB46" i="1"/>
  <c r="OD46" i="1"/>
  <c r="OE46" i="1"/>
  <c r="OF46" i="1"/>
  <c r="OG46" i="1"/>
  <c r="PD46" i="1"/>
  <c r="PE46" i="1"/>
  <c r="PF46" i="1"/>
  <c r="PH46" i="1"/>
  <c r="PI46" i="1"/>
  <c r="PJ46" i="1"/>
  <c r="PK46" i="1"/>
  <c r="QH46" i="1"/>
  <c r="QI46" i="1"/>
  <c r="QJ46" i="1"/>
  <c r="QL46" i="1"/>
  <c r="QM46" i="1"/>
  <c r="QN46" i="1"/>
  <c r="QO46" i="1"/>
  <c r="RL46" i="1"/>
  <c r="RM46" i="1"/>
  <c r="RN46" i="1"/>
  <c r="RP46" i="1"/>
  <c r="RQ46" i="1"/>
  <c r="RR46" i="1"/>
  <c r="RS46" i="1"/>
  <c r="SP46" i="1"/>
  <c r="SQ46" i="1"/>
  <c r="SR46" i="1"/>
  <c r="ST46" i="1"/>
  <c r="SU46" i="1"/>
  <c r="SV46" i="1"/>
  <c r="SW46" i="1"/>
  <c r="TT46" i="1"/>
  <c r="TU46" i="1"/>
  <c r="TV46" i="1"/>
  <c r="TX46" i="1"/>
  <c r="TY46" i="1"/>
  <c r="TZ46" i="1"/>
  <c r="UA46" i="1"/>
  <c r="UX46" i="1"/>
  <c r="UY46" i="1"/>
  <c r="UZ46" i="1"/>
  <c r="VB46" i="1"/>
  <c r="VC46" i="1"/>
  <c r="VD46" i="1"/>
  <c r="VE46" i="1"/>
  <c r="WB46" i="1"/>
  <c r="WC46" i="1"/>
  <c r="WD46" i="1"/>
  <c r="WF46" i="1"/>
  <c r="WG46" i="1"/>
  <c r="WH46" i="1"/>
  <c r="WI46" i="1"/>
  <c r="XF46" i="1"/>
  <c r="XG46" i="1"/>
  <c r="XH46" i="1"/>
  <c r="XJ46" i="1"/>
  <c r="XK46" i="1"/>
  <c r="XL46" i="1"/>
  <c r="XM46" i="1"/>
  <c r="ABY46" i="1"/>
  <c r="ACA46" i="1"/>
  <c r="ACC46" i="1"/>
  <c r="ACE46" i="1"/>
  <c r="ACG46" i="1"/>
  <c r="ACI46" i="1"/>
  <c r="ACK46" i="1"/>
  <c r="ACM46" i="1"/>
  <c r="ACO46" i="1"/>
  <c r="ACQ46" i="1"/>
  <c r="ACS46" i="1"/>
  <c r="ACV46" i="1"/>
  <c r="ACX46" i="1"/>
  <c r="ACZ46" i="1"/>
  <c r="ADB46" i="1"/>
  <c r="ADD46" i="1"/>
  <c r="ADG46" i="1"/>
  <c r="ADI46" i="1"/>
  <c r="ADK46" i="1"/>
  <c r="ADM46" i="1"/>
  <c r="ADO46" i="1"/>
  <c r="ADR46" i="1"/>
  <c r="ADT46" i="1"/>
  <c r="ADV46" i="1"/>
  <c r="ADX46" i="1"/>
  <c r="ADZ46" i="1"/>
  <c r="AEC46" i="1"/>
  <c r="AEE46" i="1"/>
  <c r="AEG46" i="1"/>
  <c r="AEI46" i="1"/>
  <c r="AEK46" i="1"/>
  <c r="AEN46" i="1"/>
  <c r="AEO46" i="1"/>
  <c r="AEQ46" i="1"/>
  <c r="AER46" i="1"/>
  <c r="AET46" i="1"/>
  <c r="AEU46" i="1"/>
  <c r="AEW46" i="1"/>
  <c r="AEX46" i="1"/>
  <c r="AEZ46" i="1"/>
  <c r="AFA46" i="1"/>
  <c r="AFD46" i="1"/>
  <c r="AFE46" i="1"/>
  <c r="AFG46" i="1"/>
  <c r="AFH46" i="1"/>
  <c r="AFJ46" i="1"/>
  <c r="AFK46" i="1"/>
  <c r="AFM46" i="1"/>
  <c r="AFN46" i="1"/>
  <c r="AFP46" i="1"/>
  <c r="AFQ46" i="1"/>
  <c r="AFT46" i="1"/>
  <c r="AFU46" i="1"/>
  <c r="AFW46" i="1"/>
  <c r="AFX46" i="1"/>
  <c r="AFZ46" i="1"/>
  <c r="AGA46" i="1"/>
  <c r="AGC46" i="1"/>
  <c r="AGD46" i="1"/>
  <c r="AGF46" i="1"/>
  <c r="AGG46" i="1"/>
  <c r="AGK46" i="1"/>
  <c r="AGM46" i="1"/>
  <c r="AGP46" i="1"/>
  <c r="AGR46" i="1"/>
  <c r="AGU46" i="1"/>
  <c r="AGW46" i="1"/>
  <c r="AGZ46" i="1"/>
  <c r="AHB46" i="1"/>
  <c r="AHE46" i="1"/>
  <c r="AHG46" i="1"/>
  <c r="AHK46" i="1"/>
  <c r="AHN46" i="1"/>
  <c r="AHO46" i="1"/>
  <c r="AHR46" i="1"/>
  <c r="AHS46" i="1"/>
  <c r="AHV46" i="1"/>
  <c r="AHW46" i="1"/>
  <c r="AHZ46" i="1"/>
  <c r="AIA46" i="1"/>
  <c r="AID46" i="1"/>
  <c r="AIE46" i="1"/>
  <c r="AIH46" i="1"/>
  <c r="AII46" i="1"/>
  <c r="AIL46" i="1"/>
  <c r="AIM46" i="1"/>
  <c r="AIP46" i="1"/>
  <c r="AIQ46" i="1"/>
  <c r="AIT46" i="1"/>
  <c r="AIU46" i="1"/>
  <c r="AIX46" i="1"/>
  <c r="AIY46" i="1"/>
  <c r="AJA46" i="1"/>
  <c r="AJB46" i="1"/>
  <c r="AJC46" i="1"/>
  <c r="AJD46" i="1"/>
  <c r="AJE46" i="1"/>
  <c r="AJF46" i="1"/>
  <c r="AJG46" i="1"/>
  <c r="AJH46" i="1"/>
  <c r="AJI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CE47" i="1"/>
  <c r="CF47" i="1"/>
  <c r="CG47" i="1"/>
  <c r="CI47" i="1"/>
  <c r="CJ47" i="1"/>
  <c r="CK47" i="1"/>
  <c r="CL47" i="1"/>
  <c r="CN47" i="1"/>
  <c r="CO47" i="1"/>
  <c r="CP47" i="1"/>
  <c r="CQ47" i="1"/>
  <c r="DN47" i="1"/>
  <c r="DO47" i="1"/>
  <c r="DP47" i="1"/>
  <c r="DR47" i="1"/>
  <c r="DS47" i="1"/>
  <c r="DT47" i="1"/>
  <c r="DU47" i="1"/>
  <c r="ER47" i="1"/>
  <c r="ES47" i="1"/>
  <c r="ET47" i="1"/>
  <c r="EV47" i="1"/>
  <c r="EW47" i="1"/>
  <c r="EX47" i="1"/>
  <c r="EY47" i="1"/>
  <c r="FV47" i="1"/>
  <c r="FW47" i="1"/>
  <c r="FX47" i="1"/>
  <c r="FZ47" i="1"/>
  <c r="GA47" i="1"/>
  <c r="GB47" i="1"/>
  <c r="GC47" i="1"/>
  <c r="HA47" i="1"/>
  <c r="HB47" i="1"/>
  <c r="HC47" i="1"/>
  <c r="HE47" i="1"/>
  <c r="HF47" i="1"/>
  <c r="HG47" i="1"/>
  <c r="HH47" i="1"/>
  <c r="IE47" i="1"/>
  <c r="IF47" i="1"/>
  <c r="IG47" i="1"/>
  <c r="II47" i="1"/>
  <c r="IJ47" i="1"/>
  <c r="IK47" i="1"/>
  <c r="IL47" i="1"/>
  <c r="JI47" i="1"/>
  <c r="JJ47" i="1"/>
  <c r="JK47" i="1"/>
  <c r="JM47" i="1"/>
  <c r="JN47" i="1"/>
  <c r="JO47" i="1"/>
  <c r="JP47" i="1"/>
  <c r="KM47" i="1"/>
  <c r="KN47" i="1"/>
  <c r="KO47" i="1"/>
  <c r="KQ47" i="1"/>
  <c r="KR47" i="1"/>
  <c r="KS47" i="1"/>
  <c r="KT47" i="1"/>
  <c r="LQ47" i="1"/>
  <c r="LR47" i="1"/>
  <c r="LS47" i="1"/>
  <c r="LU47" i="1"/>
  <c r="LV47" i="1"/>
  <c r="LW47" i="1"/>
  <c r="LX47" i="1"/>
  <c r="MV47" i="1"/>
  <c r="MW47" i="1"/>
  <c r="MX47" i="1"/>
  <c r="MZ47" i="1"/>
  <c r="NA47" i="1"/>
  <c r="NB47" i="1"/>
  <c r="NC47" i="1"/>
  <c r="NZ47" i="1"/>
  <c r="OA47" i="1"/>
  <c r="OB47" i="1"/>
  <c r="OD47" i="1"/>
  <c r="OE47" i="1"/>
  <c r="OF47" i="1"/>
  <c r="OG47" i="1"/>
  <c r="PD47" i="1"/>
  <c r="PE47" i="1"/>
  <c r="PF47" i="1"/>
  <c r="PH47" i="1"/>
  <c r="PI47" i="1"/>
  <c r="PJ47" i="1"/>
  <c r="PK47" i="1"/>
  <c r="QH47" i="1"/>
  <c r="QI47" i="1"/>
  <c r="QJ47" i="1"/>
  <c r="QL47" i="1"/>
  <c r="QM47" i="1"/>
  <c r="QN47" i="1"/>
  <c r="QO47" i="1"/>
  <c r="RL47" i="1"/>
  <c r="RM47" i="1"/>
  <c r="RN47" i="1"/>
  <c r="RP47" i="1"/>
  <c r="RQ47" i="1"/>
  <c r="RR47" i="1"/>
  <c r="RS47" i="1"/>
  <c r="SP47" i="1"/>
  <c r="SQ47" i="1"/>
  <c r="SR47" i="1"/>
  <c r="ST47" i="1"/>
  <c r="SU47" i="1"/>
  <c r="SV47" i="1"/>
  <c r="SW47" i="1"/>
  <c r="TT47" i="1"/>
  <c r="TU47" i="1"/>
  <c r="TV47" i="1"/>
  <c r="TX47" i="1"/>
  <c r="TY47" i="1"/>
  <c r="TZ47" i="1"/>
  <c r="UA47" i="1"/>
  <c r="UX47" i="1"/>
  <c r="UY47" i="1"/>
  <c r="UZ47" i="1"/>
  <c r="VB47" i="1"/>
  <c r="VC47" i="1"/>
  <c r="VD47" i="1"/>
  <c r="VE47" i="1"/>
  <c r="WB47" i="1"/>
  <c r="WC47" i="1"/>
  <c r="WD47" i="1"/>
  <c r="WF47" i="1"/>
  <c r="WG47" i="1"/>
  <c r="WH47" i="1"/>
  <c r="WI47" i="1"/>
  <c r="XF47" i="1"/>
  <c r="XG47" i="1"/>
  <c r="XH47" i="1"/>
  <c r="XJ47" i="1"/>
  <c r="XK47" i="1"/>
  <c r="XL47" i="1"/>
  <c r="XM47" i="1"/>
  <c r="ABY47" i="1"/>
  <c r="ACA47" i="1"/>
  <c r="ACC47" i="1"/>
  <c r="ACE47" i="1"/>
  <c r="ACG47" i="1"/>
  <c r="ACI47" i="1"/>
  <c r="ACK47" i="1"/>
  <c r="ACM47" i="1"/>
  <c r="ACO47" i="1"/>
  <c r="ACQ47" i="1"/>
  <c r="ACS47" i="1"/>
  <c r="ACV47" i="1"/>
  <c r="ACX47" i="1"/>
  <c r="ACZ47" i="1"/>
  <c r="ADB47" i="1"/>
  <c r="ADD47" i="1"/>
  <c r="ADG47" i="1"/>
  <c r="ADI47" i="1"/>
  <c r="ADK47" i="1"/>
  <c r="ADM47" i="1"/>
  <c r="ADO47" i="1"/>
  <c r="ADR47" i="1"/>
  <c r="ADT47" i="1"/>
  <c r="ADV47" i="1"/>
  <c r="ADX47" i="1"/>
  <c r="ADZ47" i="1"/>
  <c r="AEC47" i="1"/>
  <c r="AEE47" i="1"/>
  <c r="AEG47" i="1"/>
  <c r="AEI47" i="1"/>
  <c r="AEK47" i="1"/>
  <c r="AEN47" i="1"/>
  <c r="AEO47" i="1"/>
  <c r="AEQ47" i="1"/>
  <c r="AER47" i="1"/>
  <c r="AET47" i="1"/>
  <c r="AEU47" i="1"/>
  <c r="AEW47" i="1"/>
  <c r="AEX47" i="1"/>
  <c r="AEZ47" i="1"/>
  <c r="AFA47" i="1"/>
  <c r="AFD47" i="1"/>
  <c r="AFE47" i="1"/>
  <c r="AFG47" i="1"/>
  <c r="AFH47" i="1"/>
  <c r="AFJ47" i="1"/>
  <c r="AFK47" i="1"/>
  <c r="AFM47" i="1"/>
  <c r="AFN47" i="1"/>
  <c r="AFP47" i="1"/>
  <c r="AFQ47" i="1"/>
  <c r="AFT47" i="1"/>
  <c r="AFU47" i="1"/>
  <c r="AFW47" i="1"/>
  <c r="AFX47" i="1"/>
  <c r="AFZ47" i="1"/>
  <c r="AGA47" i="1"/>
  <c r="AGC47" i="1"/>
  <c r="AGD47" i="1"/>
  <c r="AGF47" i="1"/>
  <c r="AGG47" i="1"/>
  <c r="AGK47" i="1"/>
  <c r="AGM47" i="1"/>
  <c r="AGP47" i="1"/>
  <c r="AGR47" i="1"/>
  <c r="AGU47" i="1"/>
  <c r="AGW47" i="1"/>
  <c r="AGZ47" i="1"/>
  <c r="AHB47" i="1"/>
  <c r="AHE47" i="1"/>
  <c r="AHG47" i="1"/>
  <c r="AHK47" i="1"/>
  <c r="AHN47" i="1"/>
  <c r="AHO47" i="1"/>
  <c r="AHR47" i="1"/>
  <c r="AHS47" i="1"/>
  <c r="AHV47" i="1"/>
  <c r="AHW47" i="1"/>
  <c r="AHZ47" i="1"/>
  <c r="AIA47" i="1"/>
  <c r="AID47" i="1"/>
  <c r="AIE47" i="1"/>
  <c r="AIH47" i="1"/>
  <c r="AII47" i="1"/>
  <c r="AIL47" i="1"/>
  <c r="AIM47" i="1"/>
  <c r="AIP47" i="1"/>
  <c r="AIQ47" i="1"/>
  <c r="AIT47" i="1"/>
  <c r="AIU47" i="1"/>
  <c r="AIX47" i="1"/>
  <c r="AIY47" i="1"/>
  <c r="AJA47" i="1"/>
  <c r="AJB47" i="1"/>
  <c r="AJC47" i="1"/>
  <c r="AJD47" i="1"/>
  <c r="AJE47" i="1"/>
  <c r="AJF47" i="1"/>
  <c r="AJG47" i="1"/>
  <c r="AJH47" i="1"/>
  <c r="AJI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CE48" i="1"/>
  <c r="CF48" i="1"/>
  <c r="CG48" i="1"/>
  <c r="CI48" i="1"/>
  <c r="CJ48" i="1"/>
  <c r="CK48" i="1"/>
  <c r="CL48" i="1"/>
  <c r="CN48" i="1"/>
  <c r="CO48" i="1"/>
  <c r="CP48" i="1"/>
  <c r="CQ48" i="1"/>
  <c r="DN48" i="1"/>
  <c r="DO48" i="1"/>
  <c r="DP48" i="1"/>
  <c r="DR48" i="1"/>
  <c r="DS48" i="1"/>
  <c r="DT48" i="1"/>
  <c r="DU48" i="1"/>
  <c r="ER48" i="1"/>
  <c r="ES48" i="1"/>
  <c r="ET48" i="1"/>
  <c r="EV48" i="1"/>
  <c r="EW48" i="1"/>
  <c r="EX48" i="1"/>
  <c r="EY48" i="1"/>
  <c r="FV48" i="1"/>
  <c r="FW48" i="1"/>
  <c r="FX48" i="1"/>
  <c r="FZ48" i="1"/>
  <c r="GA48" i="1"/>
  <c r="GB48" i="1"/>
  <c r="GC48" i="1"/>
  <c r="HA48" i="1"/>
  <c r="HB48" i="1"/>
  <c r="HC48" i="1"/>
  <c r="HE48" i="1"/>
  <c r="HF48" i="1"/>
  <c r="HG48" i="1"/>
  <c r="HH48" i="1"/>
  <c r="IE48" i="1"/>
  <c r="IF48" i="1"/>
  <c r="IG48" i="1"/>
  <c r="II48" i="1"/>
  <c r="IJ48" i="1"/>
  <c r="IK48" i="1"/>
  <c r="IL48" i="1"/>
  <c r="JI48" i="1"/>
  <c r="JJ48" i="1"/>
  <c r="JK48" i="1"/>
  <c r="JM48" i="1"/>
  <c r="JN48" i="1"/>
  <c r="JO48" i="1"/>
  <c r="JP48" i="1"/>
  <c r="KM48" i="1"/>
  <c r="KN48" i="1"/>
  <c r="KO48" i="1"/>
  <c r="KQ48" i="1"/>
  <c r="KR48" i="1"/>
  <c r="KS48" i="1"/>
  <c r="KT48" i="1"/>
  <c r="LQ48" i="1"/>
  <c r="LR48" i="1"/>
  <c r="LS48" i="1"/>
  <c r="LU48" i="1"/>
  <c r="LV48" i="1"/>
  <c r="LW48" i="1"/>
  <c r="LX48" i="1"/>
  <c r="MV48" i="1"/>
  <c r="MW48" i="1"/>
  <c r="MX48" i="1"/>
  <c r="MZ48" i="1"/>
  <c r="NA48" i="1"/>
  <c r="NB48" i="1"/>
  <c r="NC48" i="1"/>
  <c r="NZ48" i="1"/>
  <c r="OA48" i="1"/>
  <c r="OB48" i="1"/>
  <c r="OD48" i="1"/>
  <c r="OE48" i="1"/>
  <c r="OF48" i="1"/>
  <c r="OG48" i="1"/>
  <c r="PD48" i="1"/>
  <c r="PE48" i="1"/>
  <c r="PF48" i="1"/>
  <c r="PH48" i="1"/>
  <c r="PI48" i="1"/>
  <c r="PJ48" i="1"/>
  <c r="PK48" i="1"/>
  <c r="QH48" i="1"/>
  <c r="QI48" i="1"/>
  <c r="QJ48" i="1"/>
  <c r="QL48" i="1"/>
  <c r="QM48" i="1"/>
  <c r="QN48" i="1"/>
  <c r="QO48" i="1"/>
  <c r="RL48" i="1"/>
  <c r="RM48" i="1"/>
  <c r="RN48" i="1"/>
  <c r="RP48" i="1"/>
  <c r="RQ48" i="1"/>
  <c r="RR48" i="1"/>
  <c r="RS48" i="1"/>
  <c r="SP48" i="1"/>
  <c r="SQ48" i="1"/>
  <c r="SR48" i="1"/>
  <c r="ST48" i="1"/>
  <c r="SU48" i="1"/>
  <c r="SV48" i="1"/>
  <c r="SW48" i="1"/>
  <c r="TT48" i="1"/>
  <c r="TU48" i="1"/>
  <c r="TV48" i="1"/>
  <c r="TX48" i="1"/>
  <c r="TY48" i="1"/>
  <c r="TZ48" i="1"/>
  <c r="UA48" i="1"/>
  <c r="UX48" i="1"/>
  <c r="UY48" i="1"/>
  <c r="UZ48" i="1"/>
  <c r="VB48" i="1"/>
  <c r="VC48" i="1"/>
  <c r="VD48" i="1"/>
  <c r="VE48" i="1"/>
  <c r="WB48" i="1"/>
  <c r="WC48" i="1"/>
  <c r="WD48" i="1"/>
  <c r="WF48" i="1"/>
  <c r="WG48" i="1"/>
  <c r="WH48" i="1"/>
  <c r="WI48" i="1"/>
  <c r="XF48" i="1"/>
  <c r="XG48" i="1"/>
  <c r="XH48" i="1"/>
  <c r="XJ48" i="1"/>
  <c r="XK48" i="1"/>
  <c r="XL48" i="1"/>
  <c r="XM48" i="1"/>
  <c r="ABY48" i="1"/>
  <c r="ACA48" i="1"/>
  <c r="ACC48" i="1"/>
  <c r="ACE48" i="1"/>
  <c r="ACG48" i="1"/>
  <c r="ACI48" i="1"/>
  <c r="ACK48" i="1"/>
  <c r="ACM48" i="1"/>
  <c r="ACO48" i="1"/>
  <c r="ACQ48" i="1"/>
  <c r="ACS48" i="1"/>
  <c r="ACV48" i="1"/>
  <c r="ACX48" i="1"/>
  <c r="ACZ48" i="1"/>
  <c r="ADB48" i="1"/>
  <c r="ADD48" i="1"/>
  <c r="ADG48" i="1"/>
  <c r="ADI48" i="1"/>
  <c r="ADK48" i="1"/>
  <c r="ADM48" i="1"/>
  <c r="ADO48" i="1"/>
  <c r="ADR48" i="1"/>
  <c r="ADT48" i="1"/>
  <c r="ADV48" i="1"/>
  <c r="ADX48" i="1"/>
  <c r="ADZ48" i="1"/>
  <c r="AEC48" i="1"/>
  <c r="AEE48" i="1"/>
  <c r="AEG48" i="1"/>
  <c r="AEI48" i="1"/>
  <c r="AEK48" i="1"/>
  <c r="AEN48" i="1"/>
  <c r="AEO48" i="1"/>
  <c r="AEQ48" i="1"/>
  <c r="AER48" i="1"/>
  <c r="AET48" i="1"/>
  <c r="AEU48" i="1"/>
  <c r="AEW48" i="1"/>
  <c r="AEX48" i="1"/>
  <c r="AEZ48" i="1"/>
  <c r="AFA48" i="1"/>
  <c r="AFD48" i="1"/>
  <c r="AFE48" i="1"/>
  <c r="AFG48" i="1"/>
  <c r="AFH48" i="1"/>
  <c r="AFJ48" i="1"/>
  <c r="AFK48" i="1"/>
  <c r="AFM48" i="1"/>
  <c r="AFN48" i="1"/>
  <c r="AFP48" i="1"/>
  <c r="AFQ48" i="1"/>
  <c r="AFT48" i="1"/>
  <c r="AFU48" i="1"/>
  <c r="AFW48" i="1"/>
  <c r="AFX48" i="1"/>
  <c r="AFZ48" i="1"/>
  <c r="AGA48" i="1"/>
  <c r="AGC48" i="1"/>
  <c r="AGD48" i="1"/>
  <c r="AGF48" i="1"/>
  <c r="AGG48" i="1"/>
  <c r="AGK48" i="1"/>
  <c r="AGM48" i="1"/>
  <c r="AGP48" i="1"/>
  <c r="AGR48" i="1"/>
  <c r="AGU48" i="1"/>
  <c r="AGW48" i="1"/>
  <c r="AGZ48" i="1"/>
  <c r="AHB48" i="1"/>
  <c r="AHE48" i="1"/>
  <c r="AHG48" i="1"/>
  <c r="AHK48" i="1"/>
  <c r="AHN48" i="1"/>
  <c r="AHO48" i="1"/>
  <c r="AHR48" i="1"/>
  <c r="AHS48" i="1"/>
  <c r="AHV48" i="1"/>
  <c r="AHW48" i="1"/>
  <c r="AHZ48" i="1"/>
  <c r="AIA48" i="1"/>
  <c r="AID48" i="1"/>
  <c r="AIE48" i="1"/>
  <c r="AIH48" i="1"/>
  <c r="AII48" i="1"/>
  <c r="AIL48" i="1"/>
  <c r="AIM48" i="1"/>
  <c r="AIP48" i="1"/>
  <c r="AIQ48" i="1"/>
  <c r="AIT48" i="1"/>
  <c r="AIU48" i="1"/>
  <c r="AIX48" i="1"/>
  <c r="AIY48" i="1"/>
  <c r="AJA48" i="1"/>
  <c r="AJB48" i="1"/>
  <c r="AJC48" i="1"/>
  <c r="AJD48" i="1"/>
  <c r="AJE48" i="1"/>
  <c r="AJF48" i="1"/>
  <c r="AJG48" i="1"/>
  <c r="AJH48" i="1"/>
  <c r="AJI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CE49" i="1"/>
  <c r="CF49" i="1"/>
  <c r="CG49" i="1"/>
  <c r="CI49" i="1"/>
  <c r="CJ49" i="1"/>
  <c r="CK49" i="1"/>
  <c r="CL49" i="1"/>
  <c r="CN49" i="1"/>
  <c r="CO49" i="1"/>
  <c r="CP49" i="1"/>
  <c r="CQ49" i="1"/>
  <c r="DN49" i="1"/>
  <c r="DO49" i="1"/>
  <c r="DP49" i="1"/>
  <c r="DR49" i="1"/>
  <c r="DS49" i="1"/>
  <c r="DT49" i="1"/>
  <c r="DU49" i="1"/>
  <c r="ER49" i="1"/>
  <c r="ES49" i="1"/>
  <c r="ET49" i="1"/>
  <c r="EV49" i="1"/>
  <c r="EW49" i="1"/>
  <c r="EX49" i="1"/>
  <c r="EY49" i="1"/>
  <c r="FV49" i="1"/>
  <c r="FW49" i="1"/>
  <c r="FX49" i="1"/>
  <c r="FZ49" i="1"/>
  <c r="GA49" i="1"/>
  <c r="GB49" i="1"/>
  <c r="GC49" i="1"/>
  <c r="HA49" i="1"/>
  <c r="HB49" i="1"/>
  <c r="HC49" i="1"/>
  <c r="HE49" i="1"/>
  <c r="HF49" i="1"/>
  <c r="HG49" i="1"/>
  <c r="HH49" i="1"/>
  <c r="IE49" i="1"/>
  <c r="IF49" i="1"/>
  <c r="IG49" i="1"/>
  <c r="II49" i="1"/>
  <c r="IJ49" i="1"/>
  <c r="IK49" i="1"/>
  <c r="IL49" i="1"/>
  <c r="JI49" i="1"/>
  <c r="JJ49" i="1"/>
  <c r="JK49" i="1"/>
  <c r="JM49" i="1"/>
  <c r="JN49" i="1"/>
  <c r="JO49" i="1"/>
  <c r="JP49" i="1"/>
  <c r="KM49" i="1"/>
  <c r="KN49" i="1"/>
  <c r="KO49" i="1"/>
  <c r="KQ49" i="1"/>
  <c r="KR49" i="1"/>
  <c r="KS49" i="1"/>
  <c r="KT49" i="1"/>
  <c r="LQ49" i="1"/>
  <c r="LR49" i="1"/>
  <c r="LS49" i="1"/>
  <c r="LU49" i="1"/>
  <c r="LV49" i="1"/>
  <c r="LW49" i="1"/>
  <c r="LX49" i="1"/>
  <c r="MV49" i="1"/>
  <c r="MW49" i="1"/>
  <c r="MX49" i="1"/>
  <c r="MZ49" i="1"/>
  <c r="NA49" i="1"/>
  <c r="NB49" i="1"/>
  <c r="NC49" i="1"/>
  <c r="NZ49" i="1"/>
  <c r="OA49" i="1"/>
  <c r="OB49" i="1"/>
  <c r="OD49" i="1"/>
  <c r="OE49" i="1"/>
  <c r="OF49" i="1"/>
  <c r="OG49" i="1"/>
  <c r="PD49" i="1"/>
  <c r="PE49" i="1"/>
  <c r="PF49" i="1"/>
  <c r="PH49" i="1"/>
  <c r="PI49" i="1"/>
  <c r="PJ49" i="1"/>
  <c r="PK49" i="1"/>
  <c r="QH49" i="1"/>
  <c r="QI49" i="1"/>
  <c r="QJ49" i="1"/>
  <c r="QL49" i="1"/>
  <c r="QM49" i="1"/>
  <c r="QN49" i="1"/>
  <c r="QO49" i="1"/>
  <c r="RL49" i="1"/>
  <c r="RM49" i="1"/>
  <c r="RN49" i="1"/>
  <c r="RP49" i="1"/>
  <c r="RQ49" i="1"/>
  <c r="RR49" i="1"/>
  <c r="RS49" i="1"/>
  <c r="SP49" i="1"/>
  <c r="SQ49" i="1"/>
  <c r="SR49" i="1"/>
  <c r="ST49" i="1"/>
  <c r="SU49" i="1"/>
  <c r="SV49" i="1"/>
  <c r="SW49" i="1"/>
  <c r="TT49" i="1"/>
  <c r="TU49" i="1"/>
  <c r="TV49" i="1"/>
  <c r="TX49" i="1"/>
  <c r="TY49" i="1"/>
  <c r="TZ49" i="1"/>
  <c r="UA49" i="1"/>
  <c r="UX49" i="1"/>
  <c r="UY49" i="1"/>
  <c r="UZ49" i="1"/>
  <c r="VB49" i="1"/>
  <c r="VC49" i="1"/>
  <c r="VD49" i="1"/>
  <c r="VE49" i="1"/>
  <c r="WB49" i="1"/>
  <c r="WC49" i="1"/>
  <c r="WD49" i="1"/>
  <c r="WF49" i="1"/>
  <c r="WG49" i="1"/>
  <c r="WH49" i="1"/>
  <c r="WI49" i="1"/>
  <c r="XF49" i="1"/>
  <c r="XG49" i="1"/>
  <c r="XH49" i="1"/>
  <c r="XJ49" i="1"/>
  <c r="XK49" i="1"/>
  <c r="XL49" i="1"/>
  <c r="XM49" i="1"/>
  <c r="ABY49" i="1"/>
  <c r="ACA49" i="1"/>
  <c r="ACC49" i="1"/>
  <c r="ACE49" i="1"/>
  <c r="ACG49" i="1"/>
  <c r="ACI49" i="1"/>
  <c r="ACK49" i="1"/>
  <c r="ACM49" i="1"/>
  <c r="ACO49" i="1"/>
  <c r="ACQ49" i="1"/>
  <c r="ACS49" i="1"/>
  <c r="ACV49" i="1"/>
  <c r="ACX49" i="1"/>
  <c r="ACZ49" i="1"/>
  <c r="ADB49" i="1"/>
  <c r="ADD49" i="1"/>
  <c r="ADG49" i="1"/>
  <c r="ADI49" i="1"/>
  <c r="ADK49" i="1"/>
  <c r="ADM49" i="1"/>
  <c r="ADO49" i="1"/>
  <c r="ADR49" i="1"/>
  <c r="ADT49" i="1"/>
  <c r="ADV49" i="1"/>
  <c r="ADX49" i="1"/>
  <c r="ADZ49" i="1"/>
  <c r="AEC49" i="1"/>
  <c r="AEE49" i="1"/>
  <c r="AEG49" i="1"/>
  <c r="AEI49" i="1"/>
  <c r="AEK49" i="1"/>
  <c r="AEN49" i="1"/>
  <c r="AEO49" i="1"/>
  <c r="AEQ49" i="1"/>
  <c r="AER49" i="1"/>
  <c r="AET49" i="1"/>
  <c r="AEU49" i="1"/>
  <c r="AEW49" i="1"/>
  <c r="AEX49" i="1"/>
  <c r="AEZ49" i="1"/>
  <c r="AFA49" i="1"/>
  <c r="AFD49" i="1"/>
  <c r="AFE49" i="1"/>
  <c r="AFG49" i="1"/>
  <c r="AFH49" i="1"/>
  <c r="AFJ49" i="1"/>
  <c r="AFK49" i="1"/>
  <c r="AFM49" i="1"/>
  <c r="AFN49" i="1"/>
  <c r="AFP49" i="1"/>
  <c r="AFQ49" i="1"/>
  <c r="AFT49" i="1"/>
  <c r="AFU49" i="1"/>
  <c r="AFW49" i="1"/>
  <c r="AFX49" i="1"/>
  <c r="AFZ49" i="1"/>
  <c r="AGA49" i="1"/>
  <c r="AGC49" i="1"/>
  <c r="AGD49" i="1"/>
  <c r="AGF49" i="1"/>
  <c r="AGG49" i="1"/>
  <c r="AGK49" i="1"/>
  <c r="AGM49" i="1"/>
  <c r="AGP49" i="1"/>
  <c r="AGR49" i="1"/>
  <c r="AGU49" i="1"/>
  <c r="AGW49" i="1"/>
  <c r="AGZ49" i="1"/>
  <c r="AHB49" i="1"/>
  <c r="AHE49" i="1"/>
  <c r="AHG49" i="1"/>
  <c r="AHK49" i="1"/>
  <c r="AHN49" i="1"/>
  <c r="AHO49" i="1"/>
  <c r="AHR49" i="1"/>
  <c r="AHS49" i="1"/>
  <c r="AHV49" i="1"/>
  <c r="AHW49" i="1"/>
  <c r="AHZ49" i="1"/>
  <c r="AIA49" i="1"/>
  <c r="AID49" i="1"/>
  <c r="AIE49" i="1"/>
  <c r="AIH49" i="1"/>
  <c r="AII49" i="1"/>
  <c r="AIL49" i="1"/>
  <c r="AIM49" i="1"/>
  <c r="AIP49" i="1"/>
  <c r="AIQ49" i="1"/>
  <c r="AIT49" i="1"/>
  <c r="AIU49" i="1"/>
  <c r="AIX49" i="1"/>
  <c r="AIY49" i="1"/>
  <c r="AJA49" i="1"/>
  <c r="AJB49" i="1"/>
  <c r="AJC49" i="1"/>
  <c r="AJD49" i="1"/>
  <c r="AJE49" i="1"/>
  <c r="AJF49" i="1"/>
  <c r="AJG49" i="1"/>
  <c r="AJH49" i="1"/>
  <c r="AJI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CE50" i="1"/>
  <c r="CF50" i="1"/>
  <c r="CG50" i="1"/>
  <c r="CI50" i="1"/>
  <c r="CJ50" i="1"/>
  <c r="CK50" i="1"/>
  <c r="CL50" i="1"/>
  <c r="CN50" i="1"/>
  <c r="CO50" i="1"/>
  <c r="CP50" i="1"/>
  <c r="CQ50" i="1"/>
  <c r="DN50" i="1"/>
  <c r="DO50" i="1"/>
  <c r="DP50" i="1"/>
  <c r="DR50" i="1"/>
  <c r="DS50" i="1"/>
  <c r="DT50" i="1"/>
  <c r="DU50" i="1"/>
  <c r="ER50" i="1"/>
  <c r="ES50" i="1"/>
  <c r="ET50" i="1"/>
  <c r="EV50" i="1"/>
  <c r="EW50" i="1"/>
  <c r="EX50" i="1"/>
  <c r="EY50" i="1"/>
  <c r="FV50" i="1"/>
  <c r="FW50" i="1"/>
  <c r="FX50" i="1"/>
  <c r="FZ50" i="1"/>
  <c r="GA50" i="1"/>
  <c r="GB50" i="1"/>
  <c r="GC50" i="1"/>
  <c r="HA50" i="1"/>
  <c r="HB50" i="1"/>
  <c r="HC50" i="1"/>
  <c r="HE50" i="1"/>
  <c r="HF50" i="1"/>
  <c r="HG50" i="1"/>
  <c r="HH50" i="1"/>
  <c r="IE50" i="1"/>
  <c r="IF50" i="1"/>
  <c r="IG50" i="1"/>
  <c r="II50" i="1"/>
  <c r="IJ50" i="1"/>
  <c r="IK50" i="1"/>
  <c r="IL50" i="1"/>
  <c r="JI50" i="1"/>
  <c r="JJ50" i="1"/>
  <c r="JK50" i="1"/>
  <c r="JM50" i="1"/>
  <c r="JN50" i="1"/>
  <c r="JO50" i="1"/>
  <c r="JP50" i="1"/>
  <c r="KM50" i="1"/>
  <c r="KN50" i="1"/>
  <c r="KO50" i="1"/>
  <c r="KQ50" i="1"/>
  <c r="KR50" i="1"/>
  <c r="KS50" i="1"/>
  <c r="KT50" i="1"/>
  <c r="LQ50" i="1"/>
  <c r="LR50" i="1"/>
  <c r="LS50" i="1"/>
  <c r="LU50" i="1"/>
  <c r="LV50" i="1"/>
  <c r="LW50" i="1"/>
  <c r="LX50" i="1"/>
  <c r="MV50" i="1"/>
  <c r="MW50" i="1"/>
  <c r="MX50" i="1"/>
  <c r="MZ50" i="1"/>
  <c r="NA50" i="1"/>
  <c r="NB50" i="1"/>
  <c r="NC50" i="1"/>
  <c r="NZ50" i="1"/>
  <c r="OA50" i="1"/>
  <c r="OB50" i="1"/>
  <c r="OD50" i="1"/>
  <c r="OE50" i="1"/>
  <c r="OF50" i="1"/>
  <c r="OG50" i="1"/>
  <c r="PD50" i="1"/>
  <c r="PE50" i="1"/>
  <c r="PF50" i="1"/>
  <c r="PH50" i="1"/>
  <c r="PI50" i="1"/>
  <c r="PJ50" i="1"/>
  <c r="PK50" i="1"/>
  <c r="QH50" i="1"/>
  <c r="QI50" i="1"/>
  <c r="QJ50" i="1"/>
  <c r="QL50" i="1"/>
  <c r="QM50" i="1"/>
  <c r="QN50" i="1"/>
  <c r="QO50" i="1"/>
  <c r="RL50" i="1"/>
  <c r="RM50" i="1"/>
  <c r="RN50" i="1"/>
  <c r="RP50" i="1"/>
  <c r="RQ50" i="1"/>
  <c r="RR50" i="1"/>
  <c r="RS50" i="1"/>
  <c r="SP50" i="1"/>
  <c r="SQ50" i="1"/>
  <c r="SR50" i="1"/>
  <c r="ST50" i="1"/>
  <c r="SU50" i="1"/>
  <c r="SV50" i="1"/>
  <c r="SW50" i="1"/>
  <c r="TT50" i="1"/>
  <c r="TU50" i="1"/>
  <c r="TV50" i="1"/>
  <c r="TX50" i="1"/>
  <c r="TY50" i="1"/>
  <c r="TZ50" i="1"/>
  <c r="UA50" i="1"/>
  <c r="UX50" i="1"/>
  <c r="UY50" i="1"/>
  <c r="UZ50" i="1"/>
  <c r="VB50" i="1"/>
  <c r="VC50" i="1"/>
  <c r="VD50" i="1"/>
  <c r="VE50" i="1"/>
  <c r="WB50" i="1"/>
  <c r="WC50" i="1"/>
  <c r="WD50" i="1"/>
  <c r="WF50" i="1"/>
  <c r="WG50" i="1"/>
  <c r="WH50" i="1"/>
  <c r="WI50" i="1"/>
  <c r="XF50" i="1"/>
  <c r="XG50" i="1"/>
  <c r="XH50" i="1"/>
  <c r="XJ50" i="1"/>
  <c r="XK50" i="1"/>
  <c r="XL50" i="1"/>
  <c r="XM50" i="1"/>
  <c r="ABY50" i="1"/>
  <c r="ACA50" i="1"/>
  <c r="ACC50" i="1"/>
  <c r="ACE50" i="1"/>
  <c r="ACG50" i="1"/>
  <c r="ACI50" i="1"/>
  <c r="ACK50" i="1"/>
  <c r="ACM50" i="1"/>
  <c r="ACO50" i="1"/>
  <c r="ACQ50" i="1"/>
  <c r="ACS50" i="1"/>
  <c r="ACV50" i="1"/>
  <c r="ACX50" i="1"/>
  <c r="ACZ50" i="1"/>
  <c r="ADB50" i="1"/>
  <c r="ADD50" i="1"/>
  <c r="ADG50" i="1"/>
  <c r="ADI50" i="1"/>
  <c r="ADK50" i="1"/>
  <c r="ADM50" i="1"/>
  <c r="ADO50" i="1"/>
  <c r="ADR50" i="1"/>
  <c r="ADT50" i="1"/>
  <c r="ADV50" i="1"/>
  <c r="ADX50" i="1"/>
  <c r="ADZ50" i="1"/>
  <c r="AEC50" i="1"/>
  <c r="AEE50" i="1"/>
  <c r="AEG50" i="1"/>
  <c r="AEI50" i="1"/>
  <c r="AEK50" i="1"/>
  <c r="AEN50" i="1"/>
  <c r="AEO50" i="1"/>
  <c r="AEQ50" i="1"/>
  <c r="AER50" i="1"/>
  <c r="AET50" i="1"/>
  <c r="AEU50" i="1"/>
  <c r="AEW50" i="1"/>
  <c r="AEX50" i="1"/>
  <c r="AEZ50" i="1"/>
  <c r="AFA50" i="1"/>
  <c r="AFD50" i="1"/>
  <c r="AFE50" i="1"/>
  <c r="AFG50" i="1"/>
  <c r="AFH50" i="1"/>
  <c r="AFJ50" i="1"/>
  <c r="AFK50" i="1"/>
  <c r="AFM50" i="1"/>
  <c r="AFN50" i="1"/>
  <c r="AFP50" i="1"/>
  <c r="AFQ50" i="1"/>
  <c r="AFT50" i="1"/>
  <c r="AFU50" i="1"/>
  <c r="AFW50" i="1"/>
  <c r="AFX50" i="1"/>
  <c r="AFZ50" i="1"/>
  <c r="AGA50" i="1"/>
  <c r="AGC50" i="1"/>
  <c r="AGD50" i="1"/>
  <c r="AGF50" i="1"/>
  <c r="AGG50" i="1"/>
  <c r="AGK50" i="1"/>
  <c r="AGM50" i="1"/>
  <c r="AGP50" i="1"/>
  <c r="AGR50" i="1"/>
  <c r="AGU50" i="1"/>
  <c r="AGW50" i="1"/>
  <c r="AGZ50" i="1"/>
  <c r="AHB50" i="1"/>
  <c r="AHE50" i="1"/>
  <c r="AHG50" i="1"/>
  <c r="AHK50" i="1"/>
  <c r="AHN50" i="1"/>
  <c r="AHO50" i="1"/>
  <c r="AHR50" i="1"/>
  <c r="AHS50" i="1"/>
  <c r="AHV50" i="1"/>
  <c r="AHW50" i="1"/>
  <c r="AHZ50" i="1"/>
  <c r="AIA50" i="1"/>
  <c r="AID50" i="1"/>
  <c r="AIE50" i="1"/>
  <c r="AIH50" i="1"/>
  <c r="AII50" i="1"/>
  <c r="AIL50" i="1"/>
  <c r="AIM50" i="1"/>
  <c r="AIP50" i="1"/>
  <c r="AIQ50" i="1"/>
  <c r="AIT50" i="1"/>
  <c r="AIU50" i="1"/>
  <c r="AIX50" i="1"/>
  <c r="AIY50" i="1"/>
  <c r="AJA50" i="1"/>
  <c r="AJB50" i="1"/>
  <c r="AJC50" i="1"/>
  <c r="AJD50" i="1"/>
  <c r="AJE50" i="1"/>
  <c r="AJF50" i="1"/>
  <c r="AJG50" i="1"/>
  <c r="AJH50" i="1"/>
  <c r="AJI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CE51" i="1"/>
  <c r="CF51" i="1"/>
  <c r="CG51" i="1"/>
  <c r="CI51" i="1"/>
  <c r="CJ51" i="1"/>
  <c r="CK51" i="1"/>
  <c r="CL51" i="1"/>
  <c r="CN51" i="1"/>
  <c r="CO51" i="1"/>
  <c r="CP51" i="1"/>
  <c r="CQ51" i="1"/>
  <c r="DN51" i="1"/>
  <c r="DO51" i="1"/>
  <c r="DP51" i="1"/>
  <c r="DR51" i="1"/>
  <c r="DS51" i="1"/>
  <c r="DT51" i="1"/>
  <c r="DU51" i="1"/>
  <c r="ER51" i="1"/>
  <c r="ES51" i="1"/>
  <c r="ET51" i="1"/>
  <c r="EV51" i="1"/>
  <c r="EW51" i="1"/>
  <c r="EX51" i="1"/>
  <c r="EY51" i="1"/>
  <c r="FV51" i="1"/>
  <c r="FW51" i="1"/>
  <c r="FX51" i="1"/>
  <c r="FZ51" i="1"/>
  <c r="GA51" i="1"/>
  <c r="GB51" i="1"/>
  <c r="GC51" i="1"/>
  <c r="HA51" i="1"/>
  <c r="HB51" i="1"/>
  <c r="HC51" i="1"/>
  <c r="HE51" i="1"/>
  <c r="HF51" i="1"/>
  <c r="HG51" i="1"/>
  <c r="HH51" i="1"/>
  <c r="IE51" i="1"/>
  <c r="IF51" i="1"/>
  <c r="IG51" i="1"/>
  <c r="II51" i="1"/>
  <c r="IJ51" i="1"/>
  <c r="IK51" i="1"/>
  <c r="IL51" i="1"/>
  <c r="JI51" i="1"/>
  <c r="JJ51" i="1"/>
  <c r="JK51" i="1"/>
  <c r="JM51" i="1"/>
  <c r="JN51" i="1"/>
  <c r="JO51" i="1"/>
  <c r="JP51" i="1"/>
  <c r="KM51" i="1"/>
  <c r="KN51" i="1"/>
  <c r="KO51" i="1"/>
  <c r="KQ51" i="1"/>
  <c r="KR51" i="1"/>
  <c r="KS51" i="1"/>
  <c r="KT51" i="1"/>
  <c r="LQ51" i="1"/>
  <c r="LR51" i="1"/>
  <c r="LS51" i="1"/>
  <c r="LU51" i="1"/>
  <c r="LV51" i="1"/>
  <c r="LW51" i="1"/>
  <c r="LX51" i="1"/>
  <c r="MV51" i="1"/>
  <c r="MW51" i="1"/>
  <c r="MX51" i="1"/>
  <c r="MZ51" i="1"/>
  <c r="NA51" i="1"/>
  <c r="NB51" i="1"/>
  <c r="NC51" i="1"/>
  <c r="NZ51" i="1"/>
  <c r="OA51" i="1"/>
  <c r="OB51" i="1"/>
  <c r="OD51" i="1"/>
  <c r="OE51" i="1"/>
  <c r="OF51" i="1"/>
  <c r="OG51" i="1"/>
  <c r="PD51" i="1"/>
  <c r="PE51" i="1"/>
  <c r="PF51" i="1"/>
  <c r="PH51" i="1"/>
  <c r="PI51" i="1"/>
  <c r="PJ51" i="1"/>
  <c r="PK51" i="1"/>
  <c r="QH51" i="1"/>
  <c r="QI51" i="1"/>
  <c r="QJ51" i="1"/>
  <c r="QL51" i="1"/>
  <c r="QM51" i="1"/>
  <c r="QN51" i="1"/>
  <c r="QO51" i="1"/>
  <c r="RL51" i="1"/>
  <c r="RM51" i="1"/>
  <c r="RN51" i="1"/>
  <c r="RP51" i="1"/>
  <c r="RQ51" i="1"/>
  <c r="RR51" i="1"/>
  <c r="RS51" i="1"/>
  <c r="SP51" i="1"/>
  <c r="SQ51" i="1"/>
  <c r="SR51" i="1"/>
  <c r="ST51" i="1"/>
  <c r="SU51" i="1"/>
  <c r="SV51" i="1"/>
  <c r="SW51" i="1"/>
  <c r="TT51" i="1"/>
  <c r="TU51" i="1"/>
  <c r="TV51" i="1"/>
  <c r="TX51" i="1"/>
  <c r="TY51" i="1"/>
  <c r="TZ51" i="1"/>
  <c r="UA51" i="1"/>
  <c r="UX51" i="1"/>
  <c r="UY51" i="1"/>
  <c r="UZ51" i="1"/>
  <c r="VB51" i="1"/>
  <c r="VC51" i="1"/>
  <c r="VD51" i="1"/>
  <c r="VE51" i="1"/>
  <c r="WB51" i="1"/>
  <c r="WC51" i="1"/>
  <c r="WD51" i="1"/>
  <c r="WF51" i="1"/>
  <c r="WG51" i="1"/>
  <c r="WH51" i="1"/>
  <c r="WI51" i="1"/>
  <c r="XF51" i="1"/>
  <c r="XG51" i="1"/>
  <c r="XH51" i="1"/>
  <c r="XJ51" i="1"/>
  <c r="XK51" i="1"/>
  <c r="XL51" i="1"/>
  <c r="XM51" i="1"/>
  <c r="ABY51" i="1"/>
  <c r="ACA51" i="1"/>
  <c r="ACC51" i="1"/>
  <c r="ACE51" i="1"/>
  <c r="ACG51" i="1"/>
  <c r="ACI51" i="1"/>
  <c r="ACK51" i="1"/>
  <c r="ACM51" i="1"/>
  <c r="ACO51" i="1"/>
  <c r="ACQ51" i="1"/>
  <c r="ACS51" i="1"/>
  <c r="ACV51" i="1"/>
  <c r="ACX51" i="1"/>
  <c r="ACZ51" i="1"/>
  <c r="ADB51" i="1"/>
  <c r="ADD51" i="1"/>
  <c r="ADG51" i="1"/>
  <c r="ADI51" i="1"/>
  <c r="ADK51" i="1"/>
  <c r="ADM51" i="1"/>
  <c r="ADO51" i="1"/>
  <c r="ADR51" i="1"/>
  <c r="ADT51" i="1"/>
  <c r="ADV51" i="1"/>
  <c r="ADX51" i="1"/>
  <c r="ADZ51" i="1"/>
  <c r="AEC51" i="1"/>
  <c r="AEE51" i="1"/>
  <c r="AEG51" i="1"/>
  <c r="AEI51" i="1"/>
  <c r="AEK51" i="1"/>
  <c r="AEN51" i="1"/>
  <c r="AEO51" i="1"/>
  <c r="AEQ51" i="1"/>
  <c r="AER51" i="1"/>
  <c r="AET51" i="1"/>
  <c r="AEU51" i="1"/>
  <c r="AEW51" i="1"/>
  <c r="AEX51" i="1"/>
  <c r="AEZ51" i="1"/>
  <c r="AFA51" i="1"/>
  <c r="AFD51" i="1"/>
  <c r="AFE51" i="1"/>
  <c r="AFG51" i="1"/>
  <c r="AFH51" i="1"/>
  <c r="AFJ51" i="1"/>
  <c r="AFK51" i="1"/>
  <c r="AFM51" i="1"/>
  <c r="AFN51" i="1"/>
  <c r="AFP51" i="1"/>
  <c r="AFQ51" i="1"/>
  <c r="AFT51" i="1"/>
  <c r="AFU51" i="1"/>
  <c r="AFW51" i="1"/>
  <c r="AFX51" i="1"/>
  <c r="AFZ51" i="1"/>
  <c r="AGA51" i="1"/>
  <c r="AGC51" i="1"/>
  <c r="AGD51" i="1"/>
  <c r="AGF51" i="1"/>
  <c r="AGG51" i="1"/>
  <c r="AGK51" i="1"/>
  <c r="AGM51" i="1"/>
  <c r="AGP51" i="1"/>
  <c r="AGR51" i="1"/>
  <c r="AGU51" i="1"/>
  <c r="AGW51" i="1"/>
  <c r="AGZ51" i="1"/>
  <c r="AHB51" i="1"/>
  <c r="AHE51" i="1"/>
  <c r="AHG51" i="1"/>
  <c r="AHK51" i="1"/>
  <c r="AHN51" i="1"/>
  <c r="AHO51" i="1"/>
  <c r="AHR51" i="1"/>
  <c r="AHS51" i="1"/>
  <c r="AHV51" i="1"/>
  <c r="AHW51" i="1"/>
  <c r="AHZ51" i="1"/>
  <c r="AIA51" i="1"/>
  <c r="AID51" i="1"/>
  <c r="AIE51" i="1"/>
  <c r="AIH51" i="1"/>
  <c r="AII51" i="1"/>
  <c r="AIL51" i="1"/>
  <c r="AIM51" i="1"/>
  <c r="AIP51" i="1"/>
  <c r="AIQ51" i="1"/>
  <c r="AIT51" i="1"/>
  <c r="AIU51" i="1"/>
  <c r="AIX51" i="1"/>
  <c r="AIY51" i="1"/>
  <c r="AJA51" i="1"/>
  <c r="AJB51" i="1"/>
  <c r="AJC51" i="1"/>
  <c r="AJD51" i="1"/>
  <c r="AJE51" i="1"/>
  <c r="AJF51" i="1"/>
  <c r="AJG51" i="1"/>
  <c r="AJH51" i="1"/>
  <c r="AJI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CE52" i="1"/>
  <c r="CF52" i="1"/>
  <c r="CG52" i="1"/>
  <c r="CI52" i="1"/>
  <c r="CJ52" i="1"/>
  <c r="CK52" i="1"/>
  <c r="CL52" i="1"/>
  <c r="CN52" i="1"/>
  <c r="CO52" i="1"/>
  <c r="CP52" i="1"/>
  <c r="CQ52" i="1"/>
  <c r="DN52" i="1"/>
  <c r="DO52" i="1"/>
  <c r="DP52" i="1"/>
  <c r="DR52" i="1"/>
  <c r="DS52" i="1"/>
  <c r="DT52" i="1"/>
  <c r="DU52" i="1"/>
  <c r="ER52" i="1"/>
  <c r="ES52" i="1"/>
  <c r="ET52" i="1"/>
  <c r="EV52" i="1"/>
  <c r="EW52" i="1"/>
  <c r="EX52" i="1"/>
  <c r="EY52" i="1"/>
  <c r="FV52" i="1"/>
  <c r="FW52" i="1"/>
  <c r="FX52" i="1"/>
  <c r="FZ52" i="1"/>
  <c r="GA52" i="1"/>
  <c r="GB52" i="1"/>
  <c r="GC52" i="1"/>
  <c r="HA52" i="1"/>
  <c r="HB52" i="1"/>
  <c r="HC52" i="1"/>
  <c r="HE52" i="1"/>
  <c r="HF52" i="1"/>
  <c r="HG52" i="1"/>
  <c r="HH52" i="1"/>
  <c r="IE52" i="1"/>
  <c r="IF52" i="1"/>
  <c r="IG52" i="1"/>
  <c r="II52" i="1"/>
  <c r="IJ52" i="1"/>
  <c r="IK52" i="1"/>
  <c r="IL52" i="1"/>
  <c r="JI52" i="1"/>
  <c r="JJ52" i="1"/>
  <c r="JK52" i="1"/>
  <c r="JM52" i="1"/>
  <c r="JN52" i="1"/>
  <c r="JO52" i="1"/>
  <c r="JP52" i="1"/>
  <c r="KM52" i="1"/>
  <c r="KN52" i="1"/>
  <c r="KO52" i="1"/>
  <c r="KQ52" i="1"/>
  <c r="KR52" i="1"/>
  <c r="KS52" i="1"/>
  <c r="KT52" i="1"/>
  <c r="LQ52" i="1"/>
  <c r="LR52" i="1"/>
  <c r="LS52" i="1"/>
  <c r="LU52" i="1"/>
  <c r="LV52" i="1"/>
  <c r="LW52" i="1"/>
  <c r="LX52" i="1"/>
  <c r="MV52" i="1"/>
  <c r="MW52" i="1"/>
  <c r="MX52" i="1"/>
  <c r="MZ52" i="1"/>
  <c r="NA52" i="1"/>
  <c r="NB52" i="1"/>
  <c r="NC52" i="1"/>
  <c r="NZ52" i="1"/>
  <c r="OA52" i="1"/>
  <c r="OB52" i="1"/>
  <c r="OD52" i="1"/>
  <c r="OE52" i="1"/>
  <c r="OF52" i="1"/>
  <c r="OG52" i="1"/>
  <c r="PD52" i="1"/>
  <c r="PE52" i="1"/>
  <c r="PF52" i="1"/>
  <c r="PH52" i="1"/>
  <c r="PI52" i="1"/>
  <c r="PJ52" i="1"/>
  <c r="PK52" i="1"/>
  <c r="QH52" i="1"/>
  <c r="QI52" i="1"/>
  <c r="QJ52" i="1"/>
  <c r="QL52" i="1"/>
  <c r="QM52" i="1"/>
  <c r="QN52" i="1"/>
  <c r="QO52" i="1"/>
  <c r="RL52" i="1"/>
  <c r="RM52" i="1"/>
  <c r="RN52" i="1"/>
  <c r="RP52" i="1"/>
  <c r="RQ52" i="1"/>
  <c r="RR52" i="1"/>
  <c r="RS52" i="1"/>
  <c r="SP52" i="1"/>
  <c r="SQ52" i="1"/>
  <c r="SR52" i="1"/>
  <c r="ST52" i="1"/>
  <c r="SU52" i="1"/>
  <c r="SV52" i="1"/>
  <c r="SW52" i="1"/>
  <c r="TT52" i="1"/>
  <c r="TU52" i="1"/>
  <c r="TV52" i="1"/>
  <c r="TX52" i="1"/>
  <c r="TY52" i="1"/>
  <c r="TZ52" i="1"/>
  <c r="UA52" i="1"/>
  <c r="UX52" i="1"/>
  <c r="UY52" i="1"/>
  <c r="UZ52" i="1"/>
  <c r="VB52" i="1"/>
  <c r="VC52" i="1"/>
  <c r="VD52" i="1"/>
  <c r="VE52" i="1"/>
  <c r="WB52" i="1"/>
  <c r="WC52" i="1"/>
  <c r="WD52" i="1"/>
  <c r="WF52" i="1"/>
  <c r="WG52" i="1"/>
  <c r="WH52" i="1"/>
  <c r="WI52" i="1"/>
  <c r="XF52" i="1"/>
  <c r="XG52" i="1"/>
  <c r="XH52" i="1"/>
  <c r="XJ52" i="1"/>
  <c r="XK52" i="1"/>
  <c r="XL52" i="1"/>
  <c r="XM52" i="1"/>
  <c r="ABY52" i="1"/>
  <c r="ACA52" i="1"/>
  <c r="ACC52" i="1"/>
  <c r="ACE52" i="1"/>
  <c r="ACG52" i="1"/>
  <c r="ACI52" i="1"/>
  <c r="ACK52" i="1"/>
  <c r="ACM52" i="1"/>
  <c r="ACO52" i="1"/>
  <c r="ACQ52" i="1"/>
  <c r="ACS52" i="1"/>
  <c r="ACV52" i="1"/>
  <c r="ACX52" i="1"/>
  <c r="ACZ52" i="1"/>
  <c r="ADB52" i="1"/>
  <c r="ADD52" i="1"/>
  <c r="ADG52" i="1"/>
  <c r="ADI52" i="1"/>
  <c r="ADK52" i="1"/>
  <c r="ADM52" i="1"/>
  <c r="ADO52" i="1"/>
  <c r="ADR52" i="1"/>
  <c r="ADT52" i="1"/>
  <c r="ADV52" i="1"/>
  <c r="ADX52" i="1"/>
  <c r="ADZ52" i="1"/>
  <c r="AEC52" i="1"/>
  <c r="AEE52" i="1"/>
  <c r="AEG52" i="1"/>
  <c r="AEI52" i="1"/>
  <c r="AEK52" i="1"/>
  <c r="AEN52" i="1"/>
  <c r="AEO52" i="1"/>
  <c r="AEQ52" i="1"/>
  <c r="AER52" i="1"/>
  <c r="AET52" i="1"/>
  <c r="AEU52" i="1"/>
  <c r="AEW52" i="1"/>
  <c r="AEX52" i="1"/>
  <c r="AEZ52" i="1"/>
  <c r="AFA52" i="1"/>
  <c r="AFD52" i="1"/>
  <c r="AFE52" i="1"/>
  <c r="AFG52" i="1"/>
  <c r="AFH52" i="1"/>
  <c r="AFJ52" i="1"/>
  <c r="AFK52" i="1"/>
  <c r="AFM52" i="1"/>
  <c r="AFN52" i="1"/>
  <c r="AFP52" i="1"/>
  <c r="AFQ52" i="1"/>
  <c r="AFT52" i="1"/>
  <c r="AFU52" i="1"/>
  <c r="AFW52" i="1"/>
  <c r="AFX52" i="1"/>
  <c r="AFZ52" i="1"/>
  <c r="AGA52" i="1"/>
  <c r="AGC52" i="1"/>
  <c r="AGD52" i="1"/>
  <c r="AGF52" i="1"/>
  <c r="AGG52" i="1"/>
  <c r="AGK52" i="1"/>
  <c r="AGM52" i="1"/>
  <c r="AGP52" i="1"/>
  <c r="AGR52" i="1"/>
  <c r="AGU52" i="1"/>
  <c r="AGW52" i="1"/>
  <c r="AGZ52" i="1"/>
  <c r="AHB52" i="1"/>
  <c r="AHE52" i="1"/>
  <c r="AHG52" i="1"/>
  <c r="AHK52" i="1"/>
  <c r="AHN52" i="1"/>
  <c r="AHO52" i="1"/>
  <c r="AHR52" i="1"/>
  <c r="AHS52" i="1"/>
  <c r="AHV52" i="1"/>
  <c r="AHW52" i="1"/>
  <c r="AHZ52" i="1"/>
  <c r="AIA52" i="1"/>
  <c r="AID52" i="1"/>
  <c r="AIE52" i="1"/>
  <c r="AIH52" i="1"/>
  <c r="AII52" i="1"/>
  <c r="AIL52" i="1"/>
  <c r="AIM52" i="1"/>
  <c r="AIP52" i="1"/>
  <c r="AIQ52" i="1"/>
  <c r="AIT52" i="1"/>
  <c r="AIU52" i="1"/>
  <c r="AIX52" i="1"/>
  <c r="AIY52" i="1"/>
  <c r="AJA52" i="1"/>
  <c r="AJB52" i="1"/>
  <c r="AJC52" i="1"/>
  <c r="AJD52" i="1"/>
  <c r="AJE52" i="1"/>
  <c r="AJF52" i="1"/>
  <c r="AJG52" i="1"/>
  <c r="AJH52" i="1"/>
  <c r="AJI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CE53" i="1"/>
  <c r="CF53" i="1"/>
  <c r="CG53" i="1"/>
  <c r="CI53" i="1"/>
  <c r="CJ53" i="1"/>
  <c r="CK53" i="1"/>
  <c r="CL53" i="1"/>
  <c r="CN53" i="1"/>
  <c r="CO53" i="1"/>
  <c r="CP53" i="1"/>
  <c r="CQ53" i="1"/>
  <c r="DN53" i="1"/>
  <c r="DO53" i="1"/>
  <c r="DP53" i="1"/>
  <c r="DR53" i="1"/>
  <c r="DS53" i="1"/>
  <c r="DT53" i="1"/>
  <c r="DU53" i="1"/>
  <c r="ER53" i="1"/>
  <c r="ES53" i="1"/>
  <c r="ET53" i="1"/>
  <c r="EV53" i="1"/>
  <c r="EW53" i="1"/>
  <c r="EX53" i="1"/>
  <c r="EY53" i="1"/>
  <c r="FV53" i="1"/>
  <c r="FW53" i="1"/>
  <c r="FX53" i="1"/>
  <c r="FZ53" i="1"/>
  <c r="GA53" i="1"/>
  <c r="GB53" i="1"/>
  <c r="GC53" i="1"/>
  <c r="HA53" i="1"/>
  <c r="HB53" i="1"/>
  <c r="HC53" i="1"/>
  <c r="HE53" i="1"/>
  <c r="HF53" i="1"/>
  <c r="HG53" i="1"/>
  <c r="HH53" i="1"/>
  <c r="IE53" i="1"/>
  <c r="IF53" i="1"/>
  <c r="IG53" i="1"/>
  <c r="II53" i="1"/>
  <c r="IJ53" i="1"/>
  <c r="IK53" i="1"/>
  <c r="IL53" i="1"/>
  <c r="JI53" i="1"/>
  <c r="JJ53" i="1"/>
  <c r="JK53" i="1"/>
  <c r="JM53" i="1"/>
  <c r="JN53" i="1"/>
  <c r="JO53" i="1"/>
  <c r="JP53" i="1"/>
  <c r="KM53" i="1"/>
  <c r="KN53" i="1"/>
  <c r="KO53" i="1"/>
  <c r="KQ53" i="1"/>
  <c r="KR53" i="1"/>
  <c r="KS53" i="1"/>
  <c r="KT53" i="1"/>
  <c r="LQ53" i="1"/>
  <c r="LR53" i="1"/>
  <c r="LS53" i="1"/>
  <c r="LU53" i="1"/>
  <c r="LV53" i="1"/>
  <c r="LW53" i="1"/>
  <c r="LX53" i="1"/>
  <c r="MV53" i="1"/>
  <c r="MW53" i="1"/>
  <c r="MX53" i="1"/>
  <c r="MZ53" i="1"/>
  <c r="NA53" i="1"/>
  <c r="NB53" i="1"/>
  <c r="NC53" i="1"/>
  <c r="NZ53" i="1"/>
  <c r="OA53" i="1"/>
  <c r="OB53" i="1"/>
  <c r="OD53" i="1"/>
  <c r="OE53" i="1"/>
  <c r="OF53" i="1"/>
  <c r="OG53" i="1"/>
  <c r="PD53" i="1"/>
  <c r="PE53" i="1"/>
  <c r="PF53" i="1"/>
  <c r="PH53" i="1"/>
  <c r="PI53" i="1"/>
  <c r="PJ53" i="1"/>
  <c r="PK53" i="1"/>
  <c r="QH53" i="1"/>
  <c r="QI53" i="1"/>
  <c r="QJ53" i="1"/>
  <c r="QL53" i="1"/>
  <c r="QM53" i="1"/>
  <c r="QN53" i="1"/>
  <c r="QO53" i="1"/>
  <c r="RL53" i="1"/>
  <c r="RM53" i="1"/>
  <c r="RN53" i="1"/>
  <c r="RP53" i="1"/>
  <c r="RQ53" i="1"/>
  <c r="RR53" i="1"/>
  <c r="RS53" i="1"/>
  <c r="SP53" i="1"/>
  <c r="SQ53" i="1"/>
  <c r="SR53" i="1"/>
  <c r="ST53" i="1"/>
  <c r="SU53" i="1"/>
  <c r="SV53" i="1"/>
  <c r="SW53" i="1"/>
  <c r="TT53" i="1"/>
  <c r="TU53" i="1"/>
  <c r="TV53" i="1"/>
  <c r="TX53" i="1"/>
  <c r="TY53" i="1"/>
  <c r="TZ53" i="1"/>
  <c r="UA53" i="1"/>
  <c r="UX53" i="1"/>
  <c r="UY53" i="1"/>
  <c r="UZ53" i="1"/>
  <c r="VB53" i="1"/>
  <c r="VC53" i="1"/>
  <c r="VD53" i="1"/>
  <c r="VE53" i="1"/>
  <c r="WB53" i="1"/>
  <c r="WC53" i="1"/>
  <c r="WD53" i="1"/>
  <c r="WF53" i="1"/>
  <c r="WG53" i="1"/>
  <c r="WH53" i="1"/>
  <c r="WI53" i="1"/>
  <c r="XF53" i="1"/>
  <c r="XG53" i="1"/>
  <c r="XH53" i="1"/>
  <c r="XJ53" i="1"/>
  <c r="XK53" i="1"/>
  <c r="XL53" i="1"/>
  <c r="XM53" i="1"/>
  <c r="ABY53" i="1"/>
  <c r="ACA53" i="1"/>
  <c r="ACC53" i="1"/>
  <c r="ACE53" i="1"/>
  <c r="ACG53" i="1"/>
  <c r="ACI53" i="1"/>
  <c r="ACK53" i="1"/>
  <c r="ACM53" i="1"/>
  <c r="ACO53" i="1"/>
  <c r="ACQ53" i="1"/>
  <c r="ACS53" i="1"/>
  <c r="ACV53" i="1"/>
  <c r="ACX53" i="1"/>
  <c r="ACZ53" i="1"/>
  <c r="ADB53" i="1"/>
  <c r="ADD53" i="1"/>
  <c r="ADG53" i="1"/>
  <c r="ADI53" i="1"/>
  <c r="ADK53" i="1"/>
  <c r="ADM53" i="1"/>
  <c r="ADO53" i="1"/>
  <c r="ADR53" i="1"/>
  <c r="ADT53" i="1"/>
  <c r="ADV53" i="1"/>
  <c r="ADX53" i="1"/>
  <c r="ADZ53" i="1"/>
  <c r="AEC53" i="1"/>
  <c r="AEE53" i="1"/>
  <c r="AEG53" i="1"/>
  <c r="AEI53" i="1"/>
  <c r="AEK53" i="1"/>
  <c r="AEN53" i="1"/>
  <c r="AEO53" i="1"/>
  <c r="AEQ53" i="1"/>
  <c r="AER53" i="1"/>
  <c r="AET53" i="1"/>
  <c r="AEU53" i="1"/>
  <c r="AEW53" i="1"/>
  <c r="AEX53" i="1"/>
  <c r="AEZ53" i="1"/>
  <c r="AFA53" i="1"/>
  <c r="AFD53" i="1"/>
  <c r="AFE53" i="1"/>
  <c r="AFG53" i="1"/>
  <c r="AFH53" i="1"/>
  <c r="AFJ53" i="1"/>
  <c r="AFK53" i="1"/>
  <c r="AFM53" i="1"/>
  <c r="AFN53" i="1"/>
  <c r="AFP53" i="1"/>
  <c r="AFQ53" i="1"/>
  <c r="AFT53" i="1"/>
  <c r="AFU53" i="1"/>
  <c r="AFW53" i="1"/>
  <c r="AFX53" i="1"/>
  <c r="AFZ53" i="1"/>
  <c r="AGA53" i="1"/>
  <c r="AGC53" i="1"/>
  <c r="AGD53" i="1"/>
  <c r="AGF53" i="1"/>
  <c r="AGG53" i="1"/>
  <c r="AGK53" i="1"/>
  <c r="AGM53" i="1"/>
  <c r="AGP53" i="1"/>
  <c r="AGR53" i="1"/>
  <c r="AGU53" i="1"/>
  <c r="AGW53" i="1"/>
  <c r="AGZ53" i="1"/>
  <c r="AHB53" i="1"/>
  <c r="AHE53" i="1"/>
  <c r="AHG53" i="1"/>
  <c r="AHK53" i="1"/>
  <c r="AHN53" i="1"/>
  <c r="AHO53" i="1"/>
  <c r="AHR53" i="1"/>
  <c r="AHS53" i="1"/>
  <c r="AHV53" i="1"/>
  <c r="AHW53" i="1"/>
  <c r="AHZ53" i="1"/>
  <c r="AIA53" i="1"/>
  <c r="AID53" i="1"/>
  <c r="AIE53" i="1"/>
  <c r="AIH53" i="1"/>
  <c r="AII53" i="1"/>
  <c r="AIL53" i="1"/>
  <c r="AIM53" i="1"/>
  <c r="AIP53" i="1"/>
  <c r="AIQ53" i="1"/>
  <c r="AIT53" i="1"/>
  <c r="AIU53" i="1"/>
  <c r="AIX53" i="1"/>
  <c r="AIY53" i="1"/>
  <c r="AJA53" i="1"/>
  <c r="AJB53" i="1"/>
  <c r="AJC53" i="1"/>
  <c r="AJD53" i="1"/>
  <c r="AJE53" i="1"/>
  <c r="AJF53" i="1"/>
  <c r="AJG53" i="1"/>
  <c r="AJH53" i="1"/>
  <c r="AJI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CE54" i="1"/>
  <c r="CF54" i="1"/>
  <c r="CG54" i="1"/>
  <c r="CI54" i="1"/>
  <c r="CJ54" i="1"/>
  <c r="CK54" i="1"/>
  <c r="CL54" i="1"/>
  <c r="CN54" i="1"/>
  <c r="CO54" i="1"/>
  <c r="CP54" i="1"/>
  <c r="CQ54" i="1"/>
  <c r="DN54" i="1"/>
  <c r="DO54" i="1"/>
  <c r="DP54" i="1"/>
  <c r="DR54" i="1"/>
  <c r="DS54" i="1"/>
  <c r="DT54" i="1"/>
  <c r="DU54" i="1"/>
  <c r="ER54" i="1"/>
  <c r="ES54" i="1"/>
  <c r="ET54" i="1"/>
  <c r="EV54" i="1"/>
  <c r="EW54" i="1"/>
  <c r="EX54" i="1"/>
  <c r="EY54" i="1"/>
  <c r="FV54" i="1"/>
  <c r="FW54" i="1"/>
  <c r="FX54" i="1"/>
  <c r="FZ54" i="1"/>
  <c r="GA54" i="1"/>
  <c r="GB54" i="1"/>
  <c r="GC54" i="1"/>
  <c r="HA54" i="1"/>
  <c r="HB54" i="1"/>
  <c r="HC54" i="1"/>
  <c r="HE54" i="1"/>
  <c r="HF54" i="1"/>
  <c r="HG54" i="1"/>
  <c r="HH54" i="1"/>
  <c r="IE54" i="1"/>
  <c r="IF54" i="1"/>
  <c r="IG54" i="1"/>
  <c r="II54" i="1"/>
  <c r="IJ54" i="1"/>
  <c r="IK54" i="1"/>
  <c r="IL54" i="1"/>
  <c r="JI54" i="1"/>
  <c r="JJ54" i="1"/>
  <c r="JK54" i="1"/>
  <c r="JM54" i="1"/>
  <c r="JN54" i="1"/>
  <c r="JO54" i="1"/>
  <c r="JP54" i="1"/>
  <c r="KM54" i="1"/>
  <c r="KN54" i="1"/>
  <c r="KO54" i="1"/>
  <c r="KQ54" i="1"/>
  <c r="KR54" i="1"/>
  <c r="KS54" i="1"/>
  <c r="KT54" i="1"/>
  <c r="LQ54" i="1"/>
  <c r="LR54" i="1"/>
  <c r="LS54" i="1"/>
  <c r="LU54" i="1"/>
  <c r="LV54" i="1"/>
  <c r="LW54" i="1"/>
  <c r="LX54" i="1"/>
  <c r="MV54" i="1"/>
  <c r="MW54" i="1"/>
  <c r="MX54" i="1"/>
  <c r="MZ54" i="1"/>
  <c r="NA54" i="1"/>
  <c r="NB54" i="1"/>
  <c r="NC54" i="1"/>
  <c r="NZ54" i="1"/>
  <c r="OA54" i="1"/>
  <c r="OB54" i="1"/>
  <c r="OD54" i="1"/>
  <c r="OE54" i="1"/>
  <c r="OF54" i="1"/>
  <c r="OG54" i="1"/>
  <c r="PD54" i="1"/>
  <c r="PE54" i="1"/>
  <c r="PF54" i="1"/>
  <c r="PH54" i="1"/>
  <c r="PI54" i="1"/>
  <c r="PJ54" i="1"/>
  <c r="PK54" i="1"/>
  <c r="QH54" i="1"/>
  <c r="QI54" i="1"/>
  <c r="QJ54" i="1"/>
  <c r="QL54" i="1"/>
  <c r="QM54" i="1"/>
  <c r="QN54" i="1"/>
  <c r="QO54" i="1"/>
  <c r="RL54" i="1"/>
  <c r="RM54" i="1"/>
  <c r="RN54" i="1"/>
  <c r="RP54" i="1"/>
  <c r="RQ54" i="1"/>
  <c r="RR54" i="1"/>
  <c r="RS54" i="1"/>
  <c r="SP54" i="1"/>
  <c r="SQ54" i="1"/>
  <c r="SR54" i="1"/>
  <c r="ST54" i="1"/>
  <c r="SU54" i="1"/>
  <c r="SV54" i="1"/>
  <c r="SW54" i="1"/>
  <c r="TT54" i="1"/>
  <c r="TU54" i="1"/>
  <c r="TV54" i="1"/>
  <c r="TX54" i="1"/>
  <c r="TY54" i="1"/>
  <c r="TZ54" i="1"/>
  <c r="UA54" i="1"/>
  <c r="UX54" i="1"/>
  <c r="UY54" i="1"/>
  <c r="UZ54" i="1"/>
  <c r="VB54" i="1"/>
  <c r="VC54" i="1"/>
  <c r="VD54" i="1"/>
  <c r="VE54" i="1"/>
  <c r="WB54" i="1"/>
  <c r="WC54" i="1"/>
  <c r="WD54" i="1"/>
  <c r="WF54" i="1"/>
  <c r="WG54" i="1"/>
  <c r="WH54" i="1"/>
  <c r="WI54" i="1"/>
  <c r="XF54" i="1"/>
  <c r="XG54" i="1"/>
  <c r="XH54" i="1"/>
  <c r="XJ54" i="1"/>
  <c r="XK54" i="1"/>
  <c r="XL54" i="1"/>
  <c r="XM54" i="1"/>
  <c r="ABY54" i="1"/>
  <c r="ACA54" i="1"/>
  <c r="ACC54" i="1"/>
  <c r="ACE54" i="1"/>
  <c r="ACG54" i="1"/>
  <c r="ACI54" i="1"/>
  <c r="ACK54" i="1"/>
  <c r="ACM54" i="1"/>
  <c r="ACO54" i="1"/>
  <c r="ACQ54" i="1"/>
  <c r="ACS54" i="1"/>
  <c r="ACV54" i="1"/>
  <c r="ACX54" i="1"/>
  <c r="ACZ54" i="1"/>
  <c r="ADB54" i="1"/>
  <c r="ADD54" i="1"/>
  <c r="ADG54" i="1"/>
  <c r="ADI54" i="1"/>
  <c r="ADK54" i="1"/>
  <c r="ADM54" i="1"/>
  <c r="ADO54" i="1"/>
  <c r="ADR54" i="1"/>
  <c r="ADT54" i="1"/>
  <c r="ADV54" i="1"/>
  <c r="ADX54" i="1"/>
  <c r="ADZ54" i="1"/>
  <c r="AEC54" i="1"/>
  <c r="AEE54" i="1"/>
  <c r="AEG54" i="1"/>
  <c r="AEI54" i="1"/>
  <c r="AEK54" i="1"/>
  <c r="AEN54" i="1"/>
  <c r="AEO54" i="1"/>
  <c r="AEQ54" i="1"/>
  <c r="AER54" i="1"/>
  <c r="AET54" i="1"/>
  <c r="AEU54" i="1"/>
  <c r="AEW54" i="1"/>
  <c r="AEX54" i="1"/>
  <c r="AEZ54" i="1"/>
  <c r="AFA54" i="1"/>
  <c r="AFD54" i="1"/>
  <c r="AFE54" i="1"/>
  <c r="AFG54" i="1"/>
  <c r="AFH54" i="1"/>
  <c r="AFJ54" i="1"/>
  <c r="AFK54" i="1"/>
  <c r="AFM54" i="1"/>
  <c r="AFN54" i="1"/>
  <c r="AFP54" i="1"/>
  <c r="AFQ54" i="1"/>
  <c r="AFT54" i="1"/>
  <c r="AFU54" i="1"/>
  <c r="AFW54" i="1"/>
  <c r="AFX54" i="1"/>
  <c r="AFZ54" i="1"/>
  <c r="AGA54" i="1"/>
  <c r="AGC54" i="1"/>
  <c r="AGD54" i="1"/>
  <c r="AGF54" i="1"/>
  <c r="AGG54" i="1"/>
  <c r="AGK54" i="1"/>
  <c r="AGM54" i="1"/>
  <c r="AGP54" i="1"/>
  <c r="AGR54" i="1"/>
  <c r="AGU54" i="1"/>
  <c r="AGW54" i="1"/>
  <c r="AGZ54" i="1"/>
  <c r="AHB54" i="1"/>
  <c r="AHE54" i="1"/>
  <c r="AHG54" i="1"/>
  <c r="AHK54" i="1"/>
  <c r="AHN54" i="1"/>
  <c r="AHO54" i="1"/>
  <c r="AHR54" i="1"/>
  <c r="AHS54" i="1"/>
  <c r="AHV54" i="1"/>
  <c r="AHW54" i="1"/>
  <c r="AHZ54" i="1"/>
  <c r="AIA54" i="1"/>
  <c r="AID54" i="1"/>
  <c r="AIE54" i="1"/>
  <c r="AIH54" i="1"/>
  <c r="AII54" i="1"/>
  <c r="AIL54" i="1"/>
  <c r="AIM54" i="1"/>
  <c r="AIP54" i="1"/>
  <c r="AIQ54" i="1"/>
  <c r="AIT54" i="1"/>
  <c r="AIU54" i="1"/>
  <c r="AIX54" i="1"/>
  <c r="AIY54" i="1"/>
  <c r="AJA54" i="1"/>
  <c r="AJB54" i="1"/>
  <c r="AJC54" i="1"/>
  <c r="AJD54" i="1"/>
  <c r="AJE54" i="1"/>
  <c r="AJF54" i="1"/>
  <c r="AJG54" i="1"/>
  <c r="AJH54" i="1"/>
  <c r="AJI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CE55" i="1"/>
  <c r="CF55" i="1"/>
  <c r="CG55" i="1"/>
  <c r="CI55" i="1"/>
  <c r="CJ55" i="1"/>
  <c r="CK55" i="1"/>
  <c r="CL55" i="1"/>
  <c r="CN55" i="1"/>
  <c r="CO55" i="1"/>
  <c r="CP55" i="1"/>
  <c r="CQ55" i="1"/>
  <c r="DN55" i="1"/>
  <c r="DO55" i="1"/>
  <c r="DP55" i="1"/>
  <c r="DR55" i="1"/>
  <c r="DS55" i="1"/>
  <c r="DT55" i="1"/>
  <c r="DU55" i="1"/>
  <c r="ER55" i="1"/>
  <c r="ES55" i="1"/>
  <c r="ET55" i="1"/>
  <c r="EV55" i="1"/>
  <c r="EW55" i="1"/>
  <c r="EX55" i="1"/>
  <c r="EY55" i="1"/>
  <c r="FV55" i="1"/>
  <c r="FW55" i="1"/>
  <c r="FX55" i="1"/>
  <c r="FZ55" i="1"/>
  <c r="GA55" i="1"/>
  <c r="GB55" i="1"/>
  <c r="GC55" i="1"/>
  <c r="HA55" i="1"/>
  <c r="HB55" i="1"/>
  <c r="HC55" i="1"/>
  <c r="HE55" i="1"/>
  <c r="HF55" i="1"/>
  <c r="HG55" i="1"/>
  <c r="HH55" i="1"/>
  <c r="IE55" i="1"/>
  <c r="IF55" i="1"/>
  <c r="IG55" i="1"/>
  <c r="II55" i="1"/>
  <c r="IJ55" i="1"/>
  <c r="IK55" i="1"/>
  <c r="IL55" i="1"/>
  <c r="JI55" i="1"/>
  <c r="JJ55" i="1"/>
  <c r="JK55" i="1"/>
  <c r="JM55" i="1"/>
  <c r="JN55" i="1"/>
  <c r="JO55" i="1"/>
  <c r="JP55" i="1"/>
  <c r="KM55" i="1"/>
  <c r="KN55" i="1"/>
  <c r="KO55" i="1"/>
  <c r="KQ55" i="1"/>
  <c r="KR55" i="1"/>
  <c r="KS55" i="1"/>
  <c r="KT55" i="1"/>
  <c r="LQ55" i="1"/>
  <c r="LR55" i="1"/>
  <c r="LS55" i="1"/>
  <c r="LU55" i="1"/>
  <c r="LV55" i="1"/>
  <c r="LW55" i="1"/>
  <c r="LX55" i="1"/>
  <c r="MV55" i="1"/>
  <c r="MW55" i="1"/>
  <c r="MX55" i="1"/>
  <c r="MZ55" i="1"/>
  <c r="NA55" i="1"/>
  <c r="NB55" i="1"/>
  <c r="NC55" i="1"/>
  <c r="NZ55" i="1"/>
  <c r="OA55" i="1"/>
  <c r="OB55" i="1"/>
  <c r="OD55" i="1"/>
  <c r="OE55" i="1"/>
  <c r="OF55" i="1"/>
  <c r="OG55" i="1"/>
  <c r="PD55" i="1"/>
  <c r="PE55" i="1"/>
  <c r="PF55" i="1"/>
  <c r="PH55" i="1"/>
  <c r="PI55" i="1"/>
  <c r="PJ55" i="1"/>
  <c r="PK55" i="1"/>
  <c r="QH55" i="1"/>
  <c r="QI55" i="1"/>
  <c r="QJ55" i="1"/>
  <c r="QL55" i="1"/>
  <c r="QM55" i="1"/>
  <c r="QN55" i="1"/>
  <c r="QO55" i="1"/>
  <c r="RL55" i="1"/>
  <c r="RM55" i="1"/>
  <c r="RN55" i="1"/>
  <c r="RP55" i="1"/>
  <c r="RQ55" i="1"/>
  <c r="RR55" i="1"/>
  <c r="RS55" i="1"/>
  <c r="SP55" i="1"/>
  <c r="SQ55" i="1"/>
  <c r="SR55" i="1"/>
  <c r="ST55" i="1"/>
  <c r="SU55" i="1"/>
  <c r="SV55" i="1"/>
  <c r="SW55" i="1"/>
  <c r="TT55" i="1"/>
  <c r="TU55" i="1"/>
  <c r="TV55" i="1"/>
  <c r="TX55" i="1"/>
  <c r="TY55" i="1"/>
  <c r="TZ55" i="1"/>
  <c r="UA55" i="1"/>
  <c r="UX55" i="1"/>
  <c r="UY55" i="1"/>
  <c r="UZ55" i="1"/>
  <c r="VB55" i="1"/>
  <c r="VC55" i="1"/>
  <c r="VD55" i="1"/>
  <c r="VE55" i="1"/>
  <c r="WB55" i="1"/>
  <c r="WC55" i="1"/>
  <c r="WD55" i="1"/>
  <c r="WF55" i="1"/>
  <c r="WG55" i="1"/>
  <c r="WH55" i="1"/>
  <c r="WI55" i="1"/>
  <c r="XF55" i="1"/>
  <c r="XG55" i="1"/>
  <c r="XH55" i="1"/>
  <c r="XJ55" i="1"/>
  <c r="XK55" i="1"/>
  <c r="XL55" i="1"/>
  <c r="XM55" i="1"/>
  <c r="ABY55" i="1"/>
  <c r="ACA55" i="1"/>
  <c r="ACC55" i="1"/>
  <c r="ACE55" i="1"/>
  <c r="ACG55" i="1"/>
  <c r="ACI55" i="1"/>
  <c r="ACK55" i="1"/>
  <c r="ACM55" i="1"/>
  <c r="ACO55" i="1"/>
  <c r="ACQ55" i="1"/>
  <c r="ACS55" i="1"/>
  <c r="ACV55" i="1"/>
  <c r="ACX55" i="1"/>
  <c r="ACZ55" i="1"/>
  <c r="ADB55" i="1"/>
  <c r="ADD55" i="1"/>
  <c r="ADG55" i="1"/>
  <c r="ADI55" i="1"/>
  <c r="ADK55" i="1"/>
  <c r="ADM55" i="1"/>
  <c r="ADO55" i="1"/>
  <c r="ADR55" i="1"/>
  <c r="ADT55" i="1"/>
  <c r="ADV55" i="1"/>
  <c r="ADX55" i="1"/>
  <c r="ADZ55" i="1"/>
  <c r="AEC55" i="1"/>
  <c r="AEE55" i="1"/>
  <c r="AEG55" i="1"/>
  <c r="AEI55" i="1"/>
  <c r="AEK55" i="1"/>
  <c r="AEN55" i="1"/>
  <c r="AEO55" i="1"/>
  <c r="AEQ55" i="1"/>
  <c r="AER55" i="1"/>
  <c r="AET55" i="1"/>
  <c r="AEU55" i="1"/>
  <c r="AEW55" i="1"/>
  <c r="AEX55" i="1"/>
  <c r="AEZ55" i="1"/>
  <c r="AFA55" i="1"/>
  <c r="AFD55" i="1"/>
  <c r="AFE55" i="1"/>
  <c r="AFG55" i="1"/>
  <c r="AFH55" i="1"/>
  <c r="AFJ55" i="1"/>
  <c r="AFK55" i="1"/>
  <c r="AFM55" i="1"/>
  <c r="AFN55" i="1"/>
  <c r="AFP55" i="1"/>
  <c r="AFQ55" i="1"/>
  <c r="AFT55" i="1"/>
  <c r="AFU55" i="1"/>
  <c r="AFW55" i="1"/>
  <c r="AFX55" i="1"/>
  <c r="AFZ55" i="1"/>
  <c r="AGA55" i="1"/>
  <c r="AGC55" i="1"/>
  <c r="AGD55" i="1"/>
  <c r="AGF55" i="1"/>
  <c r="AGG55" i="1"/>
  <c r="AGK55" i="1"/>
  <c r="AGM55" i="1"/>
  <c r="AGP55" i="1"/>
  <c r="AGR55" i="1"/>
  <c r="AGU55" i="1"/>
  <c r="AGW55" i="1"/>
  <c r="AGZ55" i="1"/>
  <c r="AHB55" i="1"/>
  <c r="AHE55" i="1"/>
  <c r="AHG55" i="1"/>
  <c r="AHK55" i="1"/>
  <c r="AHN55" i="1"/>
  <c r="AHO55" i="1"/>
  <c r="AHR55" i="1"/>
  <c r="AHS55" i="1"/>
  <c r="AHV55" i="1"/>
  <c r="AHW55" i="1"/>
  <c r="AHZ55" i="1"/>
  <c r="AIA55" i="1"/>
  <c r="AID55" i="1"/>
  <c r="AIE55" i="1"/>
  <c r="AIH55" i="1"/>
  <c r="AII55" i="1"/>
  <c r="AIL55" i="1"/>
  <c r="AIM55" i="1"/>
  <c r="AIP55" i="1"/>
  <c r="AIQ55" i="1"/>
  <c r="AIT55" i="1"/>
  <c r="AIU55" i="1"/>
  <c r="AIX55" i="1"/>
  <c r="AIY55" i="1"/>
  <c r="AJA55" i="1"/>
  <c r="AJB55" i="1"/>
  <c r="AJC55" i="1"/>
  <c r="AJD55" i="1"/>
  <c r="AJE55" i="1"/>
  <c r="AJF55" i="1"/>
  <c r="AJG55" i="1"/>
  <c r="AJH55" i="1"/>
  <c r="AJI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CE56" i="1"/>
  <c r="CF56" i="1"/>
  <c r="CG56" i="1"/>
  <c r="CI56" i="1"/>
  <c r="CJ56" i="1"/>
  <c r="CK56" i="1"/>
  <c r="CL56" i="1"/>
  <c r="CN56" i="1"/>
  <c r="CO56" i="1"/>
  <c r="CP56" i="1"/>
  <c r="CQ56" i="1"/>
  <c r="DN56" i="1"/>
  <c r="DO56" i="1"/>
  <c r="DP56" i="1"/>
  <c r="DR56" i="1"/>
  <c r="DS56" i="1"/>
  <c r="DT56" i="1"/>
  <c r="DU56" i="1"/>
  <c r="ER56" i="1"/>
  <c r="ES56" i="1"/>
  <c r="ET56" i="1"/>
  <c r="EV56" i="1"/>
  <c r="EW56" i="1"/>
  <c r="EX56" i="1"/>
  <c r="EY56" i="1"/>
  <c r="FV56" i="1"/>
  <c r="FW56" i="1"/>
  <c r="FX56" i="1"/>
  <c r="FZ56" i="1"/>
  <c r="GA56" i="1"/>
  <c r="GB56" i="1"/>
  <c r="GC56" i="1"/>
  <c r="HA56" i="1"/>
  <c r="HB56" i="1"/>
  <c r="HC56" i="1"/>
  <c r="HE56" i="1"/>
  <c r="HF56" i="1"/>
  <c r="HG56" i="1"/>
  <c r="HH56" i="1"/>
  <c r="IE56" i="1"/>
  <c r="IF56" i="1"/>
  <c r="IG56" i="1"/>
  <c r="II56" i="1"/>
  <c r="IJ56" i="1"/>
  <c r="IK56" i="1"/>
  <c r="IL56" i="1"/>
  <c r="JI56" i="1"/>
  <c r="JJ56" i="1"/>
  <c r="JK56" i="1"/>
  <c r="JM56" i="1"/>
  <c r="JN56" i="1"/>
  <c r="JO56" i="1"/>
  <c r="JP56" i="1"/>
  <c r="KM56" i="1"/>
  <c r="KN56" i="1"/>
  <c r="KO56" i="1"/>
  <c r="KQ56" i="1"/>
  <c r="KR56" i="1"/>
  <c r="KS56" i="1"/>
  <c r="KT56" i="1"/>
  <c r="LQ56" i="1"/>
  <c r="LR56" i="1"/>
  <c r="LS56" i="1"/>
  <c r="LU56" i="1"/>
  <c r="LV56" i="1"/>
  <c r="LW56" i="1"/>
  <c r="LX56" i="1"/>
  <c r="MV56" i="1"/>
  <c r="MW56" i="1"/>
  <c r="MX56" i="1"/>
  <c r="MZ56" i="1"/>
  <c r="NA56" i="1"/>
  <c r="NB56" i="1"/>
  <c r="NC56" i="1"/>
  <c r="NZ56" i="1"/>
  <c r="OA56" i="1"/>
  <c r="OB56" i="1"/>
  <c r="OD56" i="1"/>
  <c r="OE56" i="1"/>
  <c r="OF56" i="1"/>
  <c r="OG56" i="1"/>
  <c r="PD56" i="1"/>
  <c r="PE56" i="1"/>
  <c r="PF56" i="1"/>
  <c r="PH56" i="1"/>
  <c r="PI56" i="1"/>
  <c r="PJ56" i="1"/>
  <c r="PK56" i="1"/>
  <c r="QH56" i="1"/>
  <c r="QI56" i="1"/>
  <c r="QJ56" i="1"/>
  <c r="QL56" i="1"/>
  <c r="QM56" i="1"/>
  <c r="QN56" i="1"/>
  <c r="QO56" i="1"/>
  <c r="RL56" i="1"/>
  <c r="RM56" i="1"/>
  <c r="RN56" i="1"/>
  <c r="RP56" i="1"/>
  <c r="RQ56" i="1"/>
  <c r="RR56" i="1"/>
  <c r="RS56" i="1"/>
  <c r="SP56" i="1"/>
  <c r="SQ56" i="1"/>
  <c r="SR56" i="1"/>
  <c r="ST56" i="1"/>
  <c r="SU56" i="1"/>
  <c r="SV56" i="1"/>
  <c r="SW56" i="1"/>
  <c r="TT56" i="1"/>
  <c r="TU56" i="1"/>
  <c r="TV56" i="1"/>
  <c r="TX56" i="1"/>
  <c r="TY56" i="1"/>
  <c r="TZ56" i="1"/>
  <c r="UA56" i="1"/>
  <c r="UX56" i="1"/>
  <c r="UY56" i="1"/>
  <c r="UZ56" i="1"/>
  <c r="VB56" i="1"/>
  <c r="VC56" i="1"/>
  <c r="VD56" i="1"/>
  <c r="VE56" i="1"/>
  <c r="WB56" i="1"/>
  <c r="WC56" i="1"/>
  <c r="WD56" i="1"/>
  <c r="WF56" i="1"/>
  <c r="WG56" i="1"/>
  <c r="WH56" i="1"/>
  <c r="WI56" i="1"/>
  <c r="XF56" i="1"/>
  <c r="XG56" i="1"/>
  <c r="XH56" i="1"/>
  <c r="XJ56" i="1"/>
  <c r="XK56" i="1"/>
  <c r="XL56" i="1"/>
  <c r="XM56" i="1"/>
  <c r="ABY56" i="1"/>
  <c r="ACA56" i="1"/>
  <c r="ACC56" i="1"/>
  <c r="ACE56" i="1"/>
  <c r="ACG56" i="1"/>
  <c r="ACI56" i="1"/>
  <c r="ACK56" i="1"/>
  <c r="ACM56" i="1"/>
  <c r="ACO56" i="1"/>
  <c r="ACQ56" i="1"/>
  <c r="ACS56" i="1"/>
  <c r="ACV56" i="1"/>
  <c r="ACX56" i="1"/>
  <c r="ACZ56" i="1"/>
  <c r="ADB56" i="1"/>
  <c r="ADD56" i="1"/>
  <c r="ADG56" i="1"/>
  <c r="ADI56" i="1"/>
  <c r="ADK56" i="1"/>
  <c r="ADM56" i="1"/>
  <c r="ADO56" i="1"/>
  <c r="ADR56" i="1"/>
  <c r="ADT56" i="1"/>
  <c r="ADV56" i="1"/>
  <c r="ADX56" i="1"/>
  <c r="ADZ56" i="1"/>
  <c r="AEC56" i="1"/>
  <c r="AEE56" i="1"/>
  <c r="AEG56" i="1"/>
  <c r="AEI56" i="1"/>
  <c r="AEK56" i="1"/>
  <c r="AEN56" i="1"/>
  <c r="AEO56" i="1"/>
  <c r="AEQ56" i="1"/>
  <c r="AER56" i="1"/>
  <c r="AET56" i="1"/>
  <c r="AEU56" i="1"/>
  <c r="AEW56" i="1"/>
  <c r="AEX56" i="1"/>
  <c r="AEZ56" i="1"/>
  <c r="AFA56" i="1"/>
  <c r="AFD56" i="1"/>
  <c r="AFE56" i="1"/>
  <c r="AFG56" i="1"/>
  <c r="AFH56" i="1"/>
  <c r="AFJ56" i="1"/>
  <c r="AFK56" i="1"/>
  <c r="AFM56" i="1"/>
  <c r="AFN56" i="1"/>
  <c r="AFP56" i="1"/>
  <c r="AFQ56" i="1"/>
  <c r="AFT56" i="1"/>
  <c r="AFU56" i="1"/>
  <c r="AFW56" i="1"/>
  <c r="AFX56" i="1"/>
  <c r="AFZ56" i="1"/>
  <c r="AGA56" i="1"/>
  <c r="AGC56" i="1"/>
  <c r="AGD56" i="1"/>
  <c r="AGF56" i="1"/>
  <c r="AGG56" i="1"/>
  <c r="AGK56" i="1"/>
  <c r="AGM56" i="1"/>
  <c r="AGP56" i="1"/>
  <c r="AGR56" i="1"/>
  <c r="AGU56" i="1"/>
  <c r="AGW56" i="1"/>
  <c r="AGZ56" i="1"/>
  <c r="AHB56" i="1"/>
  <c r="AHE56" i="1"/>
  <c r="AHG56" i="1"/>
  <c r="AHK56" i="1"/>
  <c r="AHN56" i="1"/>
  <c r="AHO56" i="1"/>
  <c r="AHR56" i="1"/>
  <c r="AHS56" i="1"/>
  <c r="AHV56" i="1"/>
  <c r="AHW56" i="1"/>
  <c r="AHZ56" i="1"/>
  <c r="AIA56" i="1"/>
  <c r="AID56" i="1"/>
  <c r="AIE56" i="1"/>
  <c r="AIH56" i="1"/>
  <c r="AII56" i="1"/>
  <c r="AIL56" i="1"/>
  <c r="AIM56" i="1"/>
  <c r="AIP56" i="1"/>
  <c r="AIQ56" i="1"/>
  <c r="AIT56" i="1"/>
  <c r="AIU56" i="1"/>
  <c r="AIX56" i="1"/>
  <c r="AIY56" i="1"/>
  <c r="AJA56" i="1"/>
  <c r="AJB56" i="1"/>
  <c r="AJC56" i="1"/>
  <c r="AJD56" i="1"/>
  <c r="AJE56" i="1"/>
  <c r="AJF56" i="1"/>
  <c r="AJG56" i="1"/>
  <c r="AJH56" i="1"/>
  <c r="AJI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CE57" i="1"/>
  <c r="CF57" i="1"/>
  <c r="CG57" i="1"/>
  <c r="CI57" i="1"/>
  <c r="CJ57" i="1"/>
  <c r="CK57" i="1"/>
  <c r="CL57" i="1"/>
  <c r="CN57" i="1"/>
  <c r="CO57" i="1"/>
  <c r="CP57" i="1"/>
  <c r="CQ57" i="1"/>
  <c r="DN57" i="1"/>
  <c r="DO57" i="1"/>
  <c r="DP57" i="1"/>
  <c r="DR57" i="1"/>
  <c r="DS57" i="1"/>
  <c r="DT57" i="1"/>
  <c r="DU57" i="1"/>
  <c r="ER57" i="1"/>
  <c r="ES57" i="1"/>
  <c r="ET57" i="1"/>
  <c r="EV57" i="1"/>
  <c r="EW57" i="1"/>
  <c r="EX57" i="1"/>
  <c r="EY57" i="1"/>
  <c r="FV57" i="1"/>
  <c r="FW57" i="1"/>
  <c r="FX57" i="1"/>
  <c r="FZ57" i="1"/>
  <c r="GA57" i="1"/>
  <c r="GB57" i="1"/>
  <c r="GC57" i="1"/>
  <c r="HA57" i="1"/>
  <c r="HB57" i="1"/>
  <c r="HC57" i="1"/>
  <c r="HE57" i="1"/>
  <c r="HF57" i="1"/>
  <c r="HG57" i="1"/>
  <c r="HH57" i="1"/>
  <c r="IE57" i="1"/>
  <c r="IF57" i="1"/>
  <c r="IG57" i="1"/>
  <c r="II57" i="1"/>
  <c r="IJ57" i="1"/>
  <c r="IK57" i="1"/>
  <c r="IL57" i="1"/>
  <c r="JI57" i="1"/>
  <c r="JJ57" i="1"/>
  <c r="JK57" i="1"/>
  <c r="JM57" i="1"/>
  <c r="JN57" i="1"/>
  <c r="JO57" i="1"/>
  <c r="JP57" i="1"/>
  <c r="KM57" i="1"/>
  <c r="KN57" i="1"/>
  <c r="KO57" i="1"/>
  <c r="KQ57" i="1"/>
  <c r="KR57" i="1"/>
  <c r="KS57" i="1"/>
  <c r="KT57" i="1"/>
  <c r="LQ57" i="1"/>
  <c r="LR57" i="1"/>
  <c r="LS57" i="1"/>
  <c r="LU57" i="1"/>
  <c r="LV57" i="1"/>
  <c r="LW57" i="1"/>
  <c r="LX57" i="1"/>
  <c r="MV57" i="1"/>
  <c r="MW57" i="1"/>
  <c r="MX57" i="1"/>
  <c r="MZ57" i="1"/>
  <c r="NA57" i="1"/>
  <c r="NB57" i="1"/>
  <c r="NC57" i="1"/>
  <c r="NZ57" i="1"/>
  <c r="OA57" i="1"/>
  <c r="OB57" i="1"/>
  <c r="OD57" i="1"/>
  <c r="OE57" i="1"/>
  <c r="OF57" i="1"/>
  <c r="OG57" i="1"/>
  <c r="PD57" i="1"/>
  <c r="PE57" i="1"/>
  <c r="PF57" i="1"/>
  <c r="PH57" i="1"/>
  <c r="PI57" i="1"/>
  <c r="PJ57" i="1"/>
  <c r="PK57" i="1"/>
  <c r="QH57" i="1"/>
  <c r="QI57" i="1"/>
  <c r="QJ57" i="1"/>
  <c r="QL57" i="1"/>
  <c r="QM57" i="1"/>
  <c r="QN57" i="1"/>
  <c r="QO57" i="1"/>
  <c r="RL57" i="1"/>
  <c r="RM57" i="1"/>
  <c r="RN57" i="1"/>
  <c r="RP57" i="1"/>
  <c r="RQ57" i="1"/>
  <c r="RR57" i="1"/>
  <c r="RS57" i="1"/>
  <c r="SP57" i="1"/>
  <c r="SQ57" i="1"/>
  <c r="SR57" i="1"/>
  <c r="ST57" i="1"/>
  <c r="SU57" i="1"/>
  <c r="SV57" i="1"/>
  <c r="SW57" i="1"/>
  <c r="TT57" i="1"/>
  <c r="TU57" i="1"/>
  <c r="TV57" i="1"/>
  <c r="TX57" i="1"/>
  <c r="TY57" i="1"/>
  <c r="TZ57" i="1"/>
  <c r="UA57" i="1"/>
  <c r="UX57" i="1"/>
  <c r="UY57" i="1"/>
  <c r="UZ57" i="1"/>
  <c r="VB57" i="1"/>
  <c r="VC57" i="1"/>
  <c r="VD57" i="1"/>
  <c r="VE57" i="1"/>
  <c r="WB57" i="1"/>
  <c r="WC57" i="1"/>
  <c r="WD57" i="1"/>
  <c r="WF57" i="1"/>
  <c r="WG57" i="1"/>
  <c r="WH57" i="1"/>
  <c r="WI57" i="1"/>
  <c r="XF57" i="1"/>
  <c r="XG57" i="1"/>
  <c r="XH57" i="1"/>
  <c r="XJ57" i="1"/>
  <c r="XK57" i="1"/>
  <c r="XL57" i="1"/>
  <c r="XM57" i="1"/>
  <c r="ABY57" i="1"/>
  <c r="ACA57" i="1"/>
  <c r="ACC57" i="1"/>
  <c r="ACE57" i="1"/>
  <c r="ACG57" i="1"/>
  <c r="ACI57" i="1"/>
  <c r="ACK57" i="1"/>
  <c r="ACM57" i="1"/>
  <c r="ACO57" i="1"/>
  <c r="ACQ57" i="1"/>
  <c r="ACS57" i="1"/>
  <c r="ACV57" i="1"/>
  <c r="ACX57" i="1"/>
  <c r="ACZ57" i="1"/>
  <c r="ADB57" i="1"/>
  <c r="ADD57" i="1"/>
  <c r="ADG57" i="1"/>
  <c r="ADI57" i="1"/>
  <c r="ADK57" i="1"/>
  <c r="ADM57" i="1"/>
  <c r="ADO57" i="1"/>
  <c r="ADR57" i="1"/>
  <c r="ADT57" i="1"/>
  <c r="ADV57" i="1"/>
  <c r="ADX57" i="1"/>
  <c r="ADZ57" i="1"/>
  <c r="AEC57" i="1"/>
  <c r="AEE57" i="1"/>
  <c r="AEG57" i="1"/>
  <c r="AEI57" i="1"/>
  <c r="AEK57" i="1"/>
  <c r="AEN57" i="1"/>
  <c r="AEO57" i="1"/>
  <c r="AEQ57" i="1"/>
  <c r="AER57" i="1"/>
  <c r="AET57" i="1"/>
  <c r="AEU57" i="1"/>
  <c r="AEW57" i="1"/>
  <c r="AEX57" i="1"/>
  <c r="AEZ57" i="1"/>
  <c r="AFA57" i="1"/>
  <c r="AFD57" i="1"/>
  <c r="AFE57" i="1"/>
  <c r="AFG57" i="1"/>
  <c r="AFH57" i="1"/>
  <c r="AFJ57" i="1"/>
  <c r="AFK57" i="1"/>
  <c r="AFM57" i="1"/>
  <c r="AFN57" i="1"/>
  <c r="AFP57" i="1"/>
  <c r="AFQ57" i="1"/>
  <c r="AFT57" i="1"/>
  <c r="AFU57" i="1"/>
  <c r="AFW57" i="1"/>
  <c r="AFX57" i="1"/>
  <c r="AFZ57" i="1"/>
  <c r="AGA57" i="1"/>
  <c r="AGC57" i="1"/>
  <c r="AGD57" i="1"/>
  <c r="AGF57" i="1"/>
  <c r="AGG57" i="1"/>
  <c r="AGK57" i="1"/>
  <c r="AGM57" i="1"/>
  <c r="AGP57" i="1"/>
  <c r="AGR57" i="1"/>
  <c r="AGU57" i="1"/>
  <c r="AGW57" i="1"/>
  <c r="AGZ57" i="1"/>
  <c r="AHB57" i="1"/>
  <c r="AHE57" i="1"/>
  <c r="AHG57" i="1"/>
  <c r="AHK57" i="1"/>
  <c r="AHN57" i="1"/>
  <c r="AHO57" i="1"/>
  <c r="AHR57" i="1"/>
  <c r="AHS57" i="1"/>
  <c r="AHV57" i="1"/>
  <c r="AHW57" i="1"/>
  <c r="AHZ57" i="1"/>
  <c r="AIA57" i="1"/>
  <c r="AID57" i="1"/>
  <c r="AIE57" i="1"/>
  <c r="AIH57" i="1"/>
  <c r="AII57" i="1"/>
  <c r="AIL57" i="1"/>
  <c r="AIM57" i="1"/>
  <c r="AIP57" i="1"/>
  <c r="AIQ57" i="1"/>
  <c r="AIT57" i="1"/>
  <c r="AIU57" i="1"/>
  <c r="AIX57" i="1"/>
  <c r="AIY57" i="1"/>
  <c r="AJA57" i="1"/>
  <c r="AJB57" i="1"/>
  <c r="AJC57" i="1"/>
  <c r="AJD57" i="1"/>
  <c r="AJE57" i="1"/>
  <c r="AJF57" i="1"/>
  <c r="AJG57" i="1"/>
  <c r="AJH57" i="1"/>
  <c r="AJI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CE58" i="1"/>
  <c r="CF58" i="1"/>
  <c r="CG58" i="1"/>
  <c r="CI58" i="1"/>
  <c r="CJ58" i="1"/>
  <c r="CK58" i="1"/>
  <c r="CL58" i="1"/>
  <c r="CN58" i="1"/>
  <c r="CO58" i="1"/>
  <c r="CP58" i="1"/>
  <c r="CQ58" i="1"/>
  <c r="DN58" i="1"/>
  <c r="DO58" i="1"/>
  <c r="DP58" i="1"/>
  <c r="DR58" i="1"/>
  <c r="DS58" i="1"/>
  <c r="DT58" i="1"/>
  <c r="DU58" i="1"/>
  <c r="ER58" i="1"/>
  <c r="ES58" i="1"/>
  <c r="ET58" i="1"/>
  <c r="EV58" i="1"/>
  <c r="EW58" i="1"/>
  <c r="EX58" i="1"/>
  <c r="EY58" i="1"/>
  <c r="FV58" i="1"/>
  <c r="FW58" i="1"/>
  <c r="FX58" i="1"/>
  <c r="FZ58" i="1"/>
  <c r="GA58" i="1"/>
  <c r="GB58" i="1"/>
  <c r="GC58" i="1"/>
  <c r="HA58" i="1"/>
  <c r="HB58" i="1"/>
  <c r="HC58" i="1"/>
  <c r="HE58" i="1"/>
  <c r="HF58" i="1"/>
  <c r="HG58" i="1"/>
  <c r="HH58" i="1"/>
  <c r="IE58" i="1"/>
  <c r="IF58" i="1"/>
  <c r="IG58" i="1"/>
  <c r="II58" i="1"/>
  <c r="IJ58" i="1"/>
  <c r="IK58" i="1"/>
  <c r="IL58" i="1"/>
  <c r="JI58" i="1"/>
  <c r="JJ58" i="1"/>
  <c r="JK58" i="1"/>
  <c r="JM58" i="1"/>
  <c r="JN58" i="1"/>
  <c r="JO58" i="1"/>
  <c r="JP58" i="1"/>
  <c r="KM58" i="1"/>
  <c r="KN58" i="1"/>
  <c r="KO58" i="1"/>
  <c r="KQ58" i="1"/>
  <c r="KR58" i="1"/>
  <c r="KS58" i="1"/>
  <c r="KT58" i="1"/>
  <c r="LQ58" i="1"/>
  <c r="LR58" i="1"/>
  <c r="LS58" i="1"/>
  <c r="LU58" i="1"/>
  <c r="LV58" i="1"/>
  <c r="LW58" i="1"/>
  <c r="LX58" i="1"/>
  <c r="MV58" i="1"/>
  <c r="MW58" i="1"/>
  <c r="MX58" i="1"/>
  <c r="MZ58" i="1"/>
  <c r="NA58" i="1"/>
  <c r="NB58" i="1"/>
  <c r="NC58" i="1"/>
  <c r="NZ58" i="1"/>
  <c r="OA58" i="1"/>
  <c r="OB58" i="1"/>
  <c r="OD58" i="1"/>
  <c r="OE58" i="1"/>
  <c r="OF58" i="1"/>
  <c r="OG58" i="1"/>
  <c r="PD58" i="1"/>
  <c r="PE58" i="1"/>
  <c r="PF58" i="1"/>
  <c r="PH58" i="1"/>
  <c r="PI58" i="1"/>
  <c r="PJ58" i="1"/>
  <c r="PK58" i="1"/>
  <c r="QH58" i="1"/>
  <c r="QI58" i="1"/>
  <c r="QJ58" i="1"/>
  <c r="QL58" i="1"/>
  <c r="QM58" i="1"/>
  <c r="QN58" i="1"/>
  <c r="QO58" i="1"/>
  <c r="RL58" i="1"/>
  <c r="RM58" i="1"/>
  <c r="RN58" i="1"/>
  <c r="RP58" i="1"/>
  <c r="RQ58" i="1"/>
  <c r="RR58" i="1"/>
  <c r="RS58" i="1"/>
  <c r="SP58" i="1"/>
  <c r="SQ58" i="1"/>
  <c r="SR58" i="1"/>
  <c r="ST58" i="1"/>
  <c r="SU58" i="1"/>
  <c r="SV58" i="1"/>
  <c r="SW58" i="1"/>
  <c r="TT58" i="1"/>
  <c r="TU58" i="1"/>
  <c r="TV58" i="1"/>
  <c r="TX58" i="1"/>
  <c r="TY58" i="1"/>
  <c r="TZ58" i="1"/>
  <c r="UA58" i="1"/>
  <c r="UX58" i="1"/>
  <c r="UY58" i="1"/>
  <c r="UZ58" i="1"/>
  <c r="VB58" i="1"/>
  <c r="VC58" i="1"/>
  <c r="VD58" i="1"/>
  <c r="VE58" i="1"/>
  <c r="WB58" i="1"/>
  <c r="WC58" i="1"/>
  <c r="WD58" i="1"/>
  <c r="WF58" i="1"/>
  <c r="WG58" i="1"/>
  <c r="WH58" i="1"/>
  <c r="WI58" i="1"/>
  <c r="XF58" i="1"/>
  <c r="XG58" i="1"/>
  <c r="XH58" i="1"/>
  <c r="XJ58" i="1"/>
  <c r="XK58" i="1"/>
  <c r="XL58" i="1"/>
  <c r="XM58" i="1"/>
  <c r="ABY58" i="1"/>
  <c r="ACA58" i="1"/>
  <c r="ACC58" i="1"/>
  <c r="ACE58" i="1"/>
  <c r="ACG58" i="1"/>
  <c r="ACI58" i="1"/>
  <c r="ACK58" i="1"/>
  <c r="ACM58" i="1"/>
  <c r="ACO58" i="1"/>
  <c r="ACQ58" i="1"/>
  <c r="ACS58" i="1"/>
  <c r="ACV58" i="1"/>
  <c r="ACX58" i="1"/>
  <c r="ACZ58" i="1"/>
  <c r="ADB58" i="1"/>
  <c r="ADD58" i="1"/>
  <c r="ADG58" i="1"/>
  <c r="ADI58" i="1"/>
  <c r="ADK58" i="1"/>
  <c r="ADM58" i="1"/>
  <c r="ADO58" i="1"/>
  <c r="ADR58" i="1"/>
  <c r="ADT58" i="1"/>
  <c r="ADV58" i="1"/>
  <c r="ADX58" i="1"/>
  <c r="ADZ58" i="1"/>
  <c r="AEC58" i="1"/>
  <c r="AEE58" i="1"/>
  <c r="AEG58" i="1"/>
  <c r="AEI58" i="1"/>
  <c r="AEK58" i="1"/>
  <c r="AEN58" i="1"/>
  <c r="AEO58" i="1"/>
  <c r="AEQ58" i="1"/>
  <c r="AER58" i="1"/>
  <c r="AET58" i="1"/>
  <c r="AEU58" i="1"/>
  <c r="AEW58" i="1"/>
  <c r="AEX58" i="1"/>
  <c r="AEZ58" i="1"/>
  <c r="AFA58" i="1"/>
  <c r="AFD58" i="1"/>
  <c r="AFE58" i="1"/>
  <c r="AFG58" i="1"/>
  <c r="AFH58" i="1"/>
  <c r="AFJ58" i="1"/>
  <c r="AFK58" i="1"/>
  <c r="AFM58" i="1"/>
  <c r="AFN58" i="1"/>
  <c r="AFP58" i="1"/>
  <c r="AFQ58" i="1"/>
  <c r="AFT58" i="1"/>
  <c r="AFU58" i="1"/>
  <c r="AFW58" i="1"/>
  <c r="AFX58" i="1"/>
  <c r="AFZ58" i="1"/>
  <c r="AGA58" i="1"/>
  <c r="AGC58" i="1"/>
  <c r="AGD58" i="1"/>
  <c r="AGF58" i="1"/>
  <c r="AGG58" i="1"/>
  <c r="AGK58" i="1"/>
  <c r="AGM58" i="1"/>
  <c r="AGP58" i="1"/>
  <c r="AGR58" i="1"/>
  <c r="AGU58" i="1"/>
  <c r="AGW58" i="1"/>
  <c r="AGZ58" i="1"/>
  <c r="AHB58" i="1"/>
  <c r="AHE58" i="1"/>
  <c r="AHG58" i="1"/>
  <c r="AHK58" i="1"/>
  <c r="AHN58" i="1"/>
  <c r="AHO58" i="1"/>
  <c r="AHR58" i="1"/>
  <c r="AHS58" i="1"/>
  <c r="AHV58" i="1"/>
  <c r="AHW58" i="1"/>
  <c r="AHZ58" i="1"/>
  <c r="AIA58" i="1"/>
  <c r="AID58" i="1"/>
  <c r="AIE58" i="1"/>
  <c r="AIH58" i="1"/>
  <c r="AII58" i="1"/>
  <c r="AIL58" i="1"/>
  <c r="AIM58" i="1"/>
  <c r="AIP58" i="1"/>
  <c r="AIQ58" i="1"/>
  <c r="AIT58" i="1"/>
  <c r="AIU58" i="1"/>
  <c r="AIX58" i="1"/>
  <c r="AIY58" i="1"/>
  <c r="AJA58" i="1"/>
  <c r="AJB58" i="1"/>
  <c r="AJC58" i="1"/>
  <c r="AJD58" i="1"/>
  <c r="AJE58" i="1"/>
  <c r="AJF58" i="1"/>
  <c r="AJG58" i="1"/>
  <c r="AJH58" i="1"/>
  <c r="AJI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CE59" i="1"/>
  <c r="CF59" i="1"/>
  <c r="CG59" i="1"/>
  <c r="CI59" i="1"/>
  <c r="CJ59" i="1"/>
  <c r="CK59" i="1"/>
  <c r="CL59" i="1"/>
  <c r="CN59" i="1"/>
  <c r="CO59" i="1"/>
  <c r="CP59" i="1"/>
  <c r="CQ59" i="1"/>
  <c r="DN59" i="1"/>
  <c r="DO59" i="1"/>
  <c r="DP59" i="1"/>
  <c r="DR59" i="1"/>
  <c r="DS59" i="1"/>
  <c r="DT59" i="1"/>
  <c r="DU59" i="1"/>
  <c r="ER59" i="1"/>
  <c r="ES59" i="1"/>
  <c r="ET59" i="1"/>
  <c r="EV59" i="1"/>
  <c r="EW59" i="1"/>
  <c r="EX59" i="1"/>
  <c r="EY59" i="1"/>
  <c r="FV59" i="1"/>
  <c r="FW59" i="1"/>
  <c r="FX59" i="1"/>
  <c r="FZ59" i="1"/>
  <c r="GA59" i="1"/>
  <c r="GB59" i="1"/>
  <c r="GC59" i="1"/>
  <c r="HA59" i="1"/>
  <c r="HB59" i="1"/>
  <c r="HC59" i="1"/>
  <c r="HE59" i="1"/>
  <c r="HF59" i="1"/>
  <c r="HG59" i="1"/>
  <c r="HH59" i="1"/>
  <c r="IE59" i="1"/>
  <c r="IF59" i="1"/>
  <c r="IG59" i="1"/>
  <c r="II59" i="1"/>
  <c r="IJ59" i="1"/>
  <c r="IK59" i="1"/>
  <c r="IL59" i="1"/>
  <c r="JI59" i="1"/>
  <c r="JJ59" i="1"/>
  <c r="JK59" i="1"/>
  <c r="JM59" i="1"/>
  <c r="JN59" i="1"/>
  <c r="JO59" i="1"/>
  <c r="JP59" i="1"/>
  <c r="KM59" i="1"/>
  <c r="KN59" i="1"/>
  <c r="KO59" i="1"/>
  <c r="KQ59" i="1"/>
  <c r="KR59" i="1"/>
  <c r="KS59" i="1"/>
  <c r="KT59" i="1"/>
  <c r="LQ59" i="1"/>
  <c r="LR59" i="1"/>
  <c r="LS59" i="1"/>
  <c r="LU59" i="1"/>
  <c r="LV59" i="1"/>
  <c r="LW59" i="1"/>
  <c r="LX59" i="1"/>
  <c r="MV59" i="1"/>
  <c r="MW59" i="1"/>
  <c r="MX59" i="1"/>
  <c r="MZ59" i="1"/>
  <c r="NA59" i="1"/>
  <c r="NB59" i="1"/>
  <c r="NC59" i="1"/>
  <c r="NZ59" i="1"/>
  <c r="OA59" i="1"/>
  <c r="OB59" i="1"/>
  <c r="OD59" i="1"/>
  <c r="OE59" i="1"/>
  <c r="OF59" i="1"/>
  <c r="OG59" i="1"/>
  <c r="PD59" i="1"/>
  <c r="PE59" i="1"/>
  <c r="PF59" i="1"/>
  <c r="PH59" i="1"/>
  <c r="PI59" i="1"/>
  <c r="PJ59" i="1"/>
  <c r="PK59" i="1"/>
  <c r="QH59" i="1"/>
  <c r="QI59" i="1"/>
  <c r="QJ59" i="1"/>
  <c r="QL59" i="1"/>
  <c r="QM59" i="1"/>
  <c r="QN59" i="1"/>
  <c r="QO59" i="1"/>
  <c r="RL59" i="1"/>
  <c r="RM59" i="1"/>
  <c r="RN59" i="1"/>
  <c r="RP59" i="1"/>
  <c r="RQ59" i="1"/>
  <c r="RR59" i="1"/>
  <c r="RS59" i="1"/>
  <c r="SP59" i="1"/>
  <c r="SQ59" i="1"/>
  <c r="SR59" i="1"/>
  <c r="ST59" i="1"/>
  <c r="SU59" i="1"/>
  <c r="SV59" i="1"/>
  <c r="SW59" i="1"/>
  <c r="TT59" i="1"/>
  <c r="TU59" i="1"/>
  <c r="TV59" i="1"/>
  <c r="TX59" i="1"/>
  <c r="TY59" i="1"/>
  <c r="TZ59" i="1"/>
  <c r="UA59" i="1"/>
  <c r="UX59" i="1"/>
  <c r="UY59" i="1"/>
  <c r="UZ59" i="1"/>
  <c r="VB59" i="1"/>
  <c r="VC59" i="1"/>
  <c r="VD59" i="1"/>
  <c r="VE59" i="1"/>
  <c r="WB59" i="1"/>
  <c r="WC59" i="1"/>
  <c r="WD59" i="1"/>
  <c r="WF59" i="1"/>
  <c r="WG59" i="1"/>
  <c r="WH59" i="1"/>
  <c r="WI59" i="1"/>
  <c r="XF59" i="1"/>
  <c r="XG59" i="1"/>
  <c r="XH59" i="1"/>
  <c r="XJ59" i="1"/>
  <c r="XK59" i="1"/>
  <c r="XL59" i="1"/>
  <c r="XM59" i="1"/>
  <c r="ABY59" i="1"/>
  <c r="ACA59" i="1"/>
  <c r="ACC59" i="1"/>
  <c r="ACE59" i="1"/>
  <c r="ACG59" i="1"/>
  <c r="ACI59" i="1"/>
  <c r="ACK59" i="1"/>
  <c r="ACM59" i="1"/>
  <c r="ACO59" i="1"/>
  <c r="ACQ59" i="1"/>
  <c r="ACS59" i="1"/>
  <c r="ACV59" i="1"/>
  <c r="ACX59" i="1"/>
  <c r="ACZ59" i="1"/>
  <c r="ADB59" i="1"/>
  <c r="ADD59" i="1"/>
  <c r="ADG59" i="1"/>
  <c r="ADI59" i="1"/>
  <c r="ADK59" i="1"/>
  <c r="ADM59" i="1"/>
  <c r="ADO59" i="1"/>
  <c r="ADR59" i="1"/>
  <c r="ADT59" i="1"/>
  <c r="ADV59" i="1"/>
  <c r="ADX59" i="1"/>
  <c r="ADZ59" i="1"/>
  <c r="AEC59" i="1"/>
  <c r="AEE59" i="1"/>
  <c r="AEG59" i="1"/>
  <c r="AEI59" i="1"/>
  <c r="AEK59" i="1"/>
  <c r="AEN59" i="1"/>
  <c r="AEO59" i="1"/>
  <c r="AEQ59" i="1"/>
  <c r="AER59" i="1"/>
  <c r="AET59" i="1"/>
  <c r="AEU59" i="1"/>
  <c r="AEW59" i="1"/>
  <c r="AEX59" i="1"/>
  <c r="AEZ59" i="1"/>
  <c r="AFA59" i="1"/>
  <c r="AFD59" i="1"/>
  <c r="AFE59" i="1"/>
  <c r="AFG59" i="1"/>
  <c r="AFH59" i="1"/>
  <c r="AFJ59" i="1"/>
  <c r="AFK59" i="1"/>
  <c r="AFM59" i="1"/>
  <c r="AFN59" i="1"/>
  <c r="AFP59" i="1"/>
  <c r="AFQ59" i="1"/>
  <c r="AFT59" i="1"/>
  <c r="AFU59" i="1"/>
  <c r="AFW59" i="1"/>
  <c r="AFX59" i="1"/>
  <c r="AFZ59" i="1"/>
  <c r="AGA59" i="1"/>
  <c r="AGC59" i="1"/>
  <c r="AGD59" i="1"/>
  <c r="AGF59" i="1"/>
  <c r="AGG59" i="1"/>
  <c r="AGK59" i="1"/>
  <c r="AGM59" i="1"/>
  <c r="AGP59" i="1"/>
  <c r="AGR59" i="1"/>
  <c r="AGU59" i="1"/>
  <c r="AGW59" i="1"/>
  <c r="AGZ59" i="1"/>
  <c r="AHB59" i="1"/>
  <c r="AHE59" i="1"/>
  <c r="AHG59" i="1"/>
  <c r="AHK59" i="1"/>
  <c r="AHN59" i="1"/>
  <c r="AHO59" i="1"/>
  <c r="AHR59" i="1"/>
  <c r="AHS59" i="1"/>
  <c r="AHV59" i="1"/>
  <c r="AHW59" i="1"/>
  <c r="AHZ59" i="1"/>
  <c r="AIA59" i="1"/>
  <c r="AID59" i="1"/>
  <c r="AIE59" i="1"/>
  <c r="AIH59" i="1"/>
  <c r="AII59" i="1"/>
  <c r="AIL59" i="1"/>
  <c r="AIM59" i="1"/>
  <c r="AIP59" i="1"/>
  <c r="AIQ59" i="1"/>
  <c r="AIT59" i="1"/>
  <c r="AIU59" i="1"/>
  <c r="AIX59" i="1"/>
  <c r="AIY59" i="1"/>
  <c r="AJA59" i="1"/>
  <c r="AJB59" i="1"/>
  <c r="AJC59" i="1"/>
  <c r="AJD59" i="1"/>
  <c r="AJE59" i="1"/>
  <c r="AJF59" i="1"/>
  <c r="AJG59" i="1"/>
  <c r="AJH59" i="1"/>
  <c r="AJI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CE60" i="1"/>
  <c r="CF60" i="1"/>
  <c r="CG60" i="1"/>
  <c r="CI60" i="1"/>
  <c r="CJ60" i="1"/>
  <c r="CK60" i="1"/>
  <c r="CL60" i="1"/>
  <c r="CN60" i="1"/>
  <c r="CO60" i="1"/>
  <c r="CP60" i="1"/>
  <c r="CQ60" i="1"/>
  <c r="DN60" i="1"/>
  <c r="DO60" i="1"/>
  <c r="DP60" i="1"/>
  <c r="DR60" i="1"/>
  <c r="DS60" i="1"/>
  <c r="DT60" i="1"/>
  <c r="DU60" i="1"/>
  <c r="ER60" i="1"/>
  <c r="ES60" i="1"/>
  <c r="ET60" i="1"/>
  <c r="EV60" i="1"/>
  <c r="EW60" i="1"/>
  <c r="EX60" i="1"/>
  <c r="EY60" i="1"/>
  <c r="FV60" i="1"/>
  <c r="FW60" i="1"/>
  <c r="FX60" i="1"/>
  <c r="FZ60" i="1"/>
  <c r="GA60" i="1"/>
  <c r="GB60" i="1"/>
  <c r="GC60" i="1"/>
  <c r="HA60" i="1"/>
  <c r="HB60" i="1"/>
  <c r="HC60" i="1"/>
  <c r="HE60" i="1"/>
  <c r="HF60" i="1"/>
  <c r="HG60" i="1"/>
  <c r="HH60" i="1"/>
  <c r="IE60" i="1"/>
  <c r="IF60" i="1"/>
  <c r="IG60" i="1"/>
  <c r="II60" i="1"/>
  <c r="IJ60" i="1"/>
  <c r="IK60" i="1"/>
  <c r="IL60" i="1"/>
  <c r="JI60" i="1"/>
  <c r="JJ60" i="1"/>
  <c r="JK60" i="1"/>
  <c r="JM60" i="1"/>
  <c r="JN60" i="1"/>
  <c r="JO60" i="1"/>
  <c r="JP60" i="1"/>
  <c r="KM60" i="1"/>
  <c r="KN60" i="1"/>
  <c r="KO60" i="1"/>
  <c r="KQ60" i="1"/>
  <c r="KR60" i="1"/>
  <c r="KS60" i="1"/>
  <c r="KT60" i="1"/>
  <c r="LQ60" i="1"/>
  <c r="LR60" i="1"/>
  <c r="LS60" i="1"/>
  <c r="LU60" i="1"/>
  <c r="LV60" i="1"/>
  <c r="LW60" i="1"/>
  <c r="LX60" i="1"/>
  <c r="MV60" i="1"/>
  <c r="MW60" i="1"/>
  <c r="MX60" i="1"/>
  <c r="MZ60" i="1"/>
  <c r="NA60" i="1"/>
  <c r="NB60" i="1"/>
  <c r="NC60" i="1"/>
  <c r="NZ60" i="1"/>
  <c r="OA60" i="1"/>
  <c r="OB60" i="1"/>
  <c r="OD60" i="1"/>
  <c r="OE60" i="1"/>
  <c r="OF60" i="1"/>
  <c r="OG60" i="1"/>
  <c r="PD60" i="1"/>
  <c r="PE60" i="1"/>
  <c r="PF60" i="1"/>
  <c r="PH60" i="1"/>
  <c r="PI60" i="1"/>
  <c r="PJ60" i="1"/>
  <c r="PK60" i="1"/>
  <c r="QH60" i="1"/>
  <c r="QI60" i="1"/>
  <c r="QJ60" i="1"/>
  <c r="QL60" i="1"/>
  <c r="QM60" i="1"/>
  <c r="QN60" i="1"/>
  <c r="QO60" i="1"/>
  <c r="RL60" i="1"/>
  <c r="RM60" i="1"/>
  <c r="RN60" i="1"/>
  <c r="RP60" i="1"/>
  <c r="RQ60" i="1"/>
  <c r="RR60" i="1"/>
  <c r="RS60" i="1"/>
  <c r="SP60" i="1"/>
  <c r="SQ60" i="1"/>
  <c r="SR60" i="1"/>
  <c r="ST60" i="1"/>
  <c r="SU60" i="1"/>
  <c r="SV60" i="1"/>
  <c r="SW60" i="1"/>
  <c r="TT60" i="1"/>
  <c r="TU60" i="1"/>
  <c r="TV60" i="1"/>
  <c r="TX60" i="1"/>
  <c r="TY60" i="1"/>
  <c r="TZ60" i="1"/>
  <c r="UA60" i="1"/>
  <c r="UX60" i="1"/>
  <c r="UY60" i="1"/>
  <c r="UZ60" i="1"/>
  <c r="VB60" i="1"/>
  <c r="VC60" i="1"/>
  <c r="VD60" i="1"/>
  <c r="VE60" i="1"/>
  <c r="WB60" i="1"/>
  <c r="WC60" i="1"/>
  <c r="WD60" i="1"/>
  <c r="WF60" i="1"/>
  <c r="WG60" i="1"/>
  <c r="WH60" i="1"/>
  <c r="WI60" i="1"/>
  <c r="XF60" i="1"/>
  <c r="XG60" i="1"/>
  <c r="XH60" i="1"/>
  <c r="XJ60" i="1"/>
  <c r="XK60" i="1"/>
  <c r="XL60" i="1"/>
  <c r="XM60" i="1"/>
  <c r="ABY60" i="1"/>
  <c r="ACA60" i="1"/>
  <c r="ACC60" i="1"/>
  <c r="ACE60" i="1"/>
  <c r="ACG60" i="1"/>
  <c r="ACI60" i="1"/>
  <c r="ACK60" i="1"/>
  <c r="ACM60" i="1"/>
  <c r="ACO60" i="1"/>
  <c r="ACQ60" i="1"/>
  <c r="ACS60" i="1"/>
  <c r="ACV60" i="1"/>
  <c r="ACX60" i="1"/>
  <c r="ACZ60" i="1"/>
  <c r="ADB60" i="1"/>
  <c r="ADD60" i="1"/>
  <c r="ADG60" i="1"/>
  <c r="ADI60" i="1"/>
  <c r="ADK60" i="1"/>
  <c r="ADM60" i="1"/>
  <c r="ADO60" i="1"/>
  <c r="ADR60" i="1"/>
  <c r="ADT60" i="1"/>
  <c r="ADV60" i="1"/>
  <c r="ADX60" i="1"/>
  <c r="ADZ60" i="1"/>
  <c r="AEC60" i="1"/>
  <c r="AEE60" i="1"/>
  <c r="AEG60" i="1"/>
  <c r="AEI60" i="1"/>
  <c r="AEK60" i="1"/>
  <c r="AEN60" i="1"/>
  <c r="AEO60" i="1"/>
  <c r="AEQ60" i="1"/>
  <c r="AER60" i="1"/>
  <c r="AET60" i="1"/>
  <c r="AEU60" i="1"/>
  <c r="AEW60" i="1"/>
  <c r="AEX60" i="1"/>
  <c r="AEZ60" i="1"/>
  <c r="AFA60" i="1"/>
  <c r="AFD60" i="1"/>
  <c r="AFE60" i="1"/>
  <c r="AFG60" i="1"/>
  <c r="AFH60" i="1"/>
  <c r="AFJ60" i="1"/>
  <c r="AFK60" i="1"/>
  <c r="AFM60" i="1"/>
  <c r="AFN60" i="1"/>
  <c r="AFP60" i="1"/>
  <c r="AFQ60" i="1"/>
  <c r="AFT60" i="1"/>
  <c r="AFU60" i="1"/>
  <c r="AFW60" i="1"/>
  <c r="AFX60" i="1"/>
  <c r="AFZ60" i="1"/>
  <c r="AGA60" i="1"/>
  <c r="AGC60" i="1"/>
  <c r="AGD60" i="1"/>
  <c r="AGF60" i="1"/>
  <c r="AGG60" i="1"/>
  <c r="AGK60" i="1"/>
  <c r="AGM60" i="1"/>
  <c r="AGP60" i="1"/>
  <c r="AGR60" i="1"/>
  <c r="AGU60" i="1"/>
  <c r="AGW60" i="1"/>
  <c r="AGZ60" i="1"/>
  <c r="AHB60" i="1"/>
  <c r="AHE60" i="1"/>
  <c r="AHG60" i="1"/>
  <c r="AHK60" i="1"/>
  <c r="AHN60" i="1"/>
  <c r="AHO60" i="1"/>
  <c r="AHR60" i="1"/>
  <c r="AHS60" i="1"/>
  <c r="AHV60" i="1"/>
  <c r="AHW60" i="1"/>
  <c r="AHZ60" i="1"/>
  <c r="AIA60" i="1"/>
  <c r="AID60" i="1"/>
  <c r="AIE60" i="1"/>
  <c r="AIH60" i="1"/>
  <c r="AII60" i="1"/>
  <c r="AIL60" i="1"/>
  <c r="AIM60" i="1"/>
  <c r="AIP60" i="1"/>
  <c r="AIQ60" i="1"/>
  <c r="AIT60" i="1"/>
  <c r="AIU60" i="1"/>
  <c r="AIX60" i="1"/>
  <c r="AIY60" i="1"/>
  <c r="AJA60" i="1"/>
  <c r="AJB60" i="1"/>
  <c r="AJC60" i="1"/>
  <c r="AJD60" i="1"/>
  <c r="AJE60" i="1"/>
  <c r="AJF60" i="1"/>
  <c r="AJG60" i="1"/>
  <c r="AJH60" i="1"/>
  <c r="AJI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CE61" i="1"/>
  <c r="CF61" i="1"/>
  <c r="CG61" i="1"/>
  <c r="CI61" i="1"/>
  <c r="CJ61" i="1"/>
  <c r="CK61" i="1"/>
  <c r="CL61" i="1"/>
  <c r="CN61" i="1"/>
  <c r="CO61" i="1"/>
  <c r="CP61" i="1"/>
  <c r="CQ61" i="1"/>
  <c r="DN61" i="1"/>
  <c r="DO61" i="1"/>
  <c r="DP61" i="1"/>
  <c r="DR61" i="1"/>
  <c r="DS61" i="1"/>
  <c r="DT61" i="1"/>
  <c r="DU61" i="1"/>
  <c r="ER61" i="1"/>
  <c r="ES61" i="1"/>
  <c r="ET61" i="1"/>
  <c r="EV61" i="1"/>
  <c r="EW61" i="1"/>
  <c r="EX61" i="1"/>
  <c r="EY61" i="1"/>
  <c r="FV61" i="1"/>
  <c r="FW61" i="1"/>
  <c r="FX61" i="1"/>
  <c r="FZ61" i="1"/>
  <c r="GA61" i="1"/>
  <c r="GB61" i="1"/>
  <c r="GC61" i="1"/>
  <c r="HA61" i="1"/>
  <c r="HB61" i="1"/>
  <c r="HC61" i="1"/>
  <c r="HE61" i="1"/>
  <c r="HF61" i="1"/>
  <c r="HG61" i="1"/>
  <c r="HH61" i="1"/>
  <c r="IE61" i="1"/>
  <c r="IF61" i="1"/>
  <c r="IG61" i="1"/>
  <c r="II61" i="1"/>
  <c r="IJ61" i="1"/>
  <c r="IK61" i="1"/>
  <c r="IL61" i="1"/>
  <c r="JI61" i="1"/>
  <c r="JJ61" i="1"/>
  <c r="JK61" i="1"/>
  <c r="JM61" i="1"/>
  <c r="JN61" i="1"/>
  <c r="JO61" i="1"/>
  <c r="JP61" i="1"/>
  <c r="KM61" i="1"/>
  <c r="KN61" i="1"/>
  <c r="KO61" i="1"/>
  <c r="KQ61" i="1"/>
  <c r="KR61" i="1"/>
  <c r="KS61" i="1"/>
  <c r="KT61" i="1"/>
  <c r="LQ61" i="1"/>
  <c r="LR61" i="1"/>
  <c r="LS61" i="1"/>
  <c r="LU61" i="1"/>
  <c r="LV61" i="1"/>
  <c r="LW61" i="1"/>
  <c r="LX61" i="1"/>
  <c r="MV61" i="1"/>
  <c r="MW61" i="1"/>
  <c r="MX61" i="1"/>
  <c r="MZ61" i="1"/>
  <c r="NA61" i="1"/>
  <c r="NB61" i="1"/>
  <c r="NC61" i="1"/>
  <c r="NZ61" i="1"/>
  <c r="OA61" i="1"/>
  <c r="OB61" i="1"/>
  <c r="OD61" i="1"/>
  <c r="OE61" i="1"/>
  <c r="OF61" i="1"/>
  <c r="OG61" i="1"/>
  <c r="PD61" i="1"/>
  <c r="PE61" i="1"/>
  <c r="PF61" i="1"/>
  <c r="PH61" i="1"/>
  <c r="PI61" i="1"/>
  <c r="PJ61" i="1"/>
  <c r="PK61" i="1"/>
  <c r="QH61" i="1"/>
  <c r="QI61" i="1"/>
  <c r="QJ61" i="1"/>
  <c r="QL61" i="1"/>
  <c r="QM61" i="1"/>
  <c r="QN61" i="1"/>
  <c r="QO61" i="1"/>
  <c r="RL61" i="1"/>
  <c r="RM61" i="1"/>
  <c r="RN61" i="1"/>
  <c r="RP61" i="1"/>
  <c r="RQ61" i="1"/>
  <c r="RR61" i="1"/>
  <c r="RS61" i="1"/>
  <c r="SP61" i="1"/>
  <c r="SQ61" i="1"/>
  <c r="SR61" i="1"/>
  <c r="ST61" i="1"/>
  <c r="SU61" i="1"/>
  <c r="SV61" i="1"/>
  <c r="SW61" i="1"/>
  <c r="TT61" i="1"/>
  <c r="TU61" i="1"/>
  <c r="TV61" i="1"/>
  <c r="TX61" i="1"/>
  <c r="TY61" i="1"/>
  <c r="TZ61" i="1"/>
  <c r="UA61" i="1"/>
  <c r="UX61" i="1"/>
  <c r="UY61" i="1"/>
  <c r="UZ61" i="1"/>
  <c r="VB61" i="1"/>
  <c r="VC61" i="1"/>
  <c r="VD61" i="1"/>
  <c r="VE61" i="1"/>
  <c r="WB61" i="1"/>
  <c r="WC61" i="1"/>
  <c r="WD61" i="1"/>
  <c r="WF61" i="1"/>
  <c r="WG61" i="1"/>
  <c r="WH61" i="1"/>
  <c r="WI61" i="1"/>
  <c r="XF61" i="1"/>
  <c r="XG61" i="1"/>
  <c r="XH61" i="1"/>
  <c r="XJ61" i="1"/>
  <c r="XK61" i="1"/>
  <c r="XL61" i="1"/>
  <c r="XM61" i="1"/>
  <c r="ABY61" i="1"/>
  <c r="ACA61" i="1"/>
  <c r="ACC61" i="1"/>
  <c r="ACE61" i="1"/>
  <c r="ACG61" i="1"/>
  <c r="ACI61" i="1"/>
  <c r="ACK61" i="1"/>
  <c r="ACM61" i="1"/>
  <c r="ACO61" i="1"/>
  <c r="ACQ61" i="1"/>
  <c r="ACS61" i="1"/>
  <c r="ACV61" i="1"/>
  <c r="ACX61" i="1"/>
  <c r="ACZ61" i="1"/>
  <c r="ADB61" i="1"/>
  <c r="ADD61" i="1"/>
  <c r="ADG61" i="1"/>
  <c r="ADI61" i="1"/>
  <c r="ADK61" i="1"/>
  <c r="ADM61" i="1"/>
  <c r="ADO61" i="1"/>
  <c r="ADR61" i="1"/>
  <c r="ADT61" i="1"/>
  <c r="ADV61" i="1"/>
  <c r="ADX61" i="1"/>
  <c r="ADZ61" i="1"/>
  <c r="AEC61" i="1"/>
  <c r="AEE61" i="1"/>
  <c r="AEG61" i="1"/>
  <c r="AEI61" i="1"/>
  <c r="AEK61" i="1"/>
  <c r="AEN61" i="1"/>
  <c r="AEO61" i="1"/>
  <c r="AEQ61" i="1"/>
  <c r="AER61" i="1"/>
  <c r="AET61" i="1"/>
  <c r="AEU61" i="1"/>
  <c r="AEW61" i="1"/>
  <c r="AEX61" i="1"/>
  <c r="AEZ61" i="1"/>
  <c r="AFA61" i="1"/>
  <c r="AFD61" i="1"/>
  <c r="AFE61" i="1"/>
  <c r="AFG61" i="1"/>
  <c r="AFH61" i="1"/>
  <c r="AFJ61" i="1"/>
  <c r="AFK61" i="1"/>
  <c r="AFM61" i="1"/>
  <c r="AFN61" i="1"/>
  <c r="AFP61" i="1"/>
  <c r="AFQ61" i="1"/>
  <c r="AFT61" i="1"/>
  <c r="AFU61" i="1"/>
  <c r="AFW61" i="1"/>
  <c r="AFX61" i="1"/>
  <c r="AFZ61" i="1"/>
  <c r="AGA61" i="1"/>
  <c r="AGC61" i="1"/>
  <c r="AGD61" i="1"/>
  <c r="AGF61" i="1"/>
  <c r="AGG61" i="1"/>
  <c r="AGK61" i="1"/>
  <c r="AGM61" i="1"/>
  <c r="AGP61" i="1"/>
  <c r="AGR61" i="1"/>
  <c r="AGU61" i="1"/>
  <c r="AGW61" i="1"/>
  <c r="AGZ61" i="1"/>
  <c r="AHB61" i="1"/>
  <c r="AHE61" i="1"/>
  <c r="AHG61" i="1"/>
  <c r="AHK61" i="1"/>
  <c r="AHN61" i="1"/>
  <c r="AHO61" i="1"/>
  <c r="AHR61" i="1"/>
  <c r="AHS61" i="1"/>
  <c r="AHV61" i="1"/>
  <c r="AHW61" i="1"/>
  <c r="AHZ61" i="1"/>
  <c r="AIA61" i="1"/>
  <c r="AID61" i="1"/>
  <c r="AIE61" i="1"/>
  <c r="AIH61" i="1"/>
  <c r="AII61" i="1"/>
  <c r="AIL61" i="1"/>
  <c r="AIM61" i="1"/>
  <c r="AIP61" i="1"/>
  <c r="AIQ61" i="1"/>
  <c r="AIT61" i="1"/>
  <c r="AIU61" i="1"/>
  <c r="AIX61" i="1"/>
  <c r="AIY61" i="1"/>
  <c r="AJA61" i="1"/>
  <c r="AJB61" i="1"/>
  <c r="AJC61" i="1"/>
  <c r="AJD61" i="1"/>
  <c r="AJE61" i="1"/>
  <c r="AJF61" i="1"/>
  <c r="AJG61" i="1"/>
  <c r="AJH61" i="1"/>
  <c r="AJI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CE62" i="1"/>
  <c r="CF62" i="1"/>
  <c r="CG62" i="1"/>
  <c r="CI62" i="1"/>
  <c r="CJ62" i="1"/>
  <c r="CK62" i="1"/>
  <c r="CL62" i="1"/>
  <c r="CN62" i="1"/>
  <c r="CO62" i="1"/>
  <c r="CP62" i="1"/>
  <c r="CQ62" i="1"/>
  <c r="DN62" i="1"/>
  <c r="DO62" i="1"/>
  <c r="DP62" i="1"/>
  <c r="DR62" i="1"/>
  <c r="DS62" i="1"/>
  <c r="DT62" i="1"/>
  <c r="DU62" i="1"/>
  <c r="ER62" i="1"/>
  <c r="ES62" i="1"/>
  <c r="ET62" i="1"/>
  <c r="EV62" i="1"/>
  <c r="EW62" i="1"/>
  <c r="EX62" i="1"/>
  <c r="EY62" i="1"/>
  <c r="FV62" i="1"/>
  <c r="FW62" i="1"/>
  <c r="FX62" i="1"/>
  <c r="FZ62" i="1"/>
  <c r="GA62" i="1"/>
  <c r="GB62" i="1"/>
  <c r="GC62" i="1"/>
  <c r="HA62" i="1"/>
  <c r="HB62" i="1"/>
  <c r="HC62" i="1"/>
  <c r="HE62" i="1"/>
  <c r="HF62" i="1"/>
  <c r="HG62" i="1"/>
  <c r="HH62" i="1"/>
  <c r="IE62" i="1"/>
  <c r="IF62" i="1"/>
  <c r="IG62" i="1"/>
  <c r="II62" i="1"/>
  <c r="IJ62" i="1"/>
  <c r="IK62" i="1"/>
  <c r="IL62" i="1"/>
  <c r="JI62" i="1"/>
  <c r="JJ62" i="1"/>
  <c r="JK62" i="1"/>
  <c r="JM62" i="1"/>
  <c r="JN62" i="1"/>
  <c r="JO62" i="1"/>
  <c r="JP62" i="1"/>
  <c r="KM62" i="1"/>
  <c r="KN62" i="1"/>
  <c r="KO62" i="1"/>
  <c r="KQ62" i="1"/>
  <c r="KR62" i="1"/>
  <c r="KS62" i="1"/>
  <c r="KT62" i="1"/>
  <c r="LQ62" i="1"/>
  <c r="LR62" i="1"/>
  <c r="LS62" i="1"/>
  <c r="LU62" i="1"/>
  <c r="LV62" i="1"/>
  <c r="LW62" i="1"/>
  <c r="LX62" i="1"/>
  <c r="MV62" i="1"/>
  <c r="MW62" i="1"/>
  <c r="MX62" i="1"/>
  <c r="MZ62" i="1"/>
  <c r="NA62" i="1"/>
  <c r="NB62" i="1"/>
  <c r="NC62" i="1"/>
  <c r="NZ62" i="1"/>
  <c r="OA62" i="1"/>
  <c r="OB62" i="1"/>
  <c r="OD62" i="1"/>
  <c r="OE62" i="1"/>
  <c r="OF62" i="1"/>
  <c r="OG62" i="1"/>
  <c r="PD62" i="1"/>
  <c r="PE62" i="1"/>
  <c r="PF62" i="1"/>
  <c r="PH62" i="1"/>
  <c r="PI62" i="1"/>
  <c r="PJ62" i="1"/>
  <c r="PK62" i="1"/>
  <c r="QH62" i="1"/>
  <c r="QI62" i="1"/>
  <c r="QJ62" i="1"/>
  <c r="QL62" i="1"/>
  <c r="QM62" i="1"/>
  <c r="QN62" i="1"/>
  <c r="QO62" i="1"/>
  <c r="RL62" i="1"/>
  <c r="RM62" i="1"/>
  <c r="RN62" i="1"/>
  <c r="RP62" i="1"/>
  <c r="RQ62" i="1"/>
  <c r="RR62" i="1"/>
  <c r="RS62" i="1"/>
  <c r="SP62" i="1"/>
  <c r="SQ62" i="1"/>
  <c r="SR62" i="1"/>
  <c r="ST62" i="1"/>
  <c r="SU62" i="1"/>
  <c r="SV62" i="1"/>
  <c r="SW62" i="1"/>
  <c r="TT62" i="1"/>
  <c r="TU62" i="1"/>
  <c r="TV62" i="1"/>
  <c r="TX62" i="1"/>
  <c r="TY62" i="1"/>
  <c r="TZ62" i="1"/>
  <c r="UA62" i="1"/>
  <c r="UX62" i="1"/>
  <c r="UY62" i="1"/>
  <c r="UZ62" i="1"/>
  <c r="VB62" i="1"/>
  <c r="VC62" i="1"/>
  <c r="VD62" i="1"/>
  <c r="VE62" i="1"/>
  <c r="WB62" i="1"/>
  <c r="WC62" i="1"/>
  <c r="WD62" i="1"/>
  <c r="WF62" i="1"/>
  <c r="WG62" i="1"/>
  <c r="WH62" i="1"/>
  <c r="WI62" i="1"/>
  <c r="XF62" i="1"/>
  <c r="XG62" i="1"/>
  <c r="XH62" i="1"/>
  <c r="XJ62" i="1"/>
  <c r="XK62" i="1"/>
  <c r="XL62" i="1"/>
  <c r="XM62" i="1"/>
  <c r="ABY62" i="1"/>
  <c r="ACA62" i="1"/>
  <c r="ACC62" i="1"/>
  <c r="ACE62" i="1"/>
  <c r="ACG62" i="1"/>
  <c r="ACI62" i="1"/>
  <c r="ACK62" i="1"/>
  <c r="ACM62" i="1"/>
  <c r="ACO62" i="1"/>
  <c r="ACQ62" i="1"/>
  <c r="ACS62" i="1"/>
  <c r="ACV62" i="1"/>
  <c r="ACX62" i="1"/>
  <c r="ACZ62" i="1"/>
  <c r="ADB62" i="1"/>
  <c r="ADD62" i="1"/>
  <c r="ADG62" i="1"/>
  <c r="ADI62" i="1"/>
  <c r="ADK62" i="1"/>
  <c r="ADM62" i="1"/>
  <c r="ADO62" i="1"/>
  <c r="ADR62" i="1"/>
  <c r="ADT62" i="1"/>
  <c r="ADV62" i="1"/>
  <c r="ADX62" i="1"/>
  <c r="ADZ62" i="1"/>
  <c r="AEC62" i="1"/>
  <c r="AEE62" i="1"/>
  <c r="AEG62" i="1"/>
  <c r="AEI62" i="1"/>
  <c r="AEK62" i="1"/>
  <c r="AEN62" i="1"/>
  <c r="AEO62" i="1"/>
  <c r="AEQ62" i="1"/>
  <c r="AER62" i="1"/>
  <c r="AET62" i="1"/>
  <c r="AEU62" i="1"/>
  <c r="AEW62" i="1"/>
  <c r="AEX62" i="1"/>
  <c r="AEZ62" i="1"/>
  <c r="AFA62" i="1"/>
  <c r="AFD62" i="1"/>
  <c r="AFE62" i="1"/>
  <c r="AFG62" i="1"/>
  <c r="AFH62" i="1"/>
  <c r="AFJ62" i="1"/>
  <c r="AFK62" i="1"/>
  <c r="AFM62" i="1"/>
  <c r="AFN62" i="1"/>
  <c r="AFP62" i="1"/>
  <c r="AFQ62" i="1"/>
  <c r="AFT62" i="1"/>
  <c r="AFU62" i="1"/>
  <c r="AFW62" i="1"/>
  <c r="AFX62" i="1"/>
  <c r="AFZ62" i="1"/>
  <c r="AGA62" i="1"/>
  <c r="AGC62" i="1"/>
  <c r="AGD62" i="1"/>
  <c r="AGF62" i="1"/>
  <c r="AGG62" i="1"/>
  <c r="AGK62" i="1"/>
  <c r="AGM62" i="1"/>
  <c r="AGP62" i="1"/>
  <c r="AGR62" i="1"/>
  <c r="AGU62" i="1"/>
  <c r="AGW62" i="1"/>
  <c r="AGZ62" i="1"/>
  <c r="AHB62" i="1"/>
  <c r="AHE62" i="1"/>
  <c r="AHG62" i="1"/>
  <c r="AHK62" i="1"/>
  <c r="AHN62" i="1"/>
  <c r="AHO62" i="1"/>
  <c r="AHR62" i="1"/>
  <c r="AHS62" i="1"/>
  <c r="AHV62" i="1"/>
  <c r="AHW62" i="1"/>
  <c r="AHZ62" i="1"/>
  <c r="AIA62" i="1"/>
  <c r="AID62" i="1"/>
  <c r="AIE62" i="1"/>
  <c r="AIH62" i="1"/>
  <c r="AII62" i="1"/>
  <c r="AIL62" i="1"/>
  <c r="AIM62" i="1"/>
  <c r="AIP62" i="1"/>
  <c r="AIQ62" i="1"/>
  <c r="AIT62" i="1"/>
  <c r="AIU62" i="1"/>
  <c r="AIX62" i="1"/>
  <c r="AIY62" i="1"/>
  <c r="AJA62" i="1"/>
  <c r="AJB62" i="1"/>
  <c r="AJC62" i="1"/>
  <c r="AJD62" i="1"/>
  <c r="AJE62" i="1"/>
  <c r="AJF62" i="1"/>
  <c r="AJG62" i="1"/>
  <c r="AJH62" i="1"/>
  <c r="AJI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CE63" i="1"/>
  <c r="CF63" i="1"/>
  <c r="CG63" i="1"/>
  <c r="CI63" i="1"/>
  <c r="CJ63" i="1"/>
  <c r="CK63" i="1"/>
  <c r="CL63" i="1"/>
  <c r="CN63" i="1"/>
  <c r="CO63" i="1"/>
  <c r="CP63" i="1"/>
  <c r="CQ63" i="1"/>
  <c r="DN63" i="1"/>
  <c r="DO63" i="1"/>
  <c r="DP63" i="1"/>
  <c r="DR63" i="1"/>
  <c r="DS63" i="1"/>
  <c r="DT63" i="1"/>
  <c r="DU63" i="1"/>
  <c r="ER63" i="1"/>
  <c r="ES63" i="1"/>
  <c r="ET63" i="1"/>
  <c r="EV63" i="1"/>
  <c r="EW63" i="1"/>
  <c r="EX63" i="1"/>
  <c r="EY63" i="1"/>
  <c r="FV63" i="1"/>
  <c r="FW63" i="1"/>
  <c r="FX63" i="1"/>
  <c r="FZ63" i="1"/>
  <c r="GA63" i="1"/>
  <c r="GB63" i="1"/>
  <c r="GC63" i="1"/>
  <c r="HA63" i="1"/>
  <c r="HB63" i="1"/>
  <c r="HC63" i="1"/>
  <c r="HE63" i="1"/>
  <c r="HF63" i="1"/>
  <c r="HG63" i="1"/>
  <c r="HH63" i="1"/>
  <c r="IE63" i="1"/>
  <c r="IF63" i="1"/>
  <c r="IG63" i="1"/>
  <c r="II63" i="1"/>
  <c r="IJ63" i="1"/>
  <c r="IK63" i="1"/>
  <c r="IL63" i="1"/>
  <c r="JI63" i="1"/>
  <c r="JJ63" i="1"/>
  <c r="JK63" i="1"/>
  <c r="JM63" i="1"/>
  <c r="JN63" i="1"/>
  <c r="JO63" i="1"/>
  <c r="JP63" i="1"/>
  <c r="KM63" i="1"/>
  <c r="KN63" i="1"/>
  <c r="KO63" i="1"/>
  <c r="KQ63" i="1"/>
  <c r="KR63" i="1"/>
  <c r="KS63" i="1"/>
  <c r="KT63" i="1"/>
  <c r="LQ63" i="1"/>
  <c r="LR63" i="1"/>
  <c r="LS63" i="1"/>
  <c r="LU63" i="1"/>
  <c r="LV63" i="1"/>
  <c r="LW63" i="1"/>
  <c r="LX63" i="1"/>
  <c r="MV63" i="1"/>
  <c r="MW63" i="1"/>
  <c r="MX63" i="1"/>
  <c r="MZ63" i="1"/>
  <c r="NA63" i="1"/>
  <c r="NB63" i="1"/>
  <c r="NC63" i="1"/>
  <c r="NZ63" i="1"/>
  <c r="OA63" i="1"/>
  <c r="OB63" i="1"/>
  <c r="OD63" i="1"/>
  <c r="OE63" i="1"/>
  <c r="OF63" i="1"/>
  <c r="OG63" i="1"/>
  <c r="PD63" i="1"/>
  <c r="PE63" i="1"/>
  <c r="PF63" i="1"/>
  <c r="PH63" i="1"/>
  <c r="PI63" i="1"/>
  <c r="PJ63" i="1"/>
  <c r="PK63" i="1"/>
  <c r="QH63" i="1"/>
  <c r="QI63" i="1"/>
  <c r="QJ63" i="1"/>
  <c r="QL63" i="1"/>
  <c r="QM63" i="1"/>
  <c r="QN63" i="1"/>
  <c r="QO63" i="1"/>
  <c r="RL63" i="1"/>
  <c r="RM63" i="1"/>
  <c r="RN63" i="1"/>
  <c r="RP63" i="1"/>
  <c r="RQ63" i="1"/>
  <c r="RR63" i="1"/>
  <c r="RS63" i="1"/>
  <c r="SP63" i="1"/>
  <c r="SQ63" i="1"/>
  <c r="SR63" i="1"/>
  <c r="ST63" i="1"/>
  <c r="SU63" i="1"/>
  <c r="SV63" i="1"/>
  <c r="SW63" i="1"/>
  <c r="TT63" i="1"/>
  <c r="TU63" i="1"/>
  <c r="TV63" i="1"/>
  <c r="TX63" i="1"/>
  <c r="TY63" i="1"/>
  <c r="TZ63" i="1"/>
  <c r="UA63" i="1"/>
  <c r="UX63" i="1"/>
  <c r="UY63" i="1"/>
  <c r="UZ63" i="1"/>
  <c r="VB63" i="1"/>
  <c r="VC63" i="1"/>
  <c r="VD63" i="1"/>
  <c r="VE63" i="1"/>
  <c r="WB63" i="1"/>
  <c r="WC63" i="1"/>
  <c r="WD63" i="1"/>
  <c r="WF63" i="1"/>
  <c r="WG63" i="1"/>
  <c r="WH63" i="1"/>
  <c r="WI63" i="1"/>
  <c r="XF63" i="1"/>
  <c r="XG63" i="1"/>
  <c r="XH63" i="1"/>
  <c r="XJ63" i="1"/>
  <c r="XK63" i="1"/>
  <c r="XL63" i="1"/>
  <c r="XM63" i="1"/>
  <c r="ABY63" i="1"/>
  <c r="ACA63" i="1"/>
  <c r="ACC63" i="1"/>
  <c r="ACE63" i="1"/>
  <c r="ACG63" i="1"/>
  <c r="ACI63" i="1"/>
  <c r="ACK63" i="1"/>
  <c r="ACM63" i="1"/>
  <c r="ACO63" i="1"/>
  <c r="ACQ63" i="1"/>
  <c r="ACS63" i="1"/>
  <c r="ACV63" i="1"/>
  <c r="ACX63" i="1"/>
  <c r="ACZ63" i="1"/>
  <c r="ADB63" i="1"/>
  <c r="ADD63" i="1"/>
  <c r="ADG63" i="1"/>
  <c r="ADI63" i="1"/>
  <c r="ADK63" i="1"/>
  <c r="ADM63" i="1"/>
  <c r="ADO63" i="1"/>
  <c r="ADR63" i="1"/>
  <c r="ADT63" i="1"/>
  <c r="ADV63" i="1"/>
  <c r="ADX63" i="1"/>
  <c r="ADZ63" i="1"/>
  <c r="AEC63" i="1"/>
  <c r="AEE63" i="1"/>
  <c r="AEG63" i="1"/>
  <c r="AEI63" i="1"/>
  <c r="AEK63" i="1"/>
  <c r="AEN63" i="1"/>
  <c r="AEO63" i="1"/>
  <c r="AEQ63" i="1"/>
  <c r="AER63" i="1"/>
  <c r="AET63" i="1"/>
  <c r="AEU63" i="1"/>
  <c r="AEW63" i="1"/>
  <c r="AEX63" i="1"/>
  <c r="AEZ63" i="1"/>
  <c r="AFA63" i="1"/>
  <c r="AFD63" i="1"/>
  <c r="AFE63" i="1"/>
  <c r="AFG63" i="1"/>
  <c r="AFH63" i="1"/>
  <c r="AFJ63" i="1"/>
  <c r="AFK63" i="1"/>
  <c r="AFM63" i="1"/>
  <c r="AFN63" i="1"/>
  <c r="AFP63" i="1"/>
  <c r="AFQ63" i="1"/>
  <c r="AFT63" i="1"/>
  <c r="AFU63" i="1"/>
  <c r="AFW63" i="1"/>
  <c r="AFX63" i="1"/>
  <c r="AFZ63" i="1"/>
  <c r="AGA63" i="1"/>
  <c r="AGC63" i="1"/>
  <c r="AGD63" i="1"/>
  <c r="AGF63" i="1"/>
  <c r="AGG63" i="1"/>
  <c r="AGK63" i="1"/>
  <c r="AGM63" i="1"/>
  <c r="AGP63" i="1"/>
  <c r="AGR63" i="1"/>
  <c r="AGU63" i="1"/>
  <c r="AGW63" i="1"/>
  <c r="AGZ63" i="1"/>
  <c r="AHB63" i="1"/>
  <c r="AHE63" i="1"/>
  <c r="AHG63" i="1"/>
  <c r="AHK63" i="1"/>
  <c r="AHN63" i="1"/>
  <c r="AHO63" i="1"/>
  <c r="AHR63" i="1"/>
  <c r="AHS63" i="1"/>
  <c r="AHV63" i="1"/>
  <c r="AHW63" i="1"/>
  <c r="AHZ63" i="1"/>
  <c r="AIA63" i="1"/>
  <c r="AID63" i="1"/>
  <c r="AIE63" i="1"/>
  <c r="AIH63" i="1"/>
  <c r="AII63" i="1"/>
  <c r="AIL63" i="1"/>
  <c r="AIM63" i="1"/>
  <c r="AIP63" i="1"/>
  <c r="AIQ63" i="1"/>
  <c r="AIT63" i="1"/>
  <c r="AIU63" i="1"/>
  <c r="AIX63" i="1"/>
  <c r="AIY63" i="1"/>
  <c r="AJA63" i="1"/>
  <c r="AJB63" i="1"/>
  <c r="AJC63" i="1"/>
  <c r="AJD63" i="1"/>
  <c r="AJE63" i="1"/>
  <c r="AJF63" i="1"/>
  <c r="AJG63" i="1"/>
  <c r="AJH63" i="1"/>
  <c r="AJI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CE64" i="1"/>
  <c r="CF64" i="1"/>
  <c r="CG64" i="1"/>
  <c r="CI64" i="1"/>
  <c r="CJ64" i="1"/>
  <c r="CK64" i="1"/>
  <c r="CL64" i="1"/>
  <c r="CN64" i="1"/>
  <c r="CO64" i="1"/>
  <c r="CP64" i="1"/>
  <c r="CQ64" i="1"/>
  <c r="DN64" i="1"/>
  <c r="DO64" i="1"/>
  <c r="DP64" i="1"/>
  <c r="DR64" i="1"/>
  <c r="DS64" i="1"/>
  <c r="DT64" i="1"/>
  <c r="DU64" i="1"/>
  <c r="ER64" i="1"/>
  <c r="ES64" i="1"/>
  <c r="ET64" i="1"/>
  <c r="EV64" i="1"/>
  <c r="EW64" i="1"/>
  <c r="EX64" i="1"/>
  <c r="EY64" i="1"/>
  <c r="FV64" i="1"/>
  <c r="FW64" i="1"/>
  <c r="FX64" i="1"/>
  <c r="FZ64" i="1"/>
  <c r="GA64" i="1"/>
  <c r="GB64" i="1"/>
  <c r="GC64" i="1"/>
  <c r="HA64" i="1"/>
  <c r="HB64" i="1"/>
  <c r="HC64" i="1"/>
  <c r="HE64" i="1"/>
  <c r="HF64" i="1"/>
  <c r="HG64" i="1"/>
  <c r="HH64" i="1"/>
  <c r="IE64" i="1"/>
  <c r="IF64" i="1"/>
  <c r="IG64" i="1"/>
  <c r="II64" i="1"/>
  <c r="IJ64" i="1"/>
  <c r="IK64" i="1"/>
  <c r="IL64" i="1"/>
  <c r="JI64" i="1"/>
  <c r="JJ64" i="1"/>
  <c r="JK64" i="1"/>
  <c r="JM64" i="1"/>
  <c r="JN64" i="1"/>
  <c r="JO64" i="1"/>
  <c r="JP64" i="1"/>
  <c r="KM64" i="1"/>
  <c r="KN64" i="1"/>
  <c r="KO64" i="1"/>
  <c r="KQ64" i="1"/>
  <c r="KR64" i="1"/>
  <c r="KS64" i="1"/>
  <c r="KT64" i="1"/>
  <c r="LQ64" i="1"/>
  <c r="LR64" i="1"/>
  <c r="LS64" i="1"/>
  <c r="LU64" i="1"/>
  <c r="LV64" i="1"/>
  <c r="LW64" i="1"/>
  <c r="LX64" i="1"/>
  <c r="MV64" i="1"/>
  <c r="MW64" i="1"/>
  <c r="MX64" i="1"/>
  <c r="MZ64" i="1"/>
  <c r="NA64" i="1"/>
  <c r="NB64" i="1"/>
  <c r="NC64" i="1"/>
  <c r="NZ64" i="1"/>
  <c r="OA64" i="1"/>
  <c r="OB64" i="1"/>
  <c r="OD64" i="1"/>
  <c r="OE64" i="1"/>
  <c r="OF64" i="1"/>
  <c r="OG64" i="1"/>
  <c r="PD64" i="1"/>
  <c r="PE64" i="1"/>
  <c r="PF64" i="1"/>
  <c r="PH64" i="1"/>
  <c r="PI64" i="1"/>
  <c r="PJ64" i="1"/>
  <c r="PK64" i="1"/>
  <c r="QH64" i="1"/>
  <c r="QI64" i="1"/>
  <c r="QJ64" i="1"/>
  <c r="QL64" i="1"/>
  <c r="QM64" i="1"/>
  <c r="QN64" i="1"/>
  <c r="QO64" i="1"/>
  <c r="RL64" i="1"/>
  <c r="RM64" i="1"/>
  <c r="RN64" i="1"/>
  <c r="RP64" i="1"/>
  <c r="RQ64" i="1"/>
  <c r="RR64" i="1"/>
  <c r="RS64" i="1"/>
  <c r="SP64" i="1"/>
  <c r="SQ64" i="1"/>
  <c r="SR64" i="1"/>
  <c r="ST64" i="1"/>
  <c r="SU64" i="1"/>
  <c r="SV64" i="1"/>
  <c r="SW64" i="1"/>
  <c r="TT64" i="1"/>
  <c r="TU64" i="1"/>
  <c r="TV64" i="1"/>
  <c r="TX64" i="1"/>
  <c r="TY64" i="1"/>
  <c r="TZ64" i="1"/>
  <c r="UA64" i="1"/>
  <c r="UX64" i="1"/>
  <c r="UY64" i="1"/>
  <c r="UZ64" i="1"/>
  <c r="VB64" i="1"/>
  <c r="VC64" i="1"/>
  <c r="VD64" i="1"/>
  <c r="VE64" i="1"/>
  <c r="WB64" i="1"/>
  <c r="WC64" i="1"/>
  <c r="WD64" i="1"/>
  <c r="WF64" i="1"/>
  <c r="WG64" i="1"/>
  <c r="WH64" i="1"/>
  <c r="WI64" i="1"/>
  <c r="XF64" i="1"/>
  <c r="XG64" i="1"/>
  <c r="XH64" i="1"/>
  <c r="XJ64" i="1"/>
  <c r="XK64" i="1"/>
  <c r="XL64" i="1"/>
  <c r="XM64" i="1"/>
  <c r="ABY64" i="1"/>
  <c r="ACA64" i="1"/>
  <c r="ACC64" i="1"/>
  <c r="ACE64" i="1"/>
  <c r="ACG64" i="1"/>
  <c r="ACI64" i="1"/>
  <c r="ACK64" i="1"/>
  <c r="ACM64" i="1"/>
  <c r="ACO64" i="1"/>
  <c r="ACQ64" i="1"/>
  <c r="ACS64" i="1"/>
  <c r="ACV64" i="1"/>
  <c r="ACX64" i="1"/>
  <c r="ACZ64" i="1"/>
  <c r="ADB64" i="1"/>
  <c r="ADD64" i="1"/>
  <c r="ADG64" i="1"/>
  <c r="ADI64" i="1"/>
  <c r="ADK64" i="1"/>
  <c r="ADM64" i="1"/>
  <c r="ADO64" i="1"/>
  <c r="ADR64" i="1"/>
  <c r="ADT64" i="1"/>
  <c r="ADV64" i="1"/>
  <c r="ADX64" i="1"/>
  <c r="ADZ64" i="1"/>
  <c r="AEC64" i="1"/>
  <c r="AEE64" i="1"/>
  <c r="AEG64" i="1"/>
  <c r="AEI64" i="1"/>
  <c r="AEK64" i="1"/>
  <c r="AEN64" i="1"/>
  <c r="AEO64" i="1"/>
  <c r="AEQ64" i="1"/>
  <c r="AER64" i="1"/>
  <c r="AET64" i="1"/>
  <c r="AEU64" i="1"/>
  <c r="AEW64" i="1"/>
  <c r="AEX64" i="1"/>
  <c r="AEZ64" i="1"/>
  <c r="AFA64" i="1"/>
  <c r="AFD64" i="1"/>
  <c r="AFE64" i="1"/>
  <c r="AFG64" i="1"/>
  <c r="AFH64" i="1"/>
  <c r="AFJ64" i="1"/>
  <c r="AFK64" i="1"/>
  <c r="AFM64" i="1"/>
  <c r="AFN64" i="1"/>
  <c r="AFP64" i="1"/>
  <c r="AFQ64" i="1"/>
  <c r="AFT64" i="1"/>
  <c r="AFU64" i="1"/>
  <c r="AFW64" i="1"/>
  <c r="AFX64" i="1"/>
  <c r="AFZ64" i="1"/>
  <c r="AGA64" i="1"/>
  <c r="AGC64" i="1"/>
  <c r="AGD64" i="1"/>
  <c r="AGF64" i="1"/>
  <c r="AGG64" i="1"/>
  <c r="AGK64" i="1"/>
  <c r="AGM64" i="1"/>
  <c r="AGP64" i="1"/>
  <c r="AGR64" i="1"/>
  <c r="AGU64" i="1"/>
  <c r="AGW64" i="1"/>
  <c r="AGZ64" i="1"/>
  <c r="AHB64" i="1"/>
  <c r="AHE64" i="1"/>
  <c r="AHG64" i="1"/>
  <c r="AHK64" i="1"/>
  <c r="AHN64" i="1"/>
  <c r="AHO64" i="1"/>
  <c r="AHR64" i="1"/>
  <c r="AHS64" i="1"/>
  <c r="AHV64" i="1"/>
  <c r="AHW64" i="1"/>
  <c r="AHZ64" i="1"/>
  <c r="AIA64" i="1"/>
  <c r="AID64" i="1"/>
  <c r="AIE64" i="1"/>
  <c r="AIH64" i="1"/>
  <c r="AII64" i="1"/>
  <c r="AIL64" i="1"/>
  <c r="AIM64" i="1"/>
  <c r="AIP64" i="1"/>
  <c r="AIQ64" i="1"/>
  <c r="AIT64" i="1"/>
  <c r="AIU64" i="1"/>
  <c r="AIX64" i="1"/>
  <c r="AIY64" i="1"/>
  <c r="AJA64" i="1"/>
  <c r="AJB64" i="1"/>
  <c r="AJC64" i="1"/>
  <c r="AJD64" i="1"/>
  <c r="AJE64" i="1"/>
  <c r="AJF64" i="1"/>
  <c r="AJG64" i="1"/>
  <c r="AJH64" i="1"/>
  <c r="AJI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CE65" i="1"/>
  <c r="CF65" i="1"/>
  <c r="CG65" i="1"/>
  <c r="CI65" i="1"/>
  <c r="CJ65" i="1"/>
  <c r="CK65" i="1"/>
  <c r="CL65" i="1"/>
  <c r="CN65" i="1"/>
  <c r="CO65" i="1"/>
  <c r="CP65" i="1"/>
  <c r="CQ65" i="1"/>
  <c r="DN65" i="1"/>
  <c r="DO65" i="1"/>
  <c r="DP65" i="1"/>
  <c r="DR65" i="1"/>
  <c r="DS65" i="1"/>
  <c r="DT65" i="1"/>
  <c r="DU65" i="1"/>
  <c r="ER65" i="1"/>
  <c r="ES65" i="1"/>
  <c r="ET65" i="1"/>
  <c r="EV65" i="1"/>
  <c r="EW65" i="1"/>
  <c r="EX65" i="1"/>
  <c r="EY65" i="1"/>
  <c r="FV65" i="1"/>
  <c r="FW65" i="1"/>
  <c r="FX65" i="1"/>
  <c r="FZ65" i="1"/>
  <c r="GA65" i="1"/>
  <c r="GB65" i="1"/>
  <c r="GC65" i="1"/>
  <c r="HA65" i="1"/>
  <c r="HB65" i="1"/>
  <c r="HC65" i="1"/>
  <c r="HE65" i="1"/>
  <c r="HF65" i="1"/>
  <c r="HG65" i="1"/>
  <c r="HH65" i="1"/>
  <c r="IE65" i="1"/>
  <c r="IF65" i="1"/>
  <c r="IG65" i="1"/>
  <c r="II65" i="1"/>
  <c r="IJ65" i="1"/>
  <c r="IK65" i="1"/>
  <c r="IL65" i="1"/>
  <c r="JI65" i="1"/>
  <c r="JJ65" i="1"/>
  <c r="JK65" i="1"/>
  <c r="JM65" i="1"/>
  <c r="JN65" i="1"/>
  <c r="JO65" i="1"/>
  <c r="JP65" i="1"/>
  <c r="KM65" i="1"/>
  <c r="KN65" i="1"/>
  <c r="KO65" i="1"/>
  <c r="KQ65" i="1"/>
  <c r="KR65" i="1"/>
  <c r="KS65" i="1"/>
  <c r="KT65" i="1"/>
  <c r="LQ65" i="1"/>
  <c r="LR65" i="1"/>
  <c r="LS65" i="1"/>
  <c r="LU65" i="1"/>
  <c r="LV65" i="1"/>
  <c r="LW65" i="1"/>
  <c r="LX65" i="1"/>
  <c r="MV65" i="1"/>
  <c r="MW65" i="1"/>
  <c r="MX65" i="1"/>
  <c r="MZ65" i="1"/>
  <c r="NA65" i="1"/>
  <c r="NB65" i="1"/>
  <c r="NC65" i="1"/>
  <c r="NZ65" i="1"/>
  <c r="OA65" i="1"/>
  <c r="OB65" i="1"/>
  <c r="OD65" i="1"/>
  <c r="OE65" i="1"/>
  <c r="OF65" i="1"/>
  <c r="OG65" i="1"/>
  <c r="PD65" i="1"/>
  <c r="PE65" i="1"/>
  <c r="PF65" i="1"/>
  <c r="PH65" i="1"/>
  <c r="PI65" i="1"/>
  <c r="PJ65" i="1"/>
  <c r="PK65" i="1"/>
  <c r="QH65" i="1"/>
  <c r="QI65" i="1"/>
  <c r="QJ65" i="1"/>
  <c r="QL65" i="1"/>
  <c r="QM65" i="1"/>
  <c r="QN65" i="1"/>
  <c r="QO65" i="1"/>
  <c r="RL65" i="1"/>
  <c r="RM65" i="1"/>
  <c r="RN65" i="1"/>
  <c r="RP65" i="1"/>
  <c r="RQ65" i="1"/>
  <c r="RR65" i="1"/>
  <c r="RS65" i="1"/>
  <c r="SP65" i="1"/>
  <c r="SQ65" i="1"/>
  <c r="SR65" i="1"/>
  <c r="ST65" i="1"/>
  <c r="SU65" i="1"/>
  <c r="SV65" i="1"/>
  <c r="SW65" i="1"/>
  <c r="TT65" i="1"/>
  <c r="TU65" i="1"/>
  <c r="TV65" i="1"/>
  <c r="TX65" i="1"/>
  <c r="TY65" i="1"/>
  <c r="TZ65" i="1"/>
  <c r="UA65" i="1"/>
  <c r="UX65" i="1"/>
  <c r="UY65" i="1"/>
  <c r="UZ65" i="1"/>
  <c r="VB65" i="1"/>
  <c r="VC65" i="1"/>
  <c r="VD65" i="1"/>
  <c r="VE65" i="1"/>
  <c r="WB65" i="1"/>
  <c r="WC65" i="1"/>
  <c r="WD65" i="1"/>
  <c r="WF65" i="1"/>
  <c r="WG65" i="1"/>
  <c r="WH65" i="1"/>
  <c r="WI65" i="1"/>
  <c r="XF65" i="1"/>
  <c r="XG65" i="1"/>
  <c r="XH65" i="1"/>
  <c r="XJ65" i="1"/>
  <c r="XK65" i="1"/>
  <c r="XL65" i="1"/>
  <c r="XM65" i="1"/>
  <c r="ABY65" i="1"/>
  <c r="ACA65" i="1"/>
  <c r="ACC65" i="1"/>
  <c r="ACE65" i="1"/>
  <c r="ACG65" i="1"/>
  <c r="ACI65" i="1"/>
  <c r="ACK65" i="1"/>
  <c r="ACM65" i="1"/>
  <c r="ACO65" i="1"/>
  <c r="ACQ65" i="1"/>
  <c r="ACS65" i="1"/>
  <c r="ACV65" i="1"/>
  <c r="ACX65" i="1"/>
  <c r="ACZ65" i="1"/>
  <c r="ADB65" i="1"/>
  <c r="ADD65" i="1"/>
  <c r="ADG65" i="1"/>
  <c r="ADI65" i="1"/>
  <c r="ADK65" i="1"/>
  <c r="ADM65" i="1"/>
  <c r="ADO65" i="1"/>
  <c r="ADR65" i="1"/>
  <c r="ADT65" i="1"/>
  <c r="ADV65" i="1"/>
  <c r="ADX65" i="1"/>
  <c r="ADZ65" i="1"/>
  <c r="AEC65" i="1"/>
  <c r="AEE65" i="1"/>
  <c r="AEG65" i="1"/>
  <c r="AEI65" i="1"/>
  <c r="AEK65" i="1"/>
  <c r="AEN65" i="1"/>
  <c r="AEO65" i="1"/>
  <c r="AEQ65" i="1"/>
  <c r="AER65" i="1"/>
  <c r="AET65" i="1"/>
  <c r="AEU65" i="1"/>
  <c r="AEW65" i="1"/>
  <c r="AEX65" i="1"/>
  <c r="AEZ65" i="1"/>
  <c r="AFA65" i="1"/>
  <c r="AFD65" i="1"/>
  <c r="AFE65" i="1"/>
  <c r="AFG65" i="1"/>
  <c r="AFH65" i="1"/>
  <c r="AFJ65" i="1"/>
  <c r="AFK65" i="1"/>
  <c r="AFM65" i="1"/>
  <c r="AFN65" i="1"/>
  <c r="AFP65" i="1"/>
  <c r="AFQ65" i="1"/>
  <c r="AFT65" i="1"/>
  <c r="AFU65" i="1"/>
  <c r="AFW65" i="1"/>
  <c r="AFX65" i="1"/>
  <c r="AFZ65" i="1"/>
  <c r="AGA65" i="1"/>
  <c r="AGC65" i="1"/>
  <c r="AGD65" i="1"/>
  <c r="AGF65" i="1"/>
  <c r="AGG65" i="1"/>
  <c r="AGK65" i="1"/>
  <c r="AGM65" i="1"/>
  <c r="AGP65" i="1"/>
  <c r="AGR65" i="1"/>
  <c r="AGU65" i="1"/>
  <c r="AGW65" i="1"/>
  <c r="AGZ65" i="1"/>
  <c r="AHB65" i="1"/>
  <c r="AHE65" i="1"/>
  <c r="AHG65" i="1"/>
  <c r="AHK65" i="1"/>
  <c r="AHN65" i="1"/>
  <c r="AHO65" i="1"/>
  <c r="AHR65" i="1"/>
  <c r="AHS65" i="1"/>
  <c r="AHV65" i="1"/>
  <c r="AHW65" i="1"/>
  <c r="AHZ65" i="1"/>
  <c r="AIA65" i="1"/>
  <c r="AID65" i="1"/>
  <c r="AIE65" i="1"/>
  <c r="AIH65" i="1"/>
  <c r="AII65" i="1"/>
  <c r="AIL65" i="1"/>
  <c r="AIM65" i="1"/>
  <c r="AIP65" i="1"/>
  <c r="AIQ65" i="1"/>
  <c r="AIT65" i="1"/>
  <c r="AIU65" i="1"/>
  <c r="AIX65" i="1"/>
  <c r="AIY65" i="1"/>
  <c r="AJA65" i="1"/>
  <c r="AJB65" i="1"/>
  <c r="AJC65" i="1"/>
  <c r="AJD65" i="1"/>
  <c r="AJE65" i="1"/>
  <c r="AJF65" i="1"/>
  <c r="AJG65" i="1"/>
  <c r="AJH65" i="1"/>
  <c r="AJI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CE66" i="1"/>
  <c r="CF66" i="1"/>
  <c r="CG66" i="1"/>
  <c r="CI66" i="1"/>
  <c r="CJ66" i="1"/>
  <c r="CK66" i="1"/>
  <c r="CL66" i="1"/>
  <c r="CN66" i="1"/>
  <c r="CO66" i="1"/>
  <c r="CP66" i="1"/>
  <c r="CQ66" i="1"/>
  <c r="DN66" i="1"/>
  <c r="DO66" i="1"/>
  <c r="DP66" i="1"/>
  <c r="DR66" i="1"/>
  <c r="DS66" i="1"/>
  <c r="DT66" i="1"/>
  <c r="DU66" i="1"/>
  <c r="ER66" i="1"/>
  <c r="ES66" i="1"/>
  <c r="ET66" i="1"/>
  <c r="EV66" i="1"/>
  <c r="EW66" i="1"/>
  <c r="EX66" i="1"/>
  <c r="EY66" i="1"/>
  <c r="FV66" i="1"/>
  <c r="FW66" i="1"/>
  <c r="FX66" i="1"/>
  <c r="FZ66" i="1"/>
  <c r="GA66" i="1"/>
  <c r="GB66" i="1"/>
  <c r="GC66" i="1"/>
  <c r="HA66" i="1"/>
  <c r="HB66" i="1"/>
  <c r="HC66" i="1"/>
  <c r="HE66" i="1"/>
  <c r="HF66" i="1"/>
  <c r="HG66" i="1"/>
  <c r="HH66" i="1"/>
  <c r="IE66" i="1"/>
  <c r="IF66" i="1"/>
  <c r="IG66" i="1"/>
  <c r="II66" i="1"/>
  <c r="IJ66" i="1"/>
  <c r="IK66" i="1"/>
  <c r="IL66" i="1"/>
  <c r="JI66" i="1"/>
  <c r="JJ66" i="1"/>
  <c r="JK66" i="1"/>
  <c r="JM66" i="1"/>
  <c r="JN66" i="1"/>
  <c r="JO66" i="1"/>
  <c r="JP66" i="1"/>
  <c r="KM66" i="1"/>
  <c r="KN66" i="1"/>
  <c r="KO66" i="1"/>
  <c r="KQ66" i="1"/>
  <c r="KR66" i="1"/>
  <c r="KS66" i="1"/>
  <c r="KT66" i="1"/>
  <c r="LQ66" i="1"/>
  <c r="LR66" i="1"/>
  <c r="LS66" i="1"/>
  <c r="LU66" i="1"/>
  <c r="LV66" i="1"/>
  <c r="LW66" i="1"/>
  <c r="LX66" i="1"/>
  <c r="MV66" i="1"/>
  <c r="MW66" i="1"/>
  <c r="MX66" i="1"/>
  <c r="MZ66" i="1"/>
  <c r="NA66" i="1"/>
  <c r="NB66" i="1"/>
  <c r="NC66" i="1"/>
  <c r="NZ66" i="1"/>
  <c r="OA66" i="1"/>
  <c r="OB66" i="1"/>
  <c r="OD66" i="1"/>
  <c r="OE66" i="1"/>
  <c r="OF66" i="1"/>
  <c r="OG66" i="1"/>
  <c r="PD66" i="1"/>
  <c r="PE66" i="1"/>
  <c r="PF66" i="1"/>
  <c r="PH66" i="1"/>
  <c r="PI66" i="1"/>
  <c r="PJ66" i="1"/>
  <c r="PK66" i="1"/>
  <c r="QH66" i="1"/>
  <c r="QI66" i="1"/>
  <c r="QJ66" i="1"/>
  <c r="QL66" i="1"/>
  <c r="QM66" i="1"/>
  <c r="QN66" i="1"/>
  <c r="QO66" i="1"/>
  <c r="RL66" i="1"/>
  <c r="RM66" i="1"/>
  <c r="RN66" i="1"/>
  <c r="RP66" i="1"/>
  <c r="RQ66" i="1"/>
  <c r="RR66" i="1"/>
  <c r="RS66" i="1"/>
  <c r="SP66" i="1"/>
  <c r="SQ66" i="1"/>
  <c r="SR66" i="1"/>
  <c r="ST66" i="1"/>
  <c r="SU66" i="1"/>
  <c r="SV66" i="1"/>
  <c r="SW66" i="1"/>
  <c r="TT66" i="1"/>
  <c r="TU66" i="1"/>
  <c r="TV66" i="1"/>
  <c r="TX66" i="1"/>
  <c r="TY66" i="1"/>
  <c r="TZ66" i="1"/>
  <c r="UA66" i="1"/>
  <c r="UX66" i="1"/>
  <c r="UY66" i="1"/>
  <c r="UZ66" i="1"/>
  <c r="VB66" i="1"/>
  <c r="VC66" i="1"/>
  <c r="VD66" i="1"/>
  <c r="VE66" i="1"/>
  <c r="WB66" i="1"/>
  <c r="WC66" i="1"/>
  <c r="WD66" i="1"/>
  <c r="WF66" i="1"/>
  <c r="WG66" i="1"/>
  <c r="WH66" i="1"/>
  <c r="WI66" i="1"/>
  <c r="XF66" i="1"/>
  <c r="XG66" i="1"/>
  <c r="XH66" i="1"/>
  <c r="XJ66" i="1"/>
  <c r="XK66" i="1"/>
  <c r="XL66" i="1"/>
  <c r="XM66" i="1"/>
  <c r="ABY66" i="1"/>
  <c r="ACA66" i="1"/>
  <c r="ACC66" i="1"/>
  <c r="ACE66" i="1"/>
  <c r="ACG66" i="1"/>
  <c r="ACI66" i="1"/>
  <c r="ACK66" i="1"/>
  <c r="ACM66" i="1"/>
  <c r="ACO66" i="1"/>
  <c r="ACQ66" i="1"/>
  <c r="ACS66" i="1"/>
  <c r="ACV66" i="1"/>
  <c r="ACX66" i="1"/>
  <c r="ACZ66" i="1"/>
  <c r="ADB66" i="1"/>
  <c r="ADD66" i="1"/>
  <c r="ADG66" i="1"/>
  <c r="ADI66" i="1"/>
  <c r="ADK66" i="1"/>
  <c r="ADM66" i="1"/>
  <c r="ADO66" i="1"/>
  <c r="ADR66" i="1"/>
  <c r="ADT66" i="1"/>
  <c r="ADV66" i="1"/>
  <c r="ADX66" i="1"/>
  <c r="ADZ66" i="1"/>
  <c r="AEC66" i="1"/>
  <c r="AEE66" i="1"/>
  <c r="AEG66" i="1"/>
  <c r="AEI66" i="1"/>
  <c r="AEK66" i="1"/>
  <c r="AEN66" i="1"/>
  <c r="AEO66" i="1"/>
  <c r="AEQ66" i="1"/>
  <c r="AER66" i="1"/>
  <c r="AET66" i="1"/>
  <c r="AEU66" i="1"/>
  <c r="AEW66" i="1"/>
  <c r="AEX66" i="1"/>
  <c r="AEZ66" i="1"/>
  <c r="AFA66" i="1"/>
  <c r="AFD66" i="1"/>
  <c r="AFE66" i="1"/>
  <c r="AFG66" i="1"/>
  <c r="AFH66" i="1"/>
  <c r="AFJ66" i="1"/>
  <c r="AFK66" i="1"/>
  <c r="AFM66" i="1"/>
  <c r="AFN66" i="1"/>
  <c r="AFP66" i="1"/>
  <c r="AFQ66" i="1"/>
  <c r="AFT66" i="1"/>
  <c r="AFU66" i="1"/>
  <c r="AFW66" i="1"/>
  <c r="AFX66" i="1"/>
  <c r="AFZ66" i="1"/>
  <c r="AGA66" i="1"/>
  <c r="AGC66" i="1"/>
  <c r="AGD66" i="1"/>
  <c r="AGF66" i="1"/>
  <c r="AGG66" i="1"/>
  <c r="AGK66" i="1"/>
  <c r="AGM66" i="1"/>
  <c r="AGP66" i="1"/>
  <c r="AGR66" i="1"/>
  <c r="AGU66" i="1"/>
  <c r="AGW66" i="1"/>
  <c r="AGZ66" i="1"/>
  <c r="AHB66" i="1"/>
  <c r="AHE66" i="1"/>
  <c r="AHG66" i="1"/>
  <c r="AHK66" i="1"/>
  <c r="AHN66" i="1"/>
  <c r="AHO66" i="1"/>
  <c r="AHR66" i="1"/>
  <c r="AHS66" i="1"/>
  <c r="AHV66" i="1"/>
  <c r="AHW66" i="1"/>
  <c r="AHZ66" i="1"/>
  <c r="AIA66" i="1"/>
  <c r="AID66" i="1"/>
  <c r="AIE66" i="1"/>
  <c r="AIH66" i="1"/>
  <c r="AII66" i="1"/>
  <c r="AIL66" i="1"/>
  <c r="AIM66" i="1"/>
  <c r="AIP66" i="1"/>
  <c r="AIQ66" i="1"/>
  <c r="AIT66" i="1"/>
  <c r="AIU66" i="1"/>
  <c r="AIX66" i="1"/>
  <c r="AIY66" i="1"/>
  <c r="AJA66" i="1"/>
  <c r="AJB66" i="1"/>
  <c r="AJC66" i="1"/>
  <c r="AJD66" i="1"/>
  <c r="AJE66" i="1"/>
  <c r="AJF66" i="1"/>
  <c r="AJG66" i="1"/>
  <c r="AJH66" i="1"/>
  <c r="AJI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CE67" i="1"/>
  <c r="CF67" i="1"/>
  <c r="CG67" i="1"/>
  <c r="CI67" i="1"/>
  <c r="CJ67" i="1"/>
  <c r="CK67" i="1"/>
  <c r="CL67" i="1"/>
  <c r="CN67" i="1"/>
  <c r="CO67" i="1"/>
  <c r="CP67" i="1"/>
  <c r="CQ67" i="1"/>
  <c r="DN67" i="1"/>
  <c r="DO67" i="1"/>
  <c r="DP67" i="1"/>
  <c r="DR67" i="1"/>
  <c r="DS67" i="1"/>
  <c r="DT67" i="1"/>
  <c r="DU67" i="1"/>
  <c r="ER67" i="1"/>
  <c r="ES67" i="1"/>
  <c r="ET67" i="1"/>
  <c r="EV67" i="1"/>
  <c r="EW67" i="1"/>
  <c r="EX67" i="1"/>
  <c r="EY67" i="1"/>
  <c r="FV67" i="1"/>
  <c r="FW67" i="1"/>
  <c r="FX67" i="1"/>
  <c r="FZ67" i="1"/>
  <c r="GA67" i="1"/>
  <c r="GB67" i="1"/>
  <c r="GC67" i="1"/>
  <c r="HA67" i="1"/>
  <c r="HB67" i="1"/>
  <c r="HC67" i="1"/>
  <c r="HE67" i="1"/>
  <c r="HF67" i="1"/>
  <c r="HG67" i="1"/>
  <c r="HH67" i="1"/>
  <c r="IE67" i="1"/>
  <c r="IF67" i="1"/>
  <c r="IG67" i="1"/>
  <c r="II67" i="1"/>
  <c r="IJ67" i="1"/>
  <c r="IK67" i="1"/>
  <c r="IL67" i="1"/>
  <c r="JI67" i="1"/>
  <c r="JJ67" i="1"/>
  <c r="JK67" i="1"/>
  <c r="JM67" i="1"/>
  <c r="JN67" i="1"/>
  <c r="JO67" i="1"/>
  <c r="JP67" i="1"/>
  <c r="KM67" i="1"/>
  <c r="KN67" i="1"/>
  <c r="KO67" i="1"/>
  <c r="KQ67" i="1"/>
  <c r="KR67" i="1"/>
  <c r="KS67" i="1"/>
  <c r="KT67" i="1"/>
  <c r="LQ67" i="1"/>
  <c r="LR67" i="1"/>
  <c r="LS67" i="1"/>
  <c r="LU67" i="1"/>
  <c r="LV67" i="1"/>
  <c r="LW67" i="1"/>
  <c r="LX67" i="1"/>
  <c r="MV67" i="1"/>
  <c r="MW67" i="1"/>
  <c r="MX67" i="1"/>
  <c r="MZ67" i="1"/>
  <c r="NA67" i="1"/>
  <c r="NB67" i="1"/>
  <c r="NC67" i="1"/>
  <c r="NZ67" i="1"/>
  <c r="OA67" i="1"/>
  <c r="OB67" i="1"/>
  <c r="OD67" i="1"/>
  <c r="OE67" i="1"/>
  <c r="OF67" i="1"/>
  <c r="OG67" i="1"/>
  <c r="PD67" i="1"/>
  <c r="PE67" i="1"/>
  <c r="PF67" i="1"/>
  <c r="PH67" i="1"/>
  <c r="PI67" i="1"/>
  <c r="PJ67" i="1"/>
  <c r="PK67" i="1"/>
  <c r="QH67" i="1"/>
  <c r="QI67" i="1"/>
  <c r="QJ67" i="1"/>
  <c r="QL67" i="1"/>
  <c r="QM67" i="1"/>
  <c r="QN67" i="1"/>
  <c r="QO67" i="1"/>
  <c r="RL67" i="1"/>
  <c r="RM67" i="1"/>
  <c r="RN67" i="1"/>
  <c r="RP67" i="1"/>
  <c r="RQ67" i="1"/>
  <c r="RR67" i="1"/>
  <c r="RS67" i="1"/>
  <c r="SP67" i="1"/>
  <c r="SQ67" i="1"/>
  <c r="SR67" i="1"/>
  <c r="ST67" i="1"/>
  <c r="SU67" i="1"/>
  <c r="SV67" i="1"/>
  <c r="SW67" i="1"/>
  <c r="TT67" i="1"/>
  <c r="TU67" i="1"/>
  <c r="TV67" i="1"/>
  <c r="TX67" i="1"/>
  <c r="TY67" i="1"/>
  <c r="TZ67" i="1"/>
  <c r="UA67" i="1"/>
  <c r="UX67" i="1"/>
  <c r="UY67" i="1"/>
  <c r="UZ67" i="1"/>
  <c r="VB67" i="1"/>
  <c r="VC67" i="1"/>
  <c r="VD67" i="1"/>
  <c r="VE67" i="1"/>
  <c r="WB67" i="1"/>
  <c r="WC67" i="1"/>
  <c r="WD67" i="1"/>
  <c r="WF67" i="1"/>
  <c r="WG67" i="1"/>
  <c r="WH67" i="1"/>
  <c r="WI67" i="1"/>
  <c r="XF67" i="1"/>
  <c r="XG67" i="1"/>
  <c r="XH67" i="1"/>
  <c r="XJ67" i="1"/>
  <c r="XK67" i="1"/>
  <c r="XL67" i="1"/>
  <c r="XM67" i="1"/>
  <c r="ABY67" i="1"/>
  <c r="ACA67" i="1"/>
  <c r="ACC67" i="1"/>
  <c r="ACE67" i="1"/>
  <c r="ACG67" i="1"/>
  <c r="ACI67" i="1"/>
  <c r="ACK67" i="1"/>
  <c r="ACM67" i="1"/>
  <c r="ACO67" i="1"/>
  <c r="ACQ67" i="1"/>
  <c r="ACS67" i="1"/>
  <c r="ACV67" i="1"/>
  <c r="ACX67" i="1"/>
  <c r="ACZ67" i="1"/>
  <c r="ADB67" i="1"/>
  <c r="ADD67" i="1"/>
  <c r="ADG67" i="1"/>
  <c r="ADI67" i="1"/>
  <c r="ADK67" i="1"/>
  <c r="ADM67" i="1"/>
  <c r="ADO67" i="1"/>
  <c r="ADR67" i="1"/>
  <c r="ADT67" i="1"/>
  <c r="ADV67" i="1"/>
  <c r="ADX67" i="1"/>
  <c r="ADZ67" i="1"/>
  <c r="AEC67" i="1"/>
  <c r="AEE67" i="1"/>
  <c r="AEG67" i="1"/>
  <c r="AEI67" i="1"/>
  <c r="AEK67" i="1"/>
  <c r="AEN67" i="1"/>
  <c r="AEO67" i="1"/>
  <c r="AEQ67" i="1"/>
  <c r="AER67" i="1"/>
  <c r="AET67" i="1"/>
  <c r="AEU67" i="1"/>
  <c r="AEW67" i="1"/>
  <c r="AEX67" i="1"/>
  <c r="AEZ67" i="1"/>
  <c r="AFA67" i="1"/>
  <c r="AFD67" i="1"/>
  <c r="AFE67" i="1"/>
  <c r="AFG67" i="1"/>
  <c r="AFH67" i="1"/>
  <c r="AFJ67" i="1"/>
  <c r="AFK67" i="1"/>
  <c r="AFM67" i="1"/>
  <c r="AFN67" i="1"/>
  <c r="AFP67" i="1"/>
  <c r="AFQ67" i="1"/>
  <c r="AFT67" i="1"/>
  <c r="AFU67" i="1"/>
  <c r="AFW67" i="1"/>
  <c r="AFX67" i="1"/>
  <c r="AFZ67" i="1"/>
  <c r="AGA67" i="1"/>
  <c r="AGC67" i="1"/>
  <c r="AGD67" i="1"/>
  <c r="AGF67" i="1"/>
  <c r="AGG67" i="1"/>
  <c r="AGK67" i="1"/>
  <c r="AGM67" i="1"/>
  <c r="AGP67" i="1"/>
  <c r="AGR67" i="1"/>
  <c r="AGU67" i="1"/>
  <c r="AGW67" i="1"/>
  <c r="AGZ67" i="1"/>
  <c r="AHB67" i="1"/>
  <c r="AHE67" i="1"/>
  <c r="AHG67" i="1"/>
  <c r="AHK67" i="1"/>
  <c r="AHN67" i="1"/>
  <c r="AHO67" i="1"/>
  <c r="AHR67" i="1"/>
  <c r="AHS67" i="1"/>
  <c r="AHV67" i="1"/>
  <c r="AHW67" i="1"/>
  <c r="AHZ67" i="1"/>
  <c r="AIA67" i="1"/>
  <c r="AID67" i="1"/>
  <c r="AIE67" i="1"/>
  <c r="AIH67" i="1"/>
  <c r="AII67" i="1"/>
  <c r="AIL67" i="1"/>
  <c r="AIM67" i="1"/>
  <c r="AIP67" i="1"/>
  <c r="AIQ67" i="1"/>
  <c r="AIT67" i="1"/>
  <c r="AIU67" i="1"/>
  <c r="AIX67" i="1"/>
  <c r="AIY67" i="1"/>
  <c r="AJA67" i="1"/>
  <c r="AJB67" i="1"/>
  <c r="AJC67" i="1"/>
  <c r="AJD67" i="1"/>
  <c r="AJE67" i="1"/>
  <c r="AJF67" i="1"/>
  <c r="AJG67" i="1"/>
  <c r="AJH67" i="1"/>
  <c r="AJI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CE68" i="1"/>
  <c r="CF68" i="1"/>
  <c r="CG68" i="1"/>
  <c r="CI68" i="1"/>
  <c r="CJ68" i="1"/>
  <c r="CK68" i="1"/>
  <c r="CL68" i="1"/>
  <c r="CN68" i="1"/>
  <c r="CO68" i="1"/>
  <c r="CP68" i="1"/>
  <c r="CQ68" i="1"/>
  <c r="DN68" i="1"/>
  <c r="DO68" i="1"/>
  <c r="DP68" i="1"/>
  <c r="DR68" i="1"/>
  <c r="DS68" i="1"/>
  <c r="DT68" i="1"/>
  <c r="DU68" i="1"/>
  <c r="ER68" i="1"/>
  <c r="ES68" i="1"/>
  <c r="ET68" i="1"/>
  <c r="EV68" i="1"/>
  <c r="EW68" i="1"/>
  <c r="EX68" i="1"/>
  <c r="EY68" i="1"/>
  <c r="FV68" i="1"/>
  <c r="FW68" i="1"/>
  <c r="FX68" i="1"/>
  <c r="FZ68" i="1"/>
  <c r="GA68" i="1"/>
  <c r="GB68" i="1"/>
  <c r="GC68" i="1"/>
  <c r="HA68" i="1"/>
  <c r="HB68" i="1"/>
  <c r="HC68" i="1"/>
  <c r="HE68" i="1"/>
  <c r="HF68" i="1"/>
  <c r="HG68" i="1"/>
  <c r="HH68" i="1"/>
  <c r="IE68" i="1"/>
  <c r="IF68" i="1"/>
  <c r="IG68" i="1"/>
  <c r="II68" i="1"/>
  <c r="IJ68" i="1"/>
  <c r="IK68" i="1"/>
  <c r="IL68" i="1"/>
  <c r="JI68" i="1"/>
  <c r="JJ68" i="1"/>
  <c r="JK68" i="1"/>
  <c r="JM68" i="1"/>
  <c r="JN68" i="1"/>
  <c r="JO68" i="1"/>
  <c r="JP68" i="1"/>
  <c r="KM68" i="1"/>
  <c r="KN68" i="1"/>
  <c r="KO68" i="1"/>
  <c r="KQ68" i="1"/>
  <c r="KR68" i="1"/>
  <c r="KS68" i="1"/>
  <c r="KT68" i="1"/>
  <c r="LQ68" i="1"/>
  <c r="LR68" i="1"/>
  <c r="LS68" i="1"/>
  <c r="LU68" i="1"/>
  <c r="LV68" i="1"/>
  <c r="LW68" i="1"/>
  <c r="LX68" i="1"/>
  <c r="MV68" i="1"/>
  <c r="MW68" i="1"/>
  <c r="MX68" i="1"/>
  <c r="MZ68" i="1"/>
  <c r="NA68" i="1"/>
  <c r="NB68" i="1"/>
  <c r="NC68" i="1"/>
  <c r="NZ68" i="1"/>
  <c r="OA68" i="1"/>
  <c r="OB68" i="1"/>
  <c r="OD68" i="1"/>
  <c r="OE68" i="1"/>
  <c r="OF68" i="1"/>
  <c r="OG68" i="1"/>
  <c r="PD68" i="1"/>
  <c r="PE68" i="1"/>
  <c r="PF68" i="1"/>
  <c r="PH68" i="1"/>
  <c r="PI68" i="1"/>
  <c r="PJ68" i="1"/>
  <c r="PK68" i="1"/>
  <c r="QH68" i="1"/>
  <c r="QI68" i="1"/>
  <c r="QJ68" i="1"/>
  <c r="QL68" i="1"/>
  <c r="QM68" i="1"/>
  <c r="QN68" i="1"/>
  <c r="QO68" i="1"/>
  <c r="RL68" i="1"/>
  <c r="RM68" i="1"/>
  <c r="RN68" i="1"/>
  <c r="RP68" i="1"/>
  <c r="RQ68" i="1"/>
  <c r="RR68" i="1"/>
  <c r="RS68" i="1"/>
  <c r="SP68" i="1"/>
  <c r="SQ68" i="1"/>
  <c r="SR68" i="1"/>
  <c r="ST68" i="1"/>
  <c r="SU68" i="1"/>
  <c r="SV68" i="1"/>
  <c r="SW68" i="1"/>
  <c r="TT68" i="1"/>
  <c r="TU68" i="1"/>
  <c r="TV68" i="1"/>
  <c r="TX68" i="1"/>
  <c r="TY68" i="1"/>
  <c r="TZ68" i="1"/>
  <c r="UA68" i="1"/>
  <c r="UX68" i="1"/>
  <c r="UY68" i="1"/>
  <c r="UZ68" i="1"/>
  <c r="VB68" i="1"/>
  <c r="VC68" i="1"/>
  <c r="VD68" i="1"/>
  <c r="VE68" i="1"/>
  <c r="WB68" i="1"/>
  <c r="WC68" i="1"/>
  <c r="WD68" i="1"/>
  <c r="WF68" i="1"/>
  <c r="WG68" i="1"/>
  <c r="WH68" i="1"/>
  <c r="WI68" i="1"/>
  <c r="XF68" i="1"/>
  <c r="XG68" i="1"/>
  <c r="XH68" i="1"/>
  <c r="XJ68" i="1"/>
  <c r="XK68" i="1"/>
  <c r="XL68" i="1"/>
  <c r="XM68" i="1"/>
  <c r="ABY68" i="1"/>
  <c r="ACA68" i="1"/>
  <c r="ACC68" i="1"/>
  <c r="ACE68" i="1"/>
  <c r="ACG68" i="1"/>
  <c r="ACI68" i="1"/>
  <c r="ACK68" i="1"/>
  <c r="ACM68" i="1"/>
  <c r="ACO68" i="1"/>
  <c r="ACQ68" i="1"/>
  <c r="ACS68" i="1"/>
  <c r="ACV68" i="1"/>
  <c r="ACX68" i="1"/>
  <c r="ACZ68" i="1"/>
  <c r="ADB68" i="1"/>
  <c r="ADD68" i="1"/>
  <c r="ADG68" i="1"/>
  <c r="ADI68" i="1"/>
  <c r="ADK68" i="1"/>
  <c r="ADM68" i="1"/>
  <c r="ADO68" i="1"/>
  <c r="ADR68" i="1"/>
  <c r="ADT68" i="1"/>
  <c r="ADV68" i="1"/>
  <c r="ADX68" i="1"/>
  <c r="ADZ68" i="1"/>
  <c r="AEC68" i="1"/>
  <c r="AEE68" i="1"/>
  <c r="AEG68" i="1"/>
  <c r="AEI68" i="1"/>
  <c r="AEK68" i="1"/>
  <c r="AEN68" i="1"/>
  <c r="AEO68" i="1"/>
  <c r="AEQ68" i="1"/>
  <c r="AER68" i="1"/>
  <c r="AET68" i="1"/>
  <c r="AEU68" i="1"/>
  <c r="AEW68" i="1"/>
  <c r="AEX68" i="1"/>
  <c r="AEZ68" i="1"/>
  <c r="AFA68" i="1"/>
  <c r="AFD68" i="1"/>
  <c r="AFE68" i="1"/>
  <c r="AFG68" i="1"/>
  <c r="AFH68" i="1"/>
  <c r="AFJ68" i="1"/>
  <c r="AFK68" i="1"/>
  <c r="AFM68" i="1"/>
  <c r="AFN68" i="1"/>
  <c r="AFP68" i="1"/>
  <c r="AFQ68" i="1"/>
  <c r="AFT68" i="1"/>
  <c r="AFU68" i="1"/>
  <c r="AFW68" i="1"/>
  <c r="AFX68" i="1"/>
  <c r="AFZ68" i="1"/>
  <c r="AGA68" i="1"/>
  <c r="AGC68" i="1"/>
  <c r="AGD68" i="1"/>
  <c r="AGF68" i="1"/>
  <c r="AGG68" i="1"/>
  <c r="AGK68" i="1"/>
  <c r="AGM68" i="1"/>
  <c r="AGP68" i="1"/>
  <c r="AGR68" i="1"/>
  <c r="AGU68" i="1"/>
  <c r="AGW68" i="1"/>
  <c r="AGZ68" i="1"/>
  <c r="AHB68" i="1"/>
  <c r="AHE68" i="1"/>
  <c r="AHG68" i="1"/>
  <c r="AHK68" i="1"/>
  <c r="AHN68" i="1"/>
  <c r="AHO68" i="1"/>
  <c r="AHR68" i="1"/>
  <c r="AHS68" i="1"/>
  <c r="AHV68" i="1"/>
  <c r="AHW68" i="1"/>
  <c r="AHZ68" i="1"/>
  <c r="AIA68" i="1"/>
  <c r="AID68" i="1"/>
  <c r="AIE68" i="1"/>
  <c r="AIH68" i="1"/>
  <c r="AII68" i="1"/>
  <c r="AIL68" i="1"/>
  <c r="AIM68" i="1"/>
  <c r="AIP68" i="1"/>
  <c r="AIQ68" i="1"/>
  <c r="AIT68" i="1"/>
  <c r="AIU68" i="1"/>
  <c r="AIX68" i="1"/>
  <c r="AIY68" i="1"/>
  <c r="AJA68" i="1"/>
  <c r="AJB68" i="1"/>
  <c r="AJC68" i="1"/>
  <c r="AJD68" i="1"/>
  <c r="AJE68" i="1"/>
  <c r="AJF68" i="1"/>
  <c r="AJG68" i="1"/>
  <c r="AJH68" i="1"/>
  <c r="AJI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CE69" i="1"/>
  <c r="CF69" i="1"/>
  <c r="CG69" i="1"/>
  <c r="CI69" i="1"/>
  <c r="CJ69" i="1"/>
  <c r="CK69" i="1"/>
  <c r="CL69" i="1"/>
  <c r="CN69" i="1"/>
  <c r="CO69" i="1"/>
  <c r="CP69" i="1"/>
  <c r="CQ69" i="1"/>
  <c r="DN69" i="1"/>
  <c r="DO69" i="1"/>
  <c r="DP69" i="1"/>
  <c r="DR69" i="1"/>
  <c r="DS69" i="1"/>
  <c r="DT69" i="1"/>
  <c r="DU69" i="1"/>
  <c r="ER69" i="1"/>
  <c r="ES69" i="1"/>
  <c r="ET69" i="1"/>
  <c r="EV69" i="1"/>
  <c r="EW69" i="1"/>
  <c r="EX69" i="1"/>
  <c r="EY69" i="1"/>
  <c r="FV69" i="1"/>
  <c r="FW69" i="1"/>
  <c r="FX69" i="1"/>
  <c r="FZ69" i="1"/>
  <c r="GA69" i="1"/>
  <c r="GB69" i="1"/>
  <c r="GC69" i="1"/>
  <c r="HA69" i="1"/>
  <c r="HB69" i="1"/>
  <c r="HC69" i="1"/>
  <c r="HE69" i="1"/>
  <c r="HF69" i="1"/>
  <c r="HG69" i="1"/>
  <c r="HH69" i="1"/>
  <c r="IE69" i="1"/>
  <c r="IF69" i="1"/>
  <c r="IG69" i="1"/>
  <c r="II69" i="1"/>
  <c r="IJ69" i="1"/>
  <c r="IK69" i="1"/>
  <c r="IL69" i="1"/>
  <c r="JI69" i="1"/>
  <c r="JJ69" i="1"/>
  <c r="JK69" i="1"/>
  <c r="JM69" i="1"/>
  <c r="JN69" i="1"/>
  <c r="JO69" i="1"/>
  <c r="JP69" i="1"/>
  <c r="KM69" i="1"/>
  <c r="KN69" i="1"/>
  <c r="KO69" i="1"/>
  <c r="KQ69" i="1"/>
  <c r="KR69" i="1"/>
  <c r="KS69" i="1"/>
  <c r="KT69" i="1"/>
  <c r="LQ69" i="1"/>
  <c r="LR69" i="1"/>
  <c r="LS69" i="1"/>
  <c r="LU69" i="1"/>
  <c r="LV69" i="1"/>
  <c r="LW69" i="1"/>
  <c r="LX69" i="1"/>
  <c r="MV69" i="1"/>
  <c r="MW69" i="1"/>
  <c r="MX69" i="1"/>
  <c r="MZ69" i="1"/>
  <c r="NA69" i="1"/>
  <c r="NB69" i="1"/>
  <c r="NC69" i="1"/>
  <c r="NZ69" i="1"/>
  <c r="OA69" i="1"/>
  <c r="OB69" i="1"/>
  <c r="OD69" i="1"/>
  <c r="OE69" i="1"/>
  <c r="OF69" i="1"/>
  <c r="OG69" i="1"/>
  <c r="PD69" i="1"/>
  <c r="PE69" i="1"/>
  <c r="PF69" i="1"/>
  <c r="PH69" i="1"/>
  <c r="PI69" i="1"/>
  <c r="PJ69" i="1"/>
  <c r="PK69" i="1"/>
  <c r="QH69" i="1"/>
  <c r="QI69" i="1"/>
  <c r="QJ69" i="1"/>
  <c r="QL69" i="1"/>
  <c r="QM69" i="1"/>
  <c r="QN69" i="1"/>
  <c r="QO69" i="1"/>
  <c r="RL69" i="1"/>
  <c r="RM69" i="1"/>
  <c r="RN69" i="1"/>
  <c r="RP69" i="1"/>
  <c r="RQ69" i="1"/>
  <c r="RR69" i="1"/>
  <c r="RS69" i="1"/>
  <c r="SP69" i="1"/>
  <c r="SQ69" i="1"/>
  <c r="SR69" i="1"/>
  <c r="ST69" i="1"/>
  <c r="SU69" i="1"/>
  <c r="SV69" i="1"/>
  <c r="SW69" i="1"/>
  <c r="TT69" i="1"/>
  <c r="TU69" i="1"/>
  <c r="TV69" i="1"/>
  <c r="TX69" i="1"/>
  <c r="TY69" i="1"/>
  <c r="TZ69" i="1"/>
  <c r="UA69" i="1"/>
  <c r="UX69" i="1"/>
  <c r="UY69" i="1"/>
  <c r="UZ69" i="1"/>
  <c r="VB69" i="1"/>
  <c r="VC69" i="1"/>
  <c r="VD69" i="1"/>
  <c r="VE69" i="1"/>
  <c r="WB69" i="1"/>
  <c r="WC69" i="1"/>
  <c r="WD69" i="1"/>
  <c r="WF69" i="1"/>
  <c r="WG69" i="1"/>
  <c r="WH69" i="1"/>
  <c r="WI69" i="1"/>
  <c r="XF69" i="1"/>
  <c r="XG69" i="1"/>
  <c r="XH69" i="1"/>
  <c r="XJ69" i="1"/>
  <c r="XK69" i="1"/>
  <c r="XL69" i="1"/>
  <c r="XM69" i="1"/>
  <c r="ABY69" i="1"/>
  <c r="ACA69" i="1"/>
  <c r="ACC69" i="1"/>
  <c r="ACE69" i="1"/>
  <c r="ACG69" i="1"/>
  <c r="ACI69" i="1"/>
  <c r="ACK69" i="1"/>
  <c r="ACM69" i="1"/>
  <c r="ACO69" i="1"/>
  <c r="ACQ69" i="1"/>
  <c r="ACS69" i="1"/>
  <c r="ACV69" i="1"/>
  <c r="ACX69" i="1"/>
  <c r="ACZ69" i="1"/>
  <c r="ADB69" i="1"/>
  <c r="ADD69" i="1"/>
  <c r="ADG69" i="1"/>
  <c r="ADI69" i="1"/>
  <c r="ADK69" i="1"/>
  <c r="ADM69" i="1"/>
  <c r="ADO69" i="1"/>
  <c r="ADR69" i="1"/>
  <c r="ADT69" i="1"/>
  <c r="ADV69" i="1"/>
  <c r="ADX69" i="1"/>
  <c r="ADZ69" i="1"/>
  <c r="AEC69" i="1"/>
  <c r="AEE69" i="1"/>
  <c r="AEG69" i="1"/>
  <c r="AEI69" i="1"/>
  <c r="AEK69" i="1"/>
  <c r="AEN69" i="1"/>
  <c r="AEO69" i="1"/>
  <c r="AEQ69" i="1"/>
  <c r="AER69" i="1"/>
  <c r="AET69" i="1"/>
  <c r="AEU69" i="1"/>
  <c r="AEW69" i="1"/>
  <c r="AEX69" i="1"/>
  <c r="AEZ69" i="1"/>
  <c r="AFA69" i="1"/>
  <c r="AFD69" i="1"/>
  <c r="AFE69" i="1"/>
  <c r="AFG69" i="1"/>
  <c r="AFH69" i="1"/>
  <c r="AFJ69" i="1"/>
  <c r="AFK69" i="1"/>
  <c r="AFM69" i="1"/>
  <c r="AFN69" i="1"/>
  <c r="AFP69" i="1"/>
  <c r="AFQ69" i="1"/>
  <c r="AFT69" i="1"/>
  <c r="AFU69" i="1"/>
  <c r="AFW69" i="1"/>
  <c r="AFX69" i="1"/>
  <c r="AFZ69" i="1"/>
  <c r="AGA69" i="1"/>
  <c r="AGC69" i="1"/>
  <c r="AGD69" i="1"/>
  <c r="AGF69" i="1"/>
  <c r="AGG69" i="1"/>
  <c r="AGK69" i="1"/>
  <c r="AGM69" i="1"/>
  <c r="AGP69" i="1"/>
  <c r="AGR69" i="1"/>
  <c r="AGU69" i="1"/>
  <c r="AGW69" i="1"/>
  <c r="AGZ69" i="1"/>
  <c r="AHB69" i="1"/>
  <c r="AHE69" i="1"/>
  <c r="AHG69" i="1"/>
  <c r="AHK69" i="1"/>
  <c r="AHN69" i="1"/>
  <c r="AHO69" i="1"/>
  <c r="AHR69" i="1"/>
  <c r="AHS69" i="1"/>
  <c r="AHV69" i="1"/>
  <c r="AHW69" i="1"/>
  <c r="AHZ69" i="1"/>
  <c r="AIA69" i="1"/>
  <c r="AID69" i="1"/>
  <c r="AIE69" i="1"/>
  <c r="AIH69" i="1"/>
  <c r="AII69" i="1"/>
  <c r="AIL69" i="1"/>
  <c r="AIM69" i="1"/>
  <c r="AIP69" i="1"/>
  <c r="AIQ69" i="1"/>
  <c r="AIT69" i="1"/>
  <c r="AIU69" i="1"/>
  <c r="AIX69" i="1"/>
  <c r="AIY69" i="1"/>
  <c r="AJA69" i="1"/>
  <c r="AJB69" i="1"/>
  <c r="AJC69" i="1"/>
  <c r="AJD69" i="1"/>
  <c r="AJE69" i="1"/>
  <c r="AJF69" i="1"/>
  <c r="AJG69" i="1"/>
  <c r="AJH69" i="1"/>
  <c r="AJI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CE70" i="1"/>
  <c r="CF70" i="1"/>
  <c r="CG70" i="1"/>
  <c r="CI70" i="1"/>
  <c r="CJ70" i="1"/>
  <c r="CK70" i="1"/>
  <c r="CL70" i="1"/>
  <c r="CN70" i="1"/>
  <c r="CO70" i="1"/>
  <c r="CP70" i="1"/>
  <c r="CQ70" i="1"/>
  <c r="DN70" i="1"/>
  <c r="DO70" i="1"/>
  <c r="DP70" i="1"/>
  <c r="DR70" i="1"/>
  <c r="DS70" i="1"/>
  <c r="DT70" i="1"/>
  <c r="DU70" i="1"/>
  <c r="ER70" i="1"/>
  <c r="ES70" i="1"/>
  <c r="ET70" i="1"/>
  <c r="EV70" i="1"/>
  <c r="EW70" i="1"/>
  <c r="EX70" i="1"/>
  <c r="EY70" i="1"/>
  <c r="FV70" i="1"/>
  <c r="FW70" i="1"/>
  <c r="FX70" i="1"/>
  <c r="FZ70" i="1"/>
  <c r="GA70" i="1"/>
  <c r="GB70" i="1"/>
  <c r="GC70" i="1"/>
  <c r="HA70" i="1"/>
  <c r="HB70" i="1"/>
  <c r="HC70" i="1"/>
  <c r="HE70" i="1"/>
  <c r="HF70" i="1"/>
  <c r="HG70" i="1"/>
  <c r="HH70" i="1"/>
  <c r="IE70" i="1"/>
  <c r="IF70" i="1"/>
  <c r="IG70" i="1"/>
  <c r="II70" i="1"/>
  <c r="IJ70" i="1"/>
  <c r="IK70" i="1"/>
  <c r="IL70" i="1"/>
  <c r="JI70" i="1"/>
  <c r="JJ70" i="1"/>
  <c r="JK70" i="1"/>
  <c r="JM70" i="1"/>
  <c r="JN70" i="1"/>
  <c r="JO70" i="1"/>
  <c r="JP70" i="1"/>
  <c r="KM70" i="1"/>
  <c r="KN70" i="1"/>
  <c r="KO70" i="1"/>
  <c r="KQ70" i="1"/>
  <c r="KR70" i="1"/>
  <c r="KS70" i="1"/>
  <c r="KT70" i="1"/>
  <c r="LQ70" i="1"/>
  <c r="LR70" i="1"/>
  <c r="LS70" i="1"/>
  <c r="LU70" i="1"/>
  <c r="LV70" i="1"/>
  <c r="LW70" i="1"/>
  <c r="LX70" i="1"/>
  <c r="MV70" i="1"/>
  <c r="MW70" i="1"/>
  <c r="MX70" i="1"/>
  <c r="MZ70" i="1"/>
  <c r="NA70" i="1"/>
  <c r="NB70" i="1"/>
  <c r="NC70" i="1"/>
  <c r="NZ70" i="1"/>
  <c r="OA70" i="1"/>
  <c r="OB70" i="1"/>
  <c r="OD70" i="1"/>
  <c r="OE70" i="1"/>
  <c r="OF70" i="1"/>
  <c r="OG70" i="1"/>
  <c r="PD70" i="1"/>
  <c r="PE70" i="1"/>
  <c r="PF70" i="1"/>
  <c r="PH70" i="1"/>
  <c r="PI70" i="1"/>
  <c r="PJ70" i="1"/>
  <c r="PK70" i="1"/>
  <c r="QH70" i="1"/>
  <c r="QI70" i="1"/>
  <c r="QJ70" i="1"/>
  <c r="QL70" i="1"/>
  <c r="QM70" i="1"/>
  <c r="QN70" i="1"/>
  <c r="QO70" i="1"/>
  <c r="RL70" i="1"/>
  <c r="RM70" i="1"/>
  <c r="RN70" i="1"/>
  <c r="RP70" i="1"/>
  <c r="RQ70" i="1"/>
  <c r="RR70" i="1"/>
  <c r="RS70" i="1"/>
  <c r="SP70" i="1"/>
  <c r="SQ70" i="1"/>
  <c r="SR70" i="1"/>
  <c r="ST70" i="1"/>
  <c r="SU70" i="1"/>
  <c r="SV70" i="1"/>
  <c r="SW70" i="1"/>
  <c r="TT70" i="1"/>
  <c r="TU70" i="1"/>
  <c r="TV70" i="1"/>
  <c r="TX70" i="1"/>
  <c r="TY70" i="1"/>
  <c r="TZ70" i="1"/>
  <c r="UA70" i="1"/>
  <c r="UX70" i="1"/>
  <c r="UY70" i="1"/>
  <c r="UZ70" i="1"/>
  <c r="VB70" i="1"/>
  <c r="VC70" i="1"/>
  <c r="VD70" i="1"/>
  <c r="VE70" i="1"/>
  <c r="WB70" i="1"/>
  <c r="WC70" i="1"/>
  <c r="WD70" i="1"/>
  <c r="WF70" i="1"/>
  <c r="WG70" i="1"/>
  <c r="WH70" i="1"/>
  <c r="WI70" i="1"/>
  <c r="XF70" i="1"/>
  <c r="XG70" i="1"/>
  <c r="XH70" i="1"/>
  <c r="XJ70" i="1"/>
  <c r="XK70" i="1"/>
  <c r="XL70" i="1"/>
  <c r="XM70" i="1"/>
  <c r="ABY70" i="1"/>
  <c r="ACA70" i="1"/>
  <c r="ACC70" i="1"/>
  <c r="ACE70" i="1"/>
  <c r="ACG70" i="1"/>
  <c r="ACI70" i="1"/>
  <c r="ACK70" i="1"/>
  <c r="ACM70" i="1"/>
  <c r="ACO70" i="1"/>
  <c r="ACQ70" i="1"/>
  <c r="ACS70" i="1"/>
  <c r="ACV70" i="1"/>
  <c r="ACX70" i="1"/>
  <c r="ACZ70" i="1"/>
  <c r="ADB70" i="1"/>
  <c r="ADD70" i="1"/>
  <c r="ADG70" i="1"/>
  <c r="ADI70" i="1"/>
  <c r="ADK70" i="1"/>
  <c r="ADM70" i="1"/>
  <c r="ADO70" i="1"/>
  <c r="ADR70" i="1"/>
  <c r="ADT70" i="1"/>
  <c r="ADV70" i="1"/>
  <c r="ADX70" i="1"/>
  <c r="ADZ70" i="1"/>
  <c r="AEC70" i="1"/>
  <c r="AEE70" i="1"/>
  <c r="AEG70" i="1"/>
  <c r="AEI70" i="1"/>
  <c r="AEK70" i="1"/>
  <c r="AEN70" i="1"/>
  <c r="AEO70" i="1"/>
  <c r="AEQ70" i="1"/>
  <c r="AER70" i="1"/>
  <c r="AET70" i="1"/>
  <c r="AEU70" i="1"/>
  <c r="AEW70" i="1"/>
  <c r="AEX70" i="1"/>
  <c r="AEZ70" i="1"/>
  <c r="AFA70" i="1"/>
  <c r="AFD70" i="1"/>
  <c r="AFE70" i="1"/>
  <c r="AFG70" i="1"/>
  <c r="AFH70" i="1"/>
  <c r="AFJ70" i="1"/>
  <c r="AFK70" i="1"/>
  <c r="AFM70" i="1"/>
  <c r="AFN70" i="1"/>
  <c r="AFP70" i="1"/>
  <c r="AFQ70" i="1"/>
  <c r="AFT70" i="1"/>
  <c r="AFU70" i="1"/>
  <c r="AFW70" i="1"/>
  <c r="AFX70" i="1"/>
  <c r="AFZ70" i="1"/>
  <c r="AGA70" i="1"/>
  <c r="AGC70" i="1"/>
  <c r="AGD70" i="1"/>
  <c r="AGF70" i="1"/>
  <c r="AGG70" i="1"/>
  <c r="AGK70" i="1"/>
  <c r="AGM70" i="1"/>
  <c r="AGP70" i="1"/>
  <c r="AGR70" i="1"/>
  <c r="AGU70" i="1"/>
  <c r="AGW70" i="1"/>
  <c r="AGZ70" i="1"/>
  <c r="AHB70" i="1"/>
  <c r="AHE70" i="1"/>
  <c r="AHG70" i="1"/>
  <c r="AHK70" i="1"/>
  <c r="AHN70" i="1"/>
  <c r="AHO70" i="1"/>
  <c r="AHR70" i="1"/>
  <c r="AHS70" i="1"/>
  <c r="AHV70" i="1"/>
  <c r="AHW70" i="1"/>
  <c r="AHZ70" i="1"/>
  <c r="AIA70" i="1"/>
  <c r="AID70" i="1"/>
  <c r="AIE70" i="1"/>
  <c r="AIH70" i="1"/>
  <c r="AII70" i="1"/>
  <c r="AIL70" i="1"/>
  <c r="AIM70" i="1"/>
  <c r="AIP70" i="1"/>
  <c r="AIQ70" i="1"/>
  <c r="AIT70" i="1"/>
  <c r="AIU70" i="1"/>
  <c r="AIX70" i="1"/>
  <c r="AIY70" i="1"/>
  <c r="AJA70" i="1"/>
  <c r="AJB70" i="1"/>
  <c r="AJC70" i="1"/>
  <c r="AJD70" i="1"/>
  <c r="AJE70" i="1"/>
  <c r="AJF70" i="1"/>
  <c r="AJG70" i="1"/>
  <c r="AJH70" i="1"/>
  <c r="AJI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CE71" i="1"/>
  <c r="CF71" i="1"/>
  <c r="CG71" i="1"/>
  <c r="CI71" i="1"/>
  <c r="CJ71" i="1"/>
  <c r="CK71" i="1"/>
  <c r="CL71" i="1"/>
  <c r="CN71" i="1"/>
  <c r="CO71" i="1"/>
  <c r="CP71" i="1"/>
  <c r="CQ71" i="1"/>
  <c r="DN71" i="1"/>
  <c r="DO71" i="1"/>
  <c r="DP71" i="1"/>
  <c r="DR71" i="1"/>
  <c r="DS71" i="1"/>
  <c r="DT71" i="1"/>
  <c r="DU71" i="1"/>
  <c r="ER71" i="1"/>
  <c r="ES71" i="1"/>
  <c r="ET71" i="1"/>
  <c r="EV71" i="1"/>
  <c r="EW71" i="1"/>
  <c r="EX71" i="1"/>
  <c r="EY71" i="1"/>
  <c r="FV71" i="1"/>
  <c r="FW71" i="1"/>
  <c r="FX71" i="1"/>
  <c r="FZ71" i="1"/>
  <c r="GA71" i="1"/>
  <c r="GB71" i="1"/>
  <c r="GC71" i="1"/>
  <c r="HA71" i="1"/>
  <c r="HB71" i="1"/>
  <c r="HC71" i="1"/>
  <c r="HE71" i="1"/>
  <c r="HF71" i="1"/>
  <c r="HG71" i="1"/>
  <c r="HH71" i="1"/>
  <c r="IE71" i="1"/>
  <c r="IF71" i="1"/>
  <c r="IG71" i="1"/>
  <c r="II71" i="1"/>
  <c r="IJ71" i="1"/>
  <c r="IK71" i="1"/>
  <c r="IL71" i="1"/>
  <c r="JI71" i="1"/>
  <c r="JJ71" i="1"/>
  <c r="JK71" i="1"/>
  <c r="JM71" i="1"/>
  <c r="JN71" i="1"/>
  <c r="JO71" i="1"/>
  <c r="JP71" i="1"/>
  <c r="KM71" i="1"/>
  <c r="KN71" i="1"/>
  <c r="KO71" i="1"/>
  <c r="KQ71" i="1"/>
  <c r="KR71" i="1"/>
  <c r="KS71" i="1"/>
  <c r="KT71" i="1"/>
  <c r="LQ71" i="1"/>
  <c r="LR71" i="1"/>
  <c r="LS71" i="1"/>
  <c r="LU71" i="1"/>
  <c r="LV71" i="1"/>
  <c r="LW71" i="1"/>
  <c r="LX71" i="1"/>
  <c r="MV71" i="1"/>
  <c r="MW71" i="1"/>
  <c r="MX71" i="1"/>
  <c r="MZ71" i="1"/>
  <c r="NA71" i="1"/>
  <c r="NB71" i="1"/>
  <c r="NC71" i="1"/>
  <c r="NZ71" i="1"/>
  <c r="OA71" i="1"/>
  <c r="OB71" i="1"/>
  <c r="OD71" i="1"/>
  <c r="OE71" i="1"/>
  <c r="OF71" i="1"/>
  <c r="OG71" i="1"/>
  <c r="PD71" i="1"/>
  <c r="PE71" i="1"/>
  <c r="PF71" i="1"/>
  <c r="PH71" i="1"/>
  <c r="PI71" i="1"/>
  <c r="PJ71" i="1"/>
  <c r="PK71" i="1"/>
  <c r="QH71" i="1"/>
  <c r="QI71" i="1"/>
  <c r="QJ71" i="1"/>
  <c r="QL71" i="1"/>
  <c r="QM71" i="1"/>
  <c r="QN71" i="1"/>
  <c r="QO71" i="1"/>
  <c r="RL71" i="1"/>
  <c r="RM71" i="1"/>
  <c r="RN71" i="1"/>
  <c r="RP71" i="1"/>
  <c r="RQ71" i="1"/>
  <c r="RR71" i="1"/>
  <c r="RS71" i="1"/>
  <c r="SP71" i="1"/>
  <c r="SQ71" i="1"/>
  <c r="SR71" i="1"/>
  <c r="ST71" i="1"/>
  <c r="SU71" i="1"/>
  <c r="SV71" i="1"/>
  <c r="SW71" i="1"/>
  <c r="TT71" i="1"/>
  <c r="TU71" i="1"/>
  <c r="TV71" i="1"/>
  <c r="TX71" i="1"/>
  <c r="TY71" i="1"/>
  <c r="TZ71" i="1"/>
  <c r="UA71" i="1"/>
  <c r="UX71" i="1"/>
  <c r="UY71" i="1"/>
  <c r="UZ71" i="1"/>
  <c r="VB71" i="1"/>
  <c r="VC71" i="1"/>
  <c r="VD71" i="1"/>
  <c r="VE71" i="1"/>
  <c r="WB71" i="1"/>
  <c r="WC71" i="1"/>
  <c r="WD71" i="1"/>
  <c r="WF71" i="1"/>
  <c r="WG71" i="1"/>
  <c r="WH71" i="1"/>
  <c r="WI71" i="1"/>
  <c r="XF71" i="1"/>
  <c r="XG71" i="1"/>
  <c r="XH71" i="1"/>
  <c r="XJ71" i="1"/>
  <c r="XK71" i="1"/>
  <c r="XL71" i="1"/>
  <c r="XM71" i="1"/>
  <c r="ABY71" i="1"/>
  <c r="ACA71" i="1"/>
  <c r="ACC71" i="1"/>
  <c r="ACE71" i="1"/>
  <c r="ACG71" i="1"/>
  <c r="ACI71" i="1"/>
  <c r="ACK71" i="1"/>
  <c r="ACM71" i="1"/>
  <c r="ACO71" i="1"/>
  <c r="ACQ71" i="1"/>
  <c r="ACS71" i="1"/>
  <c r="ACV71" i="1"/>
  <c r="ACX71" i="1"/>
  <c r="ACZ71" i="1"/>
  <c r="ADB71" i="1"/>
  <c r="ADD71" i="1"/>
  <c r="ADG71" i="1"/>
  <c r="ADI71" i="1"/>
  <c r="ADK71" i="1"/>
  <c r="ADM71" i="1"/>
  <c r="ADO71" i="1"/>
  <c r="ADR71" i="1"/>
  <c r="ADT71" i="1"/>
  <c r="ADV71" i="1"/>
  <c r="ADX71" i="1"/>
  <c r="ADZ71" i="1"/>
  <c r="AEC71" i="1"/>
  <c r="AEE71" i="1"/>
  <c r="AEG71" i="1"/>
  <c r="AEI71" i="1"/>
  <c r="AEK71" i="1"/>
  <c r="AEN71" i="1"/>
  <c r="AEO71" i="1"/>
  <c r="AEQ71" i="1"/>
  <c r="AER71" i="1"/>
  <c r="AET71" i="1"/>
  <c r="AEU71" i="1"/>
  <c r="AEW71" i="1"/>
  <c r="AEX71" i="1"/>
  <c r="AEZ71" i="1"/>
  <c r="AFA71" i="1"/>
  <c r="AFD71" i="1"/>
  <c r="AFE71" i="1"/>
  <c r="AFG71" i="1"/>
  <c r="AFH71" i="1"/>
  <c r="AFJ71" i="1"/>
  <c r="AFK71" i="1"/>
  <c r="AFM71" i="1"/>
  <c r="AFN71" i="1"/>
  <c r="AFP71" i="1"/>
  <c r="AFQ71" i="1"/>
  <c r="AFT71" i="1"/>
  <c r="AFU71" i="1"/>
  <c r="AFW71" i="1"/>
  <c r="AFX71" i="1"/>
  <c r="AFZ71" i="1"/>
  <c r="AGA71" i="1"/>
  <c r="AGC71" i="1"/>
  <c r="AGD71" i="1"/>
  <c r="AGF71" i="1"/>
  <c r="AGG71" i="1"/>
  <c r="AGK71" i="1"/>
  <c r="AGM71" i="1"/>
  <c r="AGP71" i="1"/>
  <c r="AGR71" i="1"/>
  <c r="AGU71" i="1"/>
  <c r="AGW71" i="1"/>
  <c r="AGZ71" i="1"/>
  <c r="AHB71" i="1"/>
  <c r="AHE71" i="1"/>
  <c r="AHG71" i="1"/>
  <c r="AHK71" i="1"/>
  <c r="AHN71" i="1"/>
  <c r="AHO71" i="1"/>
  <c r="AHR71" i="1"/>
  <c r="AHS71" i="1"/>
  <c r="AHV71" i="1"/>
  <c r="AHW71" i="1"/>
  <c r="AHZ71" i="1"/>
  <c r="AIA71" i="1"/>
  <c r="AID71" i="1"/>
  <c r="AIE71" i="1"/>
  <c r="AIH71" i="1"/>
  <c r="AII71" i="1"/>
  <c r="AIL71" i="1"/>
  <c r="AIM71" i="1"/>
  <c r="AIP71" i="1"/>
  <c r="AIQ71" i="1"/>
  <c r="AIT71" i="1"/>
  <c r="AIU71" i="1"/>
  <c r="AIX71" i="1"/>
  <c r="AIY71" i="1"/>
  <c r="AJA71" i="1"/>
  <c r="AJB71" i="1"/>
  <c r="AJC71" i="1"/>
  <c r="AJD71" i="1"/>
  <c r="AJE71" i="1"/>
  <c r="AJF71" i="1"/>
  <c r="AJG71" i="1"/>
  <c r="AJH71" i="1"/>
  <c r="AJI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CE72" i="1"/>
  <c r="CF72" i="1"/>
  <c r="CG72" i="1"/>
  <c r="CI72" i="1"/>
  <c r="CJ72" i="1"/>
  <c r="CK72" i="1"/>
  <c r="CL72" i="1"/>
  <c r="CN72" i="1"/>
  <c r="CO72" i="1"/>
  <c r="CP72" i="1"/>
  <c r="CQ72" i="1"/>
  <c r="DN72" i="1"/>
  <c r="DO72" i="1"/>
  <c r="DP72" i="1"/>
  <c r="DR72" i="1"/>
  <c r="DS72" i="1"/>
  <c r="DT72" i="1"/>
  <c r="DU72" i="1"/>
  <c r="ER72" i="1"/>
  <c r="ES72" i="1"/>
  <c r="ET72" i="1"/>
  <c r="EV72" i="1"/>
  <c r="EW72" i="1"/>
  <c r="EX72" i="1"/>
  <c r="EY72" i="1"/>
  <c r="FV72" i="1"/>
  <c r="FW72" i="1"/>
  <c r="FX72" i="1"/>
  <c r="FZ72" i="1"/>
  <c r="GA72" i="1"/>
  <c r="GB72" i="1"/>
  <c r="GC72" i="1"/>
  <c r="HA72" i="1"/>
  <c r="HB72" i="1"/>
  <c r="HC72" i="1"/>
  <c r="HE72" i="1"/>
  <c r="HF72" i="1"/>
  <c r="HG72" i="1"/>
  <c r="HH72" i="1"/>
  <c r="IE72" i="1"/>
  <c r="IF72" i="1"/>
  <c r="IG72" i="1"/>
  <c r="II72" i="1"/>
  <c r="IJ72" i="1"/>
  <c r="IK72" i="1"/>
  <c r="IL72" i="1"/>
  <c r="JI72" i="1"/>
  <c r="JJ72" i="1"/>
  <c r="JK72" i="1"/>
  <c r="JM72" i="1"/>
  <c r="JN72" i="1"/>
  <c r="JO72" i="1"/>
  <c r="JP72" i="1"/>
  <c r="KM72" i="1"/>
  <c r="KN72" i="1"/>
  <c r="KO72" i="1"/>
  <c r="KQ72" i="1"/>
  <c r="KR72" i="1"/>
  <c r="KS72" i="1"/>
  <c r="KT72" i="1"/>
  <c r="LQ72" i="1"/>
  <c r="LR72" i="1"/>
  <c r="LS72" i="1"/>
  <c r="LU72" i="1"/>
  <c r="LV72" i="1"/>
  <c r="LW72" i="1"/>
  <c r="LX72" i="1"/>
  <c r="MV72" i="1"/>
  <c r="MW72" i="1"/>
  <c r="MX72" i="1"/>
  <c r="MZ72" i="1"/>
  <c r="NA72" i="1"/>
  <c r="NB72" i="1"/>
  <c r="NC72" i="1"/>
  <c r="NZ72" i="1"/>
  <c r="OA72" i="1"/>
  <c r="OB72" i="1"/>
  <c r="OD72" i="1"/>
  <c r="OE72" i="1"/>
  <c r="OF72" i="1"/>
  <c r="OG72" i="1"/>
  <c r="PD72" i="1"/>
  <c r="PE72" i="1"/>
  <c r="PF72" i="1"/>
  <c r="PH72" i="1"/>
  <c r="PI72" i="1"/>
  <c r="PJ72" i="1"/>
  <c r="PK72" i="1"/>
  <c r="QH72" i="1"/>
  <c r="QI72" i="1"/>
  <c r="QJ72" i="1"/>
  <c r="QL72" i="1"/>
  <c r="QM72" i="1"/>
  <c r="QN72" i="1"/>
  <c r="QO72" i="1"/>
  <c r="RL72" i="1"/>
  <c r="RM72" i="1"/>
  <c r="RN72" i="1"/>
  <c r="RP72" i="1"/>
  <c r="RQ72" i="1"/>
  <c r="RR72" i="1"/>
  <c r="RS72" i="1"/>
  <c r="SP72" i="1"/>
  <c r="SQ72" i="1"/>
  <c r="SR72" i="1"/>
  <c r="ST72" i="1"/>
  <c r="SU72" i="1"/>
  <c r="SV72" i="1"/>
  <c r="SW72" i="1"/>
  <c r="TT72" i="1"/>
  <c r="TU72" i="1"/>
  <c r="TV72" i="1"/>
  <c r="TX72" i="1"/>
  <c r="TY72" i="1"/>
  <c r="TZ72" i="1"/>
  <c r="UA72" i="1"/>
  <c r="UX72" i="1"/>
  <c r="UY72" i="1"/>
  <c r="UZ72" i="1"/>
  <c r="VB72" i="1"/>
  <c r="VC72" i="1"/>
  <c r="VD72" i="1"/>
  <c r="VE72" i="1"/>
  <c r="WB72" i="1"/>
  <c r="WC72" i="1"/>
  <c r="WD72" i="1"/>
  <c r="WF72" i="1"/>
  <c r="WG72" i="1"/>
  <c r="WH72" i="1"/>
  <c r="WI72" i="1"/>
  <c r="XF72" i="1"/>
  <c r="XG72" i="1"/>
  <c r="XH72" i="1"/>
  <c r="XJ72" i="1"/>
  <c r="XK72" i="1"/>
  <c r="XL72" i="1"/>
  <c r="XM72" i="1"/>
  <c r="ABY72" i="1"/>
  <c r="ACA72" i="1"/>
  <c r="ACC72" i="1"/>
  <c r="ACE72" i="1"/>
  <c r="ACG72" i="1"/>
  <c r="ACI72" i="1"/>
  <c r="ACK72" i="1"/>
  <c r="ACM72" i="1"/>
  <c r="ACO72" i="1"/>
  <c r="ACQ72" i="1"/>
  <c r="ACS72" i="1"/>
  <c r="ACV72" i="1"/>
  <c r="ACX72" i="1"/>
  <c r="ACZ72" i="1"/>
  <c r="ADB72" i="1"/>
  <c r="ADD72" i="1"/>
  <c r="ADG72" i="1"/>
  <c r="ADI72" i="1"/>
  <c r="ADK72" i="1"/>
  <c r="ADM72" i="1"/>
  <c r="ADO72" i="1"/>
  <c r="ADR72" i="1"/>
  <c r="ADT72" i="1"/>
  <c r="ADV72" i="1"/>
  <c r="ADX72" i="1"/>
  <c r="ADZ72" i="1"/>
  <c r="AEC72" i="1"/>
  <c r="AEE72" i="1"/>
  <c r="AEG72" i="1"/>
  <c r="AEI72" i="1"/>
  <c r="AEK72" i="1"/>
  <c r="AEN72" i="1"/>
  <c r="AEO72" i="1"/>
  <c r="AEQ72" i="1"/>
  <c r="AER72" i="1"/>
  <c r="AET72" i="1"/>
  <c r="AEU72" i="1"/>
  <c r="AEW72" i="1"/>
  <c r="AEX72" i="1"/>
  <c r="AEZ72" i="1"/>
  <c r="AFA72" i="1"/>
  <c r="AFD72" i="1"/>
  <c r="AFE72" i="1"/>
  <c r="AFG72" i="1"/>
  <c r="AFH72" i="1"/>
  <c r="AFJ72" i="1"/>
  <c r="AFK72" i="1"/>
  <c r="AFM72" i="1"/>
  <c r="AFN72" i="1"/>
  <c r="AFP72" i="1"/>
  <c r="AFQ72" i="1"/>
  <c r="AFT72" i="1"/>
  <c r="AFU72" i="1"/>
  <c r="AFW72" i="1"/>
  <c r="AFX72" i="1"/>
  <c r="AFZ72" i="1"/>
  <c r="AGA72" i="1"/>
  <c r="AGC72" i="1"/>
  <c r="AGD72" i="1"/>
  <c r="AGF72" i="1"/>
  <c r="AGG72" i="1"/>
  <c r="AGK72" i="1"/>
  <c r="AGM72" i="1"/>
  <c r="AGP72" i="1"/>
  <c r="AGR72" i="1"/>
  <c r="AGU72" i="1"/>
  <c r="AGW72" i="1"/>
  <c r="AGZ72" i="1"/>
  <c r="AHB72" i="1"/>
  <c r="AHE72" i="1"/>
  <c r="AHG72" i="1"/>
  <c r="AHK72" i="1"/>
  <c r="AHN72" i="1"/>
  <c r="AHO72" i="1"/>
  <c r="AHR72" i="1"/>
  <c r="AHS72" i="1"/>
  <c r="AHV72" i="1"/>
  <c r="AHW72" i="1"/>
  <c r="AHZ72" i="1"/>
  <c r="AIA72" i="1"/>
  <c r="AID72" i="1"/>
  <c r="AIE72" i="1"/>
  <c r="AIH72" i="1"/>
  <c r="AII72" i="1"/>
  <c r="AIL72" i="1"/>
  <c r="AIM72" i="1"/>
  <c r="AIP72" i="1"/>
  <c r="AIQ72" i="1"/>
  <c r="AIT72" i="1"/>
  <c r="AIU72" i="1"/>
  <c r="AIX72" i="1"/>
  <c r="AIY72" i="1"/>
  <c r="AJA72" i="1"/>
  <c r="AJB72" i="1"/>
  <c r="AJC72" i="1"/>
  <c r="AJD72" i="1"/>
  <c r="AJE72" i="1"/>
  <c r="AJF72" i="1"/>
  <c r="AJG72" i="1"/>
  <c r="AJH72" i="1"/>
  <c r="AJI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CE73" i="1"/>
  <c r="CF73" i="1"/>
  <c r="CG73" i="1"/>
  <c r="CI73" i="1"/>
  <c r="CJ73" i="1"/>
  <c r="CK73" i="1"/>
  <c r="CL73" i="1"/>
  <c r="CN73" i="1"/>
  <c r="CO73" i="1"/>
  <c r="CP73" i="1"/>
  <c r="CQ73" i="1"/>
  <c r="DN73" i="1"/>
  <c r="DO73" i="1"/>
  <c r="DP73" i="1"/>
  <c r="DR73" i="1"/>
  <c r="DS73" i="1"/>
  <c r="DT73" i="1"/>
  <c r="DU73" i="1"/>
  <c r="ER73" i="1"/>
  <c r="ES73" i="1"/>
  <c r="ET73" i="1"/>
  <c r="EV73" i="1"/>
  <c r="EW73" i="1"/>
  <c r="EX73" i="1"/>
  <c r="EY73" i="1"/>
  <c r="FV73" i="1"/>
  <c r="FW73" i="1"/>
  <c r="FX73" i="1"/>
  <c r="FZ73" i="1"/>
  <c r="GA73" i="1"/>
  <c r="GB73" i="1"/>
  <c r="GC73" i="1"/>
  <c r="HA73" i="1"/>
  <c r="HB73" i="1"/>
  <c r="HC73" i="1"/>
  <c r="HE73" i="1"/>
  <c r="HF73" i="1"/>
  <c r="HG73" i="1"/>
  <c r="HH73" i="1"/>
  <c r="IE73" i="1"/>
  <c r="IF73" i="1"/>
  <c r="IG73" i="1"/>
  <c r="II73" i="1"/>
  <c r="IJ73" i="1"/>
  <c r="IK73" i="1"/>
  <c r="IL73" i="1"/>
  <c r="JI73" i="1"/>
  <c r="JJ73" i="1"/>
  <c r="JK73" i="1"/>
  <c r="JM73" i="1"/>
  <c r="JN73" i="1"/>
  <c r="JO73" i="1"/>
  <c r="JP73" i="1"/>
  <c r="KM73" i="1"/>
  <c r="KN73" i="1"/>
  <c r="KO73" i="1"/>
  <c r="KQ73" i="1"/>
  <c r="KR73" i="1"/>
  <c r="KS73" i="1"/>
  <c r="KT73" i="1"/>
  <c r="LQ73" i="1"/>
  <c r="LR73" i="1"/>
  <c r="LS73" i="1"/>
  <c r="LU73" i="1"/>
  <c r="LV73" i="1"/>
  <c r="LW73" i="1"/>
  <c r="LX73" i="1"/>
  <c r="MV73" i="1"/>
  <c r="MW73" i="1"/>
  <c r="MX73" i="1"/>
  <c r="MZ73" i="1"/>
  <c r="NA73" i="1"/>
  <c r="NB73" i="1"/>
  <c r="NC73" i="1"/>
  <c r="NZ73" i="1"/>
  <c r="OA73" i="1"/>
  <c r="OB73" i="1"/>
  <c r="OD73" i="1"/>
  <c r="OE73" i="1"/>
  <c r="OF73" i="1"/>
  <c r="OG73" i="1"/>
  <c r="PD73" i="1"/>
  <c r="PE73" i="1"/>
  <c r="PF73" i="1"/>
  <c r="PH73" i="1"/>
  <c r="PI73" i="1"/>
  <c r="PJ73" i="1"/>
  <c r="PK73" i="1"/>
  <c r="QH73" i="1"/>
  <c r="QI73" i="1"/>
  <c r="QJ73" i="1"/>
  <c r="QL73" i="1"/>
  <c r="QM73" i="1"/>
  <c r="QN73" i="1"/>
  <c r="QO73" i="1"/>
  <c r="RL73" i="1"/>
  <c r="RM73" i="1"/>
  <c r="RN73" i="1"/>
  <c r="RP73" i="1"/>
  <c r="RQ73" i="1"/>
  <c r="RR73" i="1"/>
  <c r="RS73" i="1"/>
  <c r="SP73" i="1"/>
  <c r="SQ73" i="1"/>
  <c r="SR73" i="1"/>
  <c r="ST73" i="1"/>
  <c r="SU73" i="1"/>
  <c r="SV73" i="1"/>
  <c r="SW73" i="1"/>
  <c r="TT73" i="1"/>
  <c r="TU73" i="1"/>
  <c r="TV73" i="1"/>
  <c r="TX73" i="1"/>
  <c r="TY73" i="1"/>
  <c r="TZ73" i="1"/>
  <c r="UA73" i="1"/>
  <c r="UX73" i="1"/>
  <c r="UY73" i="1"/>
  <c r="UZ73" i="1"/>
  <c r="VB73" i="1"/>
  <c r="VC73" i="1"/>
  <c r="VD73" i="1"/>
  <c r="VE73" i="1"/>
  <c r="WB73" i="1"/>
  <c r="WC73" i="1"/>
  <c r="WD73" i="1"/>
  <c r="WF73" i="1"/>
  <c r="WG73" i="1"/>
  <c r="WH73" i="1"/>
  <c r="WI73" i="1"/>
  <c r="XF73" i="1"/>
  <c r="XG73" i="1"/>
  <c r="XH73" i="1"/>
  <c r="XJ73" i="1"/>
  <c r="XK73" i="1"/>
  <c r="XL73" i="1"/>
  <c r="XM73" i="1"/>
  <c r="ABY73" i="1"/>
  <c r="ACA73" i="1"/>
  <c r="ACC73" i="1"/>
  <c r="ACE73" i="1"/>
  <c r="ACG73" i="1"/>
  <c r="ACI73" i="1"/>
  <c r="ACK73" i="1"/>
  <c r="ACM73" i="1"/>
  <c r="ACO73" i="1"/>
  <c r="ACQ73" i="1"/>
  <c r="ACS73" i="1"/>
  <c r="ACV73" i="1"/>
  <c r="ACX73" i="1"/>
  <c r="ACZ73" i="1"/>
  <c r="ADB73" i="1"/>
  <c r="ADD73" i="1"/>
  <c r="ADG73" i="1"/>
  <c r="ADI73" i="1"/>
  <c r="ADK73" i="1"/>
  <c r="ADM73" i="1"/>
  <c r="ADO73" i="1"/>
  <c r="ADR73" i="1"/>
  <c r="ADT73" i="1"/>
  <c r="ADV73" i="1"/>
  <c r="ADX73" i="1"/>
  <c r="ADZ73" i="1"/>
  <c r="AEC73" i="1"/>
  <c r="AEE73" i="1"/>
  <c r="AEG73" i="1"/>
  <c r="AEI73" i="1"/>
  <c r="AEK73" i="1"/>
  <c r="AEN73" i="1"/>
  <c r="AEO73" i="1"/>
  <c r="AEQ73" i="1"/>
  <c r="AER73" i="1"/>
  <c r="AET73" i="1"/>
  <c r="AEU73" i="1"/>
  <c r="AEW73" i="1"/>
  <c r="AEX73" i="1"/>
  <c r="AEZ73" i="1"/>
  <c r="AFA73" i="1"/>
  <c r="AFD73" i="1"/>
  <c r="AFE73" i="1"/>
  <c r="AFG73" i="1"/>
  <c r="AFH73" i="1"/>
  <c r="AFJ73" i="1"/>
  <c r="AFK73" i="1"/>
  <c r="AFM73" i="1"/>
  <c r="AFN73" i="1"/>
  <c r="AFP73" i="1"/>
  <c r="AFQ73" i="1"/>
  <c r="AFT73" i="1"/>
  <c r="AFU73" i="1"/>
  <c r="AFW73" i="1"/>
  <c r="AFX73" i="1"/>
  <c r="AFZ73" i="1"/>
  <c r="AGA73" i="1"/>
  <c r="AGC73" i="1"/>
  <c r="AGD73" i="1"/>
  <c r="AGF73" i="1"/>
  <c r="AGG73" i="1"/>
  <c r="AGK73" i="1"/>
  <c r="AGM73" i="1"/>
  <c r="AGP73" i="1"/>
  <c r="AGR73" i="1"/>
  <c r="AGU73" i="1"/>
  <c r="AGW73" i="1"/>
  <c r="AGZ73" i="1"/>
  <c r="AHB73" i="1"/>
  <c r="AHE73" i="1"/>
  <c r="AHG73" i="1"/>
  <c r="AHK73" i="1"/>
  <c r="AHN73" i="1"/>
  <c r="AHO73" i="1"/>
  <c r="AHR73" i="1"/>
  <c r="AHS73" i="1"/>
  <c r="AHV73" i="1"/>
  <c r="AHW73" i="1"/>
  <c r="AHZ73" i="1"/>
  <c r="AIA73" i="1"/>
  <c r="AID73" i="1"/>
  <c r="AIE73" i="1"/>
  <c r="AIH73" i="1"/>
  <c r="AII73" i="1"/>
  <c r="AIL73" i="1"/>
  <c r="AIM73" i="1"/>
  <c r="AIP73" i="1"/>
  <c r="AIQ73" i="1"/>
  <c r="AIT73" i="1"/>
  <c r="AIU73" i="1"/>
  <c r="AIX73" i="1"/>
  <c r="AIY73" i="1"/>
  <c r="AJA73" i="1"/>
  <c r="AJB73" i="1"/>
  <c r="AJC73" i="1"/>
  <c r="AJD73" i="1"/>
  <c r="AJE73" i="1"/>
  <c r="AJF73" i="1"/>
  <c r="AJG73" i="1"/>
  <c r="AJH73" i="1"/>
  <c r="AJI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CE74" i="1"/>
  <c r="CF74" i="1"/>
  <c r="CG74" i="1"/>
  <c r="CI74" i="1"/>
  <c r="CJ74" i="1"/>
  <c r="CK74" i="1"/>
  <c r="CL74" i="1"/>
  <c r="CN74" i="1"/>
  <c r="CO74" i="1"/>
  <c r="CP74" i="1"/>
  <c r="CQ74" i="1"/>
  <c r="DN74" i="1"/>
  <c r="DO74" i="1"/>
  <c r="DP74" i="1"/>
  <c r="DR74" i="1"/>
  <c r="DS74" i="1"/>
  <c r="DT74" i="1"/>
  <c r="DU74" i="1"/>
  <c r="ER74" i="1"/>
  <c r="ES74" i="1"/>
  <c r="ET74" i="1"/>
  <c r="EV74" i="1"/>
  <c r="EW74" i="1"/>
  <c r="EX74" i="1"/>
  <c r="EY74" i="1"/>
  <c r="FV74" i="1"/>
  <c r="FW74" i="1"/>
  <c r="FX74" i="1"/>
  <c r="FZ74" i="1"/>
  <c r="GA74" i="1"/>
  <c r="GB74" i="1"/>
  <c r="GC74" i="1"/>
  <c r="HA74" i="1"/>
  <c r="HB74" i="1"/>
  <c r="HC74" i="1"/>
  <c r="HE74" i="1"/>
  <c r="HF74" i="1"/>
  <c r="HG74" i="1"/>
  <c r="HH74" i="1"/>
  <c r="IE74" i="1"/>
  <c r="IF74" i="1"/>
  <c r="IG74" i="1"/>
  <c r="II74" i="1"/>
  <c r="IJ74" i="1"/>
  <c r="IK74" i="1"/>
  <c r="IL74" i="1"/>
  <c r="JI74" i="1"/>
  <c r="JJ74" i="1"/>
  <c r="JK74" i="1"/>
  <c r="JM74" i="1"/>
  <c r="JN74" i="1"/>
  <c r="JO74" i="1"/>
  <c r="JP74" i="1"/>
  <c r="KM74" i="1"/>
  <c r="KN74" i="1"/>
  <c r="KO74" i="1"/>
  <c r="KQ74" i="1"/>
  <c r="KR74" i="1"/>
  <c r="KS74" i="1"/>
  <c r="KT74" i="1"/>
  <c r="LQ74" i="1"/>
  <c r="LR74" i="1"/>
  <c r="LS74" i="1"/>
  <c r="LU74" i="1"/>
  <c r="LV74" i="1"/>
  <c r="LW74" i="1"/>
  <c r="LX74" i="1"/>
  <c r="MV74" i="1"/>
  <c r="MW74" i="1"/>
  <c r="MX74" i="1"/>
  <c r="MZ74" i="1"/>
  <c r="NA74" i="1"/>
  <c r="NB74" i="1"/>
  <c r="NC74" i="1"/>
  <c r="NZ74" i="1"/>
  <c r="OA74" i="1"/>
  <c r="OB74" i="1"/>
  <c r="OD74" i="1"/>
  <c r="OE74" i="1"/>
  <c r="OF74" i="1"/>
  <c r="OG74" i="1"/>
  <c r="PD74" i="1"/>
  <c r="PE74" i="1"/>
  <c r="PF74" i="1"/>
  <c r="PH74" i="1"/>
  <c r="PI74" i="1"/>
  <c r="PJ74" i="1"/>
  <c r="PK74" i="1"/>
  <c r="QH74" i="1"/>
  <c r="QI74" i="1"/>
  <c r="QJ74" i="1"/>
  <c r="QL74" i="1"/>
  <c r="QM74" i="1"/>
  <c r="QN74" i="1"/>
  <c r="QO74" i="1"/>
  <c r="RL74" i="1"/>
  <c r="RM74" i="1"/>
  <c r="RN74" i="1"/>
  <c r="RP74" i="1"/>
  <c r="RQ74" i="1"/>
  <c r="RR74" i="1"/>
  <c r="RS74" i="1"/>
  <c r="SP74" i="1"/>
  <c r="SQ74" i="1"/>
  <c r="SR74" i="1"/>
  <c r="ST74" i="1"/>
  <c r="SU74" i="1"/>
  <c r="SV74" i="1"/>
  <c r="SW74" i="1"/>
  <c r="TT74" i="1"/>
  <c r="TU74" i="1"/>
  <c r="TV74" i="1"/>
  <c r="TX74" i="1"/>
  <c r="TY74" i="1"/>
  <c r="TZ74" i="1"/>
  <c r="UA74" i="1"/>
  <c r="UX74" i="1"/>
  <c r="UY74" i="1"/>
  <c r="UZ74" i="1"/>
  <c r="VB74" i="1"/>
  <c r="VC74" i="1"/>
  <c r="VD74" i="1"/>
  <c r="VE74" i="1"/>
  <c r="WB74" i="1"/>
  <c r="WC74" i="1"/>
  <c r="WD74" i="1"/>
  <c r="WF74" i="1"/>
  <c r="WG74" i="1"/>
  <c r="WH74" i="1"/>
  <c r="WI74" i="1"/>
  <c r="XF74" i="1"/>
  <c r="XG74" i="1"/>
  <c r="XH74" i="1"/>
  <c r="XJ74" i="1"/>
  <c r="XK74" i="1"/>
  <c r="XL74" i="1"/>
  <c r="XM74" i="1"/>
  <c r="ABY74" i="1"/>
  <c r="ACA74" i="1"/>
  <c r="ACC74" i="1"/>
  <c r="ACE74" i="1"/>
  <c r="ACG74" i="1"/>
  <c r="ACI74" i="1"/>
  <c r="ACK74" i="1"/>
  <c r="ACM74" i="1"/>
  <c r="ACO74" i="1"/>
  <c r="ACQ74" i="1"/>
  <c r="ACS74" i="1"/>
  <c r="ACV74" i="1"/>
  <c r="ACX74" i="1"/>
  <c r="ACZ74" i="1"/>
  <c r="ADB74" i="1"/>
  <c r="ADD74" i="1"/>
  <c r="ADG74" i="1"/>
  <c r="ADI74" i="1"/>
  <c r="ADK74" i="1"/>
  <c r="ADM74" i="1"/>
  <c r="ADO74" i="1"/>
  <c r="ADR74" i="1"/>
  <c r="ADT74" i="1"/>
  <c r="ADV74" i="1"/>
  <c r="ADX74" i="1"/>
  <c r="ADZ74" i="1"/>
  <c r="AEC74" i="1"/>
  <c r="AEE74" i="1"/>
  <c r="AEG74" i="1"/>
  <c r="AEI74" i="1"/>
  <c r="AEK74" i="1"/>
  <c r="AEN74" i="1"/>
  <c r="AEO74" i="1"/>
  <c r="AEQ74" i="1"/>
  <c r="AER74" i="1"/>
  <c r="AET74" i="1"/>
  <c r="AEU74" i="1"/>
  <c r="AEW74" i="1"/>
  <c r="AEX74" i="1"/>
  <c r="AEZ74" i="1"/>
  <c r="AFA74" i="1"/>
  <c r="AFD74" i="1"/>
  <c r="AFE74" i="1"/>
  <c r="AFG74" i="1"/>
  <c r="AFH74" i="1"/>
  <c r="AFJ74" i="1"/>
  <c r="AFK74" i="1"/>
  <c r="AFM74" i="1"/>
  <c r="AFN74" i="1"/>
  <c r="AFP74" i="1"/>
  <c r="AFQ74" i="1"/>
  <c r="AFT74" i="1"/>
  <c r="AFU74" i="1"/>
  <c r="AFW74" i="1"/>
  <c r="AFX74" i="1"/>
  <c r="AFZ74" i="1"/>
  <c r="AGA74" i="1"/>
  <c r="AGC74" i="1"/>
  <c r="AGD74" i="1"/>
  <c r="AGF74" i="1"/>
  <c r="AGG74" i="1"/>
  <c r="AGK74" i="1"/>
  <c r="AGM74" i="1"/>
  <c r="AGP74" i="1"/>
  <c r="AGR74" i="1"/>
  <c r="AGU74" i="1"/>
  <c r="AGW74" i="1"/>
  <c r="AGZ74" i="1"/>
  <c r="AHB74" i="1"/>
  <c r="AHE74" i="1"/>
  <c r="AHG74" i="1"/>
  <c r="AHK74" i="1"/>
  <c r="AHN74" i="1"/>
  <c r="AHO74" i="1"/>
  <c r="AHR74" i="1"/>
  <c r="AHS74" i="1"/>
  <c r="AHV74" i="1"/>
  <c r="AHW74" i="1"/>
  <c r="AHZ74" i="1"/>
  <c r="AIA74" i="1"/>
  <c r="AID74" i="1"/>
  <c r="AIE74" i="1"/>
  <c r="AIH74" i="1"/>
  <c r="AII74" i="1"/>
  <c r="AIL74" i="1"/>
  <c r="AIM74" i="1"/>
  <c r="AIP74" i="1"/>
  <c r="AIQ74" i="1"/>
  <c r="AIT74" i="1"/>
  <c r="AIU74" i="1"/>
  <c r="AIX74" i="1"/>
  <c r="AIY74" i="1"/>
  <c r="AJA74" i="1"/>
  <c r="AJB74" i="1"/>
  <c r="AJC74" i="1"/>
  <c r="AJD74" i="1"/>
  <c r="AJE74" i="1"/>
  <c r="AJF74" i="1"/>
  <c r="AJG74" i="1"/>
  <c r="AJH74" i="1"/>
  <c r="AJI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CE75" i="1"/>
  <c r="CF75" i="1"/>
  <c r="CG75" i="1"/>
  <c r="CI75" i="1"/>
  <c r="CJ75" i="1"/>
  <c r="CK75" i="1"/>
  <c r="CL75" i="1"/>
  <c r="CN75" i="1"/>
  <c r="CO75" i="1"/>
  <c r="CP75" i="1"/>
  <c r="CQ75" i="1"/>
  <c r="DN75" i="1"/>
  <c r="DO75" i="1"/>
  <c r="DP75" i="1"/>
  <c r="DR75" i="1"/>
  <c r="DS75" i="1"/>
  <c r="DT75" i="1"/>
  <c r="DU75" i="1"/>
  <c r="ER75" i="1"/>
  <c r="ES75" i="1"/>
  <c r="ET75" i="1"/>
  <c r="EV75" i="1"/>
  <c r="EW75" i="1"/>
  <c r="EX75" i="1"/>
  <c r="EY75" i="1"/>
  <c r="FV75" i="1"/>
  <c r="FW75" i="1"/>
  <c r="FX75" i="1"/>
  <c r="FZ75" i="1"/>
  <c r="GA75" i="1"/>
  <c r="GB75" i="1"/>
  <c r="GC75" i="1"/>
  <c r="HA75" i="1"/>
  <c r="HB75" i="1"/>
  <c r="HC75" i="1"/>
  <c r="HE75" i="1"/>
  <c r="HF75" i="1"/>
  <c r="HG75" i="1"/>
  <c r="HH75" i="1"/>
  <c r="IE75" i="1"/>
  <c r="IF75" i="1"/>
  <c r="IG75" i="1"/>
  <c r="II75" i="1"/>
  <c r="IJ75" i="1"/>
  <c r="IK75" i="1"/>
  <c r="IL75" i="1"/>
  <c r="JI75" i="1"/>
  <c r="JJ75" i="1"/>
  <c r="JK75" i="1"/>
  <c r="JM75" i="1"/>
  <c r="JN75" i="1"/>
  <c r="JO75" i="1"/>
  <c r="JP75" i="1"/>
  <c r="KM75" i="1"/>
  <c r="KN75" i="1"/>
  <c r="KO75" i="1"/>
  <c r="KQ75" i="1"/>
  <c r="KR75" i="1"/>
  <c r="KS75" i="1"/>
  <c r="KT75" i="1"/>
  <c r="LQ75" i="1"/>
  <c r="LR75" i="1"/>
  <c r="LS75" i="1"/>
  <c r="LU75" i="1"/>
  <c r="LV75" i="1"/>
  <c r="LW75" i="1"/>
  <c r="LX75" i="1"/>
  <c r="MV75" i="1"/>
  <c r="MW75" i="1"/>
  <c r="MX75" i="1"/>
  <c r="MZ75" i="1"/>
  <c r="NA75" i="1"/>
  <c r="NB75" i="1"/>
  <c r="NC75" i="1"/>
  <c r="NZ75" i="1"/>
  <c r="OA75" i="1"/>
  <c r="OB75" i="1"/>
  <c r="OD75" i="1"/>
  <c r="OE75" i="1"/>
  <c r="OF75" i="1"/>
  <c r="OG75" i="1"/>
  <c r="PD75" i="1"/>
  <c r="PE75" i="1"/>
  <c r="PF75" i="1"/>
  <c r="PH75" i="1"/>
  <c r="PI75" i="1"/>
  <c r="PJ75" i="1"/>
  <c r="PK75" i="1"/>
  <c r="QH75" i="1"/>
  <c r="QI75" i="1"/>
  <c r="QJ75" i="1"/>
  <c r="QL75" i="1"/>
  <c r="QM75" i="1"/>
  <c r="QN75" i="1"/>
  <c r="QO75" i="1"/>
  <c r="RL75" i="1"/>
  <c r="RM75" i="1"/>
  <c r="RN75" i="1"/>
  <c r="RP75" i="1"/>
  <c r="RQ75" i="1"/>
  <c r="RR75" i="1"/>
  <c r="RS75" i="1"/>
  <c r="SP75" i="1"/>
  <c r="SQ75" i="1"/>
  <c r="SR75" i="1"/>
  <c r="ST75" i="1"/>
  <c r="SU75" i="1"/>
  <c r="SV75" i="1"/>
  <c r="SW75" i="1"/>
  <c r="TT75" i="1"/>
  <c r="TU75" i="1"/>
  <c r="TV75" i="1"/>
  <c r="TX75" i="1"/>
  <c r="TY75" i="1"/>
  <c r="TZ75" i="1"/>
  <c r="UA75" i="1"/>
  <c r="UX75" i="1"/>
  <c r="UY75" i="1"/>
  <c r="UZ75" i="1"/>
  <c r="VB75" i="1"/>
  <c r="VC75" i="1"/>
  <c r="VD75" i="1"/>
  <c r="VE75" i="1"/>
  <c r="WB75" i="1"/>
  <c r="WC75" i="1"/>
  <c r="WD75" i="1"/>
  <c r="WF75" i="1"/>
  <c r="WG75" i="1"/>
  <c r="WH75" i="1"/>
  <c r="WI75" i="1"/>
  <c r="XF75" i="1"/>
  <c r="XG75" i="1"/>
  <c r="XH75" i="1"/>
  <c r="XJ75" i="1"/>
  <c r="XK75" i="1"/>
  <c r="XL75" i="1"/>
  <c r="XM75" i="1"/>
  <c r="ABY75" i="1"/>
  <c r="ACA75" i="1"/>
  <c r="ACC75" i="1"/>
  <c r="ACE75" i="1"/>
  <c r="ACG75" i="1"/>
  <c r="ACI75" i="1"/>
  <c r="ACK75" i="1"/>
  <c r="ACM75" i="1"/>
  <c r="ACO75" i="1"/>
  <c r="ACQ75" i="1"/>
  <c r="ACS75" i="1"/>
  <c r="ACV75" i="1"/>
  <c r="ACX75" i="1"/>
  <c r="ACZ75" i="1"/>
  <c r="ADB75" i="1"/>
  <c r="ADD75" i="1"/>
  <c r="ADG75" i="1"/>
  <c r="ADI75" i="1"/>
  <c r="ADK75" i="1"/>
  <c r="ADM75" i="1"/>
  <c r="ADO75" i="1"/>
  <c r="ADR75" i="1"/>
  <c r="ADT75" i="1"/>
  <c r="ADV75" i="1"/>
  <c r="ADX75" i="1"/>
  <c r="ADZ75" i="1"/>
  <c r="AEC75" i="1"/>
  <c r="AEE75" i="1"/>
  <c r="AEG75" i="1"/>
  <c r="AEI75" i="1"/>
  <c r="AEK75" i="1"/>
  <c r="AEN75" i="1"/>
  <c r="AEO75" i="1"/>
  <c r="AEQ75" i="1"/>
  <c r="AER75" i="1"/>
  <c r="AET75" i="1"/>
  <c r="AEU75" i="1"/>
  <c r="AEW75" i="1"/>
  <c r="AEX75" i="1"/>
  <c r="AEZ75" i="1"/>
  <c r="AFA75" i="1"/>
  <c r="AFD75" i="1"/>
  <c r="AFE75" i="1"/>
  <c r="AFG75" i="1"/>
  <c r="AFH75" i="1"/>
  <c r="AFJ75" i="1"/>
  <c r="AFK75" i="1"/>
  <c r="AFM75" i="1"/>
  <c r="AFN75" i="1"/>
  <c r="AFP75" i="1"/>
  <c r="AFQ75" i="1"/>
  <c r="AFT75" i="1"/>
  <c r="AFU75" i="1"/>
  <c r="AFW75" i="1"/>
  <c r="AFX75" i="1"/>
  <c r="AFZ75" i="1"/>
  <c r="AGA75" i="1"/>
  <c r="AGC75" i="1"/>
  <c r="AGD75" i="1"/>
  <c r="AGF75" i="1"/>
  <c r="AGG75" i="1"/>
  <c r="AGK75" i="1"/>
  <c r="AGM75" i="1"/>
  <c r="AGP75" i="1"/>
  <c r="AGR75" i="1"/>
  <c r="AGU75" i="1"/>
  <c r="AGW75" i="1"/>
  <c r="AGZ75" i="1"/>
  <c r="AHB75" i="1"/>
  <c r="AHE75" i="1"/>
  <c r="AHG75" i="1"/>
  <c r="AHK75" i="1"/>
  <c r="AHN75" i="1"/>
  <c r="AHO75" i="1"/>
  <c r="AHR75" i="1"/>
  <c r="AHS75" i="1"/>
  <c r="AHV75" i="1"/>
  <c r="AHW75" i="1"/>
  <c r="AHZ75" i="1"/>
  <c r="AIA75" i="1"/>
  <c r="AID75" i="1"/>
  <c r="AIE75" i="1"/>
  <c r="AIH75" i="1"/>
  <c r="AII75" i="1"/>
  <c r="AIL75" i="1"/>
  <c r="AIM75" i="1"/>
  <c r="AIP75" i="1"/>
  <c r="AIQ75" i="1"/>
  <c r="AIT75" i="1"/>
  <c r="AIU75" i="1"/>
  <c r="AIX75" i="1"/>
  <c r="AIY75" i="1"/>
  <c r="AJA75" i="1"/>
  <c r="AJB75" i="1"/>
  <c r="AJC75" i="1"/>
  <c r="AJD75" i="1"/>
  <c r="AJE75" i="1"/>
  <c r="AJF75" i="1"/>
  <c r="AJG75" i="1"/>
  <c r="AJH75" i="1"/>
  <c r="AJI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CE76" i="1"/>
  <c r="CF76" i="1"/>
  <c r="CG76" i="1"/>
  <c r="CI76" i="1"/>
  <c r="CJ76" i="1"/>
  <c r="CK76" i="1"/>
  <c r="CL76" i="1"/>
  <c r="CN76" i="1"/>
  <c r="CO76" i="1"/>
  <c r="CP76" i="1"/>
  <c r="CQ76" i="1"/>
  <c r="DN76" i="1"/>
  <c r="DO76" i="1"/>
  <c r="DP76" i="1"/>
  <c r="DR76" i="1"/>
  <c r="DS76" i="1"/>
  <c r="DT76" i="1"/>
  <c r="DU76" i="1"/>
  <c r="ER76" i="1"/>
  <c r="ES76" i="1"/>
  <c r="ET76" i="1"/>
  <c r="EV76" i="1"/>
  <c r="EW76" i="1"/>
  <c r="EX76" i="1"/>
  <c r="EY76" i="1"/>
  <c r="FV76" i="1"/>
  <c r="FW76" i="1"/>
  <c r="FX76" i="1"/>
  <c r="FZ76" i="1"/>
  <c r="GA76" i="1"/>
  <c r="GB76" i="1"/>
  <c r="GC76" i="1"/>
  <c r="HA76" i="1"/>
  <c r="HB76" i="1"/>
  <c r="HC76" i="1"/>
  <c r="HE76" i="1"/>
  <c r="HF76" i="1"/>
  <c r="HG76" i="1"/>
  <c r="HH76" i="1"/>
  <c r="IE76" i="1"/>
  <c r="IF76" i="1"/>
  <c r="IG76" i="1"/>
  <c r="II76" i="1"/>
  <c r="IJ76" i="1"/>
  <c r="IK76" i="1"/>
  <c r="IL76" i="1"/>
  <c r="JI76" i="1"/>
  <c r="JJ76" i="1"/>
  <c r="JK76" i="1"/>
  <c r="JM76" i="1"/>
  <c r="JN76" i="1"/>
  <c r="JO76" i="1"/>
  <c r="JP76" i="1"/>
  <c r="KM76" i="1"/>
  <c r="KN76" i="1"/>
  <c r="KO76" i="1"/>
  <c r="KQ76" i="1"/>
  <c r="KR76" i="1"/>
  <c r="KS76" i="1"/>
  <c r="KT76" i="1"/>
  <c r="LQ76" i="1"/>
  <c r="LR76" i="1"/>
  <c r="LS76" i="1"/>
  <c r="LU76" i="1"/>
  <c r="LV76" i="1"/>
  <c r="LW76" i="1"/>
  <c r="LX76" i="1"/>
  <c r="MV76" i="1"/>
  <c r="MW76" i="1"/>
  <c r="MX76" i="1"/>
  <c r="MZ76" i="1"/>
  <c r="NA76" i="1"/>
  <c r="NB76" i="1"/>
  <c r="NC76" i="1"/>
  <c r="NZ76" i="1"/>
  <c r="OA76" i="1"/>
  <c r="OB76" i="1"/>
  <c r="OD76" i="1"/>
  <c r="OE76" i="1"/>
  <c r="OF76" i="1"/>
  <c r="OG76" i="1"/>
  <c r="PD76" i="1"/>
  <c r="PE76" i="1"/>
  <c r="PF76" i="1"/>
  <c r="PH76" i="1"/>
  <c r="PI76" i="1"/>
  <c r="PJ76" i="1"/>
  <c r="PK76" i="1"/>
  <c r="QH76" i="1"/>
  <c r="QI76" i="1"/>
  <c r="QJ76" i="1"/>
  <c r="QL76" i="1"/>
  <c r="QM76" i="1"/>
  <c r="QN76" i="1"/>
  <c r="QO76" i="1"/>
  <c r="RL76" i="1"/>
  <c r="RM76" i="1"/>
  <c r="RN76" i="1"/>
  <c r="RP76" i="1"/>
  <c r="RQ76" i="1"/>
  <c r="RR76" i="1"/>
  <c r="RS76" i="1"/>
  <c r="SP76" i="1"/>
  <c r="SQ76" i="1"/>
  <c r="SR76" i="1"/>
  <c r="ST76" i="1"/>
  <c r="SU76" i="1"/>
  <c r="SV76" i="1"/>
  <c r="SW76" i="1"/>
  <c r="TT76" i="1"/>
  <c r="TU76" i="1"/>
  <c r="TV76" i="1"/>
  <c r="TX76" i="1"/>
  <c r="TY76" i="1"/>
  <c r="TZ76" i="1"/>
  <c r="UA76" i="1"/>
  <c r="UX76" i="1"/>
  <c r="UY76" i="1"/>
  <c r="UZ76" i="1"/>
  <c r="VB76" i="1"/>
  <c r="VC76" i="1"/>
  <c r="VD76" i="1"/>
  <c r="VE76" i="1"/>
  <c r="WB76" i="1"/>
  <c r="WC76" i="1"/>
  <c r="WD76" i="1"/>
  <c r="WF76" i="1"/>
  <c r="WG76" i="1"/>
  <c r="WH76" i="1"/>
  <c r="WI76" i="1"/>
  <c r="XF76" i="1"/>
  <c r="XG76" i="1"/>
  <c r="XH76" i="1"/>
  <c r="XJ76" i="1"/>
  <c r="XK76" i="1"/>
  <c r="XL76" i="1"/>
  <c r="XM76" i="1"/>
  <c r="ABY76" i="1"/>
  <c r="ACA76" i="1"/>
  <c r="ACC76" i="1"/>
  <c r="ACE76" i="1"/>
  <c r="ACG76" i="1"/>
  <c r="ACI76" i="1"/>
  <c r="ACK76" i="1"/>
  <c r="ACM76" i="1"/>
  <c r="ACO76" i="1"/>
  <c r="ACQ76" i="1"/>
  <c r="ACS76" i="1"/>
  <c r="ACV76" i="1"/>
  <c r="ACX76" i="1"/>
  <c r="ACZ76" i="1"/>
  <c r="ADB76" i="1"/>
  <c r="ADD76" i="1"/>
  <c r="ADG76" i="1"/>
  <c r="ADI76" i="1"/>
  <c r="ADK76" i="1"/>
  <c r="ADM76" i="1"/>
  <c r="ADO76" i="1"/>
  <c r="ADR76" i="1"/>
  <c r="ADT76" i="1"/>
  <c r="ADV76" i="1"/>
  <c r="ADX76" i="1"/>
  <c r="ADZ76" i="1"/>
  <c r="AEC76" i="1"/>
  <c r="AEE76" i="1"/>
  <c r="AEG76" i="1"/>
  <c r="AEI76" i="1"/>
  <c r="AEK76" i="1"/>
  <c r="AEN76" i="1"/>
  <c r="AEO76" i="1"/>
  <c r="AEQ76" i="1"/>
  <c r="AER76" i="1"/>
  <c r="AET76" i="1"/>
  <c r="AEU76" i="1"/>
  <c r="AEW76" i="1"/>
  <c r="AEX76" i="1"/>
  <c r="AEZ76" i="1"/>
  <c r="AFA76" i="1"/>
  <c r="AFD76" i="1"/>
  <c r="AFE76" i="1"/>
  <c r="AFG76" i="1"/>
  <c r="AFH76" i="1"/>
  <c r="AFJ76" i="1"/>
  <c r="AFK76" i="1"/>
  <c r="AFM76" i="1"/>
  <c r="AFN76" i="1"/>
  <c r="AFP76" i="1"/>
  <c r="AFQ76" i="1"/>
  <c r="AFT76" i="1"/>
  <c r="AFU76" i="1"/>
  <c r="AFW76" i="1"/>
  <c r="AFX76" i="1"/>
  <c r="AFZ76" i="1"/>
  <c r="AGA76" i="1"/>
  <c r="AGC76" i="1"/>
  <c r="AGD76" i="1"/>
  <c r="AGF76" i="1"/>
  <c r="AGG76" i="1"/>
  <c r="AGK76" i="1"/>
  <c r="AGM76" i="1"/>
  <c r="AGP76" i="1"/>
  <c r="AGR76" i="1"/>
  <c r="AGU76" i="1"/>
  <c r="AGW76" i="1"/>
  <c r="AGZ76" i="1"/>
  <c r="AHB76" i="1"/>
  <c r="AHE76" i="1"/>
  <c r="AHG76" i="1"/>
  <c r="AHK76" i="1"/>
  <c r="AHN76" i="1"/>
  <c r="AHO76" i="1"/>
  <c r="AHR76" i="1"/>
  <c r="AHS76" i="1"/>
  <c r="AHV76" i="1"/>
  <c r="AHW76" i="1"/>
  <c r="AHZ76" i="1"/>
  <c r="AIA76" i="1"/>
  <c r="AID76" i="1"/>
  <c r="AIE76" i="1"/>
  <c r="AIH76" i="1"/>
  <c r="AII76" i="1"/>
  <c r="AIL76" i="1"/>
  <c r="AIM76" i="1"/>
  <c r="AIP76" i="1"/>
  <c r="AIQ76" i="1"/>
  <c r="AIT76" i="1"/>
  <c r="AIU76" i="1"/>
  <c r="AIX76" i="1"/>
  <c r="AIY76" i="1"/>
  <c r="AJA76" i="1"/>
  <c r="AJB76" i="1"/>
  <c r="AJC76" i="1"/>
  <c r="AJD76" i="1"/>
  <c r="AJE76" i="1"/>
  <c r="AJF76" i="1"/>
  <c r="AJG76" i="1"/>
  <c r="AJH76" i="1"/>
  <c r="AJI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CE77" i="1"/>
  <c r="CF77" i="1"/>
  <c r="CG77" i="1"/>
  <c r="CI77" i="1"/>
  <c r="CJ77" i="1"/>
  <c r="CK77" i="1"/>
  <c r="CL77" i="1"/>
  <c r="CN77" i="1"/>
  <c r="CO77" i="1"/>
  <c r="CP77" i="1"/>
  <c r="CQ77" i="1"/>
  <c r="DN77" i="1"/>
  <c r="DO77" i="1"/>
  <c r="DP77" i="1"/>
  <c r="DR77" i="1"/>
  <c r="DS77" i="1"/>
  <c r="DT77" i="1"/>
  <c r="DU77" i="1"/>
  <c r="ER77" i="1"/>
  <c r="ES77" i="1"/>
  <c r="ET77" i="1"/>
  <c r="EV77" i="1"/>
  <c r="EW77" i="1"/>
  <c r="EX77" i="1"/>
  <c r="EY77" i="1"/>
  <c r="FV77" i="1"/>
  <c r="FW77" i="1"/>
  <c r="FX77" i="1"/>
  <c r="FZ77" i="1"/>
  <c r="GA77" i="1"/>
  <c r="GB77" i="1"/>
  <c r="GC77" i="1"/>
  <c r="HA77" i="1"/>
  <c r="HB77" i="1"/>
  <c r="HC77" i="1"/>
  <c r="HE77" i="1"/>
  <c r="HF77" i="1"/>
  <c r="HG77" i="1"/>
  <c r="HH77" i="1"/>
  <c r="IE77" i="1"/>
  <c r="IF77" i="1"/>
  <c r="IG77" i="1"/>
  <c r="II77" i="1"/>
  <c r="IJ77" i="1"/>
  <c r="IK77" i="1"/>
  <c r="IL77" i="1"/>
  <c r="JI77" i="1"/>
  <c r="JJ77" i="1"/>
  <c r="JK77" i="1"/>
  <c r="JM77" i="1"/>
  <c r="JN77" i="1"/>
  <c r="JO77" i="1"/>
  <c r="JP77" i="1"/>
  <c r="KM77" i="1"/>
  <c r="KN77" i="1"/>
  <c r="KO77" i="1"/>
  <c r="KQ77" i="1"/>
  <c r="KR77" i="1"/>
  <c r="KS77" i="1"/>
  <c r="KT77" i="1"/>
  <c r="LQ77" i="1"/>
  <c r="LR77" i="1"/>
  <c r="LS77" i="1"/>
  <c r="LU77" i="1"/>
  <c r="LV77" i="1"/>
  <c r="LW77" i="1"/>
  <c r="LX77" i="1"/>
  <c r="MV77" i="1"/>
  <c r="MW77" i="1"/>
  <c r="MX77" i="1"/>
  <c r="MZ77" i="1"/>
  <c r="NA77" i="1"/>
  <c r="NB77" i="1"/>
  <c r="NC77" i="1"/>
  <c r="NZ77" i="1"/>
  <c r="OA77" i="1"/>
  <c r="OB77" i="1"/>
  <c r="OD77" i="1"/>
  <c r="OE77" i="1"/>
  <c r="OF77" i="1"/>
  <c r="OG77" i="1"/>
  <c r="PD77" i="1"/>
  <c r="PE77" i="1"/>
  <c r="PF77" i="1"/>
  <c r="PH77" i="1"/>
  <c r="PI77" i="1"/>
  <c r="PJ77" i="1"/>
  <c r="PK77" i="1"/>
  <c r="QH77" i="1"/>
  <c r="QI77" i="1"/>
  <c r="QJ77" i="1"/>
  <c r="QL77" i="1"/>
  <c r="QM77" i="1"/>
  <c r="QN77" i="1"/>
  <c r="QO77" i="1"/>
  <c r="RL77" i="1"/>
  <c r="RM77" i="1"/>
  <c r="RN77" i="1"/>
  <c r="RP77" i="1"/>
  <c r="RQ77" i="1"/>
  <c r="RR77" i="1"/>
  <c r="RS77" i="1"/>
  <c r="SP77" i="1"/>
  <c r="SQ77" i="1"/>
  <c r="SR77" i="1"/>
  <c r="ST77" i="1"/>
  <c r="SU77" i="1"/>
  <c r="SV77" i="1"/>
  <c r="SW77" i="1"/>
  <c r="TT77" i="1"/>
  <c r="TU77" i="1"/>
  <c r="TV77" i="1"/>
  <c r="TX77" i="1"/>
  <c r="TY77" i="1"/>
  <c r="TZ77" i="1"/>
  <c r="UA77" i="1"/>
  <c r="UX77" i="1"/>
  <c r="UY77" i="1"/>
  <c r="UZ77" i="1"/>
  <c r="VB77" i="1"/>
  <c r="VC77" i="1"/>
  <c r="VD77" i="1"/>
  <c r="VE77" i="1"/>
  <c r="WB77" i="1"/>
  <c r="WC77" i="1"/>
  <c r="WD77" i="1"/>
  <c r="WF77" i="1"/>
  <c r="WG77" i="1"/>
  <c r="WH77" i="1"/>
  <c r="WI77" i="1"/>
  <c r="XF77" i="1"/>
  <c r="XG77" i="1"/>
  <c r="XH77" i="1"/>
  <c r="XJ77" i="1"/>
  <c r="XK77" i="1"/>
  <c r="XL77" i="1"/>
  <c r="XM77" i="1"/>
  <c r="ABY77" i="1"/>
  <c r="ACA77" i="1"/>
  <c r="ACC77" i="1"/>
  <c r="ACE77" i="1"/>
  <c r="ACG77" i="1"/>
  <c r="ACI77" i="1"/>
  <c r="ACK77" i="1"/>
  <c r="ACM77" i="1"/>
  <c r="ACO77" i="1"/>
  <c r="ACQ77" i="1"/>
  <c r="ACS77" i="1"/>
  <c r="ACV77" i="1"/>
  <c r="ACX77" i="1"/>
  <c r="ACZ77" i="1"/>
  <c r="ADB77" i="1"/>
  <c r="ADD77" i="1"/>
  <c r="ADG77" i="1"/>
  <c r="ADI77" i="1"/>
  <c r="ADK77" i="1"/>
  <c r="ADM77" i="1"/>
  <c r="ADO77" i="1"/>
  <c r="ADR77" i="1"/>
  <c r="ADT77" i="1"/>
  <c r="ADV77" i="1"/>
  <c r="ADX77" i="1"/>
  <c r="ADZ77" i="1"/>
  <c r="AEC77" i="1"/>
  <c r="AEE77" i="1"/>
  <c r="AEG77" i="1"/>
  <c r="AEI77" i="1"/>
  <c r="AEK77" i="1"/>
  <c r="AEN77" i="1"/>
  <c r="AEO77" i="1"/>
  <c r="AEQ77" i="1"/>
  <c r="AER77" i="1"/>
  <c r="AET77" i="1"/>
  <c r="AEU77" i="1"/>
  <c r="AEW77" i="1"/>
  <c r="AEX77" i="1"/>
  <c r="AEZ77" i="1"/>
  <c r="AFA77" i="1"/>
  <c r="AFD77" i="1"/>
  <c r="AFE77" i="1"/>
  <c r="AFG77" i="1"/>
  <c r="AFH77" i="1"/>
  <c r="AFJ77" i="1"/>
  <c r="AFK77" i="1"/>
  <c r="AFM77" i="1"/>
  <c r="AFN77" i="1"/>
  <c r="AFP77" i="1"/>
  <c r="AFQ77" i="1"/>
  <c r="AFT77" i="1"/>
  <c r="AFU77" i="1"/>
  <c r="AFW77" i="1"/>
  <c r="AFX77" i="1"/>
  <c r="AFZ77" i="1"/>
  <c r="AGA77" i="1"/>
  <c r="AGC77" i="1"/>
  <c r="AGD77" i="1"/>
  <c r="AGF77" i="1"/>
  <c r="AGG77" i="1"/>
  <c r="AGK77" i="1"/>
  <c r="AGM77" i="1"/>
  <c r="AGP77" i="1"/>
  <c r="AGR77" i="1"/>
  <c r="AGU77" i="1"/>
  <c r="AGW77" i="1"/>
  <c r="AGZ77" i="1"/>
  <c r="AHB77" i="1"/>
  <c r="AHE77" i="1"/>
  <c r="AHG77" i="1"/>
  <c r="AHK77" i="1"/>
  <c r="AHN77" i="1"/>
  <c r="AHO77" i="1"/>
  <c r="AHR77" i="1"/>
  <c r="AHS77" i="1"/>
  <c r="AHV77" i="1"/>
  <c r="AHW77" i="1"/>
  <c r="AHZ77" i="1"/>
  <c r="AIA77" i="1"/>
  <c r="AID77" i="1"/>
  <c r="AIE77" i="1"/>
  <c r="AIH77" i="1"/>
  <c r="AII77" i="1"/>
  <c r="AIL77" i="1"/>
  <c r="AIM77" i="1"/>
  <c r="AIP77" i="1"/>
  <c r="AIQ77" i="1"/>
  <c r="AIT77" i="1"/>
  <c r="AIU77" i="1"/>
  <c r="AIX77" i="1"/>
  <c r="AIY77" i="1"/>
  <c r="AJA77" i="1"/>
  <c r="AJB77" i="1"/>
  <c r="AJC77" i="1"/>
  <c r="AJD77" i="1"/>
  <c r="AJE77" i="1"/>
  <c r="AJF77" i="1"/>
  <c r="AJG77" i="1"/>
  <c r="AJH77" i="1"/>
  <c r="AJI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CE78" i="1"/>
  <c r="CF78" i="1"/>
  <c r="CG78" i="1"/>
  <c r="CI78" i="1"/>
  <c r="CJ78" i="1"/>
  <c r="CK78" i="1"/>
  <c r="CL78" i="1"/>
  <c r="CN78" i="1"/>
  <c r="CO78" i="1"/>
  <c r="CP78" i="1"/>
  <c r="CQ78" i="1"/>
  <c r="DN78" i="1"/>
  <c r="DO78" i="1"/>
  <c r="DP78" i="1"/>
  <c r="DR78" i="1"/>
  <c r="DS78" i="1"/>
  <c r="DT78" i="1"/>
  <c r="DU78" i="1"/>
  <c r="ER78" i="1"/>
  <c r="ES78" i="1"/>
  <c r="ET78" i="1"/>
  <c r="EV78" i="1"/>
  <c r="EW78" i="1"/>
  <c r="EX78" i="1"/>
  <c r="EY78" i="1"/>
  <c r="FV78" i="1"/>
  <c r="FW78" i="1"/>
  <c r="FX78" i="1"/>
  <c r="FZ78" i="1"/>
  <c r="GA78" i="1"/>
  <c r="GB78" i="1"/>
  <c r="GC78" i="1"/>
  <c r="HA78" i="1"/>
  <c r="HB78" i="1"/>
  <c r="HC78" i="1"/>
  <c r="HE78" i="1"/>
  <c r="HF78" i="1"/>
  <c r="HG78" i="1"/>
  <c r="HH78" i="1"/>
  <c r="IE78" i="1"/>
  <c r="IF78" i="1"/>
  <c r="IG78" i="1"/>
  <c r="II78" i="1"/>
  <c r="IJ78" i="1"/>
  <c r="IK78" i="1"/>
  <c r="IL78" i="1"/>
  <c r="JI78" i="1"/>
  <c r="JJ78" i="1"/>
  <c r="JK78" i="1"/>
  <c r="JM78" i="1"/>
  <c r="JN78" i="1"/>
  <c r="JO78" i="1"/>
  <c r="JP78" i="1"/>
  <c r="KM78" i="1"/>
  <c r="KN78" i="1"/>
  <c r="KO78" i="1"/>
  <c r="KQ78" i="1"/>
  <c r="KR78" i="1"/>
  <c r="KS78" i="1"/>
  <c r="KT78" i="1"/>
  <c r="LQ78" i="1"/>
  <c r="LR78" i="1"/>
  <c r="LS78" i="1"/>
  <c r="LU78" i="1"/>
  <c r="LV78" i="1"/>
  <c r="LW78" i="1"/>
  <c r="LX78" i="1"/>
  <c r="MV78" i="1"/>
  <c r="MW78" i="1"/>
  <c r="MX78" i="1"/>
  <c r="MZ78" i="1"/>
  <c r="NA78" i="1"/>
  <c r="NB78" i="1"/>
  <c r="NC78" i="1"/>
  <c r="NZ78" i="1"/>
  <c r="OA78" i="1"/>
  <c r="OB78" i="1"/>
  <c r="OD78" i="1"/>
  <c r="OE78" i="1"/>
  <c r="OF78" i="1"/>
  <c r="OG78" i="1"/>
  <c r="PD78" i="1"/>
  <c r="PE78" i="1"/>
  <c r="PF78" i="1"/>
  <c r="PH78" i="1"/>
  <c r="PI78" i="1"/>
  <c r="PJ78" i="1"/>
  <c r="PK78" i="1"/>
  <c r="QH78" i="1"/>
  <c r="QI78" i="1"/>
  <c r="QJ78" i="1"/>
  <c r="QL78" i="1"/>
  <c r="QM78" i="1"/>
  <c r="QN78" i="1"/>
  <c r="QO78" i="1"/>
  <c r="RL78" i="1"/>
  <c r="RM78" i="1"/>
  <c r="RN78" i="1"/>
  <c r="RP78" i="1"/>
  <c r="RQ78" i="1"/>
  <c r="RR78" i="1"/>
  <c r="RS78" i="1"/>
  <c r="SP78" i="1"/>
  <c r="SQ78" i="1"/>
  <c r="SR78" i="1"/>
  <c r="ST78" i="1"/>
  <c r="SU78" i="1"/>
  <c r="SV78" i="1"/>
  <c r="SW78" i="1"/>
  <c r="TT78" i="1"/>
  <c r="TU78" i="1"/>
  <c r="TV78" i="1"/>
  <c r="TX78" i="1"/>
  <c r="TY78" i="1"/>
  <c r="TZ78" i="1"/>
  <c r="UA78" i="1"/>
  <c r="UX78" i="1"/>
  <c r="UY78" i="1"/>
  <c r="UZ78" i="1"/>
  <c r="VB78" i="1"/>
  <c r="VC78" i="1"/>
  <c r="VD78" i="1"/>
  <c r="VE78" i="1"/>
  <c r="WB78" i="1"/>
  <c r="WC78" i="1"/>
  <c r="WD78" i="1"/>
  <c r="WF78" i="1"/>
  <c r="WG78" i="1"/>
  <c r="WH78" i="1"/>
  <c r="WI78" i="1"/>
  <c r="XF78" i="1"/>
  <c r="XG78" i="1"/>
  <c r="XH78" i="1"/>
  <c r="XJ78" i="1"/>
  <c r="XK78" i="1"/>
  <c r="XL78" i="1"/>
  <c r="XM78" i="1"/>
  <c r="ABY78" i="1"/>
  <c r="ACA78" i="1"/>
  <c r="ACC78" i="1"/>
  <c r="ACE78" i="1"/>
  <c r="ACG78" i="1"/>
  <c r="ACI78" i="1"/>
  <c r="ACK78" i="1"/>
  <c r="ACM78" i="1"/>
  <c r="ACO78" i="1"/>
  <c r="ACQ78" i="1"/>
  <c r="ACS78" i="1"/>
  <c r="ACV78" i="1"/>
  <c r="ACX78" i="1"/>
  <c r="ACZ78" i="1"/>
  <c r="ADB78" i="1"/>
  <c r="ADD78" i="1"/>
  <c r="ADG78" i="1"/>
  <c r="ADI78" i="1"/>
  <c r="ADK78" i="1"/>
  <c r="ADM78" i="1"/>
  <c r="ADO78" i="1"/>
  <c r="ADR78" i="1"/>
  <c r="ADT78" i="1"/>
  <c r="ADV78" i="1"/>
  <c r="ADX78" i="1"/>
  <c r="ADZ78" i="1"/>
  <c r="AEC78" i="1"/>
  <c r="AEE78" i="1"/>
  <c r="AEG78" i="1"/>
  <c r="AEI78" i="1"/>
  <c r="AEK78" i="1"/>
  <c r="AEN78" i="1"/>
  <c r="AEO78" i="1"/>
  <c r="AEQ78" i="1"/>
  <c r="AER78" i="1"/>
  <c r="AET78" i="1"/>
  <c r="AEU78" i="1"/>
  <c r="AEW78" i="1"/>
  <c r="AEX78" i="1"/>
  <c r="AEZ78" i="1"/>
  <c r="AFA78" i="1"/>
  <c r="AFD78" i="1"/>
  <c r="AFE78" i="1"/>
  <c r="AFG78" i="1"/>
  <c r="AFH78" i="1"/>
  <c r="AFJ78" i="1"/>
  <c r="AFK78" i="1"/>
  <c r="AFM78" i="1"/>
  <c r="AFN78" i="1"/>
  <c r="AFP78" i="1"/>
  <c r="AFQ78" i="1"/>
  <c r="AFT78" i="1"/>
  <c r="AFU78" i="1"/>
  <c r="AFW78" i="1"/>
  <c r="AFX78" i="1"/>
  <c r="AFZ78" i="1"/>
  <c r="AGA78" i="1"/>
  <c r="AGC78" i="1"/>
  <c r="AGD78" i="1"/>
  <c r="AGF78" i="1"/>
  <c r="AGG78" i="1"/>
  <c r="AGK78" i="1"/>
  <c r="AGM78" i="1"/>
  <c r="AGP78" i="1"/>
  <c r="AGR78" i="1"/>
  <c r="AGU78" i="1"/>
  <c r="AGW78" i="1"/>
  <c r="AGZ78" i="1"/>
  <c r="AHB78" i="1"/>
  <c r="AHE78" i="1"/>
  <c r="AHG78" i="1"/>
  <c r="AHK78" i="1"/>
  <c r="AHN78" i="1"/>
  <c r="AHO78" i="1"/>
  <c r="AHR78" i="1"/>
  <c r="AHS78" i="1"/>
  <c r="AHV78" i="1"/>
  <c r="AHW78" i="1"/>
  <c r="AHZ78" i="1"/>
  <c r="AIA78" i="1"/>
  <c r="AID78" i="1"/>
  <c r="AIE78" i="1"/>
  <c r="AIH78" i="1"/>
  <c r="AII78" i="1"/>
  <c r="AIL78" i="1"/>
  <c r="AIM78" i="1"/>
  <c r="AIP78" i="1"/>
  <c r="AIQ78" i="1"/>
  <c r="AIT78" i="1"/>
  <c r="AIU78" i="1"/>
  <c r="AIX78" i="1"/>
  <c r="AIY78" i="1"/>
  <c r="AJA78" i="1"/>
  <c r="AJB78" i="1"/>
  <c r="AJC78" i="1"/>
  <c r="AJD78" i="1"/>
  <c r="AJE78" i="1"/>
  <c r="AJF78" i="1"/>
  <c r="AJG78" i="1"/>
  <c r="AJH78" i="1"/>
  <c r="AJI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CE79" i="1"/>
  <c r="CF79" i="1"/>
  <c r="CG79" i="1"/>
  <c r="CI79" i="1"/>
  <c r="CJ79" i="1"/>
  <c r="CK79" i="1"/>
  <c r="CL79" i="1"/>
  <c r="CN79" i="1"/>
  <c r="CO79" i="1"/>
  <c r="CP79" i="1"/>
  <c r="CQ79" i="1"/>
  <c r="DN79" i="1"/>
  <c r="DO79" i="1"/>
  <c r="DP79" i="1"/>
  <c r="DR79" i="1"/>
  <c r="DS79" i="1"/>
  <c r="DT79" i="1"/>
  <c r="DU79" i="1"/>
  <c r="ER79" i="1"/>
  <c r="ES79" i="1"/>
  <c r="ET79" i="1"/>
  <c r="EV79" i="1"/>
  <c r="EW79" i="1"/>
  <c r="EX79" i="1"/>
  <c r="EY79" i="1"/>
  <c r="FV79" i="1"/>
  <c r="FW79" i="1"/>
  <c r="FX79" i="1"/>
  <c r="FZ79" i="1"/>
  <c r="GA79" i="1"/>
  <c r="GB79" i="1"/>
  <c r="GC79" i="1"/>
  <c r="HA79" i="1"/>
  <c r="HB79" i="1"/>
  <c r="HC79" i="1"/>
  <c r="HE79" i="1"/>
  <c r="HF79" i="1"/>
  <c r="HG79" i="1"/>
  <c r="HH79" i="1"/>
  <c r="IE79" i="1"/>
  <c r="IF79" i="1"/>
  <c r="IG79" i="1"/>
  <c r="II79" i="1"/>
  <c r="IJ79" i="1"/>
  <c r="IK79" i="1"/>
  <c r="IL79" i="1"/>
  <c r="JI79" i="1"/>
  <c r="JJ79" i="1"/>
  <c r="JK79" i="1"/>
  <c r="JM79" i="1"/>
  <c r="JN79" i="1"/>
  <c r="JO79" i="1"/>
  <c r="JP79" i="1"/>
  <c r="KM79" i="1"/>
  <c r="KN79" i="1"/>
  <c r="KO79" i="1"/>
  <c r="KQ79" i="1"/>
  <c r="KR79" i="1"/>
  <c r="KS79" i="1"/>
  <c r="KT79" i="1"/>
  <c r="LQ79" i="1"/>
  <c r="LR79" i="1"/>
  <c r="LS79" i="1"/>
  <c r="LU79" i="1"/>
  <c r="LV79" i="1"/>
  <c r="LW79" i="1"/>
  <c r="LX79" i="1"/>
  <c r="MV79" i="1"/>
  <c r="MW79" i="1"/>
  <c r="MX79" i="1"/>
  <c r="MZ79" i="1"/>
  <c r="NA79" i="1"/>
  <c r="NB79" i="1"/>
  <c r="NC79" i="1"/>
  <c r="NZ79" i="1"/>
  <c r="OA79" i="1"/>
  <c r="OB79" i="1"/>
  <c r="OD79" i="1"/>
  <c r="OE79" i="1"/>
  <c r="OF79" i="1"/>
  <c r="OG79" i="1"/>
  <c r="PD79" i="1"/>
  <c r="PE79" i="1"/>
  <c r="PF79" i="1"/>
  <c r="PH79" i="1"/>
  <c r="PI79" i="1"/>
  <c r="PJ79" i="1"/>
  <c r="PK79" i="1"/>
  <c r="QH79" i="1"/>
  <c r="QI79" i="1"/>
  <c r="QJ79" i="1"/>
  <c r="QL79" i="1"/>
  <c r="QM79" i="1"/>
  <c r="QN79" i="1"/>
  <c r="QO79" i="1"/>
  <c r="RL79" i="1"/>
  <c r="RM79" i="1"/>
  <c r="RN79" i="1"/>
  <c r="RP79" i="1"/>
  <c r="RQ79" i="1"/>
  <c r="RR79" i="1"/>
  <c r="RS79" i="1"/>
  <c r="SP79" i="1"/>
  <c r="SQ79" i="1"/>
  <c r="SR79" i="1"/>
  <c r="ST79" i="1"/>
  <c r="SU79" i="1"/>
  <c r="SV79" i="1"/>
  <c r="SW79" i="1"/>
  <c r="TT79" i="1"/>
  <c r="TU79" i="1"/>
  <c r="TV79" i="1"/>
  <c r="TX79" i="1"/>
  <c r="TY79" i="1"/>
  <c r="TZ79" i="1"/>
  <c r="UA79" i="1"/>
  <c r="UX79" i="1"/>
  <c r="UY79" i="1"/>
  <c r="UZ79" i="1"/>
  <c r="VB79" i="1"/>
  <c r="VC79" i="1"/>
  <c r="VD79" i="1"/>
  <c r="VE79" i="1"/>
  <c r="WB79" i="1"/>
  <c r="WC79" i="1"/>
  <c r="WD79" i="1"/>
  <c r="WF79" i="1"/>
  <c r="WG79" i="1"/>
  <c r="WH79" i="1"/>
  <c r="WI79" i="1"/>
  <c r="XF79" i="1"/>
  <c r="XG79" i="1"/>
  <c r="XH79" i="1"/>
  <c r="XJ79" i="1"/>
  <c r="XK79" i="1"/>
  <c r="XL79" i="1"/>
  <c r="XM79" i="1"/>
  <c r="ABY79" i="1"/>
  <c r="ACA79" i="1"/>
  <c r="ACC79" i="1"/>
  <c r="ACE79" i="1"/>
  <c r="ACG79" i="1"/>
  <c r="ACI79" i="1"/>
  <c r="ACK79" i="1"/>
  <c r="ACM79" i="1"/>
  <c r="ACO79" i="1"/>
  <c r="ACQ79" i="1"/>
  <c r="ACS79" i="1"/>
  <c r="ACV79" i="1"/>
  <c r="ACX79" i="1"/>
  <c r="ACZ79" i="1"/>
  <c r="ADB79" i="1"/>
  <c r="ADD79" i="1"/>
  <c r="ADG79" i="1"/>
  <c r="ADI79" i="1"/>
  <c r="ADK79" i="1"/>
  <c r="ADM79" i="1"/>
  <c r="ADO79" i="1"/>
  <c r="ADR79" i="1"/>
  <c r="ADT79" i="1"/>
  <c r="ADV79" i="1"/>
  <c r="ADX79" i="1"/>
  <c r="ADZ79" i="1"/>
  <c r="AEC79" i="1"/>
  <c r="AEE79" i="1"/>
  <c r="AEG79" i="1"/>
  <c r="AEI79" i="1"/>
  <c r="AEK79" i="1"/>
  <c r="AEN79" i="1"/>
  <c r="AEO79" i="1"/>
  <c r="AEQ79" i="1"/>
  <c r="AER79" i="1"/>
  <c r="AET79" i="1"/>
  <c r="AEU79" i="1"/>
  <c r="AEW79" i="1"/>
  <c r="AEX79" i="1"/>
  <c r="AEZ79" i="1"/>
  <c r="AFA79" i="1"/>
  <c r="AFD79" i="1"/>
  <c r="AFE79" i="1"/>
  <c r="AFG79" i="1"/>
  <c r="AFH79" i="1"/>
  <c r="AFJ79" i="1"/>
  <c r="AFK79" i="1"/>
  <c r="AFM79" i="1"/>
  <c r="AFN79" i="1"/>
  <c r="AFP79" i="1"/>
  <c r="AFQ79" i="1"/>
  <c r="AFT79" i="1"/>
  <c r="AFU79" i="1"/>
  <c r="AFW79" i="1"/>
  <c r="AFX79" i="1"/>
  <c r="AFZ79" i="1"/>
  <c r="AGA79" i="1"/>
  <c r="AGC79" i="1"/>
  <c r="AGD79" i="1"/>
  <c r="AGF79" i="1"/>
  <c r="AGG79" i="1"/>
  <c r="AGK79" i="1"/>
  <c r="AGM79" i="1"/>
  <c r="AGP79" i="1"/>
  <c r="AGR79" i="1"/>
  <c r="AGU79" i="1"/>
  <c r="AGW79" i="1"/>
  <c r="AGZ79" i="1"/>
  <c r="AHB79" i="1"/>
  <c r="AHE79" i="1"/>
  <c r="AHG79" i="1"/>
  <c r="AHK79" i="1"/>
  <c r="AHN79" i="1"/>
  <c r="AHO79" i="1"/>
  <c r="AHR79" i="1"/>
  <c r="AHS79" i="1"/>
  <c r="AHV79" i="1"/>
  <c r="AHW79" i="1"/>
  <c r="AHZ79" i="1"/>
  <c r="AIA79" i="1"/>
  <c r="AID79" i="1"/>
  <c r="AIE79" i="1"/>
  <c r="AIH79" i="1"/>
  <c r="AII79" i="1"/>
  <c r="AIL79" i="1"/>
  <c r="AIM79" i="1"/>
  <c r="AIP79" i="1"/>
  <c r="AIQ79" i="1"/>
  <c r="AIT79" i="1"/>
  <c r="AIU79" i="1"/>
  <c r="AIX79" i="1"/>
  <c r="AIY79" i="1"/>
  <c r="AJA79" i="1"/>
  <c r="AJB79" i="1"/>
  <c r="AJC79" i="1"/>
  <c r="AJD79" i="1"/>
  <c r="AJE79" i="1"/>
  <c r="AJF79" i="1"/>
  <c r="AJG79" i="1"/>
  <c r="AJH79" i="1"/>
  <c r="AJI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CE80" i="1"/>
  <c r="CF80" i="1"/>
  <c r="CG80" i="1"/>
  <c r="CI80" i="1"/>
  <c r="CJ80" i="1"/>
  <c r="CK80" i="1"/>
  <c r="CL80" i="1"/>
  <c r="CN80" i="1"/>
  <c r="CO80" i="1"/>
  <c r="CP80" i="1"/>
  <c r="CQ80" i="1"/>
  <c r="DN80" i="1"/>
  <c r="DO80" i="1"/>
  <c r="DP80" i="1"/>
  <c r="DR80" i="1"/>
  <c r="DS80" i="1"/>
  <c r="DT80" i="1"/>
  <c r="DU80" i="1"/>
  <c r="ER80" i="1"/>
  <c r="ES80" i="1"/>
  <c r="ET80" i="1"/>
  <c r="EV80" i="1"/>
  <c r="EW80" i="1"/>
  <c r="EX80" i="1"/>
  <c r="EY80" i="1"/>
  <c r="FV80" i="1"/>
  <c r="FW80" i="1"/>
  <c r="FX80" i="1"/>
  <c r="FZ80" i="1"/>
  <c r="GA80" i="1"/>
  <c r="GB80" i="1"/>
  <c r="GC80" i="1"/>
  <c r="HA80" i="1"/>
  <c r="HB80" i="1"/>
  <c r="HC80" i="1"/>
  <c r="HE80" i="1"/>
  <c r="HF80" i="1"/>
  <c r="HG80" i="1"/>
  <c r="HH80" i="1"/>
  <c r="IE80" i="1"/>
  <c r="IF80" i="1"/>
  <c r="IG80" i="1"/>
  <c r="II80" i="1"/>
  <c r="IJ80" i="1"/>
  <c r="IK80" i="1"/>
  <c r="IL80" i="1"/>
  <c r="JI80" i="1"/>
  <c r="JJ80" i="1"/>
  <c r="JK80" i="1"/>
  <c r="JM80" i="1"/>
  <c r="JN80" i="1"/>
  <c r="JO80" i="1"/>
  <c r="JP80" i="1"/>
  <c r="KM80" i="1"/>
  <c r="KN80" i="1"/>
  <c r="KO80" i="1"/>
  <c r="KQ80" i="1"/>
  <c r="KR80" i="1"/>
  <c r="KS80" i="1"/>
  <c r="KT80" i="1"/>
  <c r="LQ80" i="1"/>
  <c r="LR80" i="1"/>
  <c r="LS80" i="1"/>
  <c r="LU80" i="1"/>
  <c r="LV80" i="1"/>
  <c r="LW80" i="1"/>
  <c r="LX80" i="1"/>
  <c r="MV80" i="1"/>
  <c r="MW80" i="1"/>
  <c r="MX80" i="1"/>
  <c r="MZ80" i="1"/>
  <c r="NA80" i="1"/>
  <c r="NB80" i="1"/>
  <c r="NC80" i="1"/>
  <c r="NZ80" i="1"/>
  <c r="OA80" i="1"/>
  <c r="OB80" i="1"/>
  <c r="OD80" i="1"/>
  <c r="OE80" i="1"/>
  <c r="OF80" i="1"/>
  <c r="OG80" i="1"/>
  <c r="PD80" i="1"/>
  <c r="PE80" i="1"/>
  <c r="PF80" i="1"/>
  <c r="PH80" i="1"/>
  <c r="PI80" i="1"/>
  <c r="PJ80" i="1"/>
  <c r="PK80" i="1"/>
  <c r="QH80" i="1"/>
  <c r="QI80" i="1"/>
  <c r="QJ80" i="1"/>
  <c r="QL80" i="1"/>
  <c r="QM80" i="1"/>
  <c r="QN80" i="1"/>
  <c r="QO80" i="1"/>
  <c r="RL80" i="1"/>
  <c r="RM80" i="1"/>
  <c r="RN80" i="1"/>
  <c r="RP80" i="1"/>
  <c r="RQ80" i="1"/>
  <c r="RR80" i="1"/>
  <c r="RS80" i="1"/>
  <c r="SP80" i="1"/>
  <c r="SQ80" i="1"/>
  <c r="SR80" i="1"/>
  <c r="ST80" i="1"/>
  <c r="SU80" i="1"/>
  <c r="SV80" i="1"/>
  <c r="SW80" i="1"/>
  <c r="TT80" i="1"/>
  <c r="TU80" i="1"/>
  <c r="TV80" i="1"/>
  <c r="TX80" i="1"/>
  <c r="TY80" i="1"/>
  <c r="TZ80" i="1"/>
  <c r="UA80" i="1"/>
  <c r="UX80" i="1"/>
  <c r="UY80" i="1"/>
  <c r="UZ80" i="1"/>
  <c r="VB80" i="1"/>
  <c r="VC80" i="1"/>
  <c r="VD80" i="1"/>
  <c r="VE80" i="1"/>
  <c r="WB80" i="1"/>
  <c r="WC80" i="1"/>
  <c r="WD80" i="1"/>
  <c r="WF80" i="1"/>
  <c r="WG80" i="1"/>
  <c r="WH80" i="1"/>
  <c r="WI80" i="1"/>
  <c r="XF80" i="1"/>
  <c r="XG80" i="1"/>
  <c r="XH80" i="1"/>
  <c r="XJ80" i="1"/>
  <c r="XK80" i="1"/>
  <c r="XL80" i="1"/>
  <c r="XM80" i="1"/>
  <c r="ABY80" i="1"/>
  <c r="ACA80" i="1"/>
  <c r="ACC80" i="1"/>
  <c r="ACE80" i="1"/>
  <c r="ACG80" i="1"/>
  <c r="ACI80" i="1"/>
  <c r="ACK80" i="1"/>
  <c r="ACM80" i="1"/>
  <c r="ACO80" i="1"/>
  <c r="ACQ80" i="1"/>
  <c r="ACS80" i="1"/>
  <c r="ACV80" i="1"/>
  <c r="ACX80" i="1"/>
  <c r="ACZ80" i="1"/>
  <c r="ADB80" i="1"/>
  <c r="ADD80" i="1"/>
  <c r="ADG80" i="1"/>
  <c r="ADI80" i="1"/>
  <c r="ADK80" i="1"/>
  <c r="ADM80" i="1"/>
  <c r="ADO80" i="1"/>
  <c r="ADR80" i="1"/>
  <c r="ADT80" i="1"/>
  <c r="ADV80" i="1"/>
  <c r="ADX80" i="1"/>
  <c r="ADZ80" i="1"/>
  <c r="AEC80" i="1"/>
  <c r="AEE80" i="1"/>
  <c r="AEG80" i="1"/>
  <c r="AEI80" i="1"/>
  <c r="AEK80" i="1"/>
  <c r="AEN80" i="1"/>
  <c r="AEO80" i="1"/>
  <c r="AEQ80" i="1"/>
  <c r="AER80" i="1"/>
  <c r="AET80" i="1"/>
  <c r="AEU80" i="1"/>
  <c r="AEW80" i="1"/>
  <c r="AEX80" i="1"/>
  <c r="AEZ80" i="1"/>
  <c r="AFA80" i="1"/>
  <c r="AFD80" i="1"/>
  <c r="AFE80" i="1"/>
  <c r="AFG80" i="1"/>
  <c r="AFH80" i="1"/>
  <c r="AFJ80" i="1"/>
  <c r="AFK80" i="1"/>
  <c r="AFM80" i="1"/>
  <c r="AFN80" i="1"/>
  <c r="AFP80" i="1"/>
  <c r="AFQ80" i="1"/>
  <c r="AFT80" i="1"/>
  <c r="AFU80" i="1"/>
  <c r="AFW80" i="1"/>
  <c r="AFX80" i="1"/>
  <c r="AFZ80" i="1"/>
  <c r="AGA80" i="1"/>
  <c r="AGC80" i="1"/>
  <c r="AGD80" i="1"/>
  <c r="AGF80" i="1"/>
  <c r="AGG80" i="1"/>
  <c r="AGK80" i="1"/>
  <c r="AGM80" i="1"/>
  <c r="AGP80" i="1"/>
  <c r="AGR80" i="1"/>
  <c r="AGU80" i="1"/>
  <c r="AGW80" i="1"/>
  <c r="AGZ80" i="1"/>
  <c r="AHB80" i="1"/>
  <c r="AHE80" i="1"/>
  <c r="AHG80" i="1"/>
  <c r="AHK80" i="1"/>
  <c r="AHN80" i="1"/>
  <c r="AHO80" i="1"/>
  <c r="AHR80" i="1"/>
  <c r="AHS80" i="1"/>
  <c r="AHV80" i="1"/>
  <c r="AHW80" i="1"/>
  <c r="AHZ80" i="1"/>
  <c r="AIA80" i="1"/>
  <c r="AID80" i="1"/>
  <c r="AIE80" i="1"/>
  <c r="AIH80" i="1"/>
  <c r="AII80" i="1"/>
  <c r="AIL80" i="1"/>
  <c r="AIM80" i="1"/>
  <c r="AIP80" i="1"/>
  <c r="AIQ80" i="1"/>
  <c r="AIT80" i="1"/>
  <c r="AIU80" i="1"/>
  <c r="AIX80" i="1"/>
  <c r="AIY80" i="1"/>
  <c r="AJA80" i="1"/>
  <c r="AJB80" i="1"/>
  <c r="AJC80" i="1"/>
  <c r="AJD80" i="1"/>
  <c r="AJE80" i="1"/>
  <c r="AJF80" i="1"/>
  <c r="AJG80" i="1"/>
  <c r="AJH80" i="1"/>
  <c r="AJI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CE81" i="1"/>
  <c r="CF81" i="1"/>
  <c r="CG81" i="1"/>
  <c r="CI81" i="1"/>
  <c r="CJ81" i="1"/>
  <c r="CK81" i="1"/>
  <c r="CL81" i="1"/>
  <c r="CN81" i="1"/>
  <c r="CO81" i="1"/>
  <c r="CP81" i="1"/>
  <c r="CQ81" i="1"/>
  <c r="DN81" i="1"/>
  <c r="DO81" i="1"/>
  <c r="DP81" i="1"/>
  <c r="DR81" i="1"/>
  <c r="DS81" i="1"/>
  <c r="DT81" i="1"/>
  <c r="DU81" i="1"/>
  <c r="ER81" i="1"/>
  <c r="ES81" i="1"/>
  <c r="ET81" i="1"/>
  <c r="EV81" i="1"/>
  <c r="EW81" i="1"/>
  <c r="EX81" i="1"/>
  <c r="EY81" i="1"/>
  <c r="FV81" i="1"/>
  <c r="FW81" i="1"/>
  <c r="FX81" i="1"/>
  <c r="FZ81" i="1"/>
  <c r="GA81" i="1"/>
  <c r="GB81" i="1"/>
  <c r="GC81" i="1"/>
  <c r="HA81" i="1"/>
  <c r="HB81" i="1"/>
  <c r="HC81" i="1"/>
  <c r="HE81" i="1"/>
  <c r="HF81" i="1"/>
  <c r="HG81" i="1"/>
  <c r="HH81" i="1"/>
  <c r="IE81" i="1"/>
  <c r="IF81" i="1"/>
  <c r="IG81" i="1"/>
  <c r="II81" i="1"/>
  <c r="IJ81" i="1"/>
  <c r="IK81" i="1"/>
  <c r="IL81" i="1"/>
  <c r="JI81" i="1"/>
  <c r="JJ81" i="1"/>
  <c r="JK81" i="1"/>
  <c r="JM81" i="1"/>
  <c r="JN81" i="1"/>
  <c r="JO81" i="1"/>
  <c r="JP81" i="1"/>
  <c r="KM81" i="1"/>
  <c r="KN81" i="1"/>
  <c r="KO81" i="1"/>
  <c r="KQ81" i="1"/>
  <c r="KR81" i="1"/>
  <c r="KS81" i="1"/>
  <c r="KT81" i="1"/>
  <c r="LQ81" i="1"/>
  <c r="LR81" i="1"/>
  <c r="LS81" i="1"/>
  <c r="LU81" i="1"/>
  <c r="LV81" i="1"/>
  <c r="LW81" i="1"/>
  <c r="LX81" i="1"/>
  <c r="MV81" i="1"/>
  <c r="MW81" i="1"/>
  <c r="MX81" i="1"/>
  <c r="MZ81" i="1"/>
  <c r="NA81" i="1"/>
  <c r="NB81" i="1"/>
  <c r="NC81" i="1"/>
  <c r="NZ81" i="1"/>
  <c r="OA81" i="1"/>
  <c r="OB81" i="1"/>
  <c r="OD81" i="1"/>
  <c r="OE81" i="1"/>
  <c r="OF81" i="1"/>
  <c r="OG81" i="1"/>
  <c r="PD81" i="1"/>
  <c r="PE81" i="1"/>
  <c r="PF81" i="1"/>
  <c r="PH81" i="1"/>
  <c r="PI81" i="1"/>
  <c r="PJ81" i="1"/>
  <c r="PK81" i="1"/>
  <c r="QH81" i="1"/>
  <c r="QI81" i="1"/>
  <c r="QJ81" i="1"/>
  <c r="QL81" i="1"/>
  <c r="QM81" i="1"/>
  <c r="QN81" i="1"/>
  <c r="QO81" i="1"/>
  <c r="RL81" i="1"/>
  <c r="RM81" i="1"/>
  <c r="RN81" i="1"/>
  <c r="RP81" i="1"/>
  <c r="RQ81" i="1"/>
  <c r="RR81" i="1"/>
  <c r="RS81" i="1"/>
  <c r="SP81" i="1"/>
  <c r="SQ81" i="1"/>
  <c r="SR81" i="1"/>
  <c r="ST81" i="1"/>
  <c r="SU81" i="1"/>
  <c r="SV81" i="1"/>
  <c r="SW81" i="1"/>
  <c r="TT81" i="1"/>
  <c r="TU81" i="1"/>
  <c r="TV81" i="1"/>
  <c r="TX81" i="1"/>
  <c r="TY81" i="1"/>
  <c r="TZ81" i="1"/>
  <c r="UA81" i="1"/>
  <c r="UX81" i="1"/>
  <c r="UY81" i="1"/>
  <c r="UZ81" i="1"/>
  <c r="VB81" i="1"/>
  <c r="VC81" i="1"/>
  <c r="VD81" i="1"/>
  <c r="VE81" i="1"/>
  <c r="WB81" i="1"/>
  <c r="WC81" i="1"/>
  <c r="WD81" i="1"/>
  <c r="WF81" i="1"/>
  <c r="WG81" i="1"/>
  <c r="WH81" i="1"/>
  <c r="WI81" i="1"/>
  <c r="XF81" i="1"/>
  <c r="XG81" i="1"/>
  <c r="XH81" i="1"/>
  <c r="XJ81" i="1"/>
  <c r="XK81" i="1"/>
  <c r="XL81" i="1"/>
  <c r="XM81" i="1"/>
  <c r="ABY81" i="1"/>
  <c r="ACA81" i="1"/>
  <c r="ACC81" i="1"/>
  <c r="ACE81" i="1"/>
  <c r="ACG81" i="1"/>
  <c r="ACI81" i="1"/>
  <c r="ACK81" i="1"/>
  <c r="ACM81" i="1"/>
  <c r="ACO81" i="1"/>
  <c r="ACQ81" i="1"/>
  <c r="ACS81" i="1"/>
  <c r="ACV81" i="1"/>
  <c r="ACX81" i="1"/>
  <c r="ACZ81" i="1"/>
  <c r="ADB81" i="1"/>
  <c r="ADD81" i="1"/>
  <c r="ADG81" i="1"/>
  <c r="ADI81" i="1"/>
  <c r="ADK81" i="1"/>
  <c r="ADM81" i="1"/>
  <c r="ADO81" i="1"/>
  <c r="ADR81" i="1"/>
  <c r="ADT81" i="1"/>
  <c r="ADV81" i="1"/>
  <c r="ADX81" i="1"/>
  <c r="ADZ81" i="1"/>
  <c r="AEC81" i="1"/>
  <c r="AEE81" i="1"/>
  <c r="AEG81" i="1"/>
  <c r="AEI81" i="1"/>
  <c r="AEK81" i="1"/>
  <c r="AEN81" i="1"/>
  <c r="AEO81" i="1"/>
  <c r="AEQ81" i="1"/>
  <c r="AER81" i="1"/>
  <c r="AET81" i="1"/>
  <c r="AEU81" i="1"/>
  <c r="AEW81" i="1"/>
  <c r="AEX81" i="1"/>
  <c r="AEZ81" i="1"/>
  <c r="AFA81" i="1"/>
  <c r="AFD81" i="1"/>
  <c r="AFE81" i="1"/>
  <c r="AFG81" i="1"/>
  <c r="AFH81" i="1"/>
  <c r="AFJ81" i="1"/>
  <c r="AFK81" i="1"/>
  <c r="AFM81" i="1"/>
  <c r="AFN81" i="1"/>
  <c r="AFP81" i="1"/>
  <c r="AFQ81" i="1"/>
  <c r="AFT81" i="1"/>
  <c r="AFU81" i="1"/>
  <c r="AFW81" i="1"/>
  <c r="AFX81" i="1"/>
  <c r="AFZ81" i="1"/>
  <c r="AGA81" i="1"/>
  <c r="AGC81" i="1"/>
  <c r="AGD81" i="1"/>
  <c r="AGF81" i="1"/>
  <c r="AGG81" i="1"/>
  <c r="AGK81" i="1"/>
  <c r="AGM81" i="1"/>
  <c r="AGP81" i="1"/>
  <c r="AGR81" i="1"/>
  <c r="AGU81" i="1"/>
  <c r="AGW81" i="1"/>
  <c r="AGZ81" i="1"/>
  <c r="AHB81" i="1"/>
  <c r="AHE81" i="1"/>
  <c r="AHG81" i="1"/>
  <c r="AHK81" i="1"/>
  <c r="AHN81" i="1"/>
  <c r="AHO81" i="1"/>
  <c r="AHR81" i="1"/>
  <c r="AHS81" i="1"/>
  <c r="AHV81" i="1"/>
  <c r="AHW81" i="1"/>
  <c r="AHZ81" i="1"/>
  <c r="AIA81" i="1"/>
  <c r="AID81" i="1"/>
  <c r="AIE81" i="1"/>
  <c r="AIH81" i="1"/>
  <c r="AII81" i="1"/>
  <c r="AIL81" i="1"/>
  <c r="AIM81" i="1"/>
  <c r="AIP81" i="1"/>
  <c r="AIQ81" i="1"/>
  <c r="AIT81" i="1"/>
  <c r="AIU81" i="1"/>
  <c r="AIX81" i="1"/>
  <c r="AIY81" i="1"/>
  <c r="AJA81" i="1"/>
  <c r="AJB81" i="1"/>
  <c r="AJC81" i="1"/>
  <c r="AJD81" i="1"/>
  <c r="AJE81" i="1"/>
  <c r="AJF81" i="1"/>
  <c r="AJG81" i="1"/>
  <c r="AJH81" i="1"/>
  <c r="AJI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CE82" i="1"/>
  <c r="CF82" i="1"/>
  <c r="CG82" i="1"/>
  <c r="CI82" i="1"/>
  <c r="CJ82" i="1"/>
  <c r="CK82" i="1"/>
  <c r="CL82" i="1"/>
  <c r="CN82" i="1"/>
  <c r="CO82" i="1"/>
  <c r="CP82" i="1"/>
  <c r="CQ82" i="1"/>
  <c r="DN82" i="1"/>
  <c r="DO82" i="1"/>
  <c r="DP82" i="1"/>
  <c r="DR82" i="1"/>
  <c r="DS82" i="1"/>
  <c r="DT82" i="1"/>
  <c r="DU82" i="1"/>
  <c r="ER82" i="1"/>
  <c r="ES82" i="1"/>
  <c r="ET82" i="1"/>
  <c r="EV82" i="1"/>
  <c r="EW82" i="1"/>
  <c r="EX82" i="1"/>
  <c r="EY82" i="1"/>
  <c r="FV82" i="1"/>
  <c r="FW82" i="1"/>
  <c r="FX82" i="1"/>
  <c r="FZ82" i="1"/>
  <c r="GA82" i="1"/>
  <c r="GB82" i="1"/>
  <c r="GC82" i="1"/>
  <c r="HA82" i="1"/>
  <c r="HB82" i="1"/>
  <c r="HC82" i="1"/>
  <c r="HE82" i="1"/>
  <c r="HF82" i="1"/>
  <c r="HG82" i="1"/>
  <c r="HH82" i="1"/>
  <c r="IE82" i="1"/>
  <c r="IF82" i="1"/>
  <c r="IG82" i="1"/>
  <c r="II82" i="1"/>
  <c r="IJ82" i="1"/>
  <c r="IK82" i="1"/>
  <c r="IL82" i="1"/>
  <c r="JI82" i="1"/>
  <c r="JJ82" i="1"/>
  <c r="JK82" i="1"/>
  <c r="JM82" i="1"/>
  <c r="JN82" i="1"/>
  <c r="JO82" i="1"/>
  <c r="JP82" i="1"/>
  <c r="KM82" i="1"/>
  <c r="KN82" i="1"/>
  <c r="KO82" i="1"/>
  <c r="KQ82" i="1"/>
  <c r="KR82" i="1"/>
  <c r="KS82" i="1"/>
  <c r="KT82" i="1"/>
  <c r="LQ82" i="1"/>
  <c r="LR82" i="1"/>
  <c r="LS82" i="1"/>
  <c r="LU82" i="1"/>
  <c r="LV82" i="1"/>
  <c r="LW82" i="1"/>
  <c r="LX82" i="1"/>
  <c r="MV82" i="1"/>
  <c r="MW82" i="1"/>
  <c r="MX82" i="1"/>
  <c r="MZ82" i="1"/>
  <c r="NA82" i="1"/>
  <c r="NB82" i="1"/>
  <c r="NC82" i="1"/>
  <c r="NZ82" i="1"/>
  <c r="OA82" i="1"/>
  <c r="OB82" i="1"/>
  <c r="OD82" i="1"/>
  <c r="OE82" i="1"/>
  <c r="OF82" i="1"/>
  <c r="OG82" i="1"/>
  <c r="PD82" i="1"/>
  <c r="PE82" i="1"/>
  <c r="PF82" i="1"/>
  <c r="PH82" i="1"/>
  <c r="PI82" i="1"/>
  <c r="PJ82" i="1"/>
  <c r="PK82" i="1"/>
  <c r="QH82" i="1"/>
  <c r="QI82" i="1"/>
  <c r="QJ82" i="1"/>
  <c r="QL82" i="1"/>
  <c r="QM82" i="1"/>
  <c r="QN82" i="1"/>
  <c r="QO82" i="1"/>
  <c r="RL82" i="1"/>
  <c r="RM82" i="1"/>
  <c r="RN82" i="1"/>
  <c r="RP82" i="1"/>
  <c r="RQ82" i="1"/>
  <c r="RR82" i="1"/>
  <c r="RS82" i="1"/>
  <c r="SP82" i="1"/>
  <c r="SQ82" i="1"/>
  <c r="SR82" i="1"/>
  <c r="ST82" i="1"/>
  <c r="SU82" i="1"/>
  <c r="SV82" i="1"/>
  <c r="SW82" i="1"/>
  <c r="TT82" i="1"/>
  <c r="TU82" i="1"/>
  <c r="TV82" i="1"/>
  <c r="TX82" i="1"/>
  <c r="TY82" i="1"/>
  <c r="TZ82" i="1"/>
  <c r="UA82" i="1"/>
  <c r="UX82" i="1"/>
  <c r="UY82" i="1"/>
  <c r="UZ82" i="1"/>
  <c r="VB82" i="1"/>
  <c r="VC82" i="1"/>
  <c r="VD82" i="1"/>
  <c r="VE82" i="1"/>
  <c r="WB82" i="1"/>
  <c r="WC82" i="1"/>
  <c r="WD82" i="1"/>
  <c r="WF82" i="1"/>
  <c r="WG82" i="1"/>
  <c r="WH82" i="1"/>
  <c r="WI82" i="1"/>
  <c r="XF82" i="1"/>
  <c r="XG82" i="1"/>
  <c r="XH82" i="1"/>
  <c r="XJ82" i="1"/>
  <c r="XK82" i="1"/>
  <c r="XL82" i="1"/>
  <c r="XM82" i="1"/>
  <c r="ABY82" i="1"/>
  <c r="ACA82" i="1"/>
  <c r="ACC82" i="1"/>
  <c r="ACE82" i="1"/>
  <c r="ACG82" i="1"/>
  <c r="ACI82" i="1"/>
  <c r="ACK82" i="1"/>
  <c r="ACM82" i="1"/>
  <c r="ACO82" i="1"/>
  <c r="ACQ82" i="1"/>
  <c r="ACS82" i="1"/>
  <c r="ACV82" i="1"/>
  <c r="ACX82" i="1"/>
  <c r="ACZ82" i="1"/>
  <c r="ADB82" i="1"/>
  <c r="ADD82" i="1"/>
  <c r="ADG82" i="1"/>
  <c r="ADI82" i="1"/>
  <c r="ADK82" i="1"/>
  <c r="ADM82" i="1"/>
  <c r="ADO82" i="1"/>
  <c r="ADR82" i="1"/>
  <c r="ADT82" i="1"/>
  <c r="ADV82" i="1"/>
  <c r="ADX82" i="1"/>
  <c r="ADZ82" i="1"/>
  <c r="AEC82" i="1"/>
  <c r="AEE82" i="1"/>
  <c r="AEG82" i="1"/>
  <c r="AEI82" i="1"/>
  <c r="AEK82" i="1"/>
  <c r="AEN82" i="1"/>
  <c r="AEO82" i="1"/>
  <c r="AEQ82" i="1"/>
  <c r="AER82" i="1"/>
  <c r="AET82" i="1"/>
  <c r="AEU82" i="1"/>
  <c r="AEW82" i="1"/>
  <c r="AEX82" i="1"/>
  <c r="AEZ82" i="1"/>
  <c r="AFA82" i="1"/>
  <c r="AFD82" i="1"/>
  <c r="AFE82" i="1"/>
  <c r="AFG82" i="1"/>
  <c r="AFH82" i="1"/>
  <c r="AFJ82" i="1"/>
  <c r="AFK82" i="1"/>
  <c r="AFM82" i="1"/>
  <c r="AFN82" i="1"/>
  <c r="AFP82" i="1"/>
  <c r="AFQ82" i="1"/>
  <c r="AFT82" i="1"/>
  <c r="AFU82" i="1"/>
  <c r="AFW82" i="1"/>
  <c r="AFX82" i="1"/>
  <c r="AFZ82" i="1"/>
  <c r="AGA82" i="1"/>
  <c r="AGC82" i="1"/>
  <c r="AGD82" i="1"/>
  <c r="AGF82" i="1"/>
  <c r="AGG82" i="1"/>
  <c r="AGK82" i="1"/>
  <c r="AGM82" i="1"/>
  <c r="AGP82" i="1"/>
  <c r="AGR82" i="1"/>
  <c r="AGU82" i="1"/>
  <c r="AGW82" i="1"/>
  <c r="AGZ82" i="1"/>
  <c r="AHB82" i="1"/>
  <c r="AHE82" i="1"/>
  <c r="AHG82" i="1"/>
  <c r="AHK82" i="1"/>
  <c r="AHN82" i="1"/>
  <c r="AHO82" i="1"/>
  <c r="AHR82" i="1"/>
  <c r="AHS82" i="1"/>
  <c r="AHV82" i="1"/>
  <c r="AHW82" i="1"/>
  <c r="AHZ82" i="1"/>
  <c r="AIA82" i="1"/>
  <c r="AID82" i="1"/>
  <c r="AIE82" i="1"/>
  <c r="AIH82" i="1"/>
  <c r="AII82" i="1"/>
  <c r="AIL82" i="1"/>
  <c r="AIM82" i="1"/>
  <c r="AIP82" i="1"/>
  <c r="AIQ82" i="1"/>
  <c r="AIT82" i="1"/>
  <c r="AIU82" i="1"/>
  <c r="AIX82" i="1"/>
  <c r="AIY82" i="1"/>
  <c r="AJA82" i="1"/>
  <c r="AJB82" i="1"/>
  <c r="AJC82" i="1"/>
  <c r="AJD82" i="1"/>
  <c r="AJE82" i="1"/>
  <c r="AJF82" i="1"/>
  <c r="AJG82" i="1"/>
  <c r="AJH82" i="1"/>
  <c r="AJI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CE83" i="1"/>
  <c r="CF83" i="1"/>
  <c r="CG83" i="1"/>
  <c r="CI83" i="1"/>
  <c r="CJ83" i="1"/>
  <c r="CK83" i="1"/>
  <c r="CL83" i="1"/>
  <c r="CN83" i="1"/>
  <c r="CO83" i="1"/>
  <c r="CP83" i="1"/>
  <c r="CQ83" i="1"/>
  <c r="DN83" i="1"/>
  <c r="DO83" i="1"/>
  <c r="DP83" i="1"/>
  <c r="DR83" i="1"/>
  <c r="DS83" i="1"/>
  <c r="DT83" i="1"/>
  <c r="DU83" i="1"/>
  <c r="ER83" i="1"/>
  <c r="ES83" i="1"/>
  <c r="ET83" i="1"/>
  <c r="EV83" i="1"/>
  <c r="EW83" i="1"/>
  <c r="EX83" i="1"/>
  <c r="EY83" i="1"/>
  <c r="FV83" i="1"/>
  <c r="FW83" i="1"/>
  <c r="FX83" i="1"/>
  <c r="FZ83" i="1"/>
  <c r="GA83" i="1"/>
  <c r="GB83" i="1"/>
  <c r="GC83" i="1"/>
  <c r="HA83" i="1"/>
  <c r="HB83" i="1"/>
  <c r="HC83" i="1"/>
  <c r="HE83" i="1"/>
  <c r="HF83" i="1"/>
  <c r="HG83" i="1"/>
  <c r="HH83" i="1"/>
  <c r="IE83" i="1"/>
  <c r="IF83" i="1"/>
  <c r="IG83" i="1"/>
  <c r="II83" i="1"/>
  <c r="IJ83" i="1"/>
  <c r="IK83" i="1"/>
  <c r="IL83" i="1"/>
  <c r="JI83" i="1"/>
  <c r="JJ83" i="1"/>
  <c r="JK83" i="1"/>
  <c r="JM83" i="1"/>
  <c r="JN83" i="1"/>
  <c r="JO83" i="1"/>
  <c r="JP83" i="1"/>
  <c r="KM83" i="1"/>
  <c r="KN83" i="1"/>
  <c r="KO83" i="1"/>
  <c r="KQ83" i="1"/>
  <c r="KR83" i="1"/>
  <c r="KS83" i="1"/>
  <c r="KT83" i="1"/>
  <c r="LQ83" i="1"/>
  <c r="LR83" i="1"/>
  <c r="LS83" i="1"/>
  <c r="LU83" i="1"/>
  <c r="LV83" i="1"/>
  <c r="LW83" i="1"/>
  <c r="LX83" i="1"/>
  <c r="MV83" i="1"/>
  <c r="MW83" i="1"/>
  <c r="MX83" i="1"/>
  <c r="MZ83" i="1"/>
  <c r="NA83" i="1"/>
  <c r="NB83" i="1"/>
  <c r="NC83" i="1"/>
  <c r="NZ83" i="1"/>
  <c r="OA83" i="1"/>
  <c r="OB83" i="1"/>
  <c r="OD83" i="1"/>
  <c r="OE83" i="1"/>
  <c r="OF83" i="1"/>
  <c r="OG83" i="1"/>
  <c r="PD83" i="1"/>
  <c r="PE83" i="1"/>
  <c r="PF83" i="1"/>
  <c r="PH83" i="1"/>
  <c r="PI83" i="1"/>
  <c r="PJ83" i="1"/>
  <c r="PK83" i="1"/>
  <c r="QH83" i="1"/>
  <c r="QI83" i="1"/>
  <c r="QJ83" i="1"/>
  <c r="QL83" i="1"/>
  <c r="QM83" i="1"/>
  <c r="QN83" i="1"/>
  <c r="QO83" i="1"/>
  <c r="RL83" i="1"/>
  <c r="RM83" i="1"/>
  <c r="RN83" i="1"/>
  <c r="RP83" i="1"/>
  <c r="RQ83" i="1"/>
  <c r="RR83" i="1"/>
  <c r="RS83" i="1"/>
  <c r="SP83" i="1"/>
  <c r="SQ83" i="1"/>
  <c r="SR83" i="1"/>
  <c r="ST83" i="1"/>
  <c r="SU83" i="1"/>
  <c r="SV83" i="1"/>
  <c r="SW83" i="1"/>
  <c r="TT83" i="1"/>
  <c r="TU83" i="1"/>
  <c r="TV83" i="1"/>
  <c r="TX83" i="1"/>
  <c r="TY83" i="1"/>
  <c r="TZ83" i="1"/>
  <c r="UA83" i="1"/>
  <c r="UX83" i="1"/>
  <c r="UY83" i="1"/>
  <c r="UZ83" i="1"/>
  <c r="VB83" i="1"/>
  <c r="VC83" i="1"/>
  <c r="VD83" i="1"/>
  <c r="VE83" i="1"/>
  <c r="WB83" i="1"/>
  <c r="WC83" i="1"/>
  <c r="WD83" i="1"/>
  <c r="WF83" i="1"/>
  <c r="WG83" i="1"/>
  <c r="WH83" i="1"/>
  <c r="WI83" i="1"/>
  <c r="XF83" i="1"/>
  <c r="XG83" i="1"/>
  <c r="XH83" i="1"/>
  <c r="XJ83" i="1"/>
  <c r="XK83" i="1"/>
  <c r="XL83" i="1"/>
  <c r="XM83" i="1"/>
  <c r="ABY83" i="1"/>
  <c r="ACA83" i="1"/>
  <c r="ACC83" i="1"/>
  <c r="ACE83" i="1"/>
  <c r="ACG83" i="1"/>
  <c r="ACI83" i="1"/>
  <c r="ACK83" i="1"/>
  <c r="ACM83" i="1"/>
  <c r="ACO83" i="1"/>
  <c r="ACQ83" i="1"/>
  <c r="ACS83" i="1"/>
  <c r="ACV83" i="1"/>
  <c r="ACX83" i="1"/>
  <c r="ACZ83" i="1"/>
  <c r="ADB83" i="1"/>
  <c r="ADD83" i="1"/>
  <c r="ADG83" i="1"/>
  <c r="ADI83" i="1"/>
  <c r="ADK83" i="1"/>
  <c r="ADM83" i="1"/>
  <c r="ADO83" i="1"/>
  <c r="ADR83" i="1"/>
  <c r="ADT83" i="1"/>
  <c r="ADV83" i="1"/>
  <c r="ADX83" i="1"/>
  <c r="ADZ83" i="1"/>
  <c r="AEC83" i="1"/>
  <c r="AEE83" i="1"/>
  <c r="AEG83" i="1"/>
  <c r="AEI83" i="1"/>
  <c r="AEK83" i="1"/>
  <c r="AEN83" i="1"/>
  <c r="AEO83" i="1"/>
  <c r="AEQ83" i="1"/>
  <c r="AER83" i="1"/>
  <c r="AET83" i="1"/>
  <c r="AEU83" i="1"/>
  <c r="AEW83" i="1"/>
  <c r="AEX83" i="1"/>
  <c r="AEZ83" i="1"/>
  <c r="AFA83" i="1"/>
  <c r="AFD83" i="1"/>
  <c r="AFE83" i="1"/>
  <c r="AFG83" i="1"/>
  <c r="AFH83" i="1"/>
  <c r="AFJ83" i="1"/>
  <c r="AFK83" i="1"/>
  <c r="AFM83" i="1"/>
  <c r="AFN83" i="1"/>
  <c r="AFP83" i="1"/>
  <c r="AFQ83" i="1"/>
  <c r="AFT83" i="1"/>
  <c r="AFU83" i="1"/>
  <c r="AFW83" i="1"/>
  <c r="AFX83" i="1"/>
  <c r="AFZ83" i="1"/>
  <c r="AGA83" i="1"/>
  <c r="AGC83" i="1"/>
  <c r="AGD83" i="1"/>
  <c r="AGF83" i="1"/>
  <c r="AGG83" i="1"/>
  <c r="AGK83" i="1"/>
  <c r="AGM83" i="1"/>
  <c r="AGP83" i="1"/>
  <c r="AGR83" i="1"/>
  <c r="AGU83" i="1"/>
  <c r="AGW83" i="1"/>
  <c r="AGZ83" i="1"/>
  <c r="AHB83" i="1"/>
  <c r="AHE83" i="1"/>
  <c r="AHG83" i="1"/>
  <c r="AHK83" i="1"/>
  <c r="AHN83" i="1"/>
  <c r="AHO83" i="1"/>
  <c r="AHR83" i="1"/>
  <c r="AHS83" i="1"/>
  <c r="AHV83" i="1"/>
  <c r="AHW83" i="1"/>
  <c r="AHZ83" i="1"/>
  <c r="AIA83" i="1"/>
  <c r="AID83" i="1"/>
  <c r="AIE83" i="1"/>
  <c r="AIH83" i="1"/>
  <c r="AII83" i="1"/>
  <c r="AIL83" i="1"/>
  <c r="AIM83" i="1"/>
  <c r="AIP83" i="1"/>
  <c r="AIQ83" i="1"/>
  <c r="AIT83" i="1"/>
  <c r="AIU83" i="1"/>
  <c r="AIX83" i="1"/>
  <c r="AIY83" i="1"/>
  <c r="AJA83" i="1"/>
  <c r="AJB83" i="1"/>
  <c r="AJC83" i="1"/>
  <c r="AJD83" i="1"/>
  <c r="AJE83" i="1"/>
  <c r="AJF83" i="1"/>
  <c r="AJG83" i="1"/>
  <c r="AJH83" i="1"/>
  <c r="AJI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CE84" i="1"/>
  <c r="CF84" i="1"/>
  <c r="CG84" i="1"/>
  <c r="CI84" i="1"/>
  <c r="CJ84" i="1"/>
  <c r="CK84" i="1"/>
  <c r="CL84" i="1"/>
  <c r="CN84" i="1"/>
  <c r="CO84" i="1"/>
  <c r="CP84" i="1"/>
  <c r="CQ84" i="1"/>
  <c r="DN84" i="1"/>
  <c r="DO84" i="1"/>
  <c r="DP84" i="1"/>
  <c r="DR84" i="1"/>
  <c r="DS84" i="1"/>
  <c r="DT84" i="1"/>
  <c r="DU84" i="1"/>
  <c r="ER84" i="1"/>
  <c r="ES84" i="1"/>
  <c r="ET84" i="1"/>
  <c r="EV84" i="1"/>
  <c r="EW84" i="1"/>
  <c r="EX84" i="1"/>
  <c r="EY84" i="1"/>
  <c r="FV84" i="1"/>
  <c r="FW84" i="1"/>
  <c r="FX84" i="1"/>
  <c r="FZ84" i="1"/>
  <c r="GA84" i="1"/>
  <c r="GB84" i="1"/>
  <c r="GC84" i="1"/>
  <c r="HA84" i="1"/>
  <c r="HB84" i="1"/>
  <c r="HC84" i="1"/>
  <c r="HE84" i="1"/>
  <c r="HF84" i="1"/>
  <c r="HG84" i="1"/>
  <c r="HH84" i="1"/>
  <c r="IE84" i="1"/>
  <c r="IF84" i="1"/>
  <c r="IG84" i="1"/>
  <c r="II84" i="1"/>
  <c r="IJ84" i="1"/>
  <c r="IK84" i="1"/>
  <c r="IL84" i="1"/>
  <c r="JI84" i="1"/>
  <c r="JJ84" i="1"/>
  <c r="JK84" i="1"/>
  <c r="JM84" i="1"/>
  <c r="JN84" i="1"/>
  <c r="JO84" i="1"/>
  <c r="JP84" i="1"/>
  <c r="KM84" i="1"/>
  <c r="KN84" i="1"/>
  <c r="KO84" i="1"/>
  <c r="KQ84" i="1"/>
  <c r="KR84" i="1"/>
  <c r="KS84" i="1"/>
  <c r="KT84" i="1"/>
  <c r="LQ84" i="1"/>
  <c r="LR84" i="1"/>
  <c r="LS84" i="1"/>
  <c r="LU84" i="1"/>
  <c r="LV84" i="1"/>
  <c r="LW84" i="1"/>
  <c r="LX84" i="1"/>
  <c r="MV84" i="1"/>
  <c r="MW84" i="1"/>
  <c r="MX84" i="1"/>
  <c r="MZ84" i="1"/>
  <c r="NA84" i="1"/>
  <c r="NB84" i="1"/>
  <c r="NC84" i="1"/>
  <c r="NZ84" i="1"/>
  <c r="OA84" i="1"/>
  <c r="OB84" i="1"/>
  <c r="OD84" i="1"/>
  <c r="OE84" i="1"/>
  <c r="OF84" i="1"/>
  <c r="OG84" i="1"/>
  <c r="PD84" i="1"/>
  <c r="PE84" i="1"/>
  <c r="PF84" i="1"/>
  <c r="PH84" i="1"/>
  <c r="PI84" i="1"/>
  <c r="PJ84" i="1"/>
  <c r="PK84" i="1"/>
  <c r="QH84" i="1"/>
  <c r="QI84" i="1"/>
  <c r="QJ84" i="1"/>
  <c r="QL84" i="1"/>
  <c r="QM84" i="1"/>
  <c r="QN84" i="1"/>
  <c r="QO84" i="1"/>
  <c r="RL84" i="1"/>
  <c r="RM84" i="1"/>
  <c r="RN84" i="1"/>
  <c r="RP84" i="1"/>
  <c r="RQ84" i="1"/>
  <c r="RR84" i="1"/>
  <c r="RS84" i="1"/>
  <c r="SP84" i="1"/>
  <c r="SQ84" i="1"/>
  <c r="SR84" i="1"/>
  <c r="ST84" i="1"/>
  <c r="SU84" i="1"/>
  <c r="SV84" i="1"/>
  <c r="SW84" i="1"/>
  <c r="TT84" i="1"/>
  <c r="TU84" i="1"/>
  <c r="TV84" i="1"/>
  <c r="TX84" i="1"/>
  <c r="TY84" i="1"/>
  <c r="TZ84" i="1"/>
  <c r="UA84" i="1"/>
  <c r="UX84" i="1"/>
  <c r="UY84" i="1"/>
  <c r="UZ84" i="1"/>
  <c r="VB84" i="1"/>
  <c r="VC84" i="1"/>
  <c r="VD84" i="1"/>
  <c r="VE84" i="1"/>
  <c r="WB84" i="1"/>
  <c r="WC84" i="1"/>
  <c r="WD84" i="1"/>
  <c r="WF84" i="1"/>
  <c r="WG84" i="1"/>
  <c r="WH84" i="1"/>
  <c r="WI84" i="1"/>
  <c r="XF84" i="1"/>
  <c r="XG84" i="1"/>
  <c r="XH84" i="1"/>
  <c r="XJ84" i="1"/>
  <c r="XK84" i="1"/>
  <c r="XL84" i="1"/>
  <c r="XM84" i="1"/>
  <c r="ABY84" i="1"/>
  <c r="ACA84" i="1"/>
  <c r="ACC84" i="1"/>
  <c r="ACE84" i="1"/>
  <c r="ACG84" i="1"/>
  <c r="ACI84" i="1"/>
  <c r="ACK84" i="1"/>
  <c r="ACM84" i="1"/>
  <c r="ACO84" i="1"/>
  <c r="ACQ84" i="1"/>
  <c r="ACS84" i="1"/>
  <c r="ACV84" i="1"/>
  <c r="ACX84" i="1"/>
  <c r="ACZ84" i="1"/>
  <c r="ADB84" i="1"/>
  <c r="ADD84" i="1"/>
  <c r="ADG84" i="1"/>
  <c r="ADI84" i="1"/>
  <c r="ADK84" i="1"/>
  <c r="ADM84" i="1"/>
  <c r="ADO84" i="1"/>
  <c r="ADR84" i="1"/>
  <c r="ADT84" i="1"/>
  <c r="ADV84" i="1"/>
  <c r="ADX84" i="1"/>
  <c r="ADZ84" i="1"/>
  <c r="AEC84" i="1"/>
  <c r="AEE84" i="1"/>
  <c r="AEG84" i="1"/>
  <c r="AEI84" i="1"/>
  <c r="AEK84" i="1"/>
  <c r="AEN84" i="1"/>
  <c r="AEO84" i="1"/>
  <c r="AEQ84" i="1"/>
  <c r="AER84" i="1"/>
  <c r="AET84" i="1"/>
  <c r="AEU84" i="1"/>
  <c r="AEW84" i="1"/>
  <c r="AEX84" i="1"/>
  <c r="AEZ84" i="1"/>
  <c r="AFA84" i="1"/>
  <c r="AFD84" i="1"/>
  <c r="AFE84" i="1"/>
  <c r="AFG84" i="1"/>
  <c r="AFH84" i="1"/>
  <c r="AFJ84" i="1"/>
  <c r="AFK84" i="1"/>
  <c r="AFM84" i="1"/>
  <c r="AFN84" i="1"/>
  <c r="AFP84" i="1"/>
  <c r="AFQ84" i="1"/>
  <c r="AFT84" i="1"/>
  <c r="AFU84" i="1"/>
  <c r="AFW84" i="1"/>
  <c r="AFX84" i="1"/>
  <c r="AFZ84" i="1"/>
  <c r="AGA84" i="1"/>
  <c r="AGC84" i="1"/>
  <c r="AGD84" i="1"/>
  <c r="AGF84" i="1"/>
  <c r="AGG84" i="1"/>
  <c r="AGK84" i="1"/>
  <c r="AGM84" i="1"/>
  <c r="AGP84" i="1"/>
  <c r="AGR84" i="1"/>
  <c r="AGU84" i="1"/>
  <c r="AGW84" i="1"/>
  <c r="AGZ84" i="1"/>
  <c r="AHB84" i="1"/>
  <c r="AHE84" i="1"/>
  <c r="AHG84" i="1"/>
  <c r="AHK84" i="1"/>
  <c r="AHN84" i="1"/>
  <c r="AHO84" i="1"/>
  <c r="AHR84" i="1"/>
  <c r="AHS84" i="1"/>
  <c r="AHV84" i="1"/>
  <c r="AHW84" i="1"/>
  <c r="AHZ84" i="1"/>
  <c r="AIA84" i="1"/>
  <c r="AID84" i="1"/>
  <c r="AIE84" i="1"/>
  <c r="AIH84" i="1"/>
  <c r="AII84" i="1"/>
  <c r="AIL84" i="1"/>
  <c r="AIM84" i="1"/>
  <c r="AIP84" i="1"/>
  <c r="AIQ84" i="1"/>
  <c r="AIT84" i="1"/>
  <c r="AIU84" i="1"/>
  <c r="AIX84" i="1"/>
  <c r="AIY84" i="1"/>
  <c r="AJA84" i="1"/>
  <c r="AJB84" i="1"/>
  <c r="AJC84" i="1"/>
  <c r="AJD84" i="1"/>
  <c r="AJE84" i="1"/>
  <c r="AJF84" i="1"/>
  <c r="AJG84" i="1"/>
  <c r="AJH84" i="1"/>
  <c r="AJI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CE85" i="1"/>
  <c r="CF85" i="1"/>
  <c r="CG85" i="1"/>
  <c r="CI85" i="1"/>
  <c r="CJ85" i="1"/>
  <c r="CK85" i="1"/>
  <c r="CL85" i="1"/>
  <c r="CN85" i="1"/>
  <c r="CO85" i="1"/>
  <c r="CP85" i="1"/>
  <c r="CQ85" i="1"/>
  <c r="DN85" i="1"/>
  <c r="DO85" i="1"/>
  <c r="DP85" i="1"/>
  <c r="DR85" i="1"/>
  <c r="DS85" i="1"/>
  <c r="DT85" i="1"/>
  <c r="DU85" i="1"/>
  <c r="ER85" i="1"/>
  <c r="ES85" i="1"/>
  <c r="ET85" i="1"/>
  <c r="EV85" i="1"/>
  <c r="EW85" i="1"/>
  <c r="EX85" i="1"/>
  <c r="EY85" i="1"/>
  <c r="FV85" i="1"/>
  <c r="FW85" i="1"/>
  <c r="FX85" i="1"/>
  <c r="FZ85" i="1"/>
  <c r="GA85" i="1"/>
  <c r="GB85" i="1"/>
  <c r="GC85" i="1"/>
  <c r="HA85" i="1"/>
  <c r="HB85" i="1"/>
  <c r="HC85" i="1"/>
  <c r="HE85" i="1"/>
  <c r="HF85" i="1"/>
  <c r="HG85" i="1"/>
  <c r="HH85" i="1"/>
  <c r="IE85" i="1"/>
  <c r="IF85" i="1"/>
  <c r="IG85" i="1"/>
  <c r="II85" i="1"/>
  <c r="IJ85" i="1"/>
  <c r="IK85" i="1"/>
  <c r="IL85" i="1"/>
  <c r="JI85" i="1"/>
  <c r="JJ85" i="1"/>
  <c r="JK85" i="1"/>
  <c r="JM85" i="1"/>
  <c r="JN85" i="1"/>
  <c r="JO85" i="1"/>
  <c r="JP85" i="1"/>
  <c r="KM85" i="1"/>
  <c r="KN85" i="1"/>
  <c r="KO85" i="1"/>
  <c r="KQ85" i="1"/>
  <c r="KR85" i="1"/>
  <c r="KS85" i="1"/>
  <c r="KT85" i="1"/>
  <c r="LQ85" i="1"/>
  <c r="LR85" i="1"/>
  <c r="LS85" i="1"/>
  <c r="LU85" i="1"/>
  <c r="LV85" i="1"/>
  <c r="LW85" i="1"/>
  <c r="LX85" i="1"/>
  <c r="MV85" i="1"/>
  <c r="MW85" i="1"/>
  <c r="MX85" i="1"/>
  <c r="MZ85" i="1"/>
  <c r="NA85" i="1"/>
  <c r="NB85" i="1"/>
  <c r="NC85" i="1"/>
  <c r="NZ85" i="1"/>
  <c r="OA85" i="1"/>
  <c r="OB85" i="1"/>
  <c r="OD85" i="1"/>
  <c r="OE85" i="1"/>
  <c r="OF85" i="1"/>
  <c r="OG85" i="1"/>
  <c r="PD85" i="1"/>
  <c r="PE85" i="1"/>
  <c r="PF85" i="1"/>
  <c r="PH85" i="1"/>
  <c r="PI85" i="1"/>
  <c r="PJ85" i="1"/>
  <c r="PK85" i="1"/>
  <c r="QH85" i="1"/>
  <c r="QI85" i="1"/>
  <c r="QJ85" i="1"/>
  <c r="QL85" i="1"/>
  <c r="QM85" i="1"/>
  <c r="QN85" i="1"/>
  <c r="QO85" i="1"/>
  <c r="RL85" i="1"/>
  <c r="RM85" i="1"/>
  <c r="RN85" i="1"/>
  <c r="RP85" i="1"/>
  <c r="RQ85" i="1"/>
  <c r="RR85" i="1"/>
  <c r="RS85" i="1"/>
  <c r="SP85" i="1"/>
  <c r="SQ85" i="1"/>
  <c r="SR85" i="1"/>
  <c r="ST85" i="1"/>
  <c r="SU85" i="1"/>
  <c r="SV85" i="1"/>
  <c r="SW85" i="1"/>
  <c r="TT85" i="1"/>
  <c r="TU85" i="1"/>
  <c r="TV85" i="1"/>
  <c r="TX85" i="1"/>
  <c r="TY85" i="1"/>
  <c r="TZ85" i="1"/>
  <c r="UA85" i="1"/>
  <c r="UX85" i="1"/>
  <c r="UY85" i="1"/>
  <c r="UZ85" i="1"/>
  <c r="VB85" i="1"/>
  <c r="VC85" i="1"/>
  <c r="VD85" i="1"/>
  <c r="VE85" i="1"/>
  <c r="WB85" i="1"/>
  <c r="WC85" i="1"/>
  <c r="WD85" i="1"/>
  <c r="WF85" i="1"/>
  <c r="WG85" i="1"/>
  <c r="WH85" i="1"/>
  <c r="WI85" i="1"/>
  <c r="XF85" i="1"/>
  <c r="XG85" i="1"/>
  <c r="XH85" i="1"/>
  <c r="XJ85" i="1"/>
  <c r="XK85" i="1"/>
  <c r="XL85" i="1"/>
  <c r="XM85" i="1"/>
  <c r="ABY85" i="1"/>
  <c r="ACA85" i="1"/>
  <c r="ACC85" i="1"/>
  <c r="ACE85" i="1"/>
  <c r="ACG85" i="1"/>
  <c r="ACI85" i="1"/>
  <c r="ACK85" i="1"/>
  <c r="ACM85" i="1"/>
  <c r="ACO85" i="1"/>
  <c r="ACQ85" i="1"/>
  <c r="ACS85" i="1"/>
  <c r="ACV85" i="1"/>
  <c r="ACX85" i="1"/>
  <c r="ACZ85" i="1"/>
  <c r="ADB85" i="1"/>
  <c r="ADD85" i="1"/>
  <c r="ADG85" i="1"/>
  <c r="ADI85" i="1"/>
  <c r="ADK85" i="1"/>
  <c r="ADM85" i="1"/>
  <c r="ADO85" i="1"/>
  <c r="ADR85" i="1"/>
  <c r="ADT85" i="1"/>
  <c r="ADV85" i="1"/>
  <c r="ADX85" i="1"/>
  <c r="ADZ85" i="1"/>
  <c r="AEC85" i="1"/>
  <c r="AEE85" i="1"/>
  <c r="AEG85" i="1"/>
  <c r="AEI85" i="1"/>
  <c r="AEK85" i="1"/>
  <c r="AEN85" i="1"/>
  <c r="AEO85" i="1"/>
  <c r="AEQ85" i="1"/>
  <c r="AER85" i="1"/>
  <c r="AET85" i="1"/>
  <c r="AEU85" i="1"/>
  <c r="AEW85" i="1"/>
  <c r="AEX85" i="1"/>
  <c r="AEZ85" i="1"/>
  <c r="AFA85" i="1"/>
  <c r="AFD85" i="1"/>
  <c r="AFE85" i="1"/>
  <c r="AFG85" i="1"/>
  <c r="AFH85" i="1"/>
  <c r="AFJ85" i="1"/>
  <c r="AFK85" i="1"/>
  <c r="AFM85" i="1"/>
  <c r="AFN85" i="1"/>
  <c r="AFP85" i="1"/>
  <c r="AFQ85" i="1"/>
  <c r="AFT85" i="1"/>
  <c r="AFU85" i="1"/>
  <c r="AFW85" i="1"/>
  <c r="AFX85" i="1"/>
  <c r="AFZ85" i="1"/>
  <c r="AGA85" i="1"/>
  <c r="AGC85" i="1"/>
  <c r="AGD85" i="1"/>
  <c r="AGF85" i="1"/>
  <c r="AGG85" i="1"/>
  <c r="AGK85" i="1"/>
  <c r="AGM85" i="1"/>
  <c r="AGP85" i="1"/>
  <c r="AGR85" i="1"/>
  <c r="AGU85" i="1"/>
  <c r="AGW85" i="1"/>
  <c r="AGZ85" i="1"/>
  <c r="AHB85" i="1"/>
  <c r="AHE85" i="1"/>
  <c r="AHG85" i="1"/>
  <c r="AHK85" i="1"/>
  <c r="AHN85" i="1"/>
  <c r="AHO85" i="1"/>
  <c r="AHR85" i="1"/>
  <c r="AHS85" i="1"/>
  <c r="AHV85" i="1"/>
  <c r="AHW85" i="1"/>
  <c r="AHZ85" i="1"/>
  <c r="AIA85" i="1"/>
  <c r="AID85" i="1"/>
  <c r="AIE85" i="1"/>
  <c r="AIH85" i="1"/>
  <c r="AII85" i="1"/>
  <c r="AIL85" i="1"/>
  <c r="AIM85" i="1"/>
  <c r="AIP85" i="1"/>
  <c r="AIQ85" i="1"/>
  <c r="AIT85" i="1"/>
  <c r="AIU85" i="1"/>
  <c r="AIX85" i="1"/>
  <c r="AIY85" i="1"/>
  <c r="AJA85" i="1"/>
  <c r="AJB85" i="1"/>
  <c r="AJC85" i="1"/>
  <c r="AJD85" i="1"/>
  <c r="AJE85" i="1"/>
  <c r="AJF85" i="1"/>
  <c r="AJG85" i="1"/>
  <c r="AJH85" i="1"/>
  <c r="AJI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CE86" i="1"/>
  <c r="CF86" i="1"/>
  <c r="CG86" i="1"/>
  <c r="CI86" i="1"/>
  <c r="CJ86" i="1"/>
  <c r="CK86" i="1"/>
  <c r="CL86" i="1"/>
  <c r="CN86" i="1"/>
  <c r="CO86" i="1"/>
  <c r="CP86" i="1"/>
  <c r="CQ86" i="1"/>
  <c r="DN86" i="1"/>
  <c r="DO86" i="1"/>
  <c r="DP86" i="1"/>
  <c r="DR86" i="1"/>
  <c r="DS86" i="1"/>
  <c r="DT86" i="1"/>
  <c r="DU86" i="1"/>
  <c r="ER86" i="1"/>
  <c r="ES86" i="1"/>
  <c r="ET86" i="1"/>
  <c r="EV86" i="1"/>
  <c r="EW86" i="1"/>
  <c r="EX86" i="1"/>
  <c r="EY86" i="1"/>
  <c r="FV86" i="1"/>
  <c r="FW86" i="1"/>
  <c r="FX86" i="1"/>
  <c r="FZ86" i="1"/>
  <c r="GA86" i="1"/>
  <c r="GB86" i="1"/>
  <c r="GC86" i="1"/>
  <c r="HA86" i="1"/>
  <c r="HB86" i="1"/>
  <c r="HC86" i="1"/>
  <c r="HE86" i="1"/>
  <c r="HF86" i="1"/>
  <c r="HG86" i="1"/>
  <c r="HH86" i="1"/>
  <c r="IE86" i="1"/>
  <c r="IF86" i="1"/>
  <c r="IG86" i="1"/>
  <c r="II86" i="1"/>
  <c r="IJ86" i="1"/>
  <c r="IK86" i="1"/>
  <c r="IL86" i="1"/>
  <c r="JI86" i="1"/>
  <c r="JJ86" i="1"/>
  <c r="JK86" i="1"/>
  <c r="JM86" i="1"/>
  <c r="JN86" i="1"/>
  <c r="JO86" i="1"/>
  <c r="JP86" i="1"/>
  <c r="KM86" i="1"/>
  <c r="KN86" i="1"/>
  <c r="KO86" i="1"/>
  <c r="KQ86" i="1"/>
  <c r="KR86" i="1"/>
  <c r="KS86" i="1"/>
  <c r="KT86" i="1"/>
  <c r="LQ86" i="1"/>
  <c r="LR86" i="1"/>
  <c r="LS86" i="1"/>
  <c r="LU86" i="1"/>
  <c r="LV86" i="1"/>
  <c r="LW86" i="1"/>
  <c r="LX86" i="1"/>
  <c r="MV86" i="1"/>
  <c r="MW86" i="1"/>
  <c r="MX86" i="1"/>
  <c r="MZ86" i="1"/>
  <c r="NA86" i="1"/>
  <c r="NB86" i="1"/>
  <c r="NC86" i="1"/>
  <c r="NZ86" i="1"/>
  <c r="OA86" i="1"/>
  <c r="OB86" i="1"/>
  <c r="OD86" i="1"/>
  <c r="OE86" i="1"/>
  <c r="OF86" i="1"/>
  <c r="OG86" i="1"/>
  <c r="PD86" i="1"/>
  <c r="PE86" i="1"/>
  <c r="PF86" i="1"/>
  <c r="PH86" i="1"/>
  <c r="PI86" i="1"/>
  <c r="PJ86" i="1"/>
  <c r="PK86" i="1"/>
  <c r="QH86" i="1"/>
  <c r="QI86" i="1"/>
  <c r="QJ86" i="1"/>
  <c r="QL86" i="1"/>
  <c r="QM86" i="1"/>
  <c r="QN86" i="1"/>
  <c r="QO86" i="1"/>
  <c r="RL86" i="1"/>
  <c r="RM86" i="1"/>
  <c r="RN86" i="1"/>
  <c r="RP86" i="1"/>
  <c r="RQ86" i="1"/>
  <c r="RR86" i="1"/>
  <c r="RS86" i="1"/>
  <c r="SP86" i="1"/>
  <c r="SQ86" i="1"/>
  <c r="SR86" i="1"/>
  <c r="ST86" i="1"/>
  <c r="SU86" i="1"/>
  <c r="SV86" i="1"/>
  <c r="SW86" i="1"/>
  <c r="TT86" i="1"/>
  <c r="TU86" i="1"/>
  <c r="TV86" i="1"/>
  <c r="TX86" i="1"/>
  <c r="TY86" i="1"/>
  <c r="TZ86" i="1"/>
  <c r="UA86" i="1"/>
  <c r="UX86" i="1"/>
  <c r="UY86" i="1"/>
  <c r="UZ86" i="1"/>
  <c r="VB86" i="1"/>
  <c r="VC86" i="1"/>
  <c r="VD86" i="1"/>
  <c r="VE86" i="1"/>
  <c r="WB86" i="1"/>
  <c r="WC86" i="1"/>
  <c r="WD86" i="1"/>
  <c r="WF86" i="1"/>
  <c r="WG86" i="1"/>
  <c r="WH86" i="1"/>
  <c r="WI86" i="1"/>
  <c r="XF86" i="1"/>
  <c r="XG86" i="1"/>
  <c r="XH86" i="1"/>
  <c r="XJ86" i="1"/>
  <c r="XK86" i="1"/>
  <c r="XL86" i="1"/>
  <c r="XM86" i="1"/>
  <c r="ABY86" i="1"/>
  <c r="ACA86" i="1"/>
  <c r="ACC86" i="1"/>
  <c r="ACE86" i="1"/>
  <c r="ACG86" i="1"/>
  <c r="ACI86" i="1"/>
  <c r="ACK86" i="1"/>
  <c r="ACM86" i="1"/>
  <c r="ACO86" i="1"/>
  <c r="ACQ86" i="1"/>
  <c r="ACS86" i="1"/>
  <c r="ACV86" i="1"/>
  <c r="ACX86" i="1"/>
  <c r="ACZ86" i="1"/>
  <c r="ADB86" i="1"/>
  <c r="ADD86" i="1"/>
  <c r="ADG86" i="1"/>
  <c r="ADI86" i="1"/>
  <c r="ADK86" i="1"/>
  <c r="ADM86" i="1"/>
  <c r="ADO86" i="1"/>
  <c r="ADR86" i="1"/>
  <c r="ADT86" i="1"/>
  <c r="ADV86" i="1"/>
  <c r="ADX86" i="1"/>
  <c r="ADZ86" i="1"/>
  <c r="AEC86" i="1"/>
  <c r="AEE86" i="1"/>
  <c r="AEG86" i="1"/>
  <c r="AEI86" i="1"/>
  <c r="AEK86" i="1"/>
  <c r="AEN86" i="1"/>
  <c r="AEO86" i="1"/>
  <c r="AEQ86" i="1"/>
  <c r="AER86" i="1"/>
  <c r="AET86" i="1"/>
  <c r="AEU86" i="1"/>
  <c r="AEW86" i="1"/>
  <c r="AEX86" i="1"/>
  <c r="AEZ86" i="1"/>
  <c r="AFA86" i="1"/>
  <c r="AFD86" i="1"/>
  <c r="AFE86" i="1"/>
  <c r="AFG86" i="1"/>
  <c r="AFH86" i="1"/>
  <c r="AFJ86" i="1"/>
  <c r="AFK86" i="1"/>
  <c r="AFM86" i="1"/>
  <c r="AFN86" i="1"/>
  <c r="AFP86" i="1"/>
  <c r="AFQ86" i="1"/>
  <c r="AFT86" i="1"/>
  <c r="AFU86" i="1"/>
  <c r="AFW86" i="1"/>
  <c r="AFX86" i="1"/>
  <c r="AFZ86" i="1"/>
  <c r="AGA86" i="1"/>
  <c r="AGC86" i="1"/>
  <c r="AGD86" i="1"/>
  <c r="AGF86" i="1"/>
  <c r="AGG86" i="1"/>
  <c r="AGK86" i="1"/>
  <c r="AGM86" i="1"/>
  <c r="AGP86" i="1"/>
  <c r="AGR86" i="1"/>
  <c r="AGU86" i="1"/>
  <c r="AGW86" i="1"/>
  <c r="AGZ86" i="1"/>
  <c r="AHB86" i="1"/>
  <c r="AHE86" i="1"/>
  <c r="AHG86" i="1"/>
  <c r="AHK86" i="1"/>
  <c r="AHN86" i="1"/>
  <c r="AHO86" i="1"/>
  <c r="AHR86" i="1"/>
  <c r="AHS86" i="1"/>
  <c r="AHV86" i="1"/>
  <c r="AHW86" i="1"/>
  <c r="AHZ86" i="1"/>
  <c r="AIA86" i="1"/>
  <c r="AID86" i="1"/>
  <c r="AIE86" i="1"/>
  <c r="AIH86" i="1"/>
  <c r="AII86" i="1"/>
  <c r="AIL86" i="1"/>
  <c r="AIM86" i="1"/>
  <c r="AIP86" i="1"/>
  <c r="AIQ86" i="1"/>
  <c r="AIT86" i="1"/>
  <c r="AIU86" i="1"/>
  <c r="AIX86" i="1"/>
  <c r="AIY86" i="1"/>
  <c r="AJA86" i="1"/>
  <c r="AJB86" i="1"/>
  <c r="AJC86" i="1"/>
  <c r="AJD86" i="1"/>
  <c r="AJE86" i="1"/>
  <c r="AJF86" i="1"/>
  <c r="AJG86" i="1"/>
  <c r="AJH86" i="1"/>
  <c r="AJI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CE87" i="1"/>
  <c r="CF87" i="1"/>
  <c r="CG87" i="1"/>
  <c r="CI87" i="1"/>
  <c r="CJ87" i="1"/>
  <c r="CK87" i="1"/>
  <c r="CL87" i="1"/>
  <c r="CN87" i="1"/>
  <c r="CO87" i="1"/>
  <c r="CP87" i="1"/>
  <c r="CQ87" i="1"/>
  <c r="DN87" i="1"/>
  <c r="DO87" i="1"/>
  <c r="DP87" i="1"/>
  <c r="DR87" i="1"/>
  <c r="DS87" i="1"/>
  <c r="DT87" i="1"/>
  <c r="DU87" i="1"/>
  <c r="ER87" i="1"/>
  <c r="ES87" i="1"/>
  <c r="ET87" i="1"/>
  <c r="EV87" i="1"/>
  <c r="EW87" i="1"/>
  <c r="EX87" i="1"/>
  <c r="EY87" i="1"/>
  <c r="FV87" i="1"/>
  <c r="FW87" i="1"/>
  <c r="FX87" i="1"/>
  <c r="FZ87" i="1"/>
  <c r="GA87" i="1"/>
  <c r="GB87" i="1"/>
  <c r="GC87" i="1"/>
  <c r="HA87" i="1"/>
  <c r="HB87" i="1"/>
  <c r="HC87" i="1"/>
  <c r="HE87" i="1"/>
  <c r="HF87" i="1"/>
  <c r="HG87" i="1"/>
  <c r="HH87" i="1"/>
  <c r="IE87" i="1"/>
  <c r="IF87" i="1"/>
  <c r="IG87" i="1"/>
  <c r="II87" i="1"/>
  <c r="IJ87" i="1"/>
  <c r="IK87" i="1"/>
  <c r="IL87" i="1"/>
  <c r="JI87" i="1"/>
  <c r="JJ87" i="1"/>
  <c r="JK87" i="1"/>
  <c r="JM87" i="1"/>
  <c r="JN87" i="1"/>
  <c r="JO87" i="1"/>
  <c r="JP87" i="1"/>
  <c r="KM87" i="1"/>
  <c r="KN87" i="1"/>
  <c r="KO87" i="1"/>
  <c r="KQ87" i="1"/>
  <c r="KR87" i="1"/>
  <c r="KS87" i="1"/>
  <c r="KT87" i="1"/>
  <c r="LQ87" i="1"/>
  <c r="LR87" i="1"/>
  <c r="LS87" i="1"/>
  <c r="LU87" i="1"/>
  <c r="LV87" i="1"/>
  <c r="LW87" i="1"/>
  <c r="LX87" i="1"/>
  <c r="MV87" i="1"/>
  <c r="MW87" i="1"/>
  <c r="MX87" i="1"/>
  <c r="MZ87" i="1"/>
  <c r="NA87" i="1"/>
  <c r="NB87" i="1"/>
  <c r="NC87" i="1"/>
  <c r="NZ87" i="1"/>
  <c r="OA87" i="1"/>
  <c r="OB87" i="1"/>
  <c r="OD87" i="1"/>
  <c r="OE87" i="1"/>
  <c r="OF87" i="1"/>
  <c r="OG87" i="1"/>
  <c r="PD87" i="1"/>
  <c r="PE87" i="1"/>
  <c r="PF87" i="1"/>
  <c r="PH87" i="1"/>
  <c r="PI87" i="1"/>
  <c r="PJ87" i="1"/>
  <c r="PK87" i="1"/>
  <c r="QH87" i="1"/>
  <c r="QI87" i="1"/>
  <c r="QJ87" i="1"/>
  <c r="QL87" i="1"/>
  <c r="QM87" i="1"/>
  <c r="QN87" i="1"/>
  <c r="QO87" i="1"/>
  <c r="RL87" i="1"/>
  <c r="RM87" i="1"/>
  <c r="RN87" i="1"/>
  <c r="RP87" i="1"/>
  <c r="RQ87" i="1"/>
  <c r="RR87" i="1"/>
  <c r="RS87" i="1"/>
  <c r="SP87" i="1"/>
  <c r="SQ87" i="1"/>
  <c r="SR87" i="1"/>
  <c r="ST87" i="1"/>
  <c r="SU87" i="1"/>
  <c r="SV87" i="1"/>
  <c r="SW87" i="1"/>
  <c r="TT87" i="1"/>
  <c r="TU87" i="1"/>
  <c r="TV87" i="1"/>
  <c r="TX87" i="1"/>
  <c r="TY87" i="1"/>
  <c r="TZ87" i="1"/>
  <c r="UA87" i="1"/>
  <c r="UX87" i="1"/>
  <c r="UY87" i="1"/>
  <c r="UZ87" i="1"/>
  <c r="VB87" i="1"/>
  <c r="VC87" i="1"/>
  <c r="VD87" i="1"/>
  <c r="VE87" i="1"/>
  <c r="WB87" i="1"/>
  <c r="WC87" i="1"/>
  <c r="WD87" i="1"/>
  <c r="WF87" i="1"/>
  <c r="WG87" i="1"/>
  <c r="WH87" i="1"/>
  <c r="WI87" i="1"/>
  <c r="XF87" i="1"/>
  <c r="XG87" i="1"/>
  <c r="XH87" i="1"/>
  <c r="XJ87" i="1"/>
  <c r="XK87" i="1"/>
  <c r="XL87" i="1"/>
  <c r="XM87" i="1"/>
  <c r="ABY87" i="1"/>
  <c r="ACA87" i="1"/>
  <c r="ACC87" i="1"/>
  <c r="ACE87" i="1"/>
  <c r="ACG87" i="1"/>
  <c r="ACI87" i="1"/>
  <c r="ACK87" i="1"/>
  <c r="ACM87" i="1"/>
  <c r="ACO87" i="1"/>
  <c r="ACQ87" i="1"/>
  <c r="ACS87" i="1"/>
  <c r="ACV87" i="1"/>
  <c r="ACX87" i="1"/>
  <c r="ACZ87" i="1"/>
  <c r="ADB87" i="1"/>
  <c r="ADD87" i="1"/>
  <c r="ADG87" i="1"/>
  <c r="ADI87" i="1"/>
  <c r="ADK87" i="1"/>
  <c r="ADM87" i="1"/>
  <c r="ADO87" i="1"/>
  <c r="ADR87" i="1"/>
  <c r="ADT87" i="1"/>
  <c r="ADV87" i="1"/>
  <c r="ADX87" i="1"/>
  <c r="ADZ87" i="1"/>
  <c r="AEC87" i="1"/>
  <c r="AEE87" i="1"/>
  <c r="AEG87" i="1"/>
  <c r="AEI87" i="1"/>
  <c r="AEK87" i="1"/>
  <c r="AEN87" i="1"/>
  <c r="AEO87" i="1"/>
  <c r="AEQ87" i="1"/>
  <c r="AER87" i="1"/>
  <c r="AET87" i="1"/>
  <c r="AEU87" i="1"/>
  <c r="AEW87" i="1"/>
  <c r="AEX87" i="1"/>
  <c r="AEZ87" i="1"/>
  <c r="AFA87" i="1"/>
  <c r="AFD87" i="1"/>
  <c r="AFE87" i="1"/>
  <c r="AFG87" i="1"/>
  <c r="AFH87" i="1"/>
  <c r="AFJ87" i="1"/>
  <c r="AFK87" i="1"/>
  <c r="AFM87" i="1"/>
  <c r="AFN87" i="1"/>
  <c r="AFP87" i="1"/>
  <c r="AFQ87" i="1"/>
  <c r="AFT87" i="1"/>
  <c r="AFU87" i="1"/>
  <c r="AFW87" i="1"/>
  <c r="AFX87" i="1"/>
  <c r="AFZ87" i="1"/>
  <c r="AGA87" i="1"/>
  <c r="AGC87" i="1"/>
  <c r="AGD87" i="1"/>
  <c r="AGF87" i="1"/>
  <c r="AGG87" i="1"/>
  <c r="AGK87" i="1"/>
  <c r="AGM87" i="1"/>
  <c r="AGP87" i="1"/>
  <c r="AGR87" i="1"/>
  <c r="AGU87" i="1"/>
  <c r="AGW87" i="1"/>
  <c r="AGZ87" i="1"/>
  <c r="AHB87" i="1"/>
  <c r="AHE87" i="1"/>
  <c r="AHG87" i="1"/>
  <c r="AHK87" i="1"/>
  <c r="AHN87" i="1"/>
  <c r="AHO87" i="1"/>
  <c r="AHR87" i="1"/>
  <c r="AHS87" i="1"/>
  <c r="AHV87" i="1"/>
  <c r="AHW87" i="1"/>
  <c r="AHZ87" i="1"/>
  <c r="AIA87" i="1"/>
  <c r="AID87" i="1"/>
  <c r="AIE87" i="1"/>
  <c r="AIH87" i="1"/>
  <c r="AII87" i="1"/>
  <c r="AIL87" i="1"/>
  <c r="AIM87" i="1"/>
  <c r="AIP87" i="1"/>
  <c r="AIQ87" i="1"/>
  <c r="AIT87" i="1"/>
  <c r="AIU87" i="1"/>
  <c r="AIX87" i="1"/>
  <c r="AIY87" i="1"/>
  <c r="AJA87" i="1"/>
  <c r="AJB87" i="1"/>
  <c r="AJC87" i="1"/>
  <c r="AJD87" i="1"/>
  <c r="AJE87" i="1"/>
  <c r="AJF87" i="1"/>
  <c r="AJG87" i="1"/>
  <c r="AJH87" i="1"/>
  <c r="AJI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CE88" i="1"/>
  <c r="CF88" i="1"/>
  <c r="CG88" i="1"/>
  <c r="CI88" i="1"/>
  <c r="CJ88" i="1"/>
  <c r="CK88" i="1"/>
  <c r="CL88" i="1"/>
  <c r="CN88" i="1"/>
  <c r="CO88" i="1"/>
  <c r="CP88" i="1"/>
  <c r="CQ88" i="1"/>
  <c r="DN88" i="1"/>
  <c r="DO88" i="1"/>
  <c r="DP88" i="1"/>
  <c r="DR88" i="1"/>
  <c r="DS88" i="1"/>
  <c r="DT88" i="1"/>
  <c r="DU88" i="1"/>
  <c r="ER88" i="1"/>
  <c r="ES88" i="1"/>
  <c r="ET88" i="1"/>
  <c r="EV88" i="1"/>
  <c r="EW88" i="1"/>
  <c r="EX88" i="1"/>
  <c r="EY88" i="1"/>
  <c r="FV88" i="1"/>
  <c r="FW88" i="1"/>
  <c r="FX88" i="1"/>
  <c r="FZ88" i="1"/>
  <c r="GA88" i="1"/>
  <c r="GB88" i="1"/>
  <c r="GC88" i="1"/>
  <c r="HA88" i="1"/>
  <c r="HB88" i="1"/>
  <c r="HC88" i="1"/>
  <c r="HE88" i="1"/>
  <c r="HF88" i="1"/>
  <c r="HG88" i="1"/>
  <c r="HH88" i="1"/>
  <c r="IE88" i="1"/>
  <c r="IF88" i="1"/>
  <c r="IG88" i="1"/>
  <c r="II88" i="1"/>
  <c r="IJ88" i="1"/>
  <c r="IK88" i="1"/>
  <c r="IL88" i="1"/>
  <c r="JI88" i="1"/>
  <c r="JJ88" i="1"/>
  <c r="JK88" i="1"/>
  <c r="JM88" i="1"/>
  <c r="JN88" i="1"/>
  <c r="JO88" i="1"/>
  <c r="JP88" i="1"/>
  <c r="KM88" i="1"/>
  <c r="KN88" i="1"/>
  <c r="KO88" i="1"/>
  <c r="KQ88" i="1"/>
  <c r="KR88" i="1"/>
  <c r="KS88" i="1"/>
  <c r="KT88" i="1"/>
  <c r="LQ88" i="1"/>
  <c r="LR88" i="1"/>
  <c r="LS88" i="1"/>
  <c r="LU88" i="1"/>
  <c r="LV88" i="1"/>
  <c r="LW88" i="1"/>
  <c r="LX88" i="1"/>
  <c r="MV88" i="1"/>
  <c r="MW88" i="1"/>
  <c r="MX88" i="1"/>
  <c r="MZ88" i="1"/>
  <c r="NA88" i="1"/>
  <c r="NB88" i="1"/>
  <c r="NC88" i="1"/>
  <c r="NZ88" i="1"/>
  <c r="OA88" i="1"/>
  <c r="OB88" i="1"/>
  <c r="OD88" i="1"/>
  <c r="OE88" i="1"/>
  <c r="OF88" i="1"/>
  <c r="OG88" i="1"/>
  <c r="PD88" i="1"/>
  <c r="PE88" i="1"/>
  <c r="PF88" i="1"/>
  <c r="PH88" i="1"/>
  <c r="PI88" i="1"/>
  <c r="PJ88" i="1"/>
  <c r="PK88" i="1"/>
  <c r="QH88" i="1"/>
  <c r="QI88" i="1"/>
  <c r="QJ88" i="1"/>
  <c r="QL88" i="1"/>
  <c r="QM88" i="1"/>
  <c r="QN88" i="1"/>
  <c r="QO88" i="1"/>
  <c r="RL88" i="1"/>
  <c r="RM88" i="1"/>
  <c r="RN88" i="1"/>
  <c r="RP88" i="1"/>
  <c r="RQ88" i="1"/>
  <c r="RR88" i="1"/>
  <c r="RS88" i="1"/>
  <c r="SP88" i="1"/>
  <c r="SQ88" i="1"/>
  <c r="SR88" i="1"/>
  <c r="ST88" i="1"/>
  <c r="SU88" i="1"/>
  <c r="SV88" i="1"/>
  <c r="SW88" i="1"/>
  <c r="TT88" i="1"/>
  <c r="TU88" i="1"/>
  <c r="TV88" i="1"/>
  <c r="TX88" i="1"/>
  <c r="TY88" i="1"/>
  <c r="TZ88" i="1"/>
  <c r="UA88" i="1"/>
  <c r="UX88" i="1"/>
  <c r="UY88" i="1"/>
  <c r="UZ88" i="1"/>
  <c r="VB88" i="1"/>
  <c r="VC88" i="1"/>
  <c r="VD88" i="1"/>
  <c r="VE88" i="1"/>
  <c r="WB88" i="1"/>
  <c r="WC88" i="1"/>
  <c r="WD88" i="1"/>
  <c r="WF88" i="1"/>
  <c r="WG88" i="1"/>
  <c r="WH88" i="1"/>
  <c r="WI88" i="1"/>
  <c r="XF88" i="1"/>
  <c r="XG88" i="1"/>
  <c r="XH88" i="1"/>
  <c r="XJ88" i="1"/>
  <c r="XK88" i="1"/>
  <c r="XL88" i="1"/>
  <c r="XM88" i="1"/>
  <c r="ABY88" i="1"/>
  <c r="ACA88" i="1"/>
  <c r="ACC88" i="1"/>
  <c r="ACE88" i="1"/>
  <c r="ACG88" i="1"/>
  <c r="ACI88" i="1"/>
  <c r="ACK88" i="1"/>
  <c r="ACM88" i="1"/>
  <c r="ACO88" i="1"/>
  <c r="ACQ88" i="1"/>
  <c r="ACS88" i="1"/>
  <c r="ACV88" i="1"/>
  <c r="ACX88" i="1"/>
  <c r="ACZ88" i="1"/>
  <c r="ADB88" i="1"/>
  <c r="ADD88" i="1"/>
  <c r="ADG88" i="1"/>
  <c r="ADI88" i="1"/>
  <c r="ADK88" i="1"/>
  <c r="ADM88" i="1"/>
  <c r="ADO88" i="1"/>
  <c r="ADR88" i="1"/>
  <c r="ADT88" i="1"/>
  <c r="ADV88" i="1"/>
  <c r="ADX88" i="1"/>
  <c r="ADZ88" i="1"/>
  <c r="AEC88" i="1"/>
  <c r="AEE88" i="1"/>
  <c r="AEG88" i="1"/>
  <c r="AEI88" i="1"/>
  <c r="AEK88" i="1"/>
  <c r="AEN88" i="1"/>
  <c r="AEO88" i="1"/>
  <c r="AEQ88" i="1"/>
  <c r="AER88" i="1"/>
  <c r="AET88" i="1"/>
  <c r="AEU88" i="1"/>
  <c r="AEW88" i="1"/>
  <c r="AEX88" i="1"/>
  <c r="AEZ88" i="1"/>
  <c r="AFA88" i="1"/>
  <c r="AFD88" i="1"/>
  <c r="AFE88" i="1"/>
  <c r="AFG88" i="1"/>
  <c r="AFH88" i="1"/>
  <c r="AFJ88" i="1"/>
  <c r="AFK88" i="1"/>
  <c r="AFM88" i="1"/>
  <c r="AFN88" i="1"/>
  <c r="AFP88" i="1"/>
  <c r="AFQ88" i="1"/>
  <c r="AFT88" i="1"/>
  <c r="AFU88" i="1"/>
  <c r="AFW88" i="1"/>
  <c r="AFX88" i="1"/>
  <c r="AFZ88" i="1"/>
  <c r="AGA88" i="1"/>
  <c r="AGC88" i="1"/>
  <c r="AGD88" i="1"/>
  <c r="AGF88" i="1"/>
  <c r="AGG88" i="1"/>
  <c r="AGK88" i="1"/>
  <c r="AGM88" i="1"/>
  <c r="AGP88" i="1"/>
  <c r="AGR88" i="1"/>
  <c r="AGU88" i="1"/>
  <c r="AGW88" i="1"/>
  <c r="AGZ88" i="1"/>
  <c r="AHB88" i="1"/>
  <c r="AHE88" i="1"/>
  <c r="AHG88" i="1"/>
  <c r="AHK88" i="1"/>
  <c r="AHN88" i="1"/>
  <c r="AHO88" i="1"/>
  <c r="AHR88" i="1"/>
  <c r="AHS88" i="1"/>
  <c r="AHV88" i="1"/>
  <c r="AHW88" i="1"/>
  <c r="AHZ88" i="1"/>
  <c r="AIA88" i="1"/>
  <c r="AID88" i="1"/>
  <c r="AIE88" i="1"/>
  <c r="AIH88" i="1"/>
  <c r="AII88" i="1"/>
  <c r="AIL88" i="1"/>
  <c r="AIM88" i="1"/>
  <c r="AIP88" i="1"/>
  <c r="AIQ88" i="1"/>
  <c r="AIT88" i="1"/>
  <c r="AIU88" i="1"/>
  <c r="AIX88" i="1"/>
  <c r="AIY88" i="1"/>
  <c r="AJA88" i="1"/>
  <c r="AJB88" i="1"/>
  <c r="AJC88" i="1"/>
  <c r="AJD88" i="1"/>
  <c r="AJE88" i="1"/>
  <c r="AJF88" i="1"/>
  <c r="AJG88" i="1"/>
  <c r="AJH88" i="1"/>
  <c r="AJI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CE89" i="1"/>
  <c r="CF89" i="1"/>
  <c r="CG89" i="1"/>
  <c r="CI89" i="1"/>
  <c r="CJ89" i="1"/>
  <c r="CK89" i="1"/>
  <c r="CL89" i="1"/>
  <c r="CN89" i="1"/>
  <c r="CO89" i="1"/>
  <c r="CP89" i="1"/>
  <c r="CQ89" i="1"/>
  <c r="DN89" i="1"/>
  <c r="DO89" i="1"/>
  <c r="DP89" i="1"/>
  <c r="DR89" i="1"/>
  <c r="DS89" i="1"/>
  <c r="DT89" i="1"/>
  <c r="DU89" i="1"/>
  <c r="ER89" i="1"/>
  <c r="ES89" i="1"/>
  <c r="ET89" i="1"/>
  <c r="EV89" i="1"/>
  <c r="EW89" i="1"/>
  <c r="EX89" i="1"/>
  <c r="EY89" i="1"/>
  <c r="FV89" i="1"/>
  <c r="FW89" i="1"/>
  <c r="FX89" i="1"/>
  <c r="FZ89" i="1"/>
  <c r="GA89" i="1"/>
  <c r="GB89" i="1"/>
  <c r="GC89" i="1"/>
  <c r="HA89" i="1"/>
  <c r="HB89" i="1"/>
  <c r="HC89" i="1"/>
  <c r="HE89" i="1"/>
  <c r="HF89" i="1"/>
  <c r="HG89" i="1"/>
  <c r="HH89" i="1"/>
  <c r="IE89" i="1"/>
  <c r="IF89" i="1"/>
  <c r="IG89" i="1"/>
  <c r="II89" i="1"/>
  <c r="IJ89" i="1"/>
  <c r="IK89" i="1"/>
  <c r="IL89" i="1"/>
  <c r="JI89" i="1"/>
  <c r="JJ89" i="1"/>
  <c r="JK89" i="1"/>
  <c r="JM89" i="1"/>
  <c r="JN89" i="1"/>
  <c r="JO89" i="1"/>
  <c r="JP89" i="1"/>
  <c r="KM89" i="1"/>
  <c r="KN89" i="1"/>
  <c r="KO89" i="1"/>
  <c r="KQ89" i="1"/>
  <c r="KR89" i="1"/>
  <c r="KS89" i="1"/>
  <c r="KT89" i="1"/>
  <c r="LQ89" i="1"/>
  <c r="LR89" i="1"/>
  <c r="LS89" i="1"/>
  <c r="LU89" i="1"/>
  <c r="LV89" i="1"/>
  <c r="LW89" i="1"/>
  <c r="LX89" i="1"/>
  <c r="MV89" i="1"/>
  <c r="MW89" i="1"/>
  <c r="MX89" i="1"/>
  <c r="MZ89" i="1"/>
  <c r="NA89" i="1"/>
  <c r="NB89" i="1"/>
  <c r="NC89" i="1"/>
  <c r="NZ89" i="1"/>
  <c r="OA89" i="1"/>
  <c r="OB89" i="1"/>
  <c r="OD89" i="1"/>
  <c r="OE89" i="1"/>
  <c r="OF89" i="1"/>
  <c r="OG89" i="1"/>
  <c r="PD89" i="1"/>
  <c r="PE89" i="1"/>
  <c r="PF89" i="1"/>
  <c r="PH89" i="1"/>
  <c r="PI89" i="1"/>
  <c r="PJ89" i="1"/>
  <c r="PK89" i="1"/>
  <c r="QH89" i="1"/>
  <c r="QI89" i="1"/>
  <c r="QJ89" i="1"/>
  <c r="QL89" i="1"/>
  <c r="QM89" i="1"/>
  <c r="QN89" i="1"/>
  <c r="QO89" i="1"/>
  <c r="RL89" i="1"/>
  <c r="RM89" i="1"/>
  <c r="RN89" i="1"/>
  <c r="RP89" i="1"/>
  <c r="RQ89" i="1"/>
  <c r="RR89" i="1"/>
  <c r="RS89" i="1"/>
  <c r="SP89" i="1"/>
  <c r="SQ89" i="1"/>
  <c r="SR89" i="1"/>
  <c r="ST89" i="1"/>
  <c r="SU89" i="1"/>
  <c r="SV89" i="1"/>
  <c r="SW89" i="1"/>
  <c r="TT89" i="1"/>
  <c r="TU89" i="1"/>
  <c r="TV89" i="1"/>
  <c r="TX89" i="1"/>
  <c r="TY89" i="1"/>
  <c r="TZ89" i="1"/>
  <c r="UA89" i="1"/>
  <c r="UX89" i="1"/>
  <c r="UY89" i="1"/>
  <c r="UZ89" i="1"/>
  <c r="VB89" i="1"/>
  <c r="VC89" i="1"/>
  <c r="VD89" i="1"/>
  <c r="VE89" i="1"/>
  <c r="WB89" i="1"/>
  <c r="WC89" i="1"/>
  <c r="WD89" i="1"/>
  <c r="WF89" i="1"/>
  <c r="WG89" i="1"/>
  <c r="WH89" i="1"/>
  <c r="WI89" i="1"/>
  <c r="XF89" i="1"/>
  <c r="XG89" i="1"/>
  <c r="XH89" i="1"/>
  <c r="XJ89" i="1"/>
  <c r="XK89" i="1"/>
  <c r="XL89" i="1"/>
  <c r="XM89" i="1"/>
  <c r="ABY89" i="1"/>
  <c r="ACA89" i="1"/>
  <c r="ACC89" i="1"/>
  <c r="ACE89" i="1"/>
  <c r="ACG89" i="1"/>
  <c r="ACI89" i="1"/>
  <c r="ACK89" i="1"/>
  <c r="ACM89" i="1"/>
  <c r="ACO89" i="1"/>
  <c r="ACQ89" i="1"/>
  <c r="ACS89" i="1"/>
  <c r="ACV89" i="1"/>
  <c r="ACX89" i="1"/>
  <c r="ACZ89" i="1"/>
  <c r="ADB89" i="1"/>
  <c r="ADD89" i="1"/>
  <c r="ADG89" i="1"/>
  <c r="ADI89" i="1"/>
  <c r="ADK89" i="1"/>
  <c r="ADM89" i="1"/>
  <c r="ADO89" i="1"/>
  <c r="ADR89" i="1"/>
  <c r="ADT89" i="1"/>
  <c r="ADV89" i="1"/>
  <c r="ADX89" i="1"/>
  <c r="ADZ89" i="1"/>
  <c r="AEC89" i="1"/>
  <c r="AEE89" i="1"/>
  <c r="AEG89" i="1"/>
  <c r="AEI89" i="1"/>
  <c r="AEK89" i="1"/>
  <c r="AEN89" i="1"/>
  <c r="AEO89" i="1"/>
  <c r="AEQ89" i="1"/>
  <c r="AER89" i="1"/>
  <c r="AET89" i="1"/>
  <c r="AEU89" i="1"/>
  <c r="AEW89" i="1"/>
  <c r="AEX89" i="1"/>
  <c r="AEZ89" i="1"/>
  <c r="AFA89" i="1"/>
  <c r="AFD89" i="1"/>
  <c r="AFE89" i="1"/>
  <c r="AFG89" i="1"/>
  <c r="AFH89" i="1"/>
  <c r="AFJ89" i="1"/>
  <c r="AFK89" i="1"/>
  <c r="AFM89" i="1"/>
  <c r="AFN89" i="1"/>
  <c r="AFP89" i="1"/>
  <c r="AFQ89" i="1"/>
  <c r="AFT89" i="1"/>
  <c r="AFU89" i="1"/>
  <c r="AFW89" i="1"/>
  <c r="AFX89" i="1"/>
  <c r="AFZ89" i="1"/>
  <c r="AGA89" i="1"/>
  <c r="AGC89" i="1"/>
  <c r="AGD89" i="1"/>
  <c r="AGF89" i="1"/>
  <c r="AGG89" i="1"/>
  <c r="AGK89" i="1"/>
  <c r="AGM89" i="1"/>
  <c r="AGP89" i="1"/>
  <c r="AGR89" i="1"/>
  <c r="AGU89" i="1"/>
  <c r="AGW89" i="1"/>
  <c r="AGZ89" i="1"/>
  <c r="AHB89" i="1"/>
  <c r="AHE89" i="1"/>
  <c r="AHG89" i="1"/>
  <c r="AHK89" i="1"/>
  <c r="AHN89" i="1"/>
  <c r="AHO89" i="1"/>
  <c r="AHR89" i="1"/>
  <c r="AHS89" i="1"/>
  <c r="AHV89" i="1"/>
  <c r="AHW89" i="1"/>
  <c r="AHZ89" i="1"/>
  <c r="AIA89" i="1"/>
  <c r="AID89" i="1"/>
  <c r="AIE89" i="1"/>
  <c r="AIH89" i="1"/>
  <c r="AII89" i="1"/>
  <c r="AIL89" i="1"/>
  <c r="AIM89" i="1"/>
  <c r="AIP89" i="1"/>
  <c r="AIQ89" i="1"/>
  <c r="AIT89" i="1"/>
  <c r="AIU89" i="1"/>
  <c r="AIX89" i="1"/>
  <c r="AIY89" i="1"/>
  <c r="AJA89" i="1"/>
  <c r="AJB89" i="1"/>
  <c r="AJC89" i="1"/>
  <c r="AJD89" i="1"/>
  <c r="AJE89" i="1"/>
  <c r="AJF89" i="1"/>
  <c r="AJG89" i="1"/>
  <c r="AJH89" i="1"/>
  <c r="AJI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CE90" i="1"/>
  <c r="CF90" i="1"/>
  <c r="CG90" i="1"/>
  <c r="CI90" i="1"/>
  <c r="CJ90" i="1"/>
  <c r="CK90" i="1"/>
  <c r="CL90" i="1"/>
  <c r="CN90" i="1"/>
  <c r="CO90" i="1"/>
  <c r="CP90" i="1"/>
  <c r="CQ90" i="1"/>
  <c r="DN90" i="1"/>
  <c r="DO90" i="1"/>
  <c r="DP90" i="1"/>
  <c r="DR90" i="1"/>
  <c r="DS90" i="1"/>
  <c r="DT90" i="1"/>
  <c r="DU90" i="1"/>
  <c r="ER90" i="1"/>
  <c r="ES90" i="1"/>
  <c r="ET90" i="1"/>
  <c r="EV90" i="1"/>
  <c r="EW90" i="1"/>
  <c r="EX90" i="1"/>
  <c r="EY90" i="1"/>
  <c r="FV90" i="1"/>
  <c r="FW90" i="1"/>
  <c r="FX90" i="1"/>
  <c r="FZ90" i="1"/>
  <c r="GA90" i="1"/>
  <c r="GB90" i="1"/>
  <c r="GC90" i="1"/>
  <c r="HA90" i="1"/>
  <c r="HB90" i="1"/>
  <c r="HC90" i="1"/>
  <c r="HE90" i="1"/>
  <c r="HF90" i="1"/>
  <c r="HG90" i="1"/>
  <c r="HH90" i="1"/>
  <c r="IE90" i="1"/>
  <c r="IF90" i="1"/>
  <c r="IG90" i="1"/>
  <c r="II90" i="1"/>
  <c r="IJ90" i="1"/>
  <c r="IK90" i="1"/>
  <c r="IL90" i="1"/>
  <c r="JI90" i="1"/>
  <c r="JJ90" i="1"/>
  <c r="JK90" i="1"/>
  <c r="JM90" i="1"/>
  <c r="JN90" i="1"/>
  <c r="JO90" i="1"/>
  <c r="JP90" i="1"/>
  <c r="KM90" i="1"/>
  <c r="KN90" i="1"/>
  <c r="KO90" i="1"/>
  <c r="KQ90" i="1"/>
  <c r="KR90" i="1"/>
  <c r="KS90" i="1"/>
  <c r="KT90" i="1"/>
  <c r="LQ90" i="1"/>
  <c r="LR90" i="1"/>
  <c r="LS90" i="1"/>
  <c r="LU90" i="1"/>
  <c r="LV90" i="1"/>
  <c r="LW90" i="1"/>
  <c r="LX90" i="1"/>
  <c r="MV90" i="1"/>
  <c r="MW90" i="1"/>
  <c r="MX90" i="1"/>
  <c r="MZ90" i="1"/>
  <c r="NA90" i="1"/>
  <c r="NB90" i="1"/>
  <c r="NC90" i="1"/>
  <c r="NZ90" i="1"/>
  <c r="OA90" i="1"/>
  <c r="OB90" i="1"/>
  <c r="OD90" i="1"/>
  <c r="OE90" i="1"/>
  <c r="OF90" i="1"/>
  <c r="OG90" i="1"/>
  <c r="PD90" i="1"/>
  <c r="PE90" i="1"/>
  <c r="PF90" i="1"/>
  <c r="PH90" i="1"/>
  <c r="PI90" i="1"/>
  <c r="PJ90" i="1"/>
  <c r="PK90" i="1"/>
  <c r="QH90" i="1"/>
  <c r="QI90" i="1"/>
  <c r="QJ90" i="1"/>
  <c r="QL90" i="1"/>
  <c r="QM90" i="1"/>
  <c r="QN90" i="1"/>
  <c r="QO90" i="1"/>
  <c r="RL90" i="1"/>
  <c r="RM90" i="1"/>
  <c r="RN90" i="1"/>
  <c r="RP90" i="1"/>
  <c r="RQ90" i="1"/>
  <c r="RR90" i="1"/>
  <c r="RS90" i="1"/>
  <c r="SP90" i="1"/>
  <c r="SQ90" i="1"/>
  <c r="SR90" i="1"/>
  <c r="ST90" i="1"/>
  <c r="SU90" i="1"/>
  <c r="SV90" i="1"/>
  <c r="SW90" i="1"/>
  <c r="TT90" i="1"/>
  <c r="TU90" i="1"/>
  <c r="TV90" i="1"/>
  <c r="TX90" i="1"/>
  <c r="TY90" i="1"/>
  <c r="TZ90" i="1"/>
  <c r="UA90" i="1"/>
  <c r="UX90" i="1"/>
  <c r="UY90" i="1"/>
  <c r="UZ90" i="1"/>
  <c r="VB90" i="1"/>
  <c r="VC90" i="1"/>
  <c r="VD90" i="1"/>
  <c r="VE90" i="1"/>
  <c r="WB90" i="1"/>
  <c r="WC90" i="1"/>
  <c r="WD90" i="1"/>
  <c r="WF90" i="1"/>
  <c r="WG90" i="1"/>
  <c r="WH90" i="1"/>
  <c r="WI90" i="1"/>
  <c r="XF90" i="1"/>
  <c r="XG90" i="1"/>
  <c r="XH90" i="1"/>
  <c r="XJ90" i="1"/>
  <c r="XK90" i="1"/>
  <c r="XL90" i="1"/>
  <c r="XM90" i="1"/>
  <c r="ABY90" i="1"/>
  <c r="ACA90" i="1"/>
  <c r="ACC90" i="1"/>
  <c r="ACE90" i="1"/>
  <c r="ACG90" i="1"/>
  <c r="ACI90" i="1"/>
  <c r="ACK90" i="1"/>
  <c r="ACM90" i="1"/>
  <c r="ACO90" i="1"/>
  <c r="ACQ90" i="1"/>
  <c r="ACS90" i="1"/>
  <c r="ACV90" i="1"/>
  <c r="ACX90" i="1"/>
  <c r="ACZ90" i="1"/>
  <c r="ADB90" i="1"/>
  <c r="ADD90" i="1"/>
  <c r="ADG90" i="1"/>
  <c r="ADI90" i="1"/>
  <c r="ADK90" i="1"/>
  <c r="ADM90" i="1"/>
  <c r="ADO90" i="1"/>
  <c r="ADR90" i="1"/>
  <c r="ADT90" i="1"/>
  <c r="ADV90" i="1"/>
  <c r="ADX90" i="1"/>
  <c r="ADZ90" i="1"/>
  <c r="AEC90" i="1"/>
  <c r="AEE90" i="1"/>
  <c r="AEG90" i="1"/>
  <c r="AEI90" i="1"/>
  <c r="AEK90" i="1"/>
  <c r="AEN90" i="1"/>
  <c r="AEO90" i="1"/>
  <c r="AEQ90" i="1"/>
  <c r="AER90" i="1"/>
  <c r="AET90" i="1"/>
  <c r="AEU90" i="1"/>
  <c r="AEW90" i="1"/>
  <c r="AEX90" i="1"/>
  <c r="AEZ90" i="1"/>
  <c r="AFA90" i="1"/>
  <c r="AFD90" i="1"/>
  <c r="AFE90" i="1"/>
  <c r="AFG90" i="1"/>
  <c r="AFH90" i="1"/>
  <c r="AFJ90" i="1"/>
  <c r="AFK90" i="1"/>
  <c r="AFM90" i="1"/>
  <c r="AFN90" i="1"/>
  <c r="AFP90" i="1"/>
  <c r="AFQ90" i="1"/>
  <c r="AFT90" i="1"/>
  <c r="AFU90" i="1"/>
  <c r="AFW90" i="1"/>
  <c r="AFX90" i="1"/>
  <c r="AFZ90" i="1"/>
  <c r="AGA90" i="1"/>
  <c r="AGC90" i="1"/>
  <c r="AGD90" i="1"/>
  <c r="AGF90" i="1"/>
  <c r="AGG90" i="1"/>
  <c r="AGK90" i="1"/>
  <c r="AGM90" i="1"/>
  <c r="AGP90" i="1"/>
  <c r="AGR90" i="1"/>
  <c r="AGU90" i="1"/>
  <c r="AGW90" i="1"/>
  <c r="AGZ90" i="1"/>
  <c r="AHB90" i="1"/>
  <c r="AHE90" i="1"/>
  <c r="AHG90" i="1"/>
  <c r="AHK90" i="1"/>
  <c r="AHN90" i="1"/>
  <c r="AHO90" i="1"/>
  <c r="AHR90" i="1"/>
  <c r="AHS90" i="1"/>
  <c r="AHV90" i="1"/>
  <c r="AHW90" i="1"/>
  <c r="AHZ90" i="1"/>
  <c r="AIA90" i="1"/>
  <c r="AID90" i="1"/>
  <c r="AIE90" i="1"/>
  <c r="AIH90" i="1"/>
  <c r="AII90" i="1"/>
  <c r="AIL90" i="1"/>
  <c r="AIM90" i="1"/>
  <c r="AIP90" i="1"/>
  <c r="AIQ90" i="1"/>
  <c r="AIT90" i="1"/>
  <c r="AIU90" i="1"/>
  <c r="AIX90" i="1"/>
  <c r="AIY90" i="1"/>
  <c r="AJA90" i="1"/>
  <c r="AJB90" i="1"/>
  <c r="AJC90" i="1"/>
  <c r="AJD90" i="1"/>
  <c r="AJE90" i="1"/>
  <c r="AJF90" i="1"/>
  <c r="AJG90" i="1"/>
  <c r="AJH90" i="1"/>
  <c r="AJI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CE91" i="1"/>
  <c r="CF91" i="1"/>
  <c r="CG91" i="1"/>
  <c r="CI91" i="1"/>
  <c r="CJ91" i="1"/>
  <c r="CK91" i="1"/>
  <c r="CL91" i="1"/>
  <c r="CN91" i="1"/>
  <c r="CO91" i="1"/>
  <c r="CP91" i="1"/>
  <c r="CQ91" i="1"/>
  <c r="DN91" i="1"/>
  <c r="DO91" i="1"/>
  <c r="DP91" i="1"/>
  <c r="DR91" i="1"/>
  <c r="DS91" i="1"/>
  <c r="DT91" i="1"/>
  <c r="DU91" i="1"/>
  <c r="ER91" i="1"/>
  <c r="ES91" i="1"/>
  <c r="ET91" i="1"/>
  <c r="EV91" i="1"/>
  <c r="EW91" i="1"/>
  <c r="EX91" i="1"/>
  <c r="EY91" i="1"/>
  <c r="FV91" i="1"/>
  <c r="FW91" i="1"/>
  <c r="FX91" i="1"/>
  <c r="FZ91" i="1"/>
  <c r="GA91" i="1"/>
  <c r="GB91" i="1"/>
  <c r="GC91" i="1"/>
  <c r="HA91" i="1"/>
  <c r="HB91" i="1"/>
  <c r="HC91" i="1"/>
  <c r="HE91" i="1"/>
  <c r="HF91" i="1"/>
  <c r="HG91" i="1"/>
  <c r="HH91" i="1"/>
  <c r="IE91" i="1"/>
  <c r="IF91" i="1"/>
  <c r="IG91" i="1"/>
  <c r="II91" i="1"/>
  <c r="IJ91" i="1"/>
  <c r="IK91" i="1"/>
  <c r="IL91" i="1"/>
  <c r="JI91" i="1"/>
  <c r="JJ91" i="1"/>
  <c r="JK91" i="1"/>
  <c r="JM91" i="1"/>
  <c r="JN91" i="1"/>
  <c r="JO91" i="1"/>
  <c r="JP91" i="1"/>
  <c r="KM91" i="1"/>
  <c r="KN91" i="1"/>
  <c r="KO91" i="1"/>
  <c r="KQ91" i="1"/>
  <c r="KR91" i="1"/>
  <c r="KS91" i="1"/>
  <c r="KT91" i="1"/>
  <c r="LQ91" i="1"/>
  <c r="LR91" i="1"/>
  <c r="LS91" i="1"/>
  <c r="LU91" i="1"/>
  <c r="LV91" i="1"/>
  <c r="LW91" i="1"/>
  <c r="LX91" i="1"/>
  <c r="MV91" i="1"/>
  <c r="MW91" i="1"/>
  <c r="MX91" i="1"/>
  <c r="MZ91" i="1"/>
  <c r="NA91" i="1"/>
  <c r="NB91" i="1"/>
  <c r="NC91" i="1"/>
  <c r="NZ91" i="1"/>
  <c r="OA91" i="1"/>
  <c r="OB91" i="1"/>
  <c r="OD91" i="1"/>
  <c r="OE91" i="1"/>
  <c r="OF91" i="1"/>
  <c r="OG91" i="1"/>
  <c r="PD91" i="1"/>
  <c r="PE91" i="1"/>
  <c r="PF91" i="1"/>
  <c r="PH91" i="1"/>
  <c r="PI91" i="1"/>
  <c r="PJ91" i="1"/>
  <c r="PK91" i="1"/>
  <c r="QH91" i="1"/>
  <c r="QI91" i="1"/>
  <c r="QJ91" i="1"/>
  <c r="QL91" i="1"/>
  <c r="QM91" i="1"/>
  <c r="QN91" i="1"/>
  <c r="QO91" i="1"/>
  <c r="RL91" i="1"/>
  <c r="RM91" i="1"/>
  <c r="RN91" i="1"/>
  <c r="RP91" i="1"/>
  <c r="RQ91" i="1"/>
  <c r="RR91" i="1"/>
  <c r="RS91" i="1"/>
  <c r="SP91" i="1"/>
  <c r="SQ91" i="1"/>
  <c r="SR91" i="1"/>
  <c r="ST91" i="1"/>
  <c r="SU91" i="1"/>
  <c r="SV91" i="1"/>
  <c r="SW91" i="1"/>
  <c r="TT91" i="1"/>
  <c r="TU91" i="1"/>
  <c r="TV91" i="1"/>
  <c r="TX91" i="1"/>
  <c r="TY91" i="1"/>
  <c r="TZ91" i="1"/>
  <c r="UA91" i="1"/>
  <c r="UX91" i="1"/>
  <c r="UY91" i="1"/>
  <c r="UZ91" i="1"/>
  <c r="VB91" i="1"/>
  <c r="VC91" i="1"/>
  <c r="VD91" i="1"/>
  <c r="VE91" i="1"/>
  <c r="WB91" i="1"/>
  <c r="WC91" i="1"/>
  <c r="WD91" i="1"/>
  <c r="WF91" i="1"/>
  <c r="WG91" i="1"/>
  <c r="WH91" i="1"/>
  <c r="WI91" i="1"/>
  <c r="XF91" i="1"/>
  <c r="XG91" i="1"/>
  <c r="XH91" i="1"/>
  <c r="XJ91" i="1"/>
  <c r="XK91" i="1"/>
  <c r="XL91" i="1"/>
  <c r="XM91" i="1"/>
  <c r="ABY91" i="1"/>
  <c r="ACA91" i="1"/>
  <c r="ACC91" i="1"/>
  <c r="ACE91" i="1"/>
  <c r="ACG91" i="1"/>
  <c r="ACI91" i="1"/>
  <c r="ACK91" i="1"/>
  <c r="ACM91" i="1"/>
  <c r="ACO91" i="1"/>
  <c r="ACQ91" i="1"/>
  <c r="ACS91" i="1"/>
  <c r="ACV91" i="1"/>
  <c r="ACX91" i="1"/>
  <c r="ACZ91" i="1"/>
  <c r="ADB91" i="1"/>
  <c r="ADD91" i="1"/>
  <c r="ADG91" i="1"/>
  <c r="ADI91" i="1"/>
  <c r="ADK91" i="1"/>
  <c r="ADM91" i="1"/>
  <c r="ADO91" i="1"/>
  <c r="ADR91" i="1"/>
  <c r="ADT91" i="1"/>
  <c r="ADV91" i="1"/>
  <c r="ADX91" i="1"/>
  <c r="ADZ91" i="1"/>
  <c r="AEC91" i="1"/>
  <c r="AEE91" i="1"/>
  <c r="AEG91" i="1"/>
  <c r="AEI91" i="1"/>
  <c r="AEK91" i="1"/>
  <c r="AEN91" i="1"/>
  <c r="AEO91" i="1"/>
  <c r="AEQ91" i="1"/>
  <c r="AER91" i="1"/>
  <c r="AET91" i="1"/>
  <c r="AEU91" i="1"/>
  <c r="AEW91" i="1"/>
  <c r="AEX91" i="1"/>
  <c r="AEZ91" i="1"/>
  <c r="AFA91" i="1"/>
  <c r="AFD91" i="1"/>
  <c r="AFE91" i="1"/>
  <c r="AFG91" i="1"/>
  <c r="AFH91" i="1"/>
  <c r="AFJ91" i="1"/>
  <c r="AFK91" i="1"/>
  <c r="AFM91" i="1"/>
  <c r="AFN91" i="1"/>
  <c r="AFP91" i="1"/>
  <c r="AFQ91" i="1"/>
  <c r="AFT91" i="1"/>
  <c r="AFU91" i="1"/>
  <c r="AFW91" i="1"/>
  <c r="AFX91" i="1"/>
  <c r="AFZ91" i="1"/>
  <c r="AGA91" i="1"/>
  <c r="AGC91" i="1"/>
  <c r="AGD91" i="1"/>
  <c r="AGF91" i="1"/>
  <c r="AGG91" i="1"/>
  <c r="AGK91" i="1"/>
  <c r="AGM91" i="1"/>
  <c r="AGP91" i="1"/>
  <c r="AGR91" i="1"/>
  <c r="AGU91" i="1"/>
  <c r="AGW91" i="1"/>
  <c r="AGZ91" i="1"/>
  <c r="AHB91" i="1"/>
  <c r="AHE91" i="1"/>
  <c r="AHG91" i="1"/>
  <c r="AHK91" i="1"/>
  <c r="AHN91" i="1"/>
  <c r="AHO91" i="1"/>
  <c r="AHR91" i="1"/>
  <c r="AHS91" i="1"/>
  <c r="AHV91" i="1"/>
  <c r="AHW91" i="1"/>
  <c r="AHZ91" i="1"/>
  <c r="AIA91" i="1"/>
  <c r="AID91" i="1"/>
  <c r="AIE91" i="1"/>
  <c r="AIH91" i="1"/>
  <c r="AII91" i="1"/>
  <c r="AIL91" i="1"/>
  <c r="AIM91" i="1"/>
  <c r="AIP91" i="1"/>
  <c r="AIQ91" i="1"/>
  <c r="AIT91" i="1"/>
  <c r="AIU91" i="1"/>
  <c r="AIX91" i="1"/>
  <c r="AIY91" i="1"/>
  <c r="AJA91" i="1"/>
  <c r="AJB91" i="1"/>
  <c r="AJC91" i="1"/>
  <c r="AJD91" i="1"/>
  <c r="AJE91" i="1"/>
  <c r="AJF91" i="1"/>
  <c r="AJG91" i="1"/>
  <c r="AJH91" i="1"/>
  <c r="AJI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CE92" i="1"/>
  <c r="CF92" i="1"/>
  <c r="CG92" i="1"/>
  <c r="CI92" i="1"/>
  <c r="CJ92" i="1"/>
  <c r="CK92" i="1"/>
  <c r="CL92" i="1"/>
  <c r="CN92" i="1"/>
  <c r="CO92" i="1"/>
  <c r="CP92" i="1"/>
  <c r="CQ92" i="1"/>
  <c r="DN92" i="1"/>
  <c r="DO92" i="1"/>
  <c r="DP92" i="1"/>
  <c r="DR92" i="1"/>
  <c r="DS92" i="1"/>
  <c r="DT92" i="1"/>
  <c r="DU92" i="1"/>
  <c r="ER92" i="1"/>
  <c r="ES92" i="1"/>
  <c r="ET92" i="1"/>
  <c r="EV92" i="1"/>
  <c r="EW92" i="1"/>
  <c r="EX92" i="1"/>
  <c r="EY92" i="1"/>
  <c r="FV92" i="1"/>
  <c r="FW92" i="1"/>
  <c r="FX92" i="1"/>
  <c r="FZ92" i="1"/>
  <c r="GA92" i="1"/>
  <c r="GB92" i="1"/>
  <c r="GC92" i="1"/>
  <c r="HA92" i="1"/>
  <c r="HB92" i="1"/>
  <c r="HC92" i="1"/>
  <c r="HE92" i="1"/>
  <c r="HF92" i="1"/>
  <c r="HG92" i="1"/>
  <c r="HH92" i="1"/>
  <c r="IE92" i="1"/>
  <c r="IF92" i="1"/>
  <c r="IG92" i="1"/>
  <c r="II92" i="1"/>
  <c r="IJ92" i="1"/>
  <c r="IK92" i="1"/>
  <c r="IL92" i="1"/>
  <c r="JI92" i="1"/>
  <c r="JJ92" i="1"/>
  <c r="JK92" i="1"/>
  <c r="JM92" i="1"/>
  <c r="JN92" i="1"/>
  <c r="JO92" i="1"/>
  <c r="JP92" i="1"/>
  <c r="KM92" i="1"/>
  <c r="KN92" i="1"/>
  <c r="KO92" i="1"/>
  <c r="KQ92" i="1"/>
  <c r="KR92" i="1"/>
  <c r="KS92" i="1"/>
  <c r="KT92" i="1"/>
  <c r="LQ92" i="1"/>
  <c r="LR92" i="1"/>
  <c r="LS92" i="1"/>
  <c r="LU92" i="1"/>
  <c r="LV92" i="1"/>
  <c r="LW92" i="1"/>
  <c r="LX92" i="1"/>
  <c r="MV92" i="1"/>
  <c r="MW92" i="1"/>
  <c r="MX92" i="1"/>
  <c r="MZ92" i="1"/>
  <c r="NA92" i="1"/>
  <c r="NB92" i="1"/>
  <c r="NC92" i="1"/>
  <c r="NZ92" i="1"/>
  <c r="OA92" i="1"/>
  <c r="OB92" i="1"/>
  <c r="OD92" i="1"/>
  <c r="OE92" i="1"/>
  <c r="OF92" i="1"/>
  <c r="OG92" i="1"/>
  <c r="PD92" i="1"/>
  <c r="PE92" i="1"/>
  <c r="PF92" i="1"/>
  <c r="PH92" i="1"/>
  <c r="PI92" i="1"/>
  <c r="PJ92" i="1"/>
  <c r="PK92" i="1"/>
  <c r="QH92" i="1"/>
  <c r="QI92" i="1"/>
  <c r="QJ92" i="1"/>
  <c r="QL92" i="1"/>
  <c r="QM92" i="1"/>
  <c r="QN92" i="1"/>
  <c r="QO92" i="1"/>
  <c r="RL92" i="1"/>
  <c r="RM92" i="1"/>
  <c r="RN92" i="1"/>
  <c r="RP92" i="1"/>
  <c r="RQ92" i="1"/>
  <c r="RR92" i="1"/>
  <c r="RS92" i="1"/>
  <c r="SP92" i="1"/>
  <c r="SQ92" i="1"/>
  <c r="SR92" i="1"/>
  <c r="ST92" i="1"/>
  <c r="SU92" i="1"/>
  <c r="SV92" i="1"/>
  <c r="SW92" i="1"/>
  <c r="TT92" i="1"/>
  <c r="TU92" i="1"/>
  <c r="TV92" i="1"/>
  <c r="TX92" i="1"/>
  <c r="TY92" i="1"/>
  <c r="TZ92" i="1"/>
  <c r="UA92" i="1"/>
  <c r="UX92" i="1"/>
  <c r="UY92" i="1"/>
  <c r="UZ92" i="1"/>
  <c r="VB92" i="1"/>
  <c r="VC92" i="1"/>
  <c r="VD92" i="1"/>
  <c r="VE92" i="1"/>
  <c r="WB92" i="1"/>
  <c r="WC92" i="1"/>
  <c r="WD92" i="1"/>
  <c r="WF92" i="1"/>
  <c r="WG92" i="1"/>
  <c r="WH92" i="1"/>
  <c r="WI92" i="1"/>
  <c r="XF92" i="1"/>
  <c r="XG92" i="1"/>
  <c r="XH92" i="1"/>
  <c r="XJ92" i="1"/>
  <c r="XK92" i="1"/>
  <c r="XL92" i="1"/>
  <c r="XM92" i="1"/>
  <c r="ABY92" i="1"/>
  <c r="ACA92" i="1"/>
  <c r="ACC92" i="1"/>
  <c r="ACE92" i="1"/>
  <c r="ACG92" i="1"/>
  <c r="ACI92" i="1"/>
  <c r="ACK92" i="1"/>
  <c r="ACM92" i="1"/>
  <c r="ACO92" i="1"/>
  <c r="ACQ92" i="1"/>
  <c r="ACS92" i="1"/>
  <c r="ACV92" i="1"/>
  <c r="ACX92" i="1"/>
  <c r="ACZ92" i="1"/>
  <c r="ADB92" i="1"/>
  <c r="ADD92" i="1"/>
  <c r="ADG92" i="1"/>
  <c r="ADI92" i="1"/>
  <c r="ADK92" i="1"/>
  <c r="ADM92" i="1"/>
  <c r="ADO92" i="1"/>
  <c r="ADR92" i="1"/>
  <c r="ADT92" i="1"/>
  <c r="ADV92" i="1"/>
  <c r="ADX92" i="1"/>
  <c r="ADZ92" i="1"/>
  <c r="AEC92" i="1"/>
  <c r="AEE92" i="1"/>
  <c r="AEG92" i="1"/>
  <c r="AEI92" i="1"/>
  <c r="AEK92" i="1"/>
  <c r="AEN92" i="1"/>
  <c r="AEO92" i="1"/>
  <c r="AEQ92" i="1"/>
  <c r="AER92" i="1"/>
  <c r="AET92" i="1"/>
  <c r="AEU92" i="1"/>
  <c r="AEW92" i="1"/>
  <c r="AEX92" i="1"/>
  <c r="AEZ92" i="1"/>
  <c r="AFA92" i="1"/>
  <c r="AFD92" i="1"/>
  <c r="AFE92" i="1"/>
  <c r="AFG92" i="1"/>
  <c r="AFH92" i="1"/>
  <c r="AFJ92" i="1"/>
  <c r="AFK92" i="1"/>
  <c r="AFM92" i="1"/>
  <c r="AFN92" i="1"/>
  <c r="AFP92" i="1"/>
  <c r="AFQ92" i="1"/>
  <c r="AFT92" i="1"/>
  <c r="AFU92" i="1"/>
  <c r="AFW92" i="1"/>
  <c r="AFX92" i="1"/>
  <c r="AFZ92" i="1"/>
  <c r="AGA92" i="1"/>
  <c r="AGC92" i="1"/>
  <c r="AGD92" i="1"/>
  <c r="AGF92" i="1"/>
  <c r="AGG92" i="1"/>
  <c r="AGK92" i="1"/>
  <c r="AGM92" i="1"/>
  <c r="AGP92" i="1"/>
  <c r="AGR92" i="1"/>
  <c r="AGU92" i="1"/>
  <c r="AGW92" i="1"/>
  <c r="AGZ92" i="1"/>
  <c r="AHB92" i="1"/>
  <c r="AHE92" i="1"/>
  <c r="AHG92" i="1"/>
  <c r="AHK92" i="1"/>
  <c r="AHN92" i="1"/>
  <c r="AHO92" i="1"/>
  <c r="AHR92" i="1"/>
  <c r="AHS92" i="1"/>
  <c r="AHV92" i="1"/>
  <c r="AHW92" i="1"/>
  <c r="AHZ92" i="1"/>
  <c r="AIA92" i="1"/>
  <c r="AID92" i="1"/>
  <c r="AIE92" i="1"/>
  <c r="AIH92" i="1"/>
  <c r="AII92" i="1"/>
  <c r="AIL92" i="1"/>
  <c r="AIM92" i="1"/>
  <c r="AIP92" i="1"/>
  <c r="AIQ92" i="1"/>
  <c r="AIT92" i="1"/>
  <c r="AIU92" i="1"/>
  <c r="AIX92" i="1"/>
  <c r="AIY92" i="1"/>
  <c r="AJA92" i="1"/>
  <c r="AJB92" i="1"/>
  <c r="AJC92" i="1"/>
  <c r="AJD92" i="1"/>
  <c r="AJE92" i="1"/>
  <c r="AJF92" i="1"/>
  <c r="AJG92" i="1"/>
  <c r="AJH92" i="1"/>
  <c r="AJI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CE93" i="1"/>
  <c r="CF93" i="1"/>
  <c r="CG93" i="1"/>
  <c r="CI93" i="1"/>
  <c r="CJ93" i="1"/>
  <c r="CK93" i="1"/>
  <c r="CL93" i="1"/>
  <c r="CN93" i="1"/>
  <c r="CO93" i="1"/>
  <c r="CP93" i="1"/>
  <c r="CQ93" i="1"/>
  <c r="DN93" i="1"/>
  <c r="DO93" i="1"/>
  <c r="DP93" i="1"/>
  <c r="DR93" i="1"/>
  <c r="DS93" i="1"/>
  <c r="DT93" i="1"/>
  <c r="DU93" i="1"/>
  <c r="ER93" i="1"/>
  <c r="ES93" i="1"/>
  <c r="ET93" i="1"/>
  <c r="EV93" i="1"/>
  <c r="EW93" i="1"/>
  <c r="EX93" i="1"/>
  <c r="EY93" i="1"/>
  <c r="FV93" i="1"/>
  <c r="FW93" i="1"/>
  <c r="FX93" i="1"/>
  <c r="FZ93" i="1"/>
  <c r="GA93" i="1"/>
  <c r="GB93" i="1"/>
  <c r="GC93" i="1"/>
  <c r="HA93" i="1"/>
  <c r="HB93" i="1"/>
  <c r="HC93" i="1"/>
  <c r="HE93" i="1"/>
  <c r="HF93" i="1"/>
  <c r="HG93" i="1"/>
  <c r="HH93" i="1"/>
  <c r="IE93" i="1"/>
  <c r="IF93" i="1"/>
  <c r="IG93" i="1"/>
  <c r="II93" i="1"/>
  <c r="IJ93" i="1"/>
  <c r="IK93" i="1"/>
  <c r="IL93" i="1"/>
  <c r="JI93" i="1"/>
  <c r="JJ93" i="1"/>
  <c r="JK93" i="1"/>
  <c r="JM93" i="1"/>
  <c r="JN93" i="1"/>
  <c r="JO93" i="1"/>
  <c r="JP93" i="1"/>
  <c r="KM93" i="1"/>
  <c r="KN93" i="1"/>
  <c r="KO93" i="1"/>
  <c r="KQ93" i="1"/>
  <c r="KR93" i="1"/>
  <c r="KS93" i="1"/>
  <c r="KT93" i="1"/>
  <c r="LQ93" i="1"/>
  <c r="LR93" i="1"/>
  <c r="LS93" i="1"/>
  <c r="LU93" i="1"/>
  <c r="LV93" i="1"/>
  <c r="LW93" i="1"/>
  <c r="LX93" i="1"/>
  <c r="MV93" i="1"/>
  <c r="MW93" i="1"/>
  <c r="MX93" i="1"/>
  <c r="MZ93" i="1"/>
  <c r="NA93" i="1"/>
  <c r="NB93" i="1"/>
  <c r="NC93" i="1"/>
  <c r="NZ93" i="1"/>
  <c r="OA93" i="1"/>
  <c r="OB93" i="1"/>
  <c r="OD93" i="1"/>
  <c r="OE93" i="1"/>
  <c r="OF93" i="1"/>
  <c r="OG93" i="1"/>
  <c r="PD93" i="1"/>
  <c r="PE93" i="1"/>
  <c r="PF93" i="1"/>
  <c r="PH93" i="1"/>
  <c r="PI93" i="1"/>
  <c r="PJ93" i="1"/>
  <c r="PK93" i="1"/>
  <c r="QH93" i="1"/>
  <c r="QI93" i="1"/>
  <c r="QJ93" i="1"/>
  <c r="QL93" i="1"/>
  <c r="QM93" i="1"/>
  <c r="QN93" i="1"/>
  <c r="QO93" i="1"/>
  <c r="RL93" i="1"/>
  <c r="RM93" i="1"/>
  <c r="RN93" i="1"/>
  <c r="RP93" i="1"/>
  <c r="RQ93" i="1"/>
  <c r="RR93" i="1"/>
  <c r="RS93" i="1"/>
  <c r="SP93" i="1"/>
  <c r="SQ93" i="1"/>
  <c r="SR93" i="1"/>
  <c r="ST93" i="1"/>
  <c r="SU93" i="1"/>
  <c r="SV93" i="1"/>
  <c r="SW93" i="1"/>
  <c r="TT93" i="1"/>
  <c r="TU93" i="1"/>
  <c r="TV93" i="1"/>
  <c r="TX93" i="1"/>
  <c r="TY93" i="1"/>
  <c r="TZ93" i="1"/>
  <c r="UA93" i="1"/>
  <c r="UX93" i="1"/>
  <c r="UY93" i="1"/>
  <c r="UZ93" i="1"/>
  <c r="VB93" i="1"/>
  <c r="VC93" i="1"/>
  <c r="VD93" i="1"/>
  <c r="VE93" i="1"/>
  <c r="WB93" i="1"/>
  <c r="WC93" i="1"/>
  <c r="WD93" i="1"/>
  <c r="WF93" i="1"/>
  <c r="WG93" i="1"/>
  <c r="WH93" i="1"/>
  <c r="WI93" i="1"/>
  <c r="XF93" i="1"/>
  <c r="XG93" i="1"/>
  <c r="XH93" i="1"/>
  <c r="XJ93" i="1"/>
  <c r="XK93" i="1"/>
  <c r="XL93" i="1"/>
  <c r="XM93" i="1"/>
  <c r="ABY93" i="1"/>
  <c r="ACA93" i="1"/>
  <c r="ACC93" i="1"/>
  <c r="ACE93" i="1"/>
  <c r="ACG93" i="1"/>
  <c r="ACI93" i="1"/>
  <c r="ACK93" i="1"/>
  <c r="ACM93" i="1"/>
  <c r="ACO93" i="1"/>
  <c r="ACQ93" i="1"/>
  <c r="ACS93" i="1"/>
  <c r="ACV93" i="1"/>
  <c r="ACX93" i="1"/>
  <c r="ACZ93" i="1"/>
  <c r="ADB93" i="1"/>
  <c r="ADD93" i="1"/>
  <c r="ADG93" i="1"/>
  <c r="ADI93" i="1"/>
  <c r="ADK93" i="1"/>
  <c r="ADM93" i="1"/>
  <c r="ADO93" i="1"/>
  <c r="ADR93" i="1"/>
  <c r="ADT93" i="1"/>
  <c r="ADV93" i="1"/>
  <c r="ADX93" i="1"/>
  <c r="ADZ93" i="1"/>
  <c r="AEC93" i="1"/>
  <c r="AEE93" i="1"/>
  <c r="AEG93" i="1"/>
  <c r="AEI93" i="1"/>
  <c r="AEK93" i="1"/>
  <c r="AEN93" i="1"/>
  <c r="AEO93" i="1"/>
  <c r="AEQ93" i="1"/>
  <c r="AER93" i="1"/>
  <c r="AET93" i="1"/>
  <c r="AEU93" i="1"/>
  <c r="AEW93" i="1"/>
  <c r="AEX93" i="1"/>
  <c r="AEZ93" i="1"/>
  <c r="AFA93" i="1"/>
  <c r="AFD93" i="1"/>
  <c r="AFE93" i="1"/>
  <c r="AFG93" i="1"/>
  <c r="AFH93" i="1"/>
  <c r="AFJ93" i="1"/>
  <c r="AFK93" i="1"/>
  <c r="AFM93" i="1"/>
  <c r="AFN93" i="1"/>
  <c r="AFP93" i="1"/>
  <c r="AFQ93" i="1"/>
  <c r="AFT93" i="1"/>
  <c r="AFU93" i="1"/>
  <c r="AFW93" i="1"/>
  <c r="AFX93" i="1"/>
  <c r="AFZ93" i="1"/>
  <c r="AGA93" i="1"/>
  <c r="AGC93" i="1"/>
  <c r="AGD93" i="1"/>
  <c r="AGF93" i="1"/>
  <c r="AGG93" i="1"/>
  <c r="AGK93" i="1"/>
  <c r="AGM93" i="1"/>
  <c r="AGP93" i="1"/>
  <c r="AGR93" i="1"/>
  <c r="AGU93" i="1"/>
  <c r="AGW93" i="1"/>
  <c r="AGZ93" i="1"/>
  <c r="AHB93" i="1"/>
  <c r="AHE93" i="1"/>
  <c r="AHG93" i="1"/>
  <c r="AHK93" i="1"/>
  <c r="AHN93" i="1"/>
  <c r="AHO93" i="1"/>
  <c r="AHR93" i="1"/>
  <c r="AHS93" i="1"/>
  <c r="AHV93" i="1"/>
  <c r="AHW93" i="1"/>
  <c r="AHZ93" i="1"/>
  <c r="AIA93" i="1"/>
  <c r="AID93" i="1"/>
  <c r="AIE93" i="1"/>
  <c r="AIH93" i="1"/>
  <c r="AII93" i="1"/>
  <c r="AIL93" i="1"/>
  <c r="AIM93" i="1"/>
  <c r="AIP93" i="1"/>
  <c r="AIQ93" i="1"/>
  <c r="AIT93" i="1"/>
  <c r="AIU93" i="1"/>
  <c r="AIX93" i="1"/>
  <c r="AIY93" i="1"/>
  <c r="AJA93" i="1"/>
  <c r="AJB93" i="1"/>
  <c r="AJC93" i="1"/>
  <c r="AJD93" i="1"/>
  <c r="AJE93" i="1"/>
  <c r="AJF93" i="1"/>
  <c r="AJG93" i="1"/>
  <c r="AJH93" i="1"/>
  <c r="AJI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CE94" i="1"/>
  <c r="CF94" i="1"/>
  <c r="CG94" i="1"/>
  <c r="CI94" i="1"/>
  <c r="CJ94" i="1"/>
  <c r="CK94" i="1"/>
  <c r="CL94" i="1"/>
  <c r="CN94" i="1"/>
  <c r="CO94" i="1"/>
  <c r="CP94" i="1"/>
  <c r="CQ94" i="1"/>
  <c r="DN94" i="1"/>
  <c r="DO94" i="1"/>
  <c r="DP94" i="1"/>
  <c r="DR94" i="1"/>
  <c r="DS94" i="1"/>
  <c r="DT94" i="1"/>
  <c r="DU94" i="1"/>
  <c r="ER94" i="1"/>
  <c r="ES94" i="1"/>
  <c r="ET94" i="1"/>
  <c r="EV94" i="1"/>
  <c r="EW94" i="1"/>
  <c r="EX94" i="1"/>
  <c r="EY94" i="1"/>
  <c r="FV94" i="1"/>
  <c r="FW94" i="1"/>
  <c r="FX94" i="1"/>
  <c r="FZ94" i="1"/>
  <c r="GA94" i="1"/>
  <c r="GB94" i="1"/>
  <c r="GC94" i="1"/>
  <c r="HA94" i="1"/>
  <c r="HB94" i="1"/>
  <c r="HC94" i="1"/>
  <c r="HE94" i="1"/>
  <c r="HF94" i="1"/>
  <c r="HG94" i="1"/>
  <c r="HH94" i="1"/>
  <c r="IE94" i="1"/>
  <c r="IF94" i="1"/>
  <c r="IG94" i="1"/>
  <c r="II94" i="1"/>
  <c r="IJ94" i="1"/>
  <c r="IK94" i="1"/>
  <c r="IL94" i="1"/>
  <c r="JI94" i="1"/>
  <c r="JJ94" i="1"/>
  <c r="JK94" i="1"/>
  <c r="JM94" i="1"/>
  <c r="JN94" i="1"/>
  <c r="JO94" i="1"/>
  <c r="JP94" i="1"/>
  <c r="KM94" i="1"/>
  <c r="KN94" i="1"/>
  <c r="KO94" i="1"/>
  <c r="KQ94" i="1"/>
  <c r="KR94" i="1"/>
  <c r="KS94" i="1"/>
  <c r="KT94" i="1"/>
  <c r="LQ94" i="1"/>
  <c r="LR94" i="1"/>
  <c r="LS94" i="1"/>
  <c r="LU94" i="1"/>
  <c r="LV94" i="1"/>
  <c r="LW94" i="1"/>
  <c r="LX94" i="1"/>
  <c r="MV94" i="1"/>
  <c r="MW94" i="1"/>
  <c r="MX94" i="1"/>
  <c r="MZ94" i="1"/>
  <c r="NA94" i="1"/>
  <c r="NB94" i="1"/>
  <c r="NC94" i="1"/>
  <c r="NZ94" i="1"/>
  <c r="OA94" i="1"/>
  <c r="OB94" i="1"/>
  <c r="OD94" i="1"/>
  <c r="OE94" i="1"/>
  <c r="OF94" i="1"/>
  <c r="OG94" i="1"/>
  <c r="PD94" i="1"/>
  <c r="PE94" i="1"/>
  <c r="PF94" i="1"/>
  <c r="PH94" i="1"/>
  <c r="PI94" i="1"/>
  <c r="PJ94" i="1"/>
  <c r="PK94" i="1"/>
  <c r="QH94" i="1"/>
  <c r="QI94" i="1"/>
  <c r="QJ94" i="1"/>
  <c r="QL94" i="1"/>
  <c r="QM94" i="1"/>
  <c r="QN94" i="1"/>
  <c r="QO94" i="1"/>
  <c r="RL94" i="1"/>
  <c r="RM94" i="1"/>
  <c r="RN94" i="1"/>
  <c r="RP94" i="1"/>
  <c r="RQ94" i="1"/>
  <c r="RR94" i="1"/>
  <c r="RS94" i="1"/>
  <c r="SP94" i="1"/>
  <c r="SQ94" i="1"/>
  <c r="SR94" i="1"/>
  <c r="ST94" i="1"/>
  <c r="SU94" i="1"/>
  <c r="SV94" i="1"/>
  <c r="SW94" i="1"/>
  <c r="TT94" i="1"/>
  <c r="TU94" i="1"/>
  <c r="TV94" i="1"/>
  <c r="TX94" i="1"/>
  <c r="TY94" i="1"/>
  <c r="TZ94" i="1"/>
  <c r="UA94" i="1"/>
  <c r="UX94" i="1"/>
  <c r="UY94" i="1"/>
  <c r="UZ94" i="1"/>
  <c r="VB94" i="1"/>
  <c r="VC94" i="1"/>
  <c r="VD94" i="1"/>
  <c r="VE94" i="1"/>
  <c r="WB94" i="1"/>
  <c r="WC94" i="1"/>
  <c r="WD94" i="1"/>
  <c r="WF94" i="1"/>
  <c r="WG94" i="1"/>
  <c r="WH94" i="1"/>
  <c r="WI94" i="1"/>
  <c r="XF94" i="1"/>
  <c r="XG94" i="1"/>
  <c r="XH94" i="1"/>
  <c r="XJ94" i="1"/>
  <c r="XK94" i="1"/>
  <c r="XL94" i="1"/>
  <c r="XM94" i="1"/>
  <c r="ABY94" i="1"/>
  <c r="ACA94" i="1"/>
  <c r="ACC94" i="1"/>
  <c r="ACE94" i="1"/>
  <c r="ACG94" i="1"/>
  <c r="ACI94" i="1"/>
  <c r="ACK94" i="1"/>
  <c r="ACM94" i="1"/>
  <c r="ACO94" i="1"/>
  <c r="ACQ94" i="1"/>
  <c r="ACS94" i="1"/>
  <c r="ACV94" i="1"/>
  <c r="ACX94" i="1"/>
  <c r="ACZ94" i="1"/>
  <c r="ADB94" i="1"/>
  <c r="ADD94" i="1"/>
  <c r="ADG94" i="1"/>
  <c r="ADI94" i="1"/>
  <c r="ADK94" i="1"/>
  <c r="ADM94" i="1"/>
  <c r="ADO94" i="1"/>
  <c r="ADR94" i="1"/>
  <c r="ADT94" i="1"/>
  <c r="ADV94" i="1"/>
  <c r="ADX94" i="1"/>
  <c r="ADZ94" i="1"/>
  <c r="AEC94" i="1"/>
  <c r="AEE94" i="1"/>
  <c r="AEG94" i="1"/>
  <c r="AEI94" i="1"/>
  <c r="AEK94" i="1"/>
  <c r="AEN94" i="1"/>
  <c r="AEO94" i="1"/>
  <c r="AEQ94" i="1"/>
  <c r="AER94" i="1"/>
  <c r="AET94" i="1"/>
  <c r="AEU94" i="1"/>
  <c r="AEW94" i="1"/>
  <c r="AEX94" i="1"/>
  <c r="AEZ94" i="1"/>
  <c r="AFA94" i="1"/>
  <c r="AFD94" i="1"/>
  <c r="AFE94" i="1"/>
  <c r="AFG94" i="1"/>
  <c r="AFH94" i="1"/>
  <c r="AFJ94" i="1"/>
  <c r="AFK94" i="1"/>
  <c r="AFM94" i="1"/>
  <c r="AFN94" i="1"/>
  <c r="AFP94" i="1"/>
  <c r="AFQ94" i="1"/>
  <c r="AFT94" i="1"/>
  <c r="AFU94" i="1"/>
  <c r="AFW94" i="1"/>
  <c r="AFX94" i="1"/>
  <c r="AFZ94" i="1"/>
  <c r="AGA94" i="1"/>
  <c r="AGC94" i="1"/>
  <c r="AGD94" i="1"/>
  <c r="AGF94" i="1"/>
  <c r="AGG94" i="1"/>
  <c r="AGK94" i="1"/>
  <c r="AGM94" i="1"/>
  <c r="AGP94" i="1"/>
  <c r="AGR94" i="1"/>
  <c r="AGU94" i="1"/>
  <c r="AGW94" i="1"/>
  <c r="AGZ94" i="1"/>
  <c r="AHB94" i="1"/>
  <c r="AHE94" i="1"/>
  <c r="AHG94" i="1"/>
  <c r="AHK94" i="1"/>
  <c r="AHN94" i="1"/>
  <c r="AHO94" i="1"/>
  <c r="AHR94" i="1"/>
  <c r="AHS94" i="1"/>
  <c r="AHV94" i="1"/>
  <c r="AHW94" i="1"/>
  <c r="AHZ94" i="1"/>
  <c r="AIA94" i="1"/>
  <c r="AID94" i="1"/>
  <c r="AIE94" i="1"/>
  <c r="AIH94" i="1"/>
  <c r="AII94" i="1"/>
  <c r="AIL94" i="1"/>
  <c r="AIM94" i="1"/>
  <c r="AIP94" i="1"/>
  <c r="AIQ94" i="1"/>
  <c r="AIT94" i="1"/>
  <c r="AIU94" i="1"/>
  <c r="AIX94" i="1"/>
  <c r="AIY94" i="1"/>
  <c r="AJA94" i="1"/>
  <c r="AJB94" i="1"/>
  <c r="AJC94" i="1"/>
  <c r="AJD94" i="1"/>
  <c r="AJE94" i="1"/>
  <c r="AJF94" i="1"/>
  <c r="AJG94" i="1"/>
  <c r="AJH94" i="1"/>
  <c r="AJI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CE95" i="1"/>
  <c r="CF95" i="1"/>
  <c r="CG95" i="1"/>
  <c r="CI95" i="1"/>
  <c r="CJ95" i="1"/>
  <c r="CK95" i="1"/>
  <c r="CL95" i="1"/>
  <c r="CN95" i="1"/>
  <c r="CO95" i="1"/>
  <c r="CP95" i="1"/>
  <c r="CQ95" i="1"/>
  <c r="DN95" i="1"/>
  <c r="DO95" i="1"/>
  <c r="DP95" i="1"/>
  <c r="DR95" i="1"/>
  <c r="DS95" i="1"/>
  <c r="DT95" i="1"/>
  <c r="DU95" i="1"/>
  <c r="ER95" i="1"/>
  <c r="ES95" i="1"/>
  <c r="ET95" i="1"/>
  <c r="EV95" i="1"/>
  <c r="EW95" i="1"/>
  <c r="EX95" i="1"/>
  <c r="EY95" i="1"/>
  <c r="FV95" i="1"/>
  <c r="FW95" i="1"/>
  <c r="FX95" i="1"/>
  <c r="FZ95" i="1"/>
  <c r="GA95" i="1"/>
  <c r="GB95" i="1"/>
  <c r="GC95" i="1"/>
  <c r="HA95" i="1"/>
  <c r="HB95" i="1"/>
  <c r="HC95" i="1"/>
  <c r="HE95" i="1"/>
  <c r="HF95" i="1"/>
  <c r="HG95" i="1"/>
  <c r="HH95" i="1"/>
  <c r="IE95" i="1"/>
  <c r="IF95" i="1"/>
  <c r="IG95" i="1"/>
  <c r="II95" i="1"/>
  <c r="IJ95" i="1"/>
  <c r="IK95" i="1"/>
  <c r="IL95" i="1"/>
  <c r="JI95" i="1"/>
  <c r="JJ95" i="1"/>
  <c r="JK95" i="1"/>
  <c r="JM95" i="1"/>
  <c r="JN95" i="1"/>
  <c r="JO95" i="1"/>
  <c r="JP95" i="1"/>
  <c r="KM95" i="1"/>
  <c r="KN95" i="1"/>
  <c r="KO95" i="1"/>
  <c r="KQ95" i="1"/>
  <c r="KR95" i="1"/>
  <c r="KS95" i="1"/>
  <c r="KT95" i="1"/>
  <c r="LQ95" i="1"/>
  <c r="LR95" i="1"/>
  <c r="LS95" i="1"/>
  <c r="LU95" i="1"/>
  <c r="LV95" i="1"/>
  <c r="LW95" i="1"/>
  <c r="LX95" i="1"/>
  <c r="MV95" i="1"/>
  <c r="MW95" i="1"/>
  <c r="MX95" i="1"/>
  <c r="MZ95" i="1"/>
  <c r="NA95" i="1"/>
  <c r="NB95" i="1"/>
  <c r="NC95" i="1"/>
  <c r="NZ95" i="1"/>
  <c r="OA95" i="1"/>
  <c r="OB95" i="1"/>
  <c r="OD95" i="1"/>
  <c r="OE95" i="1"/>
  <c r="OF95" i="1"/>
  <c r="OG95" i="1"/>
  <c r="PD95" i="1"/>
  <c r="PE95" i="1"/>
  <c r="PF95" i="1"/>
  <c r="PH95" i="1"/>
  <c r="PI95" i="1"/>
  <c r="PJ95" i="1"/>
  <c r="PK95" i="1"/>
  <c r="QH95" i="1"/>
  <c r="QI95" i="1"/>
  <c r="QJ95" i="1"/>
  <c r="QL95" i="1"/>
  <c r="QM95" i="1"/>
  <c r="QN95" i="1"/>
  <c r="QO95" i="1"/>
  <c r="RL95" i="1"/>
  <c r="RM95" i="1"/>
  <c r="RN95" i="1"/>
  <c r="RP95" i="1"/>
  <c r="RQ95" i="1"/>
  <c r="RR95" i="1"/>
  <c r="RS95" i="1"/>
  <c r="SP95" i="1"/>
  <c r="SQ95" i="1"/>
  <c r="SR95" i="1"/>
  <c r="ST95" i="1"/>
  <c r="SU95" i="1"/>
  <c r="SV95" i="1"/>
  <c r="SW95" i="1"/>
  <c r="TT95" i="1"/>
  <c r="TU95" i="1"/>
  <c r="TV95" i="1"/>
  <c r="TX95" i="1"/>
  <c r="TY95" i="1"/>
  <c r="TZ95" i="1"/>
  <c r="UA95" i="1"/>
  <c r="UX95" i="1"/>
  <c r="UY95" i="1"/>
  <c r="UZ95" i="1"/>
  <c r="VB95" i="1"/>
  <c r="VC95" i="1"/>
  <c r="VD95" i="1"/>
  <c r="VE95" i="1"/>
  <c r="WB95" i="1"/>
  <c r="WC95" i="1"/>
  <c r="WD95" i="1"/>
  <c r="WF95" i="1"/>
  <c r="WG95" i="1"/>
  <c r="WH95" i="1"/>
  <c r="WI95" i="1"/>
  <c r="XF95" i="1"/>
  <c r="XG95" i="1"/>
  <c r="XH95" i="1"/>
  <c r="XJ95" i="1"/>
  <c r="XK95" i="1"/>
  <c r="XL95" i="1"/>
  <c r="XM95" i="1"/>
  <c r="ABY95" i="1"/>
  <c r="ACA95" i="1"/>
  <c r="ACC95" i="1"/>
  <c r="ACE95" i="1"/>
  <c r="ACG95" i="1"/>
  <c r="ACI95" i="1"/>
  <c r="ACK95" i="1"/>
  <c r="ACM95" i="1"/>
  <c r="ACO95" i="1"/>
  <c r="ACQ95" i="1"/>
  <c r="ACS95" i="1"/>
  <c r="ACV95" i="1"/>
  <c r="ACX95" i="1"/>
  <c r="ACZ95" i="1"/>
  <c r="ADB95" i="1"/>
  <c r="ADD95" i="1"/>
  <c r="ADG95" i="1"/>
  <c r="ADI95" i="1"/>
  <c r="ADK95" i="1"/>
  <c r="ADM95" i="1"/>
  <c r="ADO95" i="1"/>
  <c r="ADR95" i="1"/>
  <c r="ADT95" i="1"/>
  <c r="ADV95" i="1"/>
  <c r="ADX95" i="1"/>
  <c r="ADZ95" i="1"/>
  <c r="AEC95" i="1"/>
  <c r="AEE95" i="1"/>
  <c r="AEG95" i="1"/>
  <c r="AEI95" i="1"/>
  <c r="AEK95" i="1"/>
  <c r="AEN95" i="1"/>
  <c r="AEO95" i="1"/>
  <c r="AEQ95" i="1"/>
  <c r="AER95" i="1"/>
  <c r="AET95" i="1"/>
  <c r="AEU95" i="1"/>
  <c r="AEW95" i="1"/>
  <c r="AEX95" i="1"/>
  <c r="AEZ95" i="1"/>
  <c r="AFA95" i="1"/>
  <c r="AFD95" i="1"/>
  <c r="AFE95" i="1"/>
  <c r="AFG95" i="1"/>
  <c r="AFH95" i="1"/>
  <c r="AFJ95" i="1"/>
  <c r="AFK95" i="1"/>
  <c r="AFM95" i="1"/>
  <c r="AFN95" i="1"/>
  <c r="AFP95" i="1"/>
  <c r="AFQ95" i="1"/>
  <c r="AFT95" i="1"/>
  <c r="AFU95" i="1"/>
  <c r="AFW95" i="1"/>
  <c r="AFX95" i="1"/>
  <c r="AFZ95" i="1"/>
  <c r="AGA95" i="1"/>
  <c r="AGC95" i="1"/>
  <c r="AGD95" i="1"/>
  <c r="AGF95" i="1"/>
  <c r="AGG95" i="1"/>
  <c r="AGK95" i="1"/>
  <c r="AGM95" i="1"/>
  <c r="AGP95" i="1"/>
  <c r="AGR95" i="1"/>
  <c r="AGU95" i="1"/>
  <c r="AGW95" i="1"/>
  <c r="AGZ95" i="1"/>
  <c r="AHB95" i="1"/>
  <c r="AHE95" i="1"/>
  <c r="AHG95" i="1"/>
  <c r="AHK95" i="1"/>
  <c r="AHN95" i="1"/>
  <c r="AHO95" i="1"/>
  <c r="AHR95" i="1"/>
  <c r="AHS95" i="1"/>
  <c r="AHV95" i="1"/>
  <c r="AHW95" i="1"/>
  <c r="AHZ95" i="1"/>
  <c r="AIA95" i="1"/>
  <c r="AID95" i="1"/>
  <c r="AIE95" i="1"/>
  <c r="AIH95" i="1"/>
  <c r="AII95" i="1"/>
  <c r="AIL95" i="1"/>
  <c r="AIM95" i="1"/>
  <c r="AIP95" i="1"/>
  <c r="AIQ95" i="1"/>
  <c r="AIT95" i="1"/>
  <c r="AIU95" i="1"/>
  <c r="AIX95" i="1"/>
  <c r="AIY95" i="1"/>
  <c r="AJA95" i="1"/>
  <c r="AJB95" i="1"/>
  <c r="AJC95" i="1"/>
  <c r="AJD95" i="1"/>
  <c r="AJE95" i="1"/>
  <c r="AJF95" i="1"/>
  <c r="AJG95" i="1"/>
  <c r="AJH95" i="1"/>
  <c r="AJI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CE96" i="1"/>
  <c r="CF96" i="1"/>
  <c r="CG96" i="1"/>
  <c r="CI96" i="1"/>
  <c r="CJ96" i="1"/>
  <c r="CK96" i="1"/>
  <c r="CL96" i="1"/>
  <c r="CN96" i="1"/>
  <c r="CO96" i="1"/>
  <c r="CP96" i="1"/>
  <c r="CQ96" i="1"/>
  <c r="DN96" i="1"/>
  <c r="DO96" i="1"/>
  <c r="DP96" i="1"/>
  <c r="DR96" i="1"/>
  <c r="DS96" i="1"/>
  <c r="DT96" i="1"/>
  <c r="DU96" i="1"/>
  <c r="ER96" i="1"/>
  <c r="ES96" i="1"/>
  <c r="ET96" i="1"/>
  <c r="EV96" i="1"/>
  <c r="EW96" i="1"/>
  <c r="EX96" i="1"/>
  <c r="EY96" i="1"/>
  <c r="FV96" i="1"/>
  <c r="FW96" i="1"/>
  <c r="FX96" i="1"/>
  <c r="FZ96" i="1"/>
  <c r="GA96" i="1"/>
  <c r="GB96" i="1"/>
  <c r="GC96" i="1"/>
  <c r="HA96" i="1"/>
  <c r="HB96" i="1"/>
  <c r="HC96" i="1"/>
  <c r="HE96" i="1"/>
  <c r="HF96" i="1"/>
  <c r="HG96" i="1"/>
  <c r="HH96" i="1"/>
  <c r="IE96" i="1"/>
  <c r="IF96" i="1"/>
  <c r="IG96" i="1"/>
  <c r="II96" i="1"/>
  <c r="IJ96" i="1"/>
  <c r="IK96" i="1"/>
  <c r="IL96" i="1"/>
  <c r="JI96" i="1"/>
  <c r="JJ96" i="1"/>
  <c r="JK96" i="1"/>
  <c r="JM96" i="1"/>
  <c r="JN96" i="1"/>
  <c r="JO96" i="1"/>
  <c r="JP96" i="1"/>
  <c r="KM96" i="1"/>
  <c r="KN96" i="1"/>
  <c r="KO96" i="1"/>
  <c r="KQ96" i="1"/>
  <c r="KR96" i="1"/>
  <c r="KS96" i="1"/>
  <c r="KT96" i="1"/>
  <c r="LQ96" i="1"/>
  <c r="LR96" i="1"/>
  <c r="LS96" i="1"/>
  <c r="LU96" i="1"/>
  <c r="LV96" i="1"/>
  <c r="LW96" i="1"/>
  <c r="LX96" i="1"/>
  <c r="MV96" i="1"/>
  <c r="MW96" i="1"/>
  <c r="MX96" i="1"/>
  <c r="MZ96" i="1"/>
  <c r="NA96" i="1"/>
  <c r="NB96" i="1"/>
  <c r="NC96" i="1"/>
  <c r="NZ96" i="1"/>
  <c r="OA96" i="1"/>
  <c r="OB96" i="1"/>
  <c r="OD96" i="1"/>
  <c r="OE96" i="1"/>
  <c r="OF96" i="1"/>
  <c r="OG96" i="1"/>
  <c r="PD96" i="1"/>
  <c r="PE96" i="1"/>
  <c r="PF96" i="1"/>
  <c r="PH96" i="1"/>
  <c r="PI96" i="1"/>
  <c r="PJ96" i="1"/>
  <c r="PK96" i="1"/>
  <c r="QH96" i="1"/>
  <c r="QI96" i="1"/>
  <c r="QJ96" i="1"/>
  <c r="QL96" i="1"/>
  <c r="QM96" i="1"/>
  <c r="QN96" i="1"/>
  <c r="QO96" i="1"/>
  <c r="RL96" i="1"/>
  <c r="RM96" i="1"/>
  <c r="RN96" i="1"/>
  <c r="RP96" i="1"/>
  <c r="RQ96" i="1"/>
  <c r="RR96" i="1"/>
  <c r="RS96" i="1"/>
  <c r="SP96" i="1"/>
  <c r="SQ96" i="1"/>
  <c r="SR96" i="1"/>
  <c r="ST96" i="1"/>
  <c r="SU96" i="1"/>
  <c r="SV96" i="1"/>
  <c r="SW96" i="1"/>
  <c r="TT96" i="1"/>
  <c r="TU96" i="1"/>
  <c r="TV96" i="1"/>
  <c r="TX96" i="1"/>
  <c r="TY96" i="1"/>
  <c r="TZ96" i="1"/>
  <c r="UA96" i="1"/>
  <c r="UX96" i="1"/>
  <c r="UY96" i="1"/>
  <c r="UZ96" i="1"/>
  <c r="VB96" i="1"/>
  <c r="VC96" i="1"/>
  <c r="VD96" i="1"/>
  <c r="VE96" i="1"/>
  <c r="WB96" i="1"/>
  <c r="WC96" i="1"/>
  <c r="WD96" i="1"/>
  <c r="WF96" i="1"/>
  <c r="WG96" i="1"/>
  <c r="WH96" i="1"/>
  <c r="WI96" i="1"/>
  <c r="XF96" i="1"/>
  <c r="XG96" i="1"/>
  <c r="XH96" i="1"/>
  <c r="XJ96" i="1"/>
  <c r="XK96" i="1"/>
  <c r="XL96" i="1"/>
  <c r="XM96" i="1"/>
  <c r="ABY96" i="1"/>
  <c r="ACA96" i="1"/>
  <c r="ACC96" i="1"/>
  <c r="ACE96" i="1"/>
  <c r="ACG96" i="1"/>
  <c r="ACI96" i="1"/>
  <c r="ACK96" i="1"/>
  <c r="ACM96" i="1"/>
  <c r="ACO96" i="1"/>
  <c r="ACQ96" i="1"/>
  <c r="ACS96" i="1"/>
  <c r="ACV96" i="1"/>
  <c r="ACX96" i="1"/>
  <c r="ACZ96" i="1"/>
  <c r="ADB96" i="1"/>
  <c r="ADD96" i="1"/>
  <c r="ADG96" i="1"/>
  <c r="ADI96" i="1"/>
  <c r="ADK96" i="1"/>
  <c r="ADM96" i="1"/>
  <c r="ADO96" i="1"/>
  <c r="ADR96" i="1"/>
  <c r="ADT96" i="1"/>
  <c r="ADV96" i="1"/>
  <c r="ADX96" i="1"/>
  <c r="ADZ96" i="1"/>
  <c r="AEC96" i="1"/>
  <c r="AEE96" i="1"/>
  <c r="AEG96" i="1"/>
  <c r="AEI96" i="1"/>
  <c r="AEK96" i="1"/>
  <c r="AEN96" i="1"/>
  <c r="AEO96" i="1"/>
  <c r="AEQ96" i="1"/>
  <c r="AER96" i="1"/>
  <c r="AET96" i="1"/>
  <c r="AEU96" i="1"/>
  <c r="AEW96" i="1"/>
  <c r="AEX96" i="1"/>
  <c r="AEZ96" i="1"/>
  <c r="AFA96" i="1"/>
  <c r="AFD96" i="1"/>
  <c r="AFE96" i="1"/>
  <c r="AFG96" i="1"/>
  <c r="AFH96" i="1"/>
  <c r="AFJ96" i="1"/>
  <c r="AFK96" i="1"/>
  <c r="AFM96" i="1"/>
  <c r="AFN96" i="1"/>
  <c r="AFP96" i="1"/>
  <c r="AFQ96" i="1"/>
  <c r="AFT96" i="1"/>
  <c r="AFU96" i="1"/>
  <c r="AFW96" i="1"/>
  <c r="AFX96" i="1"/>
  <c r="AFZ96" i="1"/>
  <c r="AGA96" i="1"/>
  <c r="AGC96" i="1"/>
  <c r="AGD96" i="1"/>
  <c r="AGF96" i="1"/>
  <c r="AGG96" i="1"/>
  <c r="AGK96" i="1"/>
  <c r="AGM96" i="1"/>
  <c r="AGP96" i="1"/>
  <c r="AGR96" i="1"/>
  <c r="AGU96" i="1"/>
  <c r="AGW96" i="1"/>
  <c r="AGZ96" i="1"/>
  <c r="AHB96" i="1"/>
  <c r="AHE96" i="1"/>
  <c r="AHG96" i="1"/>
  <c r="AHK96" i="1"/>
  <c r="AHN96" i="1"/>
  <c r="AHO96" i="1"/>
  <c r="AHR96" i="1"/>
  <c r="AHS96" i="1"/>
  <c r="AHV96" i="1"/>
  <c r="AHW96" i="1"/>
  <c r="AHZ96" i="1"/>
  <c r="AIA96" i="1"/>
  <c r="AID96" i="1"/>
  <c r="AIE96" i="1"/>
  <c r="AIH96" i="1"/>
  <c r="AII96" i="1"/>
  <c r="AIL96" i="1"/>
  <c r="AIM96" i="1"/>
  <c r="AIP96" i="1"/>
  <c r="AIQ96" i="1"/>
  <c r="AIT96" i="1"/>
  <c r="AIU96" i="1"/>
  <c r="AIX96" i="1"/>
  <c r="AIY96" i="1"/>
  <c r="AJA96" i="1"/>
  <c r="AJB96" i="1"/>
  <c r="AJC96" i="1"/>
  <c r="AJD96" i="1"/>
  <c r="AJE96" i="1"/>
  <c r="AJF96" i="1"/>
  <c r="AJG96" i="1"/>
  <c r="AJH96" i="1"/>
  <c r="AJI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CE97" i="1"/>
  <c r="CF97" i="1"/>
  <c r="CG97" i="1"/>
  <c r="CI97" i="1"/>
  <c r="CJ97" i="1"/>
  <c r="CK97" i="1"/>
  <c r="CL97" i="1"/>
  <c r="CN97" i="1"/>
  <c r="CO97" i="1"/>
  <c r="CP97" i="1"/>
  <c r="CQ97" i="1"/>
  <c r="DN97" i="1"/>
  <c r="DO97" i="1"/>
  <c r="DP97" i="1"/>
  <c r="DR97" i="1"/>
  <c r="DS97" i="1"/>
  <c r="DT97" i="1"/>
  <c r="DU97" i="1"/>
  <c r="ER97" i="1"/>
  <c r="ES97" i="1"/>
  <c r="ET97" i="1"/>
  <c r="EV97" i="1"/>
  <c r="EW97" i="1"/>
  <c r="EX97" i="1"/>
  <c r="EY97" i="1"/>
  <c r="FV97" i="1"/>
  <c r="FW97" i="1"/>
  <c r="FX97" i="1"/>
  <c r="FZ97" i="1"/>
  <c r="GA97" i="1"/>
  <c r="GB97" i="1"/>
  <c r="GC97" i="1"/>
  <c r="HA97" i="1"/>
  <c r="HB97" i="1"/>
  <c r="HC97" i="1"/>
  <c r="HE97" i="1"/>
  <c r="HF97" i="1"/>
  <c r="HG97" i="1"/>
  <c r="HH97" i="1"/>
  <c r="IE97" i="1"/>
  <c r="IF97" i="1"/>
  <c r="IG97" i="1"/>
  <c r="II97" i="1"/>
  <c r="IJ97" i="1"/>
  <c r="IK97" i="1"/>
  <c r="IL97" i="1"/>
  <c r="JI97" i="1"/>
  <c r="JJ97" i="1"/>
  <c r="JK97" i="1"/>
  <c r="JM97" i="1"/>
  <c r="JN97" i="1"/>
  <c r="JO97" i="1"/>
  <c r="JP97" i="1"/>
  <c r="KM97" i="1"/>
  <c r="KN97" i="1"/>
  <c r="KO97" i="1"/>
  <c r="KQ97" i="1"/>
  <c r="KR97" i="1"/>
  <c r="KS97" i="1"/>
  <c r="KT97" i="1"/>
  <c r="LQ97" i="1"/>
  <c r="LR97" i="1"/>
  <c r="LS97" i="1"/>
  <c r="LU97" i="1"/>
  <c r="LV97" i="1"/>
  <c r="LW97" i="1"/>
  <c r="LX97" i="1"/>
  <c r="MV97" i="1"/>
  <c r="MW97" i="1"/>
  <c r="MX97" i="1"/>
  <c r="MZ97" i="1"/>
  <c r="NA97" i="1"/>
  <c r="NB97" i="1"/>
  <c r="NC97" i="1"/>
  <c r="NZ97" i="1"/>
  <c r="OA97" i="1"/>
  <c r="OB97" i="1"/>
  <c r="OD97" i="1"/>
  <c r="OE97" i="1"/>
  <c r="OF97" i="1"/>
  <c r="OG97" i="1"/>
  <c r="PD97" i="1"/>
  <c r="PE97" i="1"/>
  <c r="PF97" i="1"/>
  <c r="PH97" i="1"/>
  <c r="PI97" i="1"/>
  <c r="PJ97" i="1"/>
  <c r="PK97" i="1"/>
  <c r="QH97" i="1"/>
  <c r="QI97" i="1"/>
  <c r="QJ97" i="1"/>
  <c r="QL97" i="1"/>
  <c r="QM97" i="1"/>
  <c r="QN97" i="1"/>
  <c r="QO97" i="1"/>
  <c r="RL97" i="1"/>
  <c r="RM97" i="1"/>
  <c r="RN97" i="1"/>
  <c r="RP97" i="1"/>
  <c r="RQ97" i="1"/>
  <c r="RR97" i="1"/>
  <c r="RS97" i="1"/>
  <c r="SP97" i="1"/>
  <c r="SQ97" i="1"/>
  <c r="SR97" i="1"/>
  <c r="ST97" i="1"/>
  <c r="SU97" i="1"/>
  <c r="SV97" i="1"/>
  <c r="SW97" i="1"/>
  <c r="TT97" i="1"/>
  <c r="TU97" i="1"/>
  <c r="TV97" i="1"/>
  <c r="TX97" i="1"/>
  <c r="TY97" i="1"/>
  <c r="TZ97" i="1"/>
  <c r="UA97" i="1"/>
  <c r="UX97" i="1"/>
  <c r="UY97" i="1"/>
  <c r="UZ97" i="1"/>
  <c r="VB97" i="1"/>
  <c r="VC97" i="1"/>
  <c r="VD97" i="1"/>
  <c r="VE97" i="1"/>
  <c r="WB97" i="1"/>
  <c r="WC97" i="1"/>
  <c r="WD97" i="1"/>
  <c r="WF97" i="1"/>
  <c r="WG97" i="1"/>
  <c r="WH97" i="1"/>
  <c r="WI97" i="1"/>
  <c r="XF97" i="1"/>
  <c r="XG97" i="1"/>
  <c r="XH97" i="1"/>
  <c r="XJ97" i="1"/>
  <c r="XK97" i="1"/>
  <c r="XL97" i="1"/>
  <c r="XM97" i="1"/>
  <c r="ABY97" i="1"/>
  <c r="ACA97" i="1"/>
  <c r="ACC97" i="1"/>
  <c r="ACE97" i="1"/>
  <c r="ACG97" i="1"/>
  <c r="ACI97" i="1"/>
  <c r="ACK97" i="1"/>
  <c r="ACM97" i="1"/>
  <c r="ACO97" i="1"/>
  <c r="ACQ97" i="1"/>
  <c r="ACS97" i="1"/>
  <c r="ACV97" i="1"/>
  <c r="ACX97" i="1"/>
  <c r="ACZ97" i="1"/>
  <c r="ADB97" i="1"/>
  <c r="ADD97" i="1"/>
  <c r="ADG97" i="1"/>
  <c r="ADI97" i="1"/>
  <c r="ADK97" i="1"/>
  <c r="ADM97" i="1"/>
  <c r="ADO97" i="1"/>
  <c r="ADR97" i="1"/>
  <c r="ADT97" i="1"/>
  <c r="ADV97" i="1"/>
  <c r="ADX97" i="1"/>
  <c r="ADZ97" i="1"/>
  <c r="AEC97" i="1"/>
  <c r="AEE97" i="1"/>
  <c r="AEG97" i="1"/>
  <c r="AEI97" i="1"/>
  <c r="AEK97" i="1"/>
  <c r="AEN97" i="1"/>
  <c r="AEO97" i="1"/>
  <c r="AEQ97" i="1"/>
  <c r="AER97" i="1"/>
  <c r="AET97" i="1"/>
  <c r="AEU97" i="1"/>
  <c r="AEW97" i="1"/>
  <c r="AEX97" i="1"/>
  <c r="AEZ97" i="1"/>
  <c r="AFA97" i="1"/>
  <c r="AFD97" i="1"/>
  <c r="AFE97" i="1"/>
  <c r="AFG97" i="1"/>
  <c r="AFH97" i="1"/>
  <c r="AFJ97" i="1"/>
  <c r="AFK97" i="1"/>
  <c r="AFM97" i="1"/>
  <c r="AFN97" i="1"/>
  <c r="AFP97" i="1"/>
  <c r="AFQ97" i="1"/>
  <c r="AFT97" i="1"/>
  <c r="AFU97" i="1"/>
  <c r="AFW97" i="1"/>
  <c r="AFX97" i="1"/>
  <c r="AFZ97" i="1"/>
  <c r="AGA97" i="1"/>
  <c r="AGC97" i="1"/>
  <c r="AGD97" i="1"/>
  <c r="AGF97" i="1"/>
  <c r="AGG97" i="1"/>
  <c r="AGK97" i="1"/>
  <c r="AGM97" i="1"/>
  <c r="AGP97" i="1"/>
  <c r="AGR97" i="1"/>
  <c r="AGU97" i="1"/>
  <c r="AGW97" i="1"/>
  <c r="AGZ97" i="1"/>
  <c r="AHB97" i="1"/>
  <c r="AHE97" i="1"/>
  <c r="AHG97" i="1"/>
  <c r="AHK97" i="1"/>
  <c r="AHN97" i="1"/>
  <c r="AHO97" i="1"/>
  <c r="AHR97" i="1"/>
  <c r="AHS97" i="1"/>
  <c r="AHV97" i="1"/>
  <c r="AHW97" i="1"/>
  <c r="AHZ97" i="1"/>
  <c r="AIA97" i="1"/>
  <c r="AID97" i="1"/>
  <c r="AIE97" i="1"/>
  <c r="AIH97" i="1"/>
  <c r="AII97" i="1"/>
  <c r="AIL97" i="1"/>
  <c r="AIM97" i="1"/>
  <c r="AIP97" i="1"/>
  <c r="AIQ97" i="1"/>
  <c r="AIT97" i="1"/>
  <c r="AIU97" i="1"/>
  <c r="AIX97" i="1"/>
  <c r="AIY97" i="1"/>
  <c r="AJA97" i="1"/>
  <c r="AJB97" i="1"/>
  <c r="AJC97" i="1"/>
  <c r="AJD97" i="1"/>
  <c r="AJE97" i="1"/>
  <c r="AJF97" i="1"/>
  <c r="AJG97" i="1"/>
  <c r="AJH97" i="1"/>
  <c r="AJI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CE98" i="1"/>
  <c r="CF98" i="1"/>
  <c r="CG98" i="1"/>
  <c r="CI98" i="1"/>
  <c r="CJ98" i="1"/>
  <c r="CK98" i="1"/>
  <c r="CL98" i="1"/>
  <c r="CN98" i="1"/>
  <c r="CO98" i="1"/>
  <c r="CP98" i="1"/>
  <c r="CQ98" i="1"/>
  <c r="DN98" i="1"/>
  <c r="DO98" i="1"/>
  <c r="DP98" i="1"/>
  <c r="DR98" i="1"/>
  <c r="DS98" i="1"/>
  <c r="DT98" i="1"/>
  <c r="DU98" i="1"/>
  <c r="ER98" i="1"/>
  <c r="ES98" i="1"/>
  <c r="ET98" i="1"/>
  <c r="EV98" i="1"/>
  <c r="EW98" i="1"/>
  <c r="EX98" i="1"/>
  <c r="EY98" i="1"/>
  <c r="FV98" i="1"/>
  <c r="FW98" i="1"/>
  <c r="FX98" i="1"/>
  <c r="FZ98" i="1"/>
  <c r="GA98" i="1"/>
  <c r="GB98" i="1"/>
  <c r="GC98" i="1"/>
  <c r="HA98" i="1"/>
  <c r="HB98" i="1"/>
  <c r="HC98" i="1"/>
  <c r="HE98" i="1"/>
  <c r="HF98" i="1"/>
  <c r="HG98" i="1"/>
  <c r="HH98" i="1"/>
  <c r="IE98" i="1"/>
  <c r="IF98" i="1"/>
  <c r="IG98" i="1"/>
  <c r="II98" i="1"/>
  <c r="IJ98" i="1"/>
  <c r="IK98" i="1"/>
  <c r="IL98" i="1"/>
  <c r="JI98" i="1"/>
  <c r="JJ98" i="1"/>
  <c r="JK98" i="1"/>
  <c r="JM98" i="1"/>
  <c r="JN98" i="1"/>
  <c r="JO98" i="1"/>
  <c r="JP98" i="1"/>
  <c r="KM98" i="1"/>
  <c r="KN98" i="1"/>
  <c r="KO98" i="1"/>
  <c r="KQ98" i="1"/>
  <c r="KR98" i="1"/>
  <c r="KS98" i="1"/>
  <c r="KT98" i="1"/>
  <c r="LQ98" i="1"/>
  <c r="LR98" i="1"/>
  <c r="LS98" i="1"/>
  <c r="LU98" i="1"/>
  <c r="LV98" i="1"/>
  <c r="LW98" i="1"/>
  <c r="LX98" i="1"/>
  <c r="MV98" i="1"/>
  <c r="MW98" i="1"/>
  <c r="MX98" i="1"/>
  <c r="MZ98" i="1"/>
  <c r="NA98" i="1"/>
  <c r="NB98" i="1"/>
  <c r="NC98" i="1"/>
  <c r="NZ98" i="1"/>
  <c r="OA98" i="1"/>
  <c r="OB98" i="1"/>
  <c r="OD98" i="1"/>
  <c r="OE98" i="1"/>
  <c r="OF98" i="1"/>
  <c r="OG98" i="1"/>
  <c r="PD98" i="1"/>
  <c r="PE98" i="1"/>
  <c r="PF98" i="1"/>
  <c r="PH98" i="1"/>
  <c r="PI98" i="1"/>
  <c r="PJ98" i="1"/>
  <c r="PK98" i="1"/>
  <c r="QH98" i="1"/>
  <c r="QI98" i="1"/>
  <c r="QJ98" i="1"/>
  <c r="QL98" i="1"/>
  <c r="QM98" i="1"/>
  <c r="QN98" i="1"/>
  <c r="QO98" i="1"/>
  <c r="RL98" i="1"/>
  <c r="RM98" i="1"/>
  <c r="RN98" i="1"/>
  <c r="RP98" i="1"/>
  <c r="RQ98" i="1"/>
  <c r="RR98" i="1"/>
  <c r="RS98" i="1"/>
  <c r="SP98" i="1"/>
  <c r="SQ98" i="1"/>
  <c r="SR98" i="1"/>
  <c r="ST98" i="1"/>
  <c r="SU98" i="1"/>
  <c r="SV98" i="1"/>
  <c r="SW98" i="1"/>
  <c r="TT98" i="1"/>
  <c r="TU98" i="1"/>
  <c r="TV98" i="1"/>
  <c r="TX98" i="1"/>
  <c r="TY98" i="1"/>
  <c r="TZ98" i="1"/>
  <c r="UA98" i="1"/>
  <c r="UX98" i="1"/>
  <c r="UY98" i="1"/>
  <c r="UZ98" i="1"/>
  <c r="VB98" i="1"/>
  <c r="VC98" i="1"/>
  <c r="VD98" i="1"/>
  <c r="VE98" i="1"/>
  <c r="WB98" i="1"/>
  <c r="WC98" i="1"/>
  <c r="WD98" i="1"/>
  <c r="WF98" i="1"/>
  <c r="WG98" i="1"/>
  <c r="WH98" i="1"/>
  <c r="WI98" i="1"/>
  <c r="XF98" i="1"/>
  <c r="XG98" i="1"/>
  <c r="XH98" i="1"/>
  <c r="XJ98" i="1"/>
  <c r="XK98" i="1"/>
  <c r="XL98" i="1"/>
  <c r="XM98" i="1"/>
  <c r="ABY98" i="1"/>
  <c r="ACA98" i="1"/>
  <c r="ACC98" i="1"/>
  <c r="ACE98" i="1"/>
  <c r="ACG98" i="1"/>
  <c r="ACI98" i="1"/>
  <c r="ACK98" i="1"/>
  <c r="ACM98" i="1"/>
  <c r="ACO98" i="1"/>
  <c r="ACQ98" i="1"/>
  <c r="ACS98" i="1"/>
  <c r="ACV98" i="1"/>
  <c r="ACX98" i="1"/>
  <c r="ACZ98" i="1"/>
  <c r="ADB98" i="1"/>
  <c r="ADD98" i="1"/>
  <c r="ADG98" i="1"/>
  <c r="ADI98" i="1"/>
  <c r="ADK98" i="1"/>
  <c r="ADM98" i="1"/>
  <c r="ADO98" i="1"/>
  <c r="ADR98" i="1"/>
  <c r="ADT98" i="1"/>
  <c r="ADV98" i="1"/>
  <c r="ADX98" i="1"/>
  <c r="ADZ98" i="1"/>
  <c r="AEC98" i="1"/>
  <c r="AEE98" i="1"/>
  <c r="AEG98" i="1"/>
  <c r="AEI98" i="1"/>
  <c r="AEK98" i="1"/>
  <c r="AEN98" i="1"/>
  <c r="AEO98" i="1"/>
  <c r="AEQ98" i="1"/>
  <c r="AER98" i="1"/>
  <c r="AET98" i="1"/>
  <c r="AEU98" i="1"/>
  <c r="AEW98" i="1"/>
  <c r="AEX98" i="1"/>
  <c r="AEZ98" i="1"/>
  <c r="AFA98" i="1"/>
  <c r="AFD98" i="1"/>
  <c r="AFE98" i="1"/>
  <c r="AFG98" i="1"/>
  <c r="AFH98" i="1"/>
  <c r="AFJ98" i="1"/>
  <c r="AFK98" i="1"/>
  <c r="AFM98" i="1"/>
  <c r="AFN98" i="1"/>
  <c r="AFP98" i="1"/>
  <c r="AFQ98" i="1"/>
  <c r="AFT98" i="1"/>
  <c r="AFU98" i="1"/>
  <c r="AFW98" i="1"/>
  <c r="AFX98" i="1"/>
  <c r="AFZ98" i="1"/>
  <c r="AGA98" i="1"/>
  <c r="AGC98" i="1"/>
  <c r="AGD98" i="1"/>
  <c r="AGF98" i="1"/>
  <c r="AGG98" i="1"/>
  <c r="AGK98" i="1"/>
  <c r="AGM98" i="1"/>
  <c r="AGP98" i="1"/>
  <c r="AGR98" i="1"/>
  <c r="AGU98" i="1"/>
  <c r="AGW98" i="1"/>
  <c r="AGZ98" i="1"/>
  <c r="AHB98" i="1"/>
  <c r="AHE98" i="1"/>
  <c r="AHG98" i="1"/>
  <c r="AHK98" i="1"/>
  <c r="AHN98" i="1"/>
  <c r="AHO98" i="1"/>
  <c r="AHR98" i="1"/>
  <c r="AHS98" i="1"/>
  <c r="AHV98" i="1"/>
  <c r="AHW98" i="1"/>
  <c r="AHZ98" i="1"/>
  <c r="AIA98" i="1"/>
  <c r="AID98" i="1"/>
  <c r="AIE98" i="1"/>
  <c r="AIH98" i="1"/>
  <c r="AII98" i="1"/>
  <c r="AIL98" i="1"/>
  <c r="AIM98" i="1"/>
  <c r="AIP98" i="1"/>
  <c r="AIQ98" i="1"/>
  <c r="AIT98" i="1"/>
  <c r="AIU98" i="1"/>
  <c r="AIX98" i="1"/>
  <c r="AIY98" i="1"/>
  <c r="AJA98" i="1"/>
  <c r="AJB98" i="1"/>
  <c r="AJC98" i="1"/>
  <c r="AJD98" i="1"/>
  <c r="AJE98" i="1"/>
  <c r="AJF98" i="1"/>
  <c r="AJG98" i="1"/>
  <c r="AJH98" i="1"/>
  <c r="AJI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CE99" i="1"/>
  <c r="CF99" i="1"/>
  <c r="CG99" i="1"/>
  <c r="CI99" i="1"/>
  <c r="CJ99" i="1"/>
  <c r="CK99" i="1"/>
  <c r="CL99" i="1"/>
  <c r="CN99" i="1"/>
  <c r="CO99" i="1"/>
  <c r="CP99" i="1"/>
  <c r="CQ99" i="1"/>
  <c r="DN99" i="1"/>
  <c r="DO99" i="1"/>
  <c r="DP99" i="1"/>
  <c r="DR99" i="1"/>
  <c r="DS99" i="1"/>
  <c r="DT99" i="1"/>
  <c r="DU99" i="1"/>
  <c r="ER99" i="1"/>
  <c r="ES99" i="1"/>
  <c r="ET99" i="1"/>
  <c r="EV99" i="1"/>
  <c r="EW99" i="1"/>
  <c r="EX99" i="1"/>
  <c r="EY99" i="1"/>
  <c r="FV99" i="1"/>
  <c r="FW99" i="1"/>
  <c r="FX99" i="1"/>
  <c r="FZ99" i="1"/>
  <c r="GA99" i="1"/>
  <c r="GB99" i="1"/>
  <c r="GC99" i="1"/>
  <c r="HA99" i="1"/>
  <c r="HB99" i="1"/>
  <c r="HC99" i="1"/>
  <c r="HE99" i="1"/>
  <c r="HF99" i="1"/>
  <c r="HG99" i="1"/>
  <c r="HH99" i="1"/>
  <c r="IE99" i="1"/>
  <c r="IF99" i="1"/>
  <c r="IG99" i="1"/>
  <c r="II99" i="1"/>
  <c r="IJ99" i="1"/>
  <c r="IK99" i="1"/>
  <c r="IL99" i="1"/>
  <c r="JI99" i="1"/>
  <c r="JJ99" i="1"/>
  <c r="JK99" i="1"/>
  <c r="JM99" i="1"/>
  <c r="JN99" i="1"/>
  <c r="JO99" i="1"/>
  <c r="JP99" i="1"/>
  <c r="KM99" i="1"/>
  <c r="KN99" i="1"/>
  <c r="KO99" i="1"/>
  <c r="KQ99" i="1"/>
  <c r="KR99" i="1"/>
  <c r="KS99" i="1"/>
  <c r="KT99" i="1"/>
  <c r="LQ99" i="1"/>
  <c r="LR99" i="1"/>
  <c r="LS99" i="1"/>
  <c r="LU99" i="1"/>
  <c r="LV99" i="1"/>
  <c r="LW99" i="1"/>
  <c r="LX99" i="1"/>
  <c r="MV99" i="1"/>
  <c r="MW99" i="1"/>
  <c r="MX99" i="1"/>
  <c r="MZ99" i="1"/>
  <c r="NA99" i="1"/>
  <c r="NB99" i="1"/>
  <c r="NC99" i="1"/>
  <c r="NZ99" i="1"/>
  <c r="OA99" i="1"/>
  <c r="OB99" i="1"/>
  <c r="OD99" i="1"/>
  <c r="OE99" i="1"/>
  <c r="OF99" i="1"/>
  <c r="OG99" i="1"/>
  <c r="PD99" i="1"/>
  <c r="PE99" i="1"/>
  <c r="PF99" i="1"/>
  <c r="PH99" i="1"/>
  <c r="PI99" i="1"/>
  <c r="PJ99" i="1"/>
  <c r="PK99" i="1"/>
  <c r="QH99" i="1"/>
  <c r="QI99" i="1"/>
  <c r="QJ99" i="1"/>
  <c r="QL99" i="1"/>
  <c r="QM99" i="1"/>
  <c r="QN99" i="1"/>
  <c r="QO99" i="1"/>
  <c r="RL99" i="1"/>
  <c r="RM99" i="1"/>
  <c r="RN99" i="1"/>
  <c r="RP99" i="1"/>
  <c r="RQ99" i="1"/>
  <c r="RR99" i="1"/>
  <c r="RS99" i="1"/>
  <c r="SP99" i="1"/>
  <c r="SQ99" i="1"/>
  <c r="SR99" i="1"/>
  <c r="ST99" i="1"/>
  <c r="SU99" i="1"/>
  <c r="SV99" i="1"/>
  <c r="SW99" i="1"/>
  <c r="TT99" i="1"/>
  <c r="TU99" i="1"/>
  <c r="TV99" i="1"/>
  <c r="TX99" i="1"/>
  <c r="TY99" i="1"/>
  <c r="TZ99" i="1"/>
  <c r="UA99" i="1"/>
  <c r="UX99" i="1"/>
  <c r="UY99" i="1"/>
  <c r="UZ99" i="1"/>
  <c r="VB99" i="1"/>
  <c r="VC99" i="1"/>
  <c r="VD99" i="1"/>
  <c r="VE99" i="1"/>
  <c r="WB99" i="1"/>
  <c r="WC99" i="1"/>
  <c r="WD99" i="1"/>
  <c r="WF99" i="1"/>
  <c r="WG99" i="1"/>
  <c r="WH99" i="1"/>
  <c r="WI99" i="1"/>
  <c r="XF99" i="1"/>
  <c r="XG99" i="1"/>
  <c r="XH99" i="1"/>
  <c r="XJ99" i="1"/>
  <c r="XK99" i="1"/>
  <c r="XL99" i="1"/>
  <c r="XM99" i="1"/>
  <c r="ABY99" i="1"/>
  <c r="ACA99" i="1"/>
  <c r="ACC99" i="1"/>
  <c r="ACE99" i="1"/>
  <c r="ACG99" i="1"/>
  <c r="ACI99" i="1"/>
  <c r="ACK99" i="1"/>
  <c r="ACM99" i="1"/>
  <c r="ACO99" i="1"/>
  <c r="ACQ99" i="1"/>
  <c r="ACS99" i="1"/>
  <c r="ACV99" i="1"/>
  <c r="ACX99" i="1"/>
  <c r="ACZ99" i="1"/>
  <c r="ADB99" i="1"/>
  <c r="ADD99" i="1"/>
  <c r="ADG99" i="1"/>
  <c r="ADI99" i="1"/>
  <c r="ADK99" i="1"/>
  <c r="ADM99" i="1"/>
  <c r="ADO99" i="1"/>
  <c r="ADR99" i="1"/>
  <c r="ADT99" i="1"/>
  <c r="ADV99" i="1"/>
  <c r="ADX99" i="1"/>
  <c r="ADZ99" i="1"/>
  <c r="AEC99" i="1"/>
  <c r="AEE99" i="1"/>
  <c r="AEG99" i="1"/>
  <c r="AEI99" i="1"/>
  <c r="AEK99" i="1"/>
  <c r="AEN99" i="1"/>
  <c r="AEO99" i="1"/>
  <c r="AEQ99" i="1"/>
  <c r="AER99" i="1"/>
  <c r="AET99" i="1"/>
  <c r="AEU99" i="1"/>
  <c r="AEW99" i="1"/>
  <c r="AEX99" i="1"/>
  <c r="AEZ99" i="1"/>
  <c r="AFA99" i="1"/>
  <c r="AFD99" i="1"/>
  <c r="AFE99" i="1"/>
  <c r="AFG99" i="1"/>
  <c r="AFH99" i="1"/>
  <c r="AFJ99" i="1"/>
  <c r="AFK99" i="1"/>
  <c r="AFM99" i="1"/>
  <c r="AFN99" i="1"/>
  <c r="AFP99" i="1"/>
  <c r="AFQ99" i="1"/>
  <c r="AFT99" i="1"/>
  <c r="AFU99" i="1"/>
  <c r="AFW99" i="1"/>
  <c r="AFX99" i="1"/>
  <c r="AFZ99" i="1"/>
  <c r="AGA99" i="1"/>
  <c r="AGC99" i="1"/>
  <c r="AGD99" i="1"/>
  <c r="AGF99" i="1"/>
  <c r="AGG99" i="1"/>
  <c r="AGK99" i="1"/>
  <c r="AGM99" i="1"/>
  <c r="AGP99" i="1"/>
  <c r="AGR99" i="1"/>
  <c r="AGU99" i="1"/>
  <c r="AGW99" i="1"/>
  <c r="AGZ99" i="1"/>
  <c r="AHB99" i="1"/>
  <c r="AHE99" i="1"/>
  <c r="AHG99" i="1"/>
  <c r="AHK99" i="1"/>
  <c r="AHN99" i="1"/>
  <c r="AHO99" i="1"/>
  <c r="AHR99" i="1"/>
  <c r="AHS99" i="1"/>
  <c r="AHV99" i="1"/>
  <c r="AHW99" i="1"/>
  <c r="AHZ99" i="1"/>
  <c r="AIA99" i="1"/>
  <c r="AID99" i="1"/>
  <c r="AIE99" i="1"/>
  <c r="AIH99" i="1"/>
  <c r="AII99" i="1"/>
  <c r="AIL99" i="1"/>
  <c r="AIM99" i="1"/>
  <c r="AIP99" i="1"/>
  <c r="AIQ99" i="1"/>
  <c r="AIT99" i="1"/>
  <c r="AIU99" i="1"/>
  <c r="AIX99" i="1"/>
  <c r="AIY99" i="1"/>
  <c r="AJA99" i="1"/>
  <c r="AJB99" i="1"/>
  <c r="AJC99" i="1"/>
  <c r="AJD99" i="1"/>
  <c r="AJE99" i="1"/>
  <c r="AJF99" i="1"/>
  <c r="AJG99" i="1"/>
  <c r="AJH99" i="1"/>
  <c r="AJI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CE100" i="1"/>
  <c r="CF100" i="1"/>
  <c r="CG100" i="1"/>
  <c r="CI100" i="1"/>
  <c r="CJ100" i="1"/>
  <c r="CK100" i="1"/>
  <c r="CL100" i="1"/>
  <c r="CN100" i="1"/>
  <c r="CO100" i="1"/>
  <c r="CP100" i="1"/>
  <c r="CQ100" i="1"/>
  <c r="DN100" i="1"/>
  <c r="DO100" i="1"/>
  <c r="DP100" i="1"/>
  <c r="DR100" i="1"/>
  <c r="DS100" i="1"/>
  <c r="DT100" i="1"/>
  <c r="DU100" i="1"/>
  <c r="ER100" i="1"/>
  <c r="ES100" i="1"/>
  <c r="ET100" i="1"/>
  <c r="EV100" i="1"/>
  <c r="EW100" i="1"/>
  <c r="EX100" i="1"/>
  <c r="EY100" i="1"/>
  <c r="FV100" i="1"/>
  <c r="FW100" i="1"/>
  <c r="FX100" i="1"/>
  <c r="FZ100" i="1"/>
  <c r="GA100" i="1"/>
  <c r="GB100" i="1"/>
  <c r="GC100" i="1"/>
  <c r="HA100" i="1"/>
  <c r="HB100" i="1"/>
  <c r="HC100" i="1"/>
  <c r="HE100" i="1"/>
  <c r="HF100" i="1"/>
  <c r="HG100" i="1"/>
  <c r="HH100" i="1"/>
  <c r="IE100" i="1"/>
  <c r="IF100" i="1"/>
  <c r="IG100" i="1"/>
  <c r="II100" i="1"/>
  <c r="IJ100" i="1"/>
  <c r="IK100" i="1"/>
  <c r="IL100" i="1"/>
  <c r="JI100" i="1"/>
  <c r="JJ100" i="1"/>
  <c r="JK100" i="1"/>
  <c r="JM100" i="1"/>
  <c r="JN100" i="1"/>
  <c r="JO100" i="1"/>
  <c r="JP100" i="1"/>
  <c r="KM100" i="1"/>
  <c r="KN100" i="1"/>
  <c r="KO100" i="1"/>
  <c r="KQ100" i="1"/>
  <c r="KR100" i="1"/>
  <c r="KS100" i="1"/>
  <c r="KT100" i="1"/>
  <c r="LQ100" i="1"/>
  <c r="LR100" i="1"/>
  <c r="LS100" i="1"/>
  <c r="LU100" i="1"/>
  <c r="LV100" i="1"/>
  <c r="LW100" i="1"/>
  <c r="LX100" i="1"/>
  <c r="MV100" i="1"/>
  <c r="MW100" i="1"/>
  <c r="MX100" i="1"/>
  <c r="MZ100" i="1"/>
  <c r="NA100" i="1"/>
  <c r="NB100" i="1"/>
  <c r="NC100" i="1"/>
  <c r="NZ100" i="1"/>
  <c r="OA100" i="1"/>
  <c r="OB100" i="1"/>
  <c r="OD100" i="1"/>
  <c r="OE100" i="1"/>
  <c r="OF100" i="1"/>
  <c r="OG100" i="1"/>
  <c r="PD100" i="1"/>
  <c r="PE100" i="1"/>
  <c r="PF100" i="1"/>
  <c r="PH100" i="1"/>
  <c r="PI100" i="1"/>
  <c r="PJ100" i="1"/>
  <c r="PK100" i="1"/>
  <c r="QH100" i="1"/>
  <c r="QI100" i="1"/>
  <c r="QJ100" i="1"/>
  <c r="QL100" i="1"/>
  <c r="QM100" i="1"/>
  <c r="QN100" i="1"/>
  <c r="QO100" i="1"/>
  <c r="RL100" i="1"/>
  <c r="RM100" i="1"/>
  <c r="RN100" i="1"/>
  <c r="RP100" i="1"/>
  <c r="RQ100" i="1"/>
  <c r="RR100" i="1"/>
  <c r="RS100" i="1"/>
  <c r="SP100" i="1"/>
  <c r="SQ100" i="1"/>
  <c r="SR100" i="1"/>
  <c r="ST100" i="1"/>
  <c r="SU100" i="1"/>
  <c r="SV100" i="1"/>
  <c r="SW100" i="1"/>
  <c r="TT100" i="1"/>
  <c r="TU100" i="1"/>
  <c r="TV100" i="1"/>
  <c r="TX100" i="1"/>
  <c r="TY100" i="1"/>
  <c r="TZ100" i="1"/>
  <c r="UA100" i="1"/>
  <c r="UX100" i="1"/>
  <c r="UY100" i="1"/>
  <c r="UZ100" i="1"/>
  <c r="VB100" i="1"/>
  <c r="VC100" i="1"/>
  <c r="VD100" i="1"/>
  <c r="VE100" i="1"/>
  <c r="WB100" i="1"/>
  <c r="WC100" i="1"/>
  <c r="WD100" i="1"/>
  <c r="WF100" i="1"/>
  <c r="WG100" i="1"/>
  <c r="WH100" i="1"/>
  <c r="WI100" i="1"/>
  <c r="XF100" i="1"/>
  <c r="XG100" i="1"/>
  <c r="XH100" i="1"/>
  <c r="XJ100" i="1"/>
  <c r="XK100" i="1"/>
  <c r="XL100" i="1"/>
  <c r="XM100" i="1"/>
  <c r="ABY100" i="1"/>
  <c r="ACA100" i="1"/>
  <c r="ACC100" i="1"/>
  <c r="ACE100" i="1"/>
  <c r="ACG100" i="1"/>
  <c r="ACI100" i="1"/>
  <c r="ACK100" i="1"/>
  <c r="ACM100" i="1"/>
  <c r="ACO100" i="1"/>
  <c r="ACQ100" i="1"/>
  <c r="ACS100" i="1"/>
  <c r="ACV100" i="1"/>
  <c r="ACX100" i="1"/>
  <c r="ACZ100" i="1"/>
  <c r="ADB100" i="1"/>
  <c r="ADD100" i="1"/>
  <c r="ADG100" i="1"/>
  <c r="ADI100" i="1"/>
  <c r="ADK100" i="1"/>
  <c r="ADM100" i="1"/>
  <c r="ADO100" i="1"/>
  <c r="ADR100" i="1"/>
  <c r="ADT100" i="1"/>
  <c r="ADV100" i="1"/>
  <c r="ADX100" i="1"/>
  <c r="ADZ100" i="1"/>
  <c r="AEC100" i="1"/>
  <c r="AEE100" i="1"/>
  <c r="AEG100" i="1"/>
  <c r="AEI100" i="1"/>
  <c r="AEK100" i="1"/>
  <c r="AEN100" i="1"/>
  <c r="AEO100" i="1"/>
  <c r="AEQ100" i="1"/>
  <c r="AER100" i="1"/>
  <c r="AET100" i="1"/>
  <c r="AEU100" i="1"/>
  <c r="AEW100" i="1"/>
  <c r="AEX100" i="1"/>
  <c r="AEZ100" i="1"/>
  <c r="AFA100" i="1"/>
  <c r="AFD100" i="1"/>
  <c r="AFE100" i="1"/>
  <c r="AFG100" i="1"/>
  <c r="AFH100" i="1"/>
  <c r="AFJ100" i="1"/>
  <c r="AFK100" i="1"/>
  <c r="AFM100" i="1"/>
  <c r="AFN100" i="1"/>
  <c r="AFP100" i="1"/>
  <c r="AFQ100" i="1"/>
  <c r="AFT100" i="1"/>
  <c r="AFU100" i="1"/>
  <c r="AFW100" i="1"/>
  <c r="AFX100" i="1"/>
  <c r="AFZ100" i="1"/>
  <c r="AGA100" i="1"/>
  <c r="AGC100" i="1"/>
  <c r="AGD100" i="1"/>
  <c r="AGF100" i="1"/>
  <c r="AGG100" i="1"/>
  <c r="AGK100" i="1"/>
  <c r="AGM100" i="1"/>
  <c r="AGP100" i="1"/>
  <c r="AGR100" i="1"/>
  <c r="AGU100" i="1"/>
  <c r="AGW100" i="1"/>
  <c r="AGZ100" i="1"/>
  <c r="AHB100" i="1"/>
  <c r="AHE100" i="1"/>
  <c r="AHG100" i="1"/>
  <c r="AHK100" i="1"/>
  <c r="AHN100" i="1"/>
  <c r="AHO100" i="1"/>
  <c r="AHR100" i="1"/>
  <c r="AHS100" i="1"/>
  <c r="AHV100" i="1"/>
  <c r="AHW100" i="1"/>
  <c r="AHZ100" i="1"/>
  <c r="AIA100" i="1"/>
  <c r="AID100" i="1"/>
  <c r="AIE100" i="1"/>
  <c r="AIH100" i="1"/>
  <c r="AII100" i="1"/>
  <c r="AIL100" i="1"/>
  <c r="AIM100" i="1"/>
  <c r="AIP100" i="1"/>
  <c r="AIQ100" i="1"/>
  <c r="AIT100" i="1"/>
  <c r="AIU100" i="1"/>
  <c r="AIX100" i="1"/>
  <c r="AIY100" i="1"/>
  <c r="AJA100" i="1"/>
  <c r="AJB100" i="1"/>
  <c r="AJC100" i="1"/>
  <c r="AJD100" i="1"/>
  <c r="AJE100" i="1"/>
  <c r="AJF100" i="1"/>
  <c r="AJG100" i="1"/>
  <c r="AJH100" i="1"/>
  <c r="AJI100" i="1"/>
  <c r="ABT4" i="1"/>
  <c r="ABS4" i="1"/>
  <c r="ABR4" i="1"/>
  <c r="ABQ4" i="1"/>
  <c r="ABH4" i="1"/>
  <c r="ABU4" i="1"/>
  <c r="ABL4" i="1"/>
  <c r="ABC4" i="1"/>
  <c r="AAT4" i="1"/>
  <c r="AAK4" i="1"/>
  <c r="AAA4" i="1"/>
  <c r="ZR4" i="1"/>
  <c r="ZI4" i="1"/>
  <c r="YZ4" i="1"/>
  <c r="YQ4" i="1"/>
  <c r="YP4" i="1"/>
  <c r="AHE4" i="1"/>
  <c r="AGM4" i="1"/>
  <c r="AGR4" i="1"/>
  <c r="AGW4" i="1"/>
  <c r="AHG4" i="1"/>
  <c r="AHB4" i="1"/>
  <c r="AGZ4" i="1"/>
  <c r="AGU4" i="1"/>
  <c r="AGP4" i="1"/>
  <c r="AGK4" i="1"/>
  <c r="AIY4" i="1"/>
  <c r="AIX4" i="1"/>
  <c r="AIU4" i="1"/>
  <c r="AIT4" i="1"/>
  <c r="AIQ4" i="1"/>
  <c r="AIP4" i="1"/>
  <c r="AIM4" i="1"/>
  <c r="AIL4" i="1"/>
  <c r="AII4" i="1"/>
  <c r="AIH4" i="1"/>
  <c r="ABK4" i="1"/>
  <c r="ABJ4" i="1"/>
  <c r="ABI4" i="1"/>
  <c r="ABB4" i="1"/>
  <c r="ABA4" i="1"/>
  <c r="AAZ4" i="1"/>
  <c r="AAY4" i="1"/>
  <c r="AAS4" i="1"/>
  <c r="AAR4" i="1"/>
  <c r="AAQ4" i="1"/>
  <c r="AAP4" i="1"/>
  <c r="AAJ4" i="1"/>
  <c r="AAI4" i="1"/>
  <c r="AAH4" i="1"/>
  <c r="AAG4" i="1"/>
  <c r="ZZ4" i="1"/>
  <c r="ZY4" i="1"/>
  <c r="ZX4" i="1"/>
  <c r="ZW4" i="1"/>
  <c r="ZQ4" i="1"/>
  <c r="ZP4" i="1"/>
  <c r="ZO4" i="1"/>
  <c r="ZN4" i="1"/>
  <c r="ZH4" i="1"/>
  <c r="ZG4" i="1"/>
  <c r="ZF4" i="1"/>
  <c r="ZE4" i="1"/>
  <c r="YY4" i="1"/>
  <c r="YX4" i="1"/>
  <c r="YW4" i="1"/>
  <c r="YV4" i="1"/>
  <c r="YO4" i="1"/>
  <c r="YN4" i="1"/>
  <c r="YM4" i="1"/>
  <c r="XM4" i="1"/>
  <c r="XL4" i="1"/>
  <c r="XK4" i="1"/>
  <c r="XJ4" i="1"/>
  <c r="WI4" i="1"/>
  <c r="WH4" i="1"/>
  <c r="WG4" i="1"/>
  <c r="WF4" i="1"/>
  <c r="VE4" i="1"/>
  <c r="VD4" i="1"/>
  <c r="VC4" i="1"/>
  <c r="VB4" i="1"/>
  <c r="UA4" i="1"/>
  <c r="TZ4" i="1"/>
  <c r="TY4" i="1"/>
  <c r="TX4" i="1"/>
  <c r="SW4" i="1"/>
  <c r="SV4" i="1"/>
  <c r="SU4" i="1"/>
  <c r="ST4" i="1"/>
  <c r="RS4" i="1"/>
  <c r="RR4" i="1"/>
  <c r="RQ4" i="1"/>
  <c r="RP4" i="1"/>
  <c r="QO4" i="1"/>
  <c r="QN4" i="1"/>
  <c r="QM4" i="1"/>
  <c r="QL4" i="1"/>
  <c r="PK4" i="1"/>
  <c r="PJ4" i="1"/>
  <c r="PI4" i="1"/>
  <c r="PH4" i="1"/>
  <c r="OG4" i="1"/>
  <c r="OF4" i="1"/>
  <c r="OE4" i="1"/>
  <c r="OD4" i="1"/>
  <c r="NC4" i="1"/>
  <c r="NB4" i="1"/>
  <c r="NA4" i="1"/>
  <c r="MZ4" i="1"/>
  <c r="LX4" i="1"/>
  <c r="LW4" i="1"/>
  <c r="LV4" i="1"/>
  <c r="LU4" i="1"/>
  <c r="KT4" i="1"/>
  <c r="KS4" i="1"/>
  <c r="KR4" i="1"/>
  <c r="KQ4" i="1"/>
  <c r="JP4" i="1"/>
  <c r="JO4" i="1"/>
  <c r="JN4" i="1"/>
  <c r="JM4" i="1"/>
  <c r="IL4" i="1"/>
  <c r="IK4" i="1"/>
  <c r="IJ4" i="1"/>
  <c r="II4" i="1"/>
  <c r="HH4" i="1"/>
  <c r="HG4" i="1"/>
  <c r="HF4" i="1"/>
  <c r="HE4" i="1"/>
  <c r="GC4" i="1"/>
  <c r="GB4" i="1"/>
  <c r="GA4" i="1"/>
  <c r="EY4" i="1"/>
  <c r="EX4" i="1"/>
  <c r="EW4" i="1"/>
  <c r="EV4" i="1"/>
  <c r="DU4" i="1"/>
  <c r="DT4" i="1"/>
  <c r="DS4" i="1"/>
  <c r="DR4" i="1"/>
  <c r="CQ4" i="1"/>
  <c r="CP4" i="1"/>
  <c r="CO4" i="1"/>
  <c r="CN4" i="1"/>
  <c r="CL4" i="1"/>
  <c r="CK4" i="1"/>
  <c r="CJ4" i="1"/>
  <c r="CI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AJI4" i="1"/>
  <c r="AJH4" i="1"/>
  <c r="AJG4" i="1"/>
  <c r="AJF4" i="1"/>
  <c r="AJE4" i="1"/>
  <c r="AJD4" i="1"/>
  <c r="AJC4" i="1"/>
  <c r="AJB4" i="1"/>
  <c r="AJA4" i="1"/>
  <c r="AHN4" i="1"/>
  <c r="AIA4" i="1"/>
  <c r="AHZ4" i="1"/>
  <c r="AIE4" i="1"/>
  <c r="AID4" i="1"/>
  <c r="AHW4" i="1"/>
  <c r="AHV4" i="1"/>
  <c r="AHO4" i="1"/>
  <c r="AHS4" i="1"/>
  <c r="AHR4" i="1"/>
  <c r="AGG4" i="1"/>
  <c r="AGF4" i="1"/>
  <c r="AGD4" i="1"/>
  <c r="AGC4" i="1"/>
  <c r="AGA4" i="1"/>
  <c r="AFZ4" i="1"/>
  <c r="AFX4" i="1"/>
  <c r="AFW4" i="1"/>
  <c r="AFU4" i="1"/>
  <c r="AFT4" i="1"/>
  <c r="AFQ4" i="1"/>
  <c r="AFP4" i="1"/>
  <c r="AFN4" i="1"/>
  <c r="AFM4" i="1"/>
  <c r="AFK4" i="1"/>
  <c r="AFJ4" i="1"/>
  <c r="AFH4" i="1"/>
  <c r="AFG4" i="1"/>
  <c r="AFE4" i="1"/>
  <c r="AFD4" i="1"/>
  <c r="ADO4" i="1"/>
  <c r="ADM4" i="1"/>
  <c r="ADK4" i="1"/>
  <c r="ADI4" i="1"/>
  <c r="ADG4" i="1"/>
  <c r="ADD4" i="1"/>
  <c r="ADB4" i="1"/>
  <c r="ACZ4" i="1"/>
  <c r="ACX4" i="1"/>
  <c r="ACV4" i="1"/>
  <c r="N4" i="1"/>
  <c r="V4" i="1"/>
  <c r="U4" i="1"/>
  <c r="ABN4" i="1"/>
  <c r="ABE4" i="1"/>
  <c r="AAV4" i="1"/>
  <c r="AAM4" i="1"/>
  <c r="AAD4" i="1"/>
  <c r="ZT4" i="1"/>
  <c r="ZK4" i="1"/>
  <c r="ZB4" i="1"/>
  <c r="FZ4" i="1"/>
  <c r="XH4" i="1"/>
  <c r="XG4" i="1"/>
  <c r="XF4" i="1"/>
  <c r="WD4" i="1"/>
  <c r="WC4" i="1"/>
  <c r="WB4" i="1"/>
  <c r="UZ4" i="1"/>
  <c r="UY4" i="1"/>
  <c r="UX4" i="1"/>
  <c r="TV4" i="1"/>
  <c r="TU4" i="1"/>
  <c r="TT4" i="1"/>
  <c r="SR4" i="1"/>
  <c r="SQ4" i="1"/>
  <c r="SP4" i="1"/>
  <c r="RN4" i="1"/>
  <c r="RM4" i="1"/>
  <c r="RL4" i="1"/>
  <c r="QJ4" i="1"/>
  <c r="QI4" i="1"/>
  <c r="QH4" i="1"/>
  <c r="PF4" i="1"/>
  <c r="PE4" i="1"/>
  <c r="PD4" i="1"/>
  <c r="OB4" i="1"/>
  <c r="OA4" i="1"/>
  <c r="NZ4" i="1"/>
  <c r="MX4" i="1"/>
  <c r="MW4" i="1"/>
  <c r="MV4" i="1"/>
  <c r="LS4" i="1"/>
  <c r="LR4" i="1"/>
  <c r="LQ4" i="1"/>
  <c r="KO4" i="1"/>
  <c r="KN4" i="1"/>
  <c r="KM4" i="1"/>
  <c r="JK4" i="1"/>
  <c r="JJ4" i="1"/>
  <c r="JI4" i="1"/>
  <c r="IG4" i="1"/>
  <c r="IF4" i="1"/>
  <c r="IE4" i="1"/>
  <c r="HC4" i="1"/>
  <c r="HB4" i="1"/>
  <c r="HA4" i="1"/>
  <c r="FX4" i="1"/>
  <c r="FW4" i="1"/>
  <c r="FV4" i="1"/>
  <c r="ET4" i="1"/>
  <c r="ES4" i="1"/>
  <c r="ER4" i="1"/>
  <c r="DP4" i="1"/>
  <c r="DO4" i="1"/>
  <c r="DN4" i="1"/>
  <c r="AB4" i="1"/>
  <c r="AA4" i="1"/>
  <c r="G4" i="1"/>
  <c r="F4" i="1"/>
  <c r="YS4" i="1"/>
  <c r="YJ4" i="1"/>
  <c r="AFA4" i="1"/>
  <c r="AEZ4" i="1"/>
  <c r="AEX4" i="1"/>
  <c r="AEW4" i="1"/>
  <c r="AEU4" i="1"/>
  <c r="AET4" i="1"/>
  <c r="AER4" i="1"/>
  <c r="AEQ4" i="1"/>
  <c r="AEK4" i="1"/>
  <c r="AEI4" i="1"/>
  <c r="AEG4" i="1"/>
  <c r="AEE4" i="1"/>
  <c r="AEC4" i="1"/>
  <c r="ADZ4" i="1"/>
  <c r="ADX4" i="1"/>
  <c r="ADV4" i="1"/>
  <c r="ADT4" i="1"/>
  <c r="ACS4" i="1"/>
  <c r="ACQ4" i="1"/>
  <c r="ACO4" i="1"/>
  <c r="ACM4" i="1"/>
  <c r="ACK4" i="1"/>
  <c r="ACI4" i="1"/>
  <c r="ACG4" i="1"/>
  <c r="ACE4" i="1"/>
  <c r="AS4" i="1"/>
  <c r="R4" i="1"/>
  <c r="Q4" i="1"/>
  <c r="L4" i="1"/>
  <c r="K4" i="1"/>
  <c r="ACC4" i="1"/>
  <c r="ABY4" i="1"/>
  <c r="AHK4" i="1"/>
  <c r="AEN4" i="1"/>
  <c r="AEO4" i="1"/>
  <c r="ADR4" i="1"/>
  <c r="ACA4" i="1"/>
  <c r="CG4" i="1"/>
  <c r="CF4" i="1"/>
  <c r="CE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<sst xmlns="http://schemas.openxmlformats.org/spreadsheetml/2006/main" count="2458" uniqueCount="1689">
  <si>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</si>
  <si>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</si>
  <si>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</si>
  <si>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</si>
  <si>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</si>
  <si>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</si>
  <si>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</si>
  <si>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</si>
  <si>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</si>
  <si>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</si>
  <si>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</si>
  <si>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</si>
  <si>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</si>
  <si>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</si>
  <si>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</si>
  <si>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</si>
  <si>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</si>
  <si>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</si>
  <si>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</si>
  <si>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</si>
  <si>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</si>
  <si>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</si>
  <si>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</si>
  <si>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</si>
  <si>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</si>
  <si>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</si>
  <si>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</si>
  <si>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</si>
  <si>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</si>
  <si>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</si>
  <si>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</si>
  <si>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</si>
  <si>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</si>
  <si>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</si>
  <si>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</si>
  <si>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</si>
  <si>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</si>
  <si>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</si>
  <si>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</si>
  <si>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</si>
  <si>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</si>
  <si>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</si>
  <si>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</si>
  <si>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</si>
  <si>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</si>
  <si>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</si>
  <si>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</si>
  <si>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</si>
  <si>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</si>
  <si>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</si>
  <si>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</si>
  <si>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</si>
  <si>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</si>
  <si>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</si>
  <si>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</si>
  <si>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</si>
  <si>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</si>
  <si>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</si>
  <si>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</si>
  <si>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</si>
  <si>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</si>
  <si>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</si>
  <si>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</si>
  <si>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</si>
  <si>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</si>
  <si>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</si>
  <si>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</si>
  <si>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</si>
  <si>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</si>
  <si>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</si>
  <si>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</si>
  <si>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</si>
  <si>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</si>
  <si>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</si>
  <si>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</si>
  <si>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</si>
  <si>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</si>
  <si>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</si>
  <si>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</si>
  <si>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</si>
  <si>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</si>
  <si>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</si>
  <si>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</si>
  <si>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</si>
  <si>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</si>
  <si>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</si>
  <si>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</si>
  <si>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</si>
  <si>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</si>
  <si>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</si>
  <si>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</si>
  <si>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</si>
  <si>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</si>
  <si>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</si>
  <si>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</si>
  <si>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</si>
  <si>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</si>
  <si>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</si>
  <si>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</si>
  <si>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</si>
  <si>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</si>
  <si>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</si>
  <si>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</si>
  <si>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</si>
  <si>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</si>
  <si>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</si>
  <si>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</si>
  <si>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</si>
  <si>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</si>
  <si>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</si>
  <si>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</si>
  <si>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</si>
  <si>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</si>
  <si>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</si>
  <si>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</si>
  <si>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</si>
  <si>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</si>
  <si>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</si>
  <si>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</si>
  <si>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</si>
  <si>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</si>
  <si>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</si>
  <si>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</si>
  <si>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</si>
  <si>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</si>
  <si>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</si>
  <si>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</si>
  <si>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</si>
  <si>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</si>
  <si>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</si>
  <si>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</si>
  <si>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</si>
  <si>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</si>
  <si>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</si>
  <si>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</si>
  <si>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</si>
  <si>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</si>
  <si>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</si>
  <si>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</si>
  <si>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</si>
  <si>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</si>
  <si>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</si>
  <si>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</si>
  <si>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</si>
  <si>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</si>
  <si>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</si>
  <si>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</si>
  <si>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</si>
  <si>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</si>
  <si>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</si>
  <si>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</si>
  <si>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</si>
  <si>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</si>
  <si>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</si>
  <si>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</si>
  <si>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</si>
  <si>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</si>
  <si>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</si>
  <si>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</si>
  <si>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</si>
  <si>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</si>
  <si>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</si>
  <si>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</si>
  <si>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</si>
  <si>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</si>
  <si>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</si>
  <si>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</si>
  <si>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</si>
  <si>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</si>
  <si>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</si>
  <si>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</si>
  <si>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</si>
  <si>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</si>
  <si>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</si>
  <si>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</si>
  <si>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</si>
  <si>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</si>
  <si>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</si>
  <si>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</si>
  <si>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</si>
  <si>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</si>
  <si>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</si>
  <si>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</si>
  <si>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</si>
  <si>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</si>
  <si>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</si>
  <si>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</si>
  <si>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</si>
  <si>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</si>
  <si>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</si>
  <si>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</si>
  <si>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</si>
  <si>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</si>
  <si>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</si>
  <si>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</si>
  <si>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</si>
  <si>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</si>
  <si>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</si>
  <si>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</si>
  <si>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</si>
  <si>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</si>
  <si>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</si>
  <si>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</si>
  <si>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</si>
  <si>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</si>
  <si>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</si>
  <si>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</si>
  <si>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</si>
  <si>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</si>
  <si>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</si>
  <si>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</si>
  <si>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</si>
  <si>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</si>
  <si>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</si>
  <si>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</si>
  <si>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</si>
  <si>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</si>
  <si>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</si>
  <si>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</si>
  <si>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</si>
  <si>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</si>
  <si>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</si>
  <si>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</si>
  <si>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</si>
  <si>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</si>
  <si>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</si>
  <si>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</si>
  <si>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</si>
  <si>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</si>
  <si>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</si>
  <si>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</si>
  <si>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</si>
  <si>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</si>
  <si>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</si>
  <si>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</si>
  <si>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</si>
  <si>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</si>
  <si>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</si>
  <si>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</si>
  <si>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</si>
  <si>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</si>
  <si>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</si>
  <si>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</si>
  <si>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</si>
  <si>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</si>
  <si>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</si>
  <si>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</si>
  <si>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</si>
  <si>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</si>
  <si>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</si>
  <si>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</si>
  <si>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</si>
  <si>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</si>
  <si>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</si>
  <si>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</si>
  <si>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</si>
  <si>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</si>
  <si>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</si>
  <si>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</si>
  <si>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</si>
  <si>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</si>
  <si>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</si>
  <si>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</si>
  <si>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</si>
  <si>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</si>
  <si>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</si>
  <si>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</si>
  <si>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</si>
  <si>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</si>
  <si>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</si>
  <si>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</si>
  <si>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</si>
  <si>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</si>
  <si>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</si>
  <si>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</si>
  <si>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</si>
  <si>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</si>
  <si>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</si>
  <si>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</si>
  <si>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</si>
  <si>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</si>
  <si>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</si>
  <si>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</si>
  <si>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</si>
  <si>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</si>
  <si>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</si>
  <si>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</si>
  <si>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</si>
  <si>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</si>
  <si>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</si>
  <si>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</si>
  <si>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</si>
  <si>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</si>
  <si>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</si>
  <si>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</si>
  <si>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</si>
  <si>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</si>
  <si>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</si>
  <si>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</si>
  <si>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</si>
  <si>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</si>
  <si>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</si>
  <si>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</si>
  <si>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</si>
  <si>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</si>
  <si>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</si>
  <si>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</si>
  <si>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</si>
  <si>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</si>
  <si>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</si>
  <si>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</si>
  <si>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</si>
  <si>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</si>
  <si>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</si>
  <si>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</si>
  <si>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</si>
  <si>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</si>
  <si>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</si>
  <si>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</si>
  <si>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</si>
  <si>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</si>
  <si>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</si>
  <si>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</si>
  <si>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</si>
  <si>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</si>
  <si>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</si>
  <si>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</si>
  <si>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</si>
  <si>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</si>
  <si>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</si>
  <si>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</si>
  <si>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</si>
  <si>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</si>
  <si>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</si>
  <si>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</si>
  <si>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</si>
  <si>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</si>
  <si>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</si>
  <si>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</si>
  <si>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</si>
  <si>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</si>
  <si>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</si>
  <si>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</si>
  <si>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</si>
  <si>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</si>
  <si>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</si>
  <si>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</si>
  <si>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</si>
  <si>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</si>
  <si>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</si>
  <si>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</si>
  <si>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</si>
  <si>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</si>
  <si>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</si>
  <si>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</si>
  <si>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</si>
  <si>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</si>
  <si>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</si>
  <si>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</si>
  <si>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</si>
  <si>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</si>
  <si>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</si>
  <si>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</si>
  <si>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</si>
  <si>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</si>
  <si>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</si>
  <si>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</si>
  <si>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</si>
  <si>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</si>
  <si>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</si>
  <si>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</si>
  <si>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</si>
  <si>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</si>
  <si>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</si>
  <si>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</si>
  <si>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</si>
  <si>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</si>
  <si>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</si>
  <si>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</si>
  <si>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</si>
  <si>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</si>
  <si>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</si>
  <si>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</si>
  <si>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</si>
  <si>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</si>
  <si>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</si>
  <si>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</si>
  <si>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</si>
  <si>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</si>
  <si>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</si>
  <si>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</si>
  <si>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</si>
  <si>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</si>
  <si>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</si>
  <si>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</si>
  <si>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</si>
  <si>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</si>
  <si>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</si>
  <si>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</si>
  <si>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</si>
  <si>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</si>
  <si>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</si>
  <si>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</si>
  <si>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</si>
  <si>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</si>
  <si>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</si>
  <si>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</si>
  <si>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</si>
  <si>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</si>
  <si>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</si>
  <si>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</si>
  <si>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</si>
  <si>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</si>
  <si>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</si>
  <si>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</si>
  <si>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</si>
  <si>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</si>
  <si>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</si>
  <si>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</si>
  <si>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</si>
  <si>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</si>
  <si>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</si>
  <si>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</si>
  <si>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</si>
  <si>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</si>
  <si>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</si>
  <si>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</si>
  <si>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</si>
  <si>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</si>
  <si>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</si>
  <si>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</si>
  <si>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</si>
  <si>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</si>
  <si>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</si>
  <si>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</si>
  <si>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</si>
  <si>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</si>
  <si>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</si>
  <si>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</si>
  <si>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</si>
  <si>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</si>
  <si>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</si>
  <si>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</si>
  <si>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</si>
  <si>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</si>
  <si>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</si>
  <si>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</si>
  <si>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</si>
  <si>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</si>
  <si>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</si>
  <si>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</si>
  <si>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</si>
  <si>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</si>
  <si>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</si>
  <si>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</si>
  <si>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</si>
  <si>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</si>
  <si>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</si>
  <si>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</si>
  <si>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</si>
  <si>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</si>
  <si>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</si>
  <si>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</si>
  <si>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</si>
  <si>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</si>
  <si>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</si>
  <si>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</si>
  <si>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</si>
  <si>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</si>
  <si>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</si>
  <si>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</si>
  <si>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</si>
  <si>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</si>
  <si>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</si>
  <si>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</si>
  <si>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</si>
  <si>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</si>
  <si>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</si>
  <si>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</si>
  <si>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</si>
  <si>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</si>
  <si>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</si>
  <si>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</si>
  <si>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</si>
  <si>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</si>
  <si>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</si>
  <si>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</si>
  <si>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</si>
  <si>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</si>
  <si>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</si>
  <si>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</si>
  <si>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</si>
  <si>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</si>
  <si>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</si>
  <si>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</si>
  <si>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</si>
  <si>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</si>
  <si>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</si>
  <si>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</si>
  <si>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</si>
  <si>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</si>
  <si>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</si>
  <si>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</si>
  <si>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</si>
  <si>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</si>
  <si>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</si>
  <si>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</si>
  <si>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</si>
  <si>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</si>
  <si>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</si>
  <si>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</si>
  <si>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</si>
  <si>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</si>
  <si>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</si>
  <si>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</si>
  <si>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</si>
  <si>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</si>
  <si>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</si>
  <si>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</si>
  <si>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</si>
  <si>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</si>
  <si>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</si>
  <si>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</si>
  <si>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</si>
  <si>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</si>
  <si>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</si>
  <si>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</si>
  <si>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</si>
  <si>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</si>
  <si>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</si>
  <si>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</si>
  <si>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</si>
  <si>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</si>
  <si>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</si>
  <si>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</si>
  <si>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</si>
  <si>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</si>
  <si>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</si>
  <si>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</si>
  <si>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</si>
  <si>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</si>
  <si>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</si>
  <si>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</si>
  <si>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</si>
  <si>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</si>
  <si>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</si>
  <si>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</si>
  <si>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</si>
  <si>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</si>
  <si>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</si>
  <si>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</si>
  <si>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</si>
  <si>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</si>
  <si>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</si>
  <si>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</si>
  <si>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</si>
  <si>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</si>
  <si>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</si>
  <si>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</si>
  <si>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</si>
  <si>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</si>
  <si>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</si>
  <si>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</si>
  <si>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</si>
  <si>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</si>
  <si>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</si>
  <si>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</si>
  <si>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</si>
  <si>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</si>
  <si>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</si>
  <si>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</si>
  <si>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</si>
  <si>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</si>
  <si>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</si>
  <si>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</si>
  <si>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</si>
  <si>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</si>
  <si>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</si>
  <si>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</si>
  <si>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</si>
  <si>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</si>
  <si>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</si>
  <si>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</si>
  <si>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</si>
  <si>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</si>
  <si>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</si>
  <si>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</si>
  <si>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</si>
  <si>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</si>
  <si>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</si>
  <si>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</si>
  <si>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</si>
  <si>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</si>
  <si>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</si>
  <si>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</si>
  <si>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</si>
  <si>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</si>
  <si>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</si>
  <si>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</si>
  <si>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</si>
  <si>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</si>
  <si>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</si>
  <si>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</si>
  <si>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</si>
  <si>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</si>
  <si>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</si>
  <si>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</si>
  <si>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</si>
  <si>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</si>
  <si>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</si>
  <si>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</si>
  <si>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</si>
  <si>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</si>
  <si>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</si>
  <si>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</si>
  <si>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</si>
  <si>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</si>
  <si>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</si>
  <si>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</si>
  <si>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</si>
  <si>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</si>
  <si>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</si>
  <si>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</si>
  <si>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</si>
  <si>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</si>
  <si>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</si>
  <si>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</si>
  <si>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</si>
  <si>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</si>
  <si>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</si>
  <si>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</si>
  <si>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</si>
  <si>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</si>
  <si>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</si>
  <si>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</si>
  <si>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</si>
  <si>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</si>
  <si>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</si>
  <si>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</si>
  <si>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</si>
  <si>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</si>
  <si>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</si>
  <si>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</si>
  <si>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</si>
  <si>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</si>
  <si>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</si>
  <si>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</si>
  <si>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</si>
  <si>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</si>
  <si>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</si>
  <si>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</si>
  <si>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</si>
  <si>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</si>
  <si>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</si>
  <si>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</si>
  <si>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</si>
  <si>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</si>
  <si>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</si>
  <si>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</si>
  <si>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</si>
  <si>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</si>
  <si>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</si>
  <si>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</si>
  <si>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</si>
  <si>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</si>
  <si>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</si>
  <si>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</si>
  <si>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</si>
  <si>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</si>
  <si>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</si>
  <si>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</si>
  <si>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</si>
  <si>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</si>
  <si>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</si>
  <si>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</si>
  <si>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</si>
  <si>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</si>
  <si>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</si>
  <si>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</si>
  <si>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</si>
  <si>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</si>
  <si>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</si>
  <si>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</si>
  <si>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</si>
  <si>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</si>
  <si>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</si>
  <si>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</si>
  <si>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</si>
  <si>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</si>
  <si>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</si>
  <si>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</si>
  <si>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</si>
  <si>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</si>
  <si>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</si>
  <si>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</si>
  <si>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</si>
  <si>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</si>
  <si>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</si>
  <si>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</si>
  <si>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</si>
  <si>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</si>
  <si>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</si>
  <si>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</si>
  <si>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</si>
  <si>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</si>
  <si>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</si>
  <si>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</si>
  <si>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</si>
  <si>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</si>
  <si>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</si>
  <si>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</si>
  <si>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</si>
  <si>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</si>
  <si>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</si>
  <si>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</si>
  <si>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</si>
  <si>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</si>
  <si>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</si>
  <si>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</si>
  <si>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</si>
  <si>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</si>
  <si>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</si>
  <si>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</si>
  <si>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</si>
  <si>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</si>
  <si>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</si>
  <si>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</si>
  <si>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</si>
  <si>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</si>
  <si>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</si>
  <si>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</si>
  <si>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</si>
  <si>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</si>
  <si>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</si>
  <si>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</si>
  <si>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</si>
  <si>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</si>
  <si>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</si>
  <si>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</si>
  <si>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</si>
  <si>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</si>
  <si>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</si>
  <si>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</si>
  <si>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</si>
  <si>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</si>
  <si>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</si>
  <si>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</si>
  <si>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</si>
  <si>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</si>
  <si>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</si>
  <si>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</si>
  <si>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</si>
  <si>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</si>
  <si>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</si>
  <si>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</si>
  <si>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</si>
  <si>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</si>
  <si>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</si>
  <si>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</si>
  <si>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</si>
  <si>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</si>
  <si>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</si>
  <si>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</si>
  <si>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</si>
  <si>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</si>
  <si>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</si>
  <si>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</si>
  <si>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</si>
  <si>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</si>
  <si>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</si>
  <si>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</si>
  <si>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</si>
  <si>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</si>
  <si>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</si>
  <si>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</si>
  <si>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</si>
  <si>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</si>
  <si>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</si>
  <si>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</si>
  <si>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</si>
  <si>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</si>
  <si>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</si>
  <si>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</si>
  <si>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</si>
  <si>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</si>
  <si>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</si>
  <si>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</si>
  <si>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</si>
  <si>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</si>
  <si>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</si>
  <si>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</si>
  <si>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</si>
  <si>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</si>
  <si>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</si>
  <si>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</si>
  <si>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</si>
  <si>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</si>
  <si>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</si>
  <si>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</si>
  <si>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</si>
  <si>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</si>
  <si>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</si>
  <si>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</si>
  <si>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</si>
  <si>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</si>
  <si>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</si>
  <si>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</si>
  <si>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</si>
  <si>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</si>
  <si>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</si>
  <si>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</si>
  <si>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</si>
  <si>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</si>
  <si>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</si>
  <si>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</si>
  <si>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</si>
  <si>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</si>
  <si>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</si>
  <si>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</si>
  <si>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</si>
  <si>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</si>
  <si>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</si>
  <si>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</si>
  <si>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</si>
  <si>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</si>
  <si>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</si>
  <si>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</si>
  <si>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</si>
  <si>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</si>
  <si>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</si>
  <si>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</si>
  <si>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</si>
  <si>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no18:type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</si>
  <si>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</si>
  <si>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</si>
  <si>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</si>
  <si>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</si>
  <si>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</si>
  <si>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</si>
  <si>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</si>
  <si>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</si>
  <si>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</si>
  <si>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</si>
  <si>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</si>
  <si>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</si>
  <si>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</si>
  <si>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</si>
  <si>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</si>
  <si>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</si>
  <si>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</si>
  <si>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</si>
  <si>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</si>
  <si>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</si>
  <si>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</si>
  <si>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</si>
  <si>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</si>
  <si>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</si>
  <si>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</si>
  <si>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</si>
  <si>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</si>
  <si>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</si>
  <si>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</si>
  <si>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</si>
  <si>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</si>
  <si>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</si>
  <si>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</si>
  <si>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</si>
  <si>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</si>
  <si>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</si>
  <si>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</si>
  <si>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</si>
  <si>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</si>
  <si>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</si>
  <si>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</si>
  <si>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</si>
  <si>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</si>
  <si>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</si>
  <si>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</si>
  <si>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</si>
  <si>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</si>
  <si>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</si>
  <si>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</si>
  <si>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</si>
  <si>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</si>
  <si>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</si>
  <si>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</si>
  <si>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</si>
  <si>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</si>
  <si>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</si>
  <si>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</si>
  <si>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</si>
  <si>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</si>
  <si>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</si>
  <si>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</si>
  <si>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</si>
  <si>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</si>
  <si>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</si>
  <si>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</si>
  <si>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</si>
  <si>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</si>
  <si>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</si>
  <si>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</si>
  <si>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</si>
  <si>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</si>
  <si>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</si>
  <si>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</si>
  <si>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</si>
  <si>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</si>
  <si>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</si>
  <si>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</si>
  <si>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</si>
  <si>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</si>
  <si>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</si>
  <si>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</si>
  <si>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</si>
  <si>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</si>
  <si>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</si>
  <si>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</si>
  <si>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</si>
  <si>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</si>
  <si>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</si>
  <si>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</si>
  <si>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</si>
  <si>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</si>
  <si>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</si>
  <si>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</si>
  <si>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</si>
  <si>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</si>
  <si>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</si>
  <si>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</si>
  <si>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</si>
  <si>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</si>
  <si>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</si>
  <si>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</si>
  <si>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</si>
  <si>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</si>
  <si>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</si>
  <si>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</si>
  <si>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</si>
  <si>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</si>
  <si>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</si>
  <si>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</si>
  <si>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</si>
  <si>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</si>
  <si>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</si>
  <si>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</si>
  <si>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</si>
  <si>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</si>
  <si>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</si>
  <si>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</si>
  <si>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</si>
  <si>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</si>
  <si>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</si>
  <si>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</si>
  <si>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</si>
  <si>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</si>
  <si>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</si>
  <si>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</si>
  <si>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</si>
  <si>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</si>
  <si>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</si>
  <si>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</si>
  <si>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</si>
  <si>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</si>
  <si>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</si>
  <si>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</si>
  <si>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</si>
  <si>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</si>
  <si>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</si>
  <si>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</si>
  <si>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</si>
  <si>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</si>
  <si>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</si>
  <si>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</si>
  <si>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</si>
  <si>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</si>
  <si>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</si>
  <si>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</si>
  <si>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</si>
  <si>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</si>
  <si>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</si>
  <si>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</si>
  <si>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</si>
  <si>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</si>
  <si>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</si>
  <si>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</si>
  <si>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</si>
  <si>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</si>
  <si>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</si>
  <si>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</si>
  <si>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</si>
  <si>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</si>
  <si>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</si>
  <si>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</si>
  <si>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</si>
  <si>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</si>
  <si>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</si>
  <si>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</si>
  <si>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</si>
  <si>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</si>
  <si>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</si>
  <si>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</si>
  <si>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</si>
  <si>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</si>
  <si>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</si>
  <si>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</si>
  <si>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</si>
  <si>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</si>
  <si>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</si>
  <si>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</si>
  <si>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</si>
  <si>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</si>
  <si>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</si>
  <si>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</si>
  <si>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</si>
  <si>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</si>
  <si>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</si>
  <si>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</si>
  <si>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</si>
  <si>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</si>
  <si>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</si>
  <si>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</si>
  <si>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</si>
  <si>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</si>
  <si>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</si>
  <si>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</si>
  <si>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</si>
  <si>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</si>
  <si>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</si>
  <si>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</si>
  <si>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</si>
  <si>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</si>
  <si>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</si>
  <si>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</si>
  <si>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</si>
  <si>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</si>
  <si>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</si>
  <si>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</si>
  <si>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</si>
  <si>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</si>
  <si>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</si>
  <si>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</si>
  <si>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</si>
  <si>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</si>
  <si>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</si>
  <si>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</si>
  <si>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</si>
  <si>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</si>
  <si>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</si>
  <si>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</si>
  <si>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</si>
  <si>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</si>
  <si>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</si>
  <si>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</si>
  <si>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</si>
  <si>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</si>
  <si>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</si>
  <si>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</si>
  <si>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</si>
  <si>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</si>
  <si>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</si>
  <si>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</si>
  <si>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</si>
  <si>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</si>
  <si>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</si>
  <si>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</si>
  <si>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</si>
  <si>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</si>
  <si>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</si>
  <si>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</si>
  <si>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</si>
  <si>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</si>
  <si>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</si>
  <si>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</si>
  <si>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</si>
  <si>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</si>
  <si>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</si>
  <si>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</si>
  <si>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</si>
  <si>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</si>
  <si>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</si>
  <si>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</si>
  <si>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</si>
  <si>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</si>
  <si>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</si>
  <si>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</si>
  <si>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</si>
  <si>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</si>
  <si>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</si>
  <si>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</si>
  <si>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</si>
  <si>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</si>
  <si>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</si>
  <si>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</si>
  <si>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</si>
  <si>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</si>
  <si>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</si>
  <si>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</si>
  <si>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</si>
  <si>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</si>
  <si>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</si>
  <si>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</si>
  <si>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</si>
  <si>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</si>
  <si>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</si>
  <si>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</si>
  <si>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</si>
  <si>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</si>
  <si>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</si>
  <si>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</si>
  <si>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</si>
  <si>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</si>
  <si>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</si>
  <si>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</si>
  <si>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</si>
  <si>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</si>
  <si>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</si>
  <si>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</si>
  <si>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</si>
  <si>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</si>
  <si>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</si>
  <si>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</si>
  <si>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</si>
  <si>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</si>
  <si>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</si>
  <si>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</si>
  <si>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</si>
  <si>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</si>
  <si>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</si>
  <si>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</si>
  <si>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</si>
  <si>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</si>
  <si>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</si>
  <si>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</si>
  <si>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</si>
  <si>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</si>
  <si>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</si>
  <si>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</si>
  <si>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</si>
  <si>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</si>
  <si>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</si>
  <si>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</si>
  <si>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</si>
  <si>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</si>
  <si>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</si>
  <si>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</si>
  <si>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</si>
  <si>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</si>
  <si>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</si>
  <si>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</si>
  <si>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</si>
  <si>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</si>
  <si>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</si>
  <si>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</si>
  <si>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</si>
  <si>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</si>
  <si>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</si>
  <si>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</si>
  <si>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</si>
  <si>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</si>
  <si>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</si>
  <si>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</si>
  <si>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</si>
  <si>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</si>
  <si>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</si>
  <si>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</si>
  <si>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</si>
  <si>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</si>
  <si>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</si>
  <si>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</si>
  <si>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</si>
  <si>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</si>
  <si>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</si>
  <si>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</si>
  <si>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</si>
  <si>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</si>
  <si>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</si>
  <si>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</si>
  <si>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</si>
  <si>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</si>
  <si>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</si>
  <si>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</si>
  <si>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</si>
  <si>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</si>
  <si>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</si>
  <si>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</si>
  <si>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</si>
  <si>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</si>
  <si>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</si>
  <si>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</si>
  <si>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</si>
  <si>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</si>
  <si>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</si>
  <si>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</si>
  <si>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</si>
  <si>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</si>
  <si>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</si>
  <si>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</si>
  <si>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</si>
  <si>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</si>
  <si>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</si>
  <si>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</si>
  <si>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</si>
  <si>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</si>
  <si>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</si>
  <si>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</si>
  <si>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</si>
  <si>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</si>
  <si>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</si>
  <si>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</si>
  <si>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</si>
  <si>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</si>
  <si>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</si>
  <si>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</si>
  <si>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</si>
  <si>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</si>
  <si>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</si>
  <si>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collector</t>
  </si>
  <si>
    <t>contributing author</t>
  </si>
  <si>
    <t>principal investigator</t>
  </si>
  <si>
    <t>conference</t>
  </si>
  <si>
    <t>col</t>
  </si>
  <si>
    <t>http://id.loc.gov/vocabulary/relators/col</t>
  </si>
  <si>
    <t>advisor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</si>
  <si>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</si>
  <si>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</si>
  <si>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</si>
  <si>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</si>
  <si>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</si>
  <si>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</si>
  <si>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</si>
  <si>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</si>
  <si>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</si>
  <si>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</si>
  <si>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</si>
  <si>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no19:note</t>
  </si>
  <si>
    <t>no19:displayLabel</t>
  </si>
  <si>
    <t>Award number #8</t>
  </si>
  <si>
    <t>dc:funderName8</t>
  </si>
  <si>
    <t>dc:awardNumber8</t>
  </si>
  <si>
    <t>no20:note</t>
  </si>
  <si>
    <t>no20:displayLabel</t>
  </si>
  <si>
    <t>Award number #9</t>
  </si>
  <si>
    <t>dc:funderName9</t>
  </si>
  <si>
    <t>dc:awardNumber9</t>
  </si>
  <si>
    <t>no21:note</t>
  </si>
  <si>
    <t>no21:displayLabel</t>
  </si>
  <si>
    <t>Award number #10</t>
  </si>
  <si>
    <t>dc:funderName10</t>
  </si>
  <si>
    <t>dc:awardNumber10</t>
  </si>
  <si>
    <t>no22:note</t>
  </si>
  <si>
    <t>no22:displayLabel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</si>
  <si>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</si>
  <si>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</si>
  <si>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</si>
  <si>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</si>
  <si>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</si>
  <si>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</si>
  <si>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</si>
  <si>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</si>
  <si>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</si>
  <si>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</si>
  <si>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</si>
  <si>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</si>
  <si>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</si>
  <si>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</si>
  <si>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</si>
  <si>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</si>
  <si>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</si>
  <si>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</si>
  <si>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</si>
  <si>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</si>
  <si>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</si>
  <si>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</si>
  <si>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</si>
  <si>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</si>
  <si>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</si>
  <si>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</si>
  <si>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</si>
  <si>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</si>
  <si>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</si>
  <si>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</si>
  <si>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</si>
  <si>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</si>
  <si>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</si>
  <si>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</si>
  <si>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</si>
  <si>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</si>
  <si>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</si>
  <si>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</si>
  <si>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</si>
  <si>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MODS identifier type</t>
  </si>
  <si>
    <t>ark</t>
  </si>
  <si>
    <t>arxiv</t>
  </si>
  <si>
    <t>doi</t>
  </si>
  <si>
    <t>igsn</t>
  </si>
  <si>
    <t>isbn</t>
  </si>
  <si>
    <t>issn</t>
  </si>
  <si>
    <t>istc</t>
  </si>
  <si>
    <t>lsid</t>
  </si>
  <si>
    <t>pmid</t>
  </si>
  <si>
    <t>purl</t>
  </si>
  <si>
    <t>upc</t>
  </si>
  <si>
    <t>url</t>
  </si>
  <si>
    <t>urn</t>
  </si>
  <si>
    <t>hdl</t>
  </si>
  <si>
    <t>ean</t>
  </si>
  <si>
    <t>issn-l</t>
  </si>
  <si>
    <t>issn-e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</si>
  <si>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</si>
  <si>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</si>
  <si>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</si>
  <si>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</si>
  <si>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</si>
  <si>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</si>
  <si>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</si>
  <si>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</si>
  <si>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</si>
  <si>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</si>
  <si>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</si>
  <si>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</si>
  <si>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</si>
  <si>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</si>
  <si>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</si>
  <si>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</si>
  <si>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</si>
  <si>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</si>
  <si>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</si>
  <si>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</si>
  <si>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</si>
  <si>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</si>
  <si>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</si>
  <si>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</si>
  <si>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</si>
  <si>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</si>
  <si>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</si>
  <si>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</si>
  <si>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</si>
  <si>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</si>
  <si>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</si>
  <si>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</si>
  <si>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</si>
  <si>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</si>
  <si>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</si>
  <si>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MODS relatedItem type</t>
  </si>
  <si>
    <t>preceding</t>
  </si>
  <si>
    <t>succeeding</t>
  </si>
  <si>
    <t>host</t>
  </si>
  <si>
    <t>constituent</t>
  </si>
  <si>
    <t>otherVersion</t>
  </si>
  <si>
    <t>isReferencedBy</t>
  </si>
  <si>
    <t>references</t>
  </si>
  <si>
    <t>original</t>
  </si>
  <si>
    <t>reviewOf</t>
  </si>
  <si>
    <t>ri2:id1:type</t>
  </si>
  <si>
    <t>ri2:type</t>
  </si>
  <si>
    <t>dc:relationType1</t>
  </si>
  <si>
    <t>ri5:id1:type</t>
  </si>
  <si>
    <t>ri4:id1:type</t>
  </si>
  <si>
    <t>ri6:id1:type</t>
  </si>
  <si>
    <t>ri3:id1:type</t>
  </si>
  <si>
    <t>dc:relationType5</t>
  </si>
  <si>
    <t>dc:relationType4</t>
  </si>
  <si>
    <t>dc:relationType3</t>
  </si>
  <si>
    <t>dc:relationType2</t>
  </si>
  <si>
    <t>ri3:type</t>
  </si>
  <si>
    <t>ri4:type</t>
  </si>
  <si>
    <t>ri5:type</t>
  </si>
  <si>
    <t>ri6:type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</si>
  <si>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</si>
  <si>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</si>
  <si>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</si>
  <si>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</si>
  <si>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</si>
  <si>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</si>
  <si>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</si>
  <si>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</si>
  <si>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</si>
  <si>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</si>
  <si>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</si>
  <si>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</si>
  <si>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</si>
  <si>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</si>
  <si>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</si>
  <si>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</si>
  <si>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</si>
  <si>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</si>
  <si>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</si>
  <si>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</si>
  <si>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</si>
  <si>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</si>
  <si>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</si>
  <si>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</si>
  <si>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</si>
  <si>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</si>
  <si>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</si>
  <si>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</si>
  <si>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</si>
  <si>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manufacturer</t>
  </si>
  <si>
    <t>mfr</t>
  </si>
  <si>
    <t>http://id.loc.gov/vocabulary/relators/mfr</t>
  </si>
  <si>
    <t>DataCite contributor role</t>
  </si>
  <si>
    <t>dc:na21:contributorRole</t>
  </si>
  <si>
    <t>dc:na22:contributorRole</t>
  </si>
  <si>
    <t>dc:na23:contributorRole</t>
  </si>
  <si>
    <t>dc:na24:contributorRole</t>
  </si>
  <si>
    <t>dc:na25:contributorRole</t>
  </si>
  <si>
    <t>dc:na26:contributorRole</t>
  </si>
  <si>
    <t>dc:na27:contributorRole</t>
  </si>
  <si>
    <t>dc:na28:contributorRole</t>
  </si>
  <si>
    <t>dc:na29:contributorRole</t>
  </si>
  <si>
    <t>dc:na30:contributorRole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</si>
  <si>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</si>
  <si>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</si>
  <si>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</si>
  <si>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</si>
  <si>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</si>
  <si>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</si>
  <si>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</si>
  <si>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</si>
  <si>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</si>
  <si>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</si>
  <si>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</si>
  <si>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</si>
  <si>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</si>
  <si>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</si>
  <si>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</si>
  <si>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</si>
  <si>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</si>
  <si>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</si>
  <si>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</si>
  <si>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</si>
  <si>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</si>
  <si>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</si>
  <si>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</si>
  <si>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</si>
  <si>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</si>
  <si>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</si>
  <si>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</si>
  <si>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</si>
  <si>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</si>
  <si>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</si>
  <si>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</si>
  <si>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</si>
  <si>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</si>
  <si>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</si>
  <si>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</si>
  <si>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</si>
  <si>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</si>
  <si>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</si>
  <si>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</si>
  <si>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</si>
  <si>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</si>
  <si>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</si>
  <si>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</si>
  <si>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</si>
  <si>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</si>
  <si>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</si>
  <si>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</si>
  <si>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</si>
  <si>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</si>
  <si>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</si>
  <si>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</si>
  <si>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</si>
  <si>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</si>
  <si>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</si>
  <si>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</si>
  <si>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</si>
  <si>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</si>
  <si>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</si>
  <si>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</si>
  <si>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</si>
  <si>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</si>
  <si>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</si>
  <si>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</si>
  <si>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</si>
  <si>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</si>
  <si>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</si>
  <si>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</si>
  <si>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</si>
  <si>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</si>
  <si>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</si>
  <si>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</si>
  <si>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</si>
  <si>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</si>
  <si>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</si>
  <si>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</si>
  <si>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</si>
  <si>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</si>
  <si>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</si>
  <si>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</si>
  <si>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</si>
  <si>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</si>
  <si>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</si>
  <si>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</si>
  <si>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</si>
  <si>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</si>
  <si>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</si>
  <si>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</si>
  <si>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</si>
  <si>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</si>
  <si>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</si>
  <si>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</si>
  <si>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</si>
  <si>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</si>
  <si>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</si>
  <si>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</si>
  <si>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</si>
  <si>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</si>
  <si>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</si>
  <si>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</si>
  <si>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</si>
  <si>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</si>
  <si>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</si>
  <si>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</si>
  <si>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</si>
  <si>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</si>
  <si>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</si>
  <si>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</si>
  <si>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</si>
  <si>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</si>
  <si>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</si>
  <si>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</si>
  <si>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</si>
  <si>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</si>
  <si>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</si>
  <si>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</si>
  <si>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</si>
  <si>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</si>
  <si>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</si>
  <si>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</si>
  <si>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</si>
  <si>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</si>
  <si>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</si>
  <si>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</si>
  <si>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</si>
  <si>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</si>
  <si>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</si>
  <si>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</si>
  <si>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</si>
  <si>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</si>
  <si>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</si>
  <si>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</si>
  <si>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</si>
  <si>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</si>
  <si>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</si>
  <si>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</si>
  <si>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</si>
  <si>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</si>
  <si>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</si>
  <si>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</si>
  <si>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</si>
  <si>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</si>
  <si>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</si>
  <si>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</si>
  <si>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</si>
  <si>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</si>
  <si>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</si>
  <si>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</si>
  <si>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</si>
  <si>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</si>
  <si>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</si>
  <si>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</si>
  <si>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</si>
  <si>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</si>
  <si>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</si>
  <si>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</si>
  <si>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</si>
  <si>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</si>
  <si>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</si>
  <si>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</si>
  <si>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</si>
  <si>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</si>
  <si>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</si>
  <si>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</si>
  <si>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</si>
  <si>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</si>
  <si>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</si>
  <si>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</si>
  <si>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</si>
  <si>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</si>
  <si>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</si>
  <si>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</si>
  <si>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</si>
  <si>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</si>
  <si>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</si>
  <si>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</si>
  <si>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</si>
  <si>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</si>
  <si>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</si>
  <si>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</si>
  <si>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</si>
  <si>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</si>
  <si>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</si>
  <si>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</si>
  <si>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</si>
  <si>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</si>
  <si>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</si>
  <si>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</si>
  <si>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</si>
  <si>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</si>
  <si>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</si>
  <si>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</si>
  <si>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</si>
  <si>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</si>
  <si>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</si>
  <si>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</si>
  <si>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</si>
  <si>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</si>
  <si>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</si>
  <si>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</si>
  <si>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dc:na21:type</t>
  </si>
  <si>
    <t>dc:na22:type</t>
  </si>
  <si>
    <t>dc:na23:type</t>
  </si>
  <si>
    <t>dc:na25:type</t>
  </si>
  <si>
    <t>dc:na24:type</t>
  </si>
  <si>
    <t>dc:na30:type</t>
  </si>
  <si>
    <t>dc:na29:type</t>
  </si>
  <si>
    <t>dc:na28:type</t>
  </si>
  <si>
    <t>dc:na27:type</t>
  </si>
  <si>
    <t>dc:na26:type</t>
  </si>
  <si>
    <t>Add more related identifiers</t>
  </si>
  <si>
    <t>Creators</t>
  </si>
  <si>
    <t>na1:nameIdentifier2Type</t>
  </si>
  <si>
    <t>na1:nameIdentifier1Type</t>
  </si>
  <si>
    <t>na2:nameIdentifier1Type</t>
  </si>
  <si>
    <t>na3:nameIdentifier1Type</t>
  </si>
  <si>
    <t>na4:nameIdentifier1Type</t>
  </si>
  <si>
    <t>na5:nameIdentifier1Type</t>
  </si>
  <si>
    <t>na6:nameIdentifier1Type</t>
  </si>
  <si>
    <t>na7:nameIdentifier1Type</t>
  </si>
  <si>
    <t>na8:nameIdentifier1Type</t>
  </si>
  <si>
    <t>na9:nameIdentifier1Type</t>
  </si>
  <si>
    <t>na10:nameIdentifier1Type</t>
  </si>
  <si>
    <t>na11:nameIdentifier1Type</t>
  </si>
  <si>
    <t>na12:nameIdentifier1Type</t>
  </si>
  <si>
    <t>na13:nameIdentifier1Type</t>
  </si>
  <si>
    <t>na14:nameIdentifier1Type</t>
  </si>
  <si>
    <t>na15:nameIdentifier1Type</t>
  </si>
  <si>
    <t>na16:nameIdentifier1Type</t>
  </si>
  <si>
    <t>na17:nameIdentifier1Type</t>
  </si>
  <si>
    <t>na18:nameIdentifier1Type</t>
  </si>
  <si>
    <t>na19:nameIdentifier1Type</t>
  </si>
  <si>
    <t>na20:nameIdentifier1Type</t>
  </si>
  <si>
    <t>na2:nameIdentifier2Type</t>
  </si>
  <si>
    <t>na3:nameIdentifier2Type</t>
  </si>
  <si>
    <t>na4:nameIdentifier2Type</t>
  </si>
  <si>
    <t>na5:nameIdentifier2Type</t>
  </si>
  <si>
    <t>na6:nameIdentifier2Type</t>
  </si>
  <si>
    <t>na7:nameIdentifier2Type</t>
  </si>
  <si>
    <t>na8:nameIdentifier2Type</t>
  </si>
  <si>
    <t>na9:nameIdentifier2Type</t>
  </si>
  <si>
    <t>na10:nameIdentifier2Type</t>
  </si>
  <si>
    <t>na11:nameIdentifier2Type</t>
  </si>
  <si>
    <t>na12:nameIdentifier2Type</t>
  </si>
  <si>
    <t>na13:nameIdentifier2Type</t>
  </si>
  <si>
    <t>na14:nameIdentifier2Type</t>
  </si>
  <si>
    <t>na15:nameIdentifier2Type</t>
  </si>
  <si>
    <t>na16:nameIdentifier2Type</t>
  </si>
  <si>
    <t>na17:nameIdentifier2Type</t>
  </si>
  <si>
    <t>na18:nameIdentifier2Type</t>
  </si>
  <si>
    <t>na19:nameIdentifier2Type</t>
  </si>
  <si>
    <t>na20:nameIdentifier2Type</t>
  </si>
  <si>
    <t>aa111aa1111</t>
  </si>
  <si>
    <t>sul:this</t>
  </si>
  <si>
    <t>12345/67890</t>
  </si>
  <si>
    <t>2015</t>
  </si>
  <si>
    <t>2016</t>
  </si>
  <si>
    <t>2017</t>
  </si>
  <si>
    <t>I do what I want</t>
  </si>
  <si>
    <t>me@example.com</t>
  </si>
  <si>
    <t>5 files</t>
  </si>
  <si>
    <t>Family name</t>
  </si>
  <si>
    <t>Given name</t>
  </si>
  <si>
    <t>Affiliation 1</t>
  </si>
  <si>
    <t>affiliation_identifier</t>
  </si>
  <si>
    <t>scheme</t>
  </si>
  <si>
    <t>ORCID</t>
  </si>
  <si>
    <t>ISNI</t>
  </si>
  <si>
    <t>Family name 2</t>
  </si>
  <si>
    <t>Given name 2</t>
  </si>
  <si>
    <t>Place #1</t>
  </si>
  <si>
    <t>Time #1</t>
  </si>
  <si>
    <t>related citation</t>
  </si>
  <si>
    <t>related identifier</t>
  </si>
  <si>
    <t>https://www.example.com</t>
  </si>
  <si>
    <t>A website</t>
  </si>
  <si>
    <t>Grantor 1</t>
  </si>
  <si>
    <t>Award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</si>
</sst>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  <xf numFmtId="49" fontId="1" fillId="2" borderId="18" xfId="0" applyNumberFormat="1" applyFont="1" applyFill="1" applyBorder="1" applyAlignment="1">
      <alignment wrapText="1"/>
    </xf>
    <xf numFmtId="49" fontId="1" fillId="0" borderId="1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I100"/>
  <sheetViews>
    <sheetView tabSelected="1" topLeftCell="AGI1" zoomScale="70" zoomScaleNormal="70" workbookViewId="0">
      <selection activeCell="AGL4" sqref="AGL4"/>
    </sheetView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6" width="16.7265625" style="1" hidden="1" customWidth="1"/>
    <col min="7" max="7" width="20.1796875" style="1" hidden="1" customWidth="1"/>
    <col min="8" max="8" width="54.54296875" style="1" customWidth="1"/>
    <col min="9" max="9" width="17.453125" style="1" customWidth="1"/>
    <col min="10" max="10" width="29.1796875" style="1" hidden="1" customWidth="1"/>
    <col min="11" max="11" width="30.1796875" style="1" hidden="1" customWidth="1"/>
    <col min="12" max="12" width="25.26953125" style="1" hidden="1" customWidth="1"/>
    <col min="13" max="13" width="17.453125" style="1" customWidth="1"/>
    <col min="14" max="14" width="26.81640625" style="1" hidden="1" customWidth="1"/>
    <col min="15" max="15" width="19.7265625" style="1" hidden="1" customWidth="1"/>
    <col min="16" max="16" width="14.54296875" style="1" customWidth="1"/>
    <col min="17" max="17" width="27.453125" style="1" hidden="1" customWidth="1"/>
    <col min="18" max="18" width="28.54296875" style="1" hidden="1" customWidth="1"/>
    <col min="19" max="20" width="21.54296875" style="1" customWidth="1"/>
    <col min="21" max="21" width="21.54296875" style="1" hidden="1" customWidth="1"/>
    <col min="22" max="22" width="22.54296875" style="1" hidden="1" customWidth="1"/>
    <col min="23" max="23" width="21.54296875" style="1" customWidth="1"/>
    <col min="24" max="24" width="24.81640625" style="1" bestFit="1" customWidth="1"/>
    <col min="25" max="25" width="19.1796875" style="1" customWidth="1" outlineLevel="1"/>
    <col min="26" max="26" width="23.26953125" style="1" customWidth="1" outlineLevel="1"/>
    <col min="27" max="27" width="11.81640625" style="1" customWidth="1" outlineLevel="1"/>
    <col min="28" max="28" width="12.1796875" style="1" customWidth="1" outlineLevel="1"/>
    <col min="29" max="29" width="13.26953125" style="1" customWidth="1" outlineLevel="1"/>
    <col min="30" max="30" width="18.81640625" style="1" customWidth="1" outlineLevel="1"/>
    <col min="31" max="31" width="12.54296875" style="1" customWidth="1" outlineLevel="1"/>
    <col min="32" max="32" width="18.81640625" style="1" customWidth="1" outlineLevel="1"/>
    <col min="33" max="33" width="10.54296875" style="13" customWidth="1"/>
    <col min="34" max="34" width="20.54296875" style="1" customWidth="1"/>
    <col min="35" max="35" width="14.81640625" style="1" hidden="1" customWidth="1"/>
    <col min="36" max="36" width="16.1796875" style="1" customWidth="1"/>
    <col min="37" max="37" width="14.81640625" style="1" hidden="1" customWidth="1"/>
    <col min="38" max="38" width="16.1796875" style="1" customWidth="1" outlineLevel="1"/>
    <col min="39" max="39" width="14.54296875" style="1" customWidth="1" outlineLevel="1"/>
    <col min="40" max="40" width="16.1796875" style="1" customWidth="1" outlineLevel="1"/>
    <col min="41" max="41" width="14.54296875" style="1" customWidth="1" outlineLevel="1"/>
    <col min="42" max="42" width="15.453125" style="14" customWidth="1"/>
    <col min="43" max="43" width="15.7265625" style="12" bestFit="1" customWidth="1"/>
    <col min="44" max="44" width="16.7265625" style="27" hidden="1" customWidth="1"/>
    <col min="45" max="45" width="21" style="31" hidden="1" customWidth="1"/>
    <col min="46" max="46" width="28.453125" style="12" customWidth="1"/>
    <col min="47" max="47" width="21.81640625" style="1" bestFit="1" customWidth="1"/>
    <col min="48" max="48" width="12.7265625" style="1" hidden="1" customWidth="1"/>
    <col min="49" max="49" width="15.7265625" style="1" hidden="1" customWidth="1"/>
    <col min="50" max="50" width="11.81640625" style="1" hidden="1" customWidth="1"/>
    <col min="51" max="51" width="16.36328125" style="1" customWidth="1"/>
    <col min="52" max="52" width="11.81640625" style="1" hidden="1" customWidth="1"/>
    <col min="53" max="53" width="12" style="1" hidden="1" customWidth="1"/>
    <col min="54" max="54" width="15" style="1" hidden="1" customWidth="1"/>
    <col min="55" max="55" width="11.81640625" style="1" hidden="1" customWidth="1"/>
    <col min="56" max="56" width="16.36328125" style="1" customWidth="1"/>
    <col min="57" max="57" width="12.7265625" style="1" hidden="1" customWidth="1"/>
    <col min="58" max="58" width="13.08984375" style="1" hidden="1" customWidth="1"/>
    <col min="59" max="59" width="16" style="1" hidden="1" customWidth="1"/>
    <col min="60" max="60" width="12.54296875" style="1" hidden="1" customWidth="1"/>
    <col min="61" max="61" width="34.54296875" style="1" customWidth="1"/>
    <col min="62" max="62" width="22.90625" style="1" bestFit="1" customWidth="1"/>
    <col min="63" max="63" width="29.54296875" style="1" bestFit="1" customWidth="1"/>
    <col min="64" max="64" width="34.54296875" style="1" hidden="1" customWidth="1" outlineLevel="1"/>
    <col min="65" max="65" width="22.90625" style="1" hidden="1" customWidth="1" outlineLevel="1"/>
    <col min="66" max="66" width="29.54296875" style="1" hidden="1" customWidth="1" outlineLevel="1"/>
    <col min="67" max="67" width="34.54296875" style="1" hidden="1" customWidth="1" outlineLevel="1"/>
    <col min="68" max="68" width="22.90625" style="1" hidden="1" customWidth="1" outlineLevel="1"/>
    <col min="69" max="69" width="29.54296875" style="1" hidden="1" customWidth="1" outlineLevel="1"/>
    <col min="70" max="70" width="34.54296875" style="1" hidden="1" customWidth="1" outlineLevel="1"/>
    <col min="71" max="71" width="23.90625" style="1" hidden="1" customWidth="1" outlineLevel="1"/>
    <col min="72" max="72" width="29.54296875" style="1" hidden="1" customWidth="1" outlineLevel="1"/>
    <col min="73" max="73" width="34.54296875" style="1" hidden="1" customWidth="1" outlineLevel="1"/>
    <col min="74" max="74" width="22.90625" style="1" hidden="1" customWidth="1" outlineLevel="1"/>
    <col min="75" max="75" width="29.54296875" style="1" hidden="1" customWidth="1" outlineLevel="1"/>
    <col min="76" max="76" width="10.54296875" style="13" customWidth="1" collapsed="1"/>
    <col min="77" max="77" width="21.7265625" style="1" customWidth="1"/>
    <col min="78" max="78" width="22.1796875" style="1" hidden="1" customWidth="1"/>
    <col min="79" max="79" width="20.54296875" style="1" customWidth="1"/>
    <col min="80" max="80" width="22.1796875" style="1" hidden="1" customWidth="1"/>
    <col min="81" max="81" width="28.453125" style="40" customWidth="1"/>
    <col min="82" max="82" width="21.81640625" style="1" bestFit="1" customWidth="1"/>
    <col min="83" max="83" width="26" style="1" hidden="1" customWidth="1"/>
    <col min="84" max="85" width="17.54296875" style="1" hidden="1" customWidth="1"/>
    <col min="86" max="86" width="22.1796875" style="1" customWidth="1"/>
    <col min="87" max="87" width="13" style="1" hidden="1" customWidth="1"/>
    <col min="88" max="88" width="14" style="1" hidden="1" customWidth="1"/>
    <col min="89" max="89" width="32" style="1" hidden="1" customWidth="1"/>
    <col min="90" max="90" width="35.54296875" style="1" hidden="1" customWidth="1"/>
    <col min="91" max="91" width="22.1796875" style="1" customWidth="1"/>
    <col min="92" max="92" width="13" style="1" hidden="1" customWidth="1"/>
    <col min="93" max="93" width="14" style="1" hidden="1" customWidth="1"/>
    <col min="94" max="94" width="32" style="1" hidden="1" customWidth="1"/>
    <col min="95" max="95" width="35.54296875" style="1" hidden="1" customWidth="1"/>
    <col min="96" max="96" width="34.54296875" style="1" customWidth="1"/>
    <col min="97" max="97" width="22.90625" style="1" bestFit="1" customWidth="1"/>
    <col min="98" max="98" width="29.54296875" style="1" bestFit="1" customWidth="1"/>
    <col min="99" max="99" width="34.54296875" style="1" hidden="1" customWidth="1" outlineLevel="1"/>
    <col min="100" max="100" width="22.90625" style="1" hidden="1" customWidth="1" outlineLevel="1"/>
    <col min="101" max="101" width="29.54296875" style="1" hidden="1" customWidth="1" outlineLevel="1"/>
    <col min="102" max="102" width="34.54296875" style="1" hidden="1" customWidth="1" outlineLevel="1"/>
    <col min="103" max="103" width="22.90625" style="1" hidden="1" customWidth="1" outlineLevel="1"/>
    <col min="104" max="104" width="29.54296875" style="1" hidden="1" customWidth="1" outlineLevel="1"/>
    <col min="105" max="105" width="34.54296875" style="1" hidden="1" customWidth="1" outlineLevel="1"/>
    <col min="106" max="106" width="22.90625" style="1" hidden="1" customWidth="1" outlineLevel="1"/>
    <col min="107" max="107" width="29.54296875" style="1" hidden="1" customWidth="1" outlineLevel="1"/>
    <col min="108" max="108" width="34.54296875" style="1" hidden="1" customWidth="1" outlineLevel="1"/>
    <col min="109" max="109" width="22.90625" style="1" hidden="1" customWidth="1" outlineLevel="1"/>
    <col min="110" max="110" width="29.54296875" style="1" hidden="1" customWidth="1" outlineLevel="1"/>
    <col min="111" max="111" width="10.54296875" style="13" customWidth="1" collapsed="1"/>
    <col min="112" max="112" width="21.7265625" style="1" customWidth="1"/>
    <col min="113" max="113" width="22.1796875" style="1" hidden="1" customWidth="1"/>
    <col min="114" max="114" width="20.81640625" style="1" customWidth="1"/>
    <col min="115" max="115" width="22.1796875" style="1" hidden="1" customWidth="1"/>
    <col min="116" max="116" width="28.453125" style="40" hidden="1" customWidth="1" outlineLevel="1"/>
    <col min="117" max="120" width="26" style="1" hidden="1" customWidth="1" outlineLevel="1"/>
    <col min="121" max="125" width="22.1796875" style="1" hidden="1" customWidth="1" outlineLevel="1"/>
    <col min="126" max="126" width="34.54296875" style="1" hidden="1" customWidth="1" outlineLevel="1"/>
    <col min="127" max="127" width="22.90625" style="1" hidden="1" customWidth="1" outlineLevel="1"/>
    <col min="128" max="128" width="29.54296875" style="1" hidden="1" customWidth="1" outlineLevel="1"/>
    <col min="129" max="129" width="34.54296875" style="1" hidden="1" customWidth="1" outlineLevel="2"/>
    <col min="130" max="130" width="22.90625" style="1" hidden="1" customWidth="1" outlineLevel="2"/>
    <col min="131" max="131" width="29.54296875" style="1" hidden="1" customWidth="1" outlineLevel="2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10.54296875" style="13" hidden="1" customWidth="1" outlineLevel="1" collapsed="1"/>
    <col min="142" max="142" width="21.7265625" style="1" hidden="1" customWidth="1" outlineLevel="1"/>
    <col min="143" max="143" width="22.1796875" style="1" hidden="1" customWidth="1" outlineLevel="1"/>
    <col min="144" max="144" width="19.1796875" style="1" hidden="1" customWidth="1" outlineLevel="1"/>
    <col min="145" max="145" width="22.1796875" style="1" hidden="1" customWidth="1" outlineLevel="1"/>
    <col min="146" max="146" width="28.453125" style="40" hidden="1" customWidth="1" outlineLevel="1"/>
    <col min="147" max="150" width="26" style="1" hidden="1" customWidth="1" outlineLevel="1"/>
    <col min="151" max="155" width="22.1796875" style="1" hidden="1" customWidth="1" outlineLevel="1"/>
    <col min="156" max="156" width="34.54296875" style="1" hidden="1" customWidth="1" outlineLevel="1"/>
    <col min="157" max="157" width="22.90625" style="1" hidden="1" customWidth="1" outlineLevel="1"/>
    <col min="158" max="158" width="29.54296875" style="1" hidden="1" customWidth="1" outlineLevel="1"/>
    <col min="159" max="159" width="34.54296875" style="1" hidden="1" customWidth="1" outlineLevel="2"/>
    <col min="160" max="160" width="22.90625" style="1" hidden="1" customWidth="1" outlineLevel="2"/>
    <col min="161" max="161" width="29.54296875" style="1" hidden="1" customWidth="1" outlineLevel="2"/>
    <col min="162" max="162" width="34.54296875" style="1" hidden="1" customWidth="1" outlineLevel="2"/>
    <col min="163" max="163" width="22.90625" style="1" hidden="1" customWidth="1" outlineLevel="2"/>
    <col min="164" max="164" width="29.54296875" style="1" hidden="1" customWidth="1" outlineLevel="2"/>
    <col min="165" max="165" width="34.54296875" style="1" hidden="1" customWidth="1" outlineLevel="2"/>
    <col min="166" max="166" width="22.90625" style="1" hidden="1" customWidth="1" outlineLevel="2"/>
    <col min="167" max="167" width="29.54296875" style="1" hidden="1" customWidth="1" outlineLevel="2"/>
    <col min="168" max="168" width="34.54296875" style="1" hidden="1" customWidth="1" outlineLevel="2"/>
    <col min="169" max="169" width="22.90625" style="1" hidden="1" customWidth="1" outlineLevel="2"/>
    <col min="170" max="170" width="29.54296875" style="1" hidden="1" customWidth="1" outlineLevel="2"/>
    <col min="171" max="171" width="10.54296875" style="13" hidden="1" customWidth="1" outlineLevel="1" collapsed="1"/>
    <col min="172" max="172" width="21.7265625" style="1" hidden="1" customWidth="1" outlineLevel="1"/>
    <col min="173" max="173" width="22.1796875" style="1" hidden="1" customWidth="1" outlineLevel="1"/>
    <col min="174" max="174" width="19.1796875" style="1" hidden="1" customWidth="1" outlineLevel="1"/>
    <col min="175" max="175" width="22.1796875" style="1" hidden="1" customWidth="1" outlineLevel="1"/>
    <col min="176" max="176" width="28.453125" style="40" hidden="1" customWidth="1" outlineLevel="1"/>
    <col min="177" max="180" width="26" style="1" hidden="1" customWidth="1" outlineLevel="1"/>
    <col min="181" max="185" width="22.1796875" style="1" hidden="1" customWidth="1" outlineLevel="1"/>
    <col min="186" max="186" width="34.54296875" style="1" hidden="1" customWidth="1" outlineLevel="1"/>
    <col min="187" max="187" width="22.90625" style="1" hidden="1" customWidth="1" outlineLevel="1"/>
    <col min="188" max="188" width="29.54296875" style="1" hidden="1" customWidth="1" outlineLevel="1"/>
    <col min="189" max="189" width="34.54296875" style="1" hidden="1" customWidth="1" outlineLevel="2"/>
    <col min="190" max="190" width="22.90625" style="1" hidden="1" customWidth="1" outlineLevel="2"/>
    <col min="191" max="191" width="29.54296875" style="1" hidden="1" customWidth="1" outlineLevel="2"/>
    <col min="192" max="192" width="34.54296875" style="1" hidden="1" customWidth="1" outlineLevel="2"/>
    <col min="193" max="193" width="22.90625" style="1" hidden="1" customWidth="1" outlineLevel="2"/>
    <col min="194" max="194" width="29.54296875" style="1" hidden="1" customWidth="1" outlineLevel="2"/>
    <col min="195" max="195" width="34.54296875" style="1" hidden="1" customWidth="1" outlineLevel="2"/>
    <col min="196" max="196" width="22.90625" style="1" hidden="1" customWidth="1" outlineLevel="2"/>
    <col min="197" max="197" width="29.54296875" style="1" hidden="1" customWidth="1" outlineLevel="2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10.54296875" style="13" hidden="1" customWidth="1" outlineLevel="1" collapsed="1"/>
    <col min="202" max="202" width="21.7265625" style="1" hidden="1" customWidth="1" outlineLevel="1"/>
    <col min="203" max="203" width="22.1796875" style="1" hidden="1" customWidth="1" outlineLevel="1"/>
    <col min="204" max="204" width="19.1796875" style="1" hidden="1" customWidth="1" outlineLevel="1"/>
    <col min="205" max="205" width="22.1796875" style="1" hidden="1" customWidth="1" outlineLevel="1"/>
    <col min="206" max="206" width="14.26953125" style="13" customWidth="1" collapsed="1"/>
    <col min="207" max="207" width="28.453125" style="1" hidden="1" customWidth="1" outlineLevel="1"/>
    <col min="208" max="211" width="26" style="1" hidden="1" customWidth="1" outlineLevel="1"/>
    <col min="212" max="216" width="22.1796875" style="1" hidden="1" customWidth="1" outlineLevel="1"/>
    <col min="217" max="217" width="34.54296875" style="1" hidden="1" customWidth="1" outlineLevel="1"/>
    <col min="218" max="218" width="22.90625" style="1" hidden="1" customWidth="1" outlineLevel="1"/>
    <col min="219" max="219" width="29.54296875" style="1" hidden="1" customWidth="1" outlineLevel="1"/>
    <col min="220" max="220" width="34.54296875" style="1" hidden="1" customWidth="1" outlineLevel="2"/>
    <col min="221" max="221" width="22.90625" style="1" hidden="1" customWidth="1" outlineLevel="2"/>
    <col min="222" max="222" width="29.54296875" style="1" hidden="1" customWidth="1" outlineLevel="2"/>
    <col min="223" max="223" width="34.54296875" style="1" hidden="1" customWidth="1" outlineLevel="2"/>
    <col min="224" max="224" width="22.90625" style="1" hidden="1" customWidth="1" outlineLevel="2"/>
    <col min="225" max="225" width="29.54296875" style="1" hidden="1" customWidth="1" outlineLevel="2"/>
    <col min="226" max="226" width="34.54296875" style="1" hidden="1" customWidth="1" outlineLevel="2"/>
    <col min="227" max="227" width="22.90625" style="1" hidden="1" customWidth="1" outlineLevel="2"/>
    <col min="228" max="228" width="29.54296875" style="1" hidden="1" customWidth="1" outlineLevel="2"/>
    <col min="229" max="229" width="34.54296875" style="1" hidden="1" customWidth="1" outlineLevel="2"/>
    <col min="230" max="230" width="22.90625" style="1" hidden="1" customWidth="1" outlineLevel="2"/>
    <col min="231" max="231" width="29.54296875" style="1" hidden="1" customWidth="1" outlineLevel="2"/>
    <col min="232" max="232" width="10.54296875" style="13" hidden="1" customWidth="1" outlineLevel="1" collapsed="1"/>
    <col min="233" max="233" width="21.7265625" style="1" hidden="1" customWidth="1" outlineLevel="1"/>
    <col min="234" max="234" width="22.1796875" style="1" hidden="1" customWidth="1" outlineLevel="1"/>
    <col min="235" max="235" width="19.1796875" style="1" hidden="1" customWidth="1" outlineLevel="1"/>
    <col min="236" max="236" width="22.1796875" style="1" hidden="1" customWidth="1" outlineLevel="1"/>
    <col min="237" max="237" width="28.453125" style="40" hidden="1" customWidth="1" outlineLevel="1"/>
    <col min="238" max="241" width="26" style="1" hidden="1" customWidth="1" outlineLevel="1"/>
    <col min="242" max="246" width="22.1796875" style="1" hidden="1" customWidth="1" outlineLevel="1"/>
    <col min="247" max="247" width="34.54296875" style="1" hidden="1" customWidth="1" outlineLevel="1"/>
    <col min="248" max="248" width="22.90625" style="1" hidden="1" customWidth="1" outlineLevel="1"/>
    <col min="249" max="249" width="29.54296875" style="1" hidden="1" customWidth="1" outlineLevel="1"/>
    <col min="250" max="250" width="34.54296875" style="1" hidden="1" customWidth="1" outlineLevel="2"/>
    <col min="251" max="251" width="22.90625" style="1" hidden="1" customWidth="1" outlineLevel="2"/>
    <col min="252" max="252" width="29.54296875" style="1" hidden="1" customWidth="1" outlineLevel="2"/>
    <col min="253" max="253" width="34.54296875" style="1" hidden="1" customWidth="1" outlineLevel="2"/>
    <col min="254" max="254" width="22.90625" style="1" hidden="1" customWidth="1" outlineLevel="2"/>
    <col min="255" max="255" width="29.54296875" style="1" hidden="1" customWidth="1" outlineLevel="2"/>
    <col min="256" max="256" width="34.54296875" style="1" hidden="1" customWidth="1" outlineLevel="2"/>
    <col min="257" max="257" width="22.90625" style="1" hidden="1" customWidth="1" outlineLevel="2"/>
    <col min="258" max="258" width="29.54296875" style="1" hidden="1" customWidth="1" outlineLevel="2"/>
    <col min="259" max="259" width="34.54296875" style="1" hidden="1" customWidth="1" outlineLevel="2"/>
    <col min="260" max="260" width="22.90625" style="1" hidden="1" customWidth="1" outlineLevel="2"/>
    <col min="261" max="261" width="29.54296875" style="1" hidden="1" customWidth="1" outlineLevel="2"/>
    <col min="262" max="262" width="10.54296875" style="13" hidden="1" customWidth="1" outlineLevel="1" collapsed="1"/>
    <col min="263" max="263" width="21.7265625" style="1" hidden="1" customWidth="1" outlineLevel="1"/>
    <col min="264" max="264" width="22.1796875" style="1" hidden="1" customWidth="1" outlineLevel="1"/>
    <col min="265" max="265" width="19.1796875" style="1" hidden="1" customWidth="1" outlineLevel="1"/>
    <col min="266" max="266" width="22.1796875" style="1" hidden="1" customWidth="1" outlineLevel="1"/>
    <col min="267" max="267" width="28.453125" style="40" hidden="1" customWidth="1" outlineLevel="1"/>
    <col min="268" max="271" width="26" style="1" hidden="1" customWidth="1" outlineLevel="1"/>
    <col min="272" max="276" width="22.1796875" style="1" hidden="1" customWidth="1" outlineLevel="1"/>
    <col min="277" max="277" width="34.54296875" style="1" hidden="1" customWidth="1" outlineLevel="1"/>
    <col min="278" max="278" width="22.90625" style="1" hidden="1" customWidth="1" outlineLevel="1"/>
    <col min="279" max="279" width="29.54296875" style="1" hidden="1" customWidth="1" outlineLevel="1"/>
    <col min="280" max="280" width="34.54296875" style="1" hidden="1" customWidth="1" outlineLevel="2"/>
    <col min="281" max="281" width="22.90625" style="1" hidden="1" customWidth="1" outlineLevel="2"/>
    <col min="282" max="282" width="29.54296875" style="1" hidden="1" customWidth="1" outlineLevel="2"/>
    <col min="283" max="283" width="34.54296875" style="1" hidden="1" customWidth="1" outlineLevel="2"/>
    <col min="284" max="284" width="22.90625" style="1" hidden="1" customWidth="1" outlineLevel="2"/>
    <col min="285" max="285" width="29.54296875" style="1" hidden="1" customWidth="1" outlineLevel="2"/>
    <col min="286" max="286" width="34.54296875" style="1" hidden="1" customWidth="1" outlineLevel="2"/>
    <col min="287" max="287" width="22.90625" style="1" hidden="1" customWidth="1" outlineLevel="2"/>
    <col min="288" max="288" width="29.54296875" style="1" hidden="1" customWidth="1" outlineLevel="2"/>
    <col min="289" max="289" width="34.54296875" style="1" hidden="1" customWidth="1" outlineLevel="2"/>
    <col min="290" max="290" width="22.90625" style="1" hidden="1" customWidth="1" outlineLevel="2"/>
    <col min="291" max="291" width="29.54296875" style="1" hidden="1" customWidth="1" outlineLevel="2"/>
    <col min="292" max="292" width="10.54296875" style="13" hidden="1" customWidth="1" outlineLevel="1" collapsed="1"/>
    <col min="293" max="293" width="21.7265625" style="1" hidden="1" customWidth="1" outlineLevel="1"/>
    <col min="294" max="294" width="22.1796875" style="1" hidden="1" customWidth="1" outlineLevel="1"/>
    <col min="295" max="295" width="19.1796875" style="1" hidden="1" customWidth="1" outlineLevel="1"/>
    <col min="296" max="296" width="22.1796875" style="1" hidden="1" customWidth="1" outlineLevel="1"/>
    <col min="297" max="297" width="28.453125" style="40" hidden="1" customWidth="1" outlineLevel="1"/>
    <col min="298" max="301" width="26" style="1" hidden="1" customWidth="1" outlineLevel="1"/>
    <col min="302" max="306" width="22.1796875" style="1" hidden="1" customWidth="1" outlineLevel="1"/>
    <col min="307" max="307" width="34.54296875" style="1" hidden="1" customWidth="1" outlineLevel="1"/>
    <col min="308" max="308" width="22.90625" style="1" hidden="1" customWidth="1" outlineLevel="1"/>
    <col min="309" max="309" width="29.54296875" style="1" hidden="1" customWidth="1" outlineLevel="1"/>
    <col min="310" max="310" width="34.54296875" style="1" hidden="1" customWidth="1" outlineLevel="2"/>
    <col min="311" max="311" width="22.90625" style="1" hidden="1" customWidth="1" outlineLevel="2"/>
    <col min="312" max="312" width="29.54296875" style="1" hidden="1" customWidth="1" outlineLevel="2"/>
    <col min="313" max="313" width="34.54296875" style="1" hidden="1" customWidth="1" outlineLevel="2"/>
    <col min="314" max="314" width="22.90625" style="1" hidden="1" customWidth="1" outlineLevel="2"/>
    <col min="315" max="315" width="29.54296875" style="1" hidden="1" customWidth="1" outlineLevel="2"/>
    <col min="316" max="316" width="34.54296875" style="1" hidden="1" customWidth="1" outlineLevel="2"/>
    <col min="317" max="317" width="22.90625" style="1" hidden="1" customWidth="1" outlineLevel="2"/>
    <col min="318" max="318" width="29.54296875" style="1" hidden="1" customWidth="1" outlineLevel="2"/>
    <col min="319" max="319" width="34.54296875" style="1" hidden="1" customWidth="1" outlineLevel="2"/>
    <col min="320" max="320" width="22.90625" style="1" hidden="1" customWidth="1" outlineLevel="2"/>
    <col min="321" max="321" width="29.54296875" style="1" hidden="1" customWidth="1" outlineLevel="2"/>
    <col min="322" max="322" width="10.54296875" style="13" hidden="1" customWidth="1" outlineLevel="1" collapsed="1"/>
    <col min="323" max="323" width="21.7265625" style="1" hidden="1" customWidth="1" outlineLevel="1"/>
    <col min="324" max="324" width="22.1796875" style="1" hidden="1" customWidth="1" outlineLevel="1"/>
    <col min="325" max="325" width="19.1796875" style="1" hidden="1" customWidth="1" outlineLevel="1"/>
    <col min="326" max="326" width="22.1796875" style="1" hidden="1" customWidth="1" outlineLevel="1"/>
    <col min="327" max="327" width="28.453125" style="40" hidden="1" customWidth="1" outlineLevel="1"/>
    <col min="328" max="331" width="26" style="1" hidden="1" customWidth="1" outlineLevel="1"/>
    <col min="332" max="336" width="22.1796875" style="1" hidden="1" customWidth="1" outlineLevel="1"/>
    <col min="337" max="337" width="34.54296875" style="1" hidden="1" customWidth="1" outlineLevel="1"/>
    <col min="338" max="338" width="24.90625" style="1" hidden="1" customWidth="1" outlineLevel="1"/>
    <col min="339" max="339" width="31.54296875" style="1" hidden="1" customWidth="1" outlineLevel="1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34.54296875" style="1" hidden="1" customWidth="1" outlineLevel="2"/>
    <col min="344" max="344" width="24.90625" style="1" hidden="1" customWidth="1" outlineLevel="2"/>
    <col min="345" max="345" width="31.54296875" style="1" hidden="1" customWidth="1" outlineLevel="2"/>
    <col min="346" max="346" width="34.54296875" style="1" hidden="1" customWidth="1" outlineLevel="2"/>
    <col min="347" max="347" width="24.90625" style="1" hidden="1" customWidth="1" outlineLevel="2"/>
    <col min="348" max="348" width="31.54296875" style="1" hidden="1" customWidth="1" outlineLevel="2"/>
    <col min="349" max="349" width="34.54296875" style="1" hidden="1" customWidth="1" outlineLevel="2"/>
    <col min="350" max="350" width="24.90625" style="1" hidden="1" customWidth="1" outlineLevel="2"/>
    <col min="351" max="351" width="31.54296875" style="1" hidden="1" customWidth="1" outlineLevel="2"/>
    <col min="352" max="352" width="10.54296875" style="13" hidden="1" customWidth="1" outlineLevel="1" collapsed="1"/>
    <col min="353" max="353" width="21.7265625" style="1" hidden="1" customWidth="1" outlineLevel="1"/>
    <col min="354" max="354" width="22.1796875" style="1" hidden="1" customWidth="1" outlineLevel="1"/>
    <col min="355" max="355" width="19.1796875" style="1" hidden="1" customWidth="1" outlineLevel="1"/>
    <col min="356" max="356" width="22.1796875" style="1" hidden="1" customWidth="1" outlineLevel="1"/>
    <col min="357" max="357" width="14.26953125" style="13" customWidth="1" collapsed="1"/>
    <col min="358" max="358" width="28.453125" style="1" hidden="1" customWidth="1" outlineLevel="1"/>
    <col min="359" max="362" width="26" style="1" hidden="1" customWidth="1" outlineLevel="1"/>
    <col min="363" max="367" width="22.1796875" style="1" hidden="1" customWidth="1" outlineLevel="1"/>
    <col min="368" max="368" width="34.54296875" style="1" hidden="1" customWidth="1" outlineLevel="1"/>
    <col min="369" max="369" width="24.90625" style="1" hidden="1" customWidth="1" outlineLevel="1"/>
    <col min="370" max="370" width="31.54296875" style="1" hidden="1" customWidth="1" outlineLevel="1"/>
    <col min="371" max="371" width="34.54296875" style="1" hidden="1" customWidth="1" outlineLevel="2"/>
    <col min="372" max="372" width="24.90625" style="1" hidden="1" customWidth="1" outlineLevel="2"/>
    <col min="373" max="373" width="31.54296875" style="1" hidden="1" customWidth="1" outlineLevel="2"/>
    <col min="374" max="374" width="34.54296875" style="1" hidden="1" customWidth="1" outlineLevel="2"/>
    <col min="375" max="375" width="24.90625" style="1" hidden="1" customWidth="1" outlineLevel="2"/>
    <col min="376" max="376" width="31.54296875" style="1" hidden="1" customWidth="1" outlineLevel="2"/>
    <col min="377" max="377" width="34.54296875" style="1" hidden="1" customWidth="1" outlineLevel="2"/>
    <col min="378" max="378" width="24.90625" style="1" hidden="1" customWidth="1" outlineLevel="2"/>
    <col min="379" max="379" width="31.54296875" style="1" hidden="1" customWidth="1" outlineLevel="2"/>
    <col min="380" max="380" width="34.54296875" style="1" hidden="1" customWidth="1" outlineLevel="2"/>
    <col min="381" max="381" width="24.90625" style="1" hidden="1" customWidth="1" outlineLevel="2"/>
    <col min="382" max="382" width="31.54296875" style="1" hidden="1" customWidth="1" outlineLevel="2"/>
    <col min="383" max="383" width="10.54296875" style="13" hidden="1" customWidth="1" outlineLevel="1" collapsed="1"/>
    <col min="384" max="384" width="21.7265625" style="1" hidden="1" customWidth="1" outlineLevel="1"/>
    <col min="385" max="385" width="22.1796875" style="1" hidden="1" customWidth="1" outlineLevel="1"/>
    <col min="386" max="386" width="19.1796875" style="1" hidden="1" customWidth="1" outlineLevel="1"/>
    <col min="387" max="387" width="22.1796875" style="1" hidden="1" customWidth="1" outlineLevel="1"/>
    <col min="388" max="388" width="28.453125" style="40" hidden="1" customWidth="1" outlineLevel="1"/>
    <col min="389" max="392" width="26" style="1" hidden="1" customWidth="1" outlineLevel="1"/>
    <col min="393" max="397" width="22.1796875" style="1" hidden="1" customWidth="1" outlineLevel="1"/>
    <col min="398" max="398" width="34.54296875" style="1" hidden="1" customWidth="1" outlineLevel="1"/>
    <col min="399" max="399" width="24.90625" style="1" hidden="1" customWidth="1" outlineLevel="1"/>
    <col min="400" max="400" width="31.54296875" style="1" hidden="1" customWidth="1" outlineLevel="1"/>
    <col min="401" max="401" width="34.54296875" style="1" hidden="1" customWidth="1" outlineLevel="2"/>
    <col min="402" max="402" width="24.90625" style="1" hidden="1" customWidth="1" outlineLevel="2"/>
    <col min="403" max="403" width="31.54296875" style="1" hidden="1" customWidth="1" outlineLevel="2"/>
    <col min="404" max="404" width="34.54296875" style="1" hidden="1" customWidth="1" outlineLevel="2"/>
    <col min="405" max="405" width="24.90625" style="1" hidden="1" customWidth="1" outlineLevel="2"/>
    <col min="406" max="406" width="31.54296875" style="1" hidden="1" customWidth="1" outlineLevel="2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34.54296875" style="1" hidden="1" customWidth="1" outlineLevel="2"/>
    <col min="411" max="411" width="24.90625" style="1" hidden="1" customWidth="1" outlineLevel="2"/>
    <col min="412" max="412" width="31.54296875" style="1" hidden="1" customWidth="1" outlineLevel="2"/>
    <col min="413" max="413" width="10.54296875" style="13" hidden="1" customWidth="1" outlineLevel="1" collapsed="1"/>
    <col min="414" max="414" width="21.7265625" style="1" hidden="1" customWidth="1" outlineLevel="1"/>
    <col min="415" max="415" width="22.1796875" style="1" hidden="1" customWidth="1" outlineLevel="1"/>
    <col min="416" max="416" width="19.1796875" style="1" hidden="1" customWidth="1" outlineLevel="1"/>
    <col min="417" max="417" width="22.1796875" style="1" hidden="1" customWidth="1" outlineLevel="1"/>
    <col min="418" max="418" width="28.453125" style="40" hidden="1" customWidth="1" outlineLevel="1"/>
    <col min="419" max="422" width="26" style="1" hidden="1" customWidth="1" outlineLevel="1"/>
    <col min="423" max="427" width="22.1796875" style="1" hidden="1" customWidth="1" outlineLevel="1"/>
    <col min="428" max="428" width="34.54296875" style="1" hidden="1" customWidth="1" outlineLevel="1"/>
    <col min="429" max="429" width="24.90625" style="1" hidden="1" customWidth="1" outlineLevel="1"/>
    <col min="430" max="430" width="31.54296875" style="1" hidden="1" customWidth="1" outlineLevel="1"/>
    <col min="431" max="431" width="34.54296875" style="1" hidden="1" customWidth="1" outlineLevel="2"/>
    <col min="432" max="432" width="24.90625" style="1" hidden="1" customWidth="1" outlineLevel="2"/>
    <col min="433" max="433" width="31.54296875" style="1" hidden="1" customWidth="1" outlineLevel="2"/>
    <col min="434" max="434" width="34.54296875" style="1" hidden="1" customWidth="1" outlineLevel="2"/>
    <col min="435" max="435" width="24.90625" style="1" hidden="1" customWidth="1" outlineLevel="2"/>
    <col min="436" max="436" width="31.54296875" style="1" hidden="1" customWidth="1" outlineLevel="2"/>
    <col min="437" max="437" width="34.54296875" style="1" hidden="1" customWidth="1" outlineLevel="2"/>
    <col min="438" max="438" width="24.90625" style="1" hidden="1" customWidth="1" outlineLevel="2"/>
    <col min="439" max="439" width="31.54296875" style="1" hidden="1" customWidth="1" outlineLevel="2"/>
    <col min="440" max="440" width="34.54296875" style="1" hidden="1" customWidth="1" outlineLevel="2"/>
    <col min="441" max="441" width="24.90625" style="1" hidden="1" customWidth="1" outlineLevel="2"/>
    <col min="442" max="442" width="31.54296875" style="1" hidden="1" customWidth="1" outlineLevel="2"/>
    <col min="443" max="443" width="10.54296875" style="13" hidden="1" customWidth="1" outlineLevel="1" collapsed="1"/>
    <col min="444" max="444" width="21.7265625" style="1" hidden="1" customWidth="1" outlineLevel="1"/>
    <col min="445" max="445" width="22.1796875" style="1" hidden="1" customWidth="1" outlineLevel="1"/>
    <col min="446" max="446" width="19.1796875" style="1" hidden="1" customWidth="1" outlineLevel="1"/>
    <col min="447" max="447" width="22.1796875" style="1" hidden="1" customWidth="1" outlineLevel="1"/>
    <col min="448" max="448" width="28.453125" style="40" hidden="1" customWidth="1" outlineLevel="1"/>
    <col min="449" max="452" width="26" style="1" hidden="1" customWidth="1" outlineLevel="1"/>
    <col min="453" max="457" width="22.1796875" style="1" hidden="1" customWidth="1" outlineLevel="1"/>
    <col min="458" max="458" width="34.54296875" style="1" hidden="1" customWidth="1" outlineLevel="1"/>
    <col min="459" max="459" width="24.90625" style="1" hidden="1" customWidth="1" outlineLevel="1"/>
    <col min="460" max="460" width="31.54296875" style="1" hidden="1" customWidth="1" outlineLevel="1"/>
    <col min="461" max="461" width="34.54296875" style="1" hidden="1" customWidth="1" outlineLevel="2"/>
    <col min="462" max="462" width="24.90625" style="1" hidden="1" customWidth="1" outlineLevel="2"/>
    <col min="463" max="463" width="31.54296875" style="1" hidden="1" customWidth="1" outlineLevel="2"/>
    <col min="464" max="464" width="34.54296875" style="1" hidden="1" customWidth="1" outlineLevel="2"/>
    <col min="465" max="465" width="24.90625" style="1" hidden="1" customWidth="1" outlineLevel="2"/>
    <col min="466" max="466" width="31.54296875" style="1" hidden="1" customWidth="1" outlineLevel="2"/>
    <col min="467" max="467" width="34.54296875" style="1" hidden="1" customWidth="1" outlineLevel="2"/>
    <col min="468" max="468" width="24.90625" style="1" hidden="1" customWidth="1" outlineLevel="2"/>
    <col min="469" max="469" width="31.54296875" style="1" hidden="1" customWidth="1" outlineLevel="2"/>
    <col min="470" max="470" width="34.54296875" style="1" hidden="1" customWidth="1" outlineLevel="2"/>
    <col min="471" max="471" width="24.90625" style="1" hidden="1" customWidth="1" outlineLevel="2"/>
    <col min="472" max="472" width="31.54296875" style="1" hidden="1" customWidth="1" outlineLevel="2"/>
    <col min="473" max="473" width="10.54296875" style="13" hidden="1" customWidth="1" outlineLevel="1" collapsed="1"/>
    <col min="474" max="474" width="21.7265625" style="1" hidden="1" customWidth="1" outlineLevel="1"/>
    <col min="475" max="475" width="22.1796875" style="1" hidden="1" customWidth="1" outlineLevel="1"/>
    <col min="476" max="476" width="19.1796875" style="1" hidden="1" customWidth="1" outlineLevel="1"/>
    <col min="477" max="477" width="22.1796875" style="1" hidden="1" customWidth="1" outlineLevel="1"/>
    <col min="478" max="478" width="28.453125" style="40" hidden="1" customWidth="1" outlineLevel="1"/>
    <col min="479" max="482" width="26" style="1" hidden="1" customWidth="1" outlineLevel="1"/>
    <col min="483" max="487" width="22.1796875" style="1" hidden="1" customWidth="1" outlineLevel="1"/>
    <col min="488" max="488" width="34.54296875" style="1" hidden="1" customWidth="1" outlineLevel="1"/>
    <col min="489" max="489" width="24.90625" style="1" hidden="1" customWidth="1" outlineLevel="1"/>
    <col min="490" max="490" width="31.54296875" style="1" hidden="1" customWidth="1" outlineLevel="1"/>
    <col min="491" max="491" width="34.54296875" style="1" hidden="1" customWidth="1" outlineLevel="2"/>
    <col min="492" max="492" width="24.90625" style="1" hidden="1" customWidth="1" outlineLevel="2"/>
    <col min="493" max="493" width="31.54296875" style="1" hidden="1" customWidth="1" outlineLevel="2"/>
    <col min="494" max="494" width="34.54296875" style="1" hidden="1" customWidth="1" outlineLevel="2"/>
    <col min="495" max="495" width="24.90625" style="1" hidden="1" customWidth="1" outlineLevel="2"/>
    <col min="496" max="496" width="31.54296875" style="1" hidden="1" customWidth="1" outlineLevel="2"/>
    <col min="497" max="497" width="34.54296875" style="1" hidden="1" customWidth="1" outlineLevel="2"/>
    <col min="498" max="498" width="24.90625" style="1" hidden="1" customWidth="1" outlineLevel="2"/>
    <col min="499" max="499" width="31.54296875" style="1" hidden="1" customWidth="1" outlineLevel="2"/>
    <col min="500" max="500" width="34.54296875" style="1" hidden="1" customWidth="1" outlineLevel="2"/>
    <col min="501" max="501" width="24.90625" style="1" hidden="1" customWidth="1" outlineLevel="2"/>
    <col min="502" max="502" width="31.54296875" style="1" hidden="1" customWidth="1" outlineLevel="2"/>
    <col min="503" max="503" width="10.54296875" style="13" hidden="1" customWidth="1" outlineLevel="1" collapsed="1"/>
    <col min="504" max="504" width="21.7265625" style="1" hidden="1" customWidth="1" outlineLevel="1"/>
    <col min="505" max="505" width="22.1796875" style="1" hidden="1" customWidth="1" outlineLevel="1"/>
    <col min="506" max="506" width="19.1796875" style="1" hidden="1" customWidth="1" outlineLevel="1"/>
    <col min="507" max="507" width="22.1796875" style="1" hidden="1" customWidth="1" outlineLevel="1"/>
    <col min="508" max="508" width="28.453125" style="40" hidden="1" customWidth="1" outlineLevel="1"/>
    <col min="509" max="512" width="26" style="1" hidden="1" customWidth="1" outlineLevel="1"/>
    <col min="513" max="517" width="22.1796875" style="1" hidden="1" customWidth="1" outlineLevel="1"/>
    <col min="518" max="518" width="34.54296875" style="1" hidden="1" customWidth="1" outlineLevel="1"/>
    <col min="519" max="519" width="24.90625" style="1" hidden="1" customWidth="1" outlineLevel="1"/>
    <col min="520" max="520" width="31.54296875" style="1" hidden="1" customWidth="1" outlineLevel="1"/>
    <col min="521" max="521" width="34.54296875" style="1" hidden="1" customWidth="1" outlineLevel="2"/>
    <col min="522" max="522" width="24.90625" style="1" hidden="1" customWidth="1" outlineLevel="2"/>
    <col min="523" max="523" width="31.54296875" style="1" hidden="1" customWidth="1" outlineLevel="2"/>
    <col min="524" max="524" width="34.54296875" style="1" hidden="1" customWidth="1" outlineLevel="2"/>
    <col min="525" max="525" width="24.90625" style="1" hidden="1" customWidth="1" outlineLevel="2"/>
    <col min="526" max="526" width="31.54296875" style="1" hidden="1" customWidth="1" outlineLevel="2"/>
    <col min="527" max="527" width="34.54296875" style="1" hidden="1" customWidth="1" outlineLevel="2"/>
    <col min="528" max="528" width="24.90625" style="1" hidden="1" customWidth="1" outlineLevel="2"/>
    <col min="529" max="529" width="31.54296875" style="1" hidden="1" customWidth="1" outlineLevel="2"/>
    <col min="530" max="530" width="34.54296875" style="1" hidden="1" customWidth="1" outlineLevel="2"/>
    <col min="531" max="531" width="24.90625" style="1" hidden="1" customWidth="1" outlineLevel="2"/>
    <col min="532" max="532" width="31.54296875" style="1" hidden="1" customWidth="1" outlineLevel="2"/>
    <col min="533" max="533" width="10.54296875" style="13" hidden="1" customWidth="1" outlineLevel="1" collapsed="1"/>
    <col min="534" max="534" width="21.7265625" style="1" hidden="1" customWidth="1" outlineLevel="1"/>
    <col min="535" max="535" width="22.1796875" style="1" hidden="1" customWidth="1" outlineLevel="1"/>
    <col min="536" max="536" width="19.1796875" style="1" hidden="1" customWidth="1" outlineLevel="1"/>
    <col min="537" max="537" width="22.1796875" style="1" hidden="1" customWidth="1" outlineLevel="1"/>
    <col min="538" max="538" width="28.453125" style="40" hidden="1" customWidth="1" outlineLevel="1"/>
    <col min="539" max="542" width="26" style="1" hidden="1" customWidth="1" outlineLevel="1"/>
    <col min="543" max="547" width="22.1796875" style="1" hidden="1" customWidth="1" outlineLevel="1"/>
    <col min="548" max="548" width="34.54296875" style="1" hidden="1" customWidth="1" outlineLevel="1"/>
    <col min="549" max="549" width="24.90625" style="1" hidden="1" customWidth="1" outlineLevel="1"/>
    <col min="550" max="550" width="31.54296875" style="1" hidden="1" customWidth="1" outlineLevel="1"/>
    <col min="551" max="551" width="34.54296875" style="1" hidden="1" customWidth="1" outlineLevel="2"/>
    <col min="552" max="552" width="24.90625" style="1" hidden="1" customWidth="1" outlineLevel="2"/>
    <col min="553" max="553" width="31.54296875" style="1" hidden="1" customWidth="1" outlineLevel="2"/>
    <col min="554" max="554" width="34.54296875" style="1" hidden="1" customWidth="1" outlineLevel="2"/>
    <col min="555" max="555" width="24.90625" style="1" hidden="1" customWidth="1" outlineLevel="2"/>
    <col min="556" max="556" width="31.54296875" style="1" hidden="1" customWidth="1" outlineLevel="2"/>
    <col min="557" max="557" width="34.54296875" style="1" hidden="1" customWidth="1" outlineLevel="2"/>
    <col min="558" max="558" width="24.90625" style="1" hidden="1" customWidth="1" outlineLevel="2"/>
    <col min="559" max="559" width="31.54296875" style="1" hidden="1" customWidth="1" outlineLevel="2"/>
    <col min="560" max="560" width="34.54296875" style="1" hidden="1" customWidth="1" outlineLevel="2"/>
    <col min="561" max="561" width="24.90625" style="1" hidden="1" customWidth="1" outlineLevel="2"/>
    <col min="562" max="562" width="31.54296875" style="1" hidden="1" customWidth="1" outlineLevel="2"/>
    <col min="563" max="563" width="10.54296875" style="13" hidden="1" customWidth="1" outlineLevel="1" collapsed="1"/>
    <col min="564" max="564" width="21.7265625" style="1" hidden="1" customWidth="1" outlineLevel="1"/>
    <col min="565" max="565" width="22.1796875" style="1" hidden="1" customWidth="1" outlineLevel="1"/>
    <col min="566" max="566" width="19.1796875" style="1" hidden="1" customWidth="1" outlineLevel="1"/>
    <col min="567" max="567" width="22.1796875" style="1" hidden="1" customWidth="1" outlineLevel="1"/>
    <col min="568" max="568" width="28.453125" style="40" hidden="1" customWidth="1" outlineLevel="1"/>
    <col min="569" max="572" width="26" style="1" hidden="1" customWidth="1" outlineLevel="1"/>
    <col min="573" max="577" width="22.1796875" style="1" hidden="1" customWidth="1" outlineLevel="1"/>
    <col min="578" max="578" width="34.54296875" style="1" hidden="1" customWidth="1" outlineLevel="1"/>
    <col min="579" max="579" width="24.90625" style="1" hidden="1" customWidth="1" outlineLevel="1"/>
    <col min="580" max="580" width="31.54296875" style="1" hidden="1" customWidth="1" outlineLevel="1"/>
    <col min="581" max="581" width="34.54296875" style="1" hidden="1" customWidth="1" outlineLevel="2"/>
    <col min="582" max="582" width="24.90625" style="1" hidden="1" customWidth="1" outlineLevel="2"/>
    <col min="583" max="583" width="31.54296875" style="1" hidden="1" customWidth="1" outlineLevel="2"/>
    <col min="584" max="584" width="34.54296875" style="1" hidden="1" customWidth="1" outlineLevel="2"/>
    <col min="585" max="585" width="24.90625" style="1" hidden="1" customWidth="1" outlineLevel="2"/>
    <col min="586" max="586" width="31.54296875" style="1" hidden="1" customWidth="1" outlineLevel="2"/>
    <col min="587" max="587" width="34.54296875" style="1" hidden="1" customWidth="1" outlineLevel="2"/>
    <col min="588" max="588" width="24.90625" style="1" hidden="1" customWidth="1" outlineLevel="2"/>
    <col min="589" max="589" width="31.54296875" style="1" hidden="1" customWidth="1" outlineLevel="2"/>
    <col min="590" max="590" width="34.54296875" style="1" hidden="1" customWidth="1" outlineLevel="2"/>
    <col min="591" max="591" width="24.90625" style="1" hidden="1" customWidth="1" outlineLevel="2"/>
    <col min="592" max="592" width="31.54296875" style="1" hidden="1" customWidth="1" outlineLevel="2"/>
    <col min="593" max="593" width="10.54296875" style="13" hidden="1" customWidth="1" outlineLevel="1" collapsed="1"/>
    <col min="594" max="594" width="21.7265625" style="1" hidden="1" customWidth="1" outlineLevel="1"/>
    <col min="595" max="595" width="22.1796875" style="1" hidden="1" customWidth="1" outlineLevel="1"/>
    <col min="596" max="596" width="19.1796875" style="1" hidden="1" customWidth="1" outlineLevel="1"/>
    <col min="597" max="597" width="22.1796875" style="1" hidden="1" customWidth="1" outlineLevel="1"/>
    <col min="598" max="598" width="28.453125" style="40" hidden="1" customWidth="1" outlineLevel="1"/>
    <col min="599" max="602" width="26" style="1" hidden="1" customWidth="1" outlineLevel="1"/>
    <col min="603" max="607" width="22.1796875" style="1" hidden="1" customWidth="1" outlineLevel="1"/>
    <col min="608" max="608" width="34.54296875" style="1" hidden="1" customWidth="1" outlineLevel="1"/>
    <col min="609" max="609" width="24.90625" style="1" hidden="1" customWidth="1" outlineLevel="1"/>
    <col min="610" max="610" width="31.54296875" style="1" hidden="1" customWidth="1" outlineLevel="1"/>
    <col min="611" max="611" width="34.54296875" style="1" hidden="1" customWidth="1" outlineLevel="2"/>
    <col min="612" max="612" width="24.90625" style="1" hidden="1" customWidth="1" outlineLevel="2"/>
    <col min="613" max="613" width="31.54296875" style="1" hidden="1" customWidth="1" outlineLevel="2"/>
    <col min="614" max="614" width="34.54296875" style="1" hidden="1" customWidth="1" outlineLevel="2"/>
    <col min="615" max="615" width="24.90625" style="1" hidden="1" customWidth="1" outlineLevel="2"/>
    <col min="616" max="616" width="31.54296875" style="1" hidden="1" customWidth="1" outlineLevel="2"/>
    <col min="617" max="617" width="34.54296875" style="1" hidden="1" customWidth="1" outlineLevel="2"/>
    <col min="618" max="618" width="24.90625" style="1" hidden="1" customWidth="1" outlineLevel="2"/>
    <col min="619" max="619" width="31.54296875" style="1" hidden="1" customWidth="1" outlineLevel="2"/>
    <col min="620" max="620" width="34.54296875" style="1" hidden="1" customWidth="1" outlineLevel="2"/>
    <col min="621" max="621" width="24.90625" style="1" hidden="1" customWidth="1" outlineLevel="2"/>
    <col min="622" max="622" width="31.54296875" style="1" hidden="1" customWidth="1" outlineLevel="2"/>
    <col min="623" max="623" width="10.54296875" style="13" hidden="1" customWidth="1" outlineLevel="1" collapsed="1"/>
    <col min="624" max="624" width="21.7265625" style="1" hidden="1" customWidth="1" outlineLevel="1"/>
    <col min="625" max="625" width="22.1796875" style="1" hidden="1" customWidth="1" outlineLevel="1"/>
    <col min="626" max="626" width="19.1796875" style="1" hidden="1" customWidth="1" outlineLevel="1"/>
    <col min="627" max="627" width="22.1796875" style="1" hidden="1" customWidth="1" outlineLevel="1"/>
    <col min="628" max="628" width="28.453125" style="40" hidden="1" customWidth="1" outlineLevel="1"/>
    <col min="629" max="632" width="26" style="1" hidden="1" customWidth="1" outlineLevel="1"/>
    <col min="633" max="637" width="22.1796875" style="1" hidden="1" customWidth="1" outlineLevel="1"/>
    <col min="638" max="638" width="34.54296875" style="1" hidden="1" customWidth="1" outlineLevel="1"/>
    <col min="639" max="639" width="24.90625" style="1" hidden="1" customWidth="1" outlineLevel="1"/>
    <col min="640" max="640" width="31.54296875" style="1" hidden="1" customWidth="1" outlineLevel="1"/>
    <col min="641" max="641" width="34.54296875" style="1" hidden="1" customWidth="1" outlineLevel="2"/>
    <col min="642" max="642" width="24.90625" style="1" hidden="1" customWidth="1" outlineLevel="2"/>
    <col min="643" max="643" width="31.54296875" style="1" hidden="1" customWidth="1" outlineLevel="2"/>
    <col min="644" max="644" width="34.54296875" style="1" hidden="1" customWidth="1" outlineLevel="2"/>
    <col min="645" max="645" width="24.90625" style="1" hidden="1" customWidth="1" outlineLevel="2"/>
    <col min="646" max="646" width="31.54296875" style="1" hidden="1" customWidth="1" outlineLevel="2"/>
    <col min="647" max="647" width="34.54296875" style="1" hidden="1" customWidth="1" outlineLevel="2"/>
    <col min="648" max="648" width="24.90625" style="1" hidden="1" customWidth="1" outlineLevel="2"/>
    <col min="649" max="649" width="31.54296875" style="1" hidden="1" customWidth="1" outlineLevel="2"/>
    <col min="650" max="650" width="34.54296875" style="1" hidden="1" customWidth="1" outlineLevel="2"/>
    <col min="651" max="651" width="24.90625" style="1" hidden="1" customWidth="1" outlineLevel="2"/>
    <col min="652" max="652" width="31.54296875" style="1" hidden="1" customWidth="1" outlineLevel="2"/>
    <col min="653" max="653" width="10.54296875" style="13" hidden="1" customWidth="1" outlineLevel="1" collapsed="1"/>
    <col min="654" max="654" width="21.7265625" style="1" hidden="1" customWidth="1" outlineLevel="1"/>
    <col min="655" max="655" width="22.1796875" style="1" hidden="1" customWidth="1" outlineLevel="1"/>
    <col min="656" max="656" width="19.1796875" style="1" hidden="1" customWidth="1" outlineLevel="1"/>
    <col min="657" max="657" width="22.1796875" style="1" hidden="1" customWidth="1" outlineLevel="1"/>
    <col min="658" max="658" width="15.81640625" style="13" customWidth="1" collapsed="1"/>
    <col min="659" max="659" width="54.1796875" style="12" customWidth="1"/>
    <col min="660" max="661" width="11.81640625" style="27" hidden="1" customWidth="1"/>
    <col min="662" max="662" width="17.81640625" style="27" customWidth="1"/>
    <col min="663" max="663" width="13.453125" style="1" hidden="1" customWidth="1"/>
    <col min="664" max="664" width="13.81640625" style="1" hidden="1" customWidth="1"/>
    <col min="665" max="665" width="32" style="1" hidden="1" customWidth="1"/>
    <col min="666" max="666" width="35.54296875" style="1" hidden="1" customWidth="1"/>
    <col min="667" max="667" width="21.453125" style="1" hidden="1" customWidth="1"/>
    <col min="668" max="668" width="54.1796875" style="27" customWidth="1"/>
    <col min="669" max="670" width="11.81640625" style="27" hidden="1" customWidth="1"/>
    <col min="671" max="671" width="17.81640625" style="27" customWidth="1"/>
    <col min="672" max="672" width="13.7265625" style="1" hidden="1" customWidth="1"/>
    <col min="673" max="673" width="14.453125" style="1" hidden="1" customWidth="1"/>
    <col min="674" max="674" width="32" style="1" hidden="1" customWidth="1"/>
    <col min="675" max="675" width="35.54296875" style="1" hidden="1" customWidth="1"/>
    <col min="676" max="676" width="21.453125" style="1" hidden="1" customWidth="1"/>
    <col min="677" max="677" width="54.1796875" style="27" customWidth="1"/>
    <col min="678" max="679" width="11.81640625" style="27" hidden="1" customWidth="1"/>
    <col min="680" max="680" width="17.81640625" style="27" customWidth="1"/>
    <col min="681" max="681" width="13.81640625" style="1" hidden="1" customWidth="1"/>
    <col min="682" max="682" width="14.453125" style="1" hidden="1" customWidth="1"/>
    <col min="683" max="683" width="34.54296875" style="1" hidden="1" customWidth="1"/>
    <col min="684" max="684" width="38.7265625" style="1" hidden="1" customWidth="1"/>
    <col min="685" max="685" width="21.453125" style="1" hidden="1" customWidth="1"/>
    <col min="686" max="686" width="54.1796875" style="27" hidden="1" customWidth="1" outlineLevel="1"/>
    <col min="687" max="688" width="11.81640625" style="27" hidden="1" customWidth="1" outlineLevel="1"/>
    <col min="689" max="689" width="17.81640625" style="27" hidden="1" customWidth="1" outlineLevel="1"/>
    <col min="690" max="690" width="13.7265625" style="1" hidden="1" customWidth="1" outlineLevel="1"/>
    <col min="691" max="691" width="14.453125" style="1" hidden="1" customWidth="1" outlineLevel="1"/>
    <col min="692" max="692" width="32" style="1" hidden="1" customWidth="1" outlineLevel="1"/>
    <col min="693" max="693" width="35.54296875" style="1" hidden="1" customWidth="1" outlineLevel="1"/>
    <col min="694" max="694" width="21.453125" style="1" hidden="1" customWidth="1" outlineLevel="1"/>
    <col min="695" max="695" width="54.1796875" style="27" hidden="1" customWidth="1" outlineLevel="1"/>
    <col min="696" max="697" width="11.81640625" style="27" hidden="1" customWidth="1" outlineLevel="1"/>
    <col min="698" max="698" width="17.81640625" style="27" hidden="1" customWidth="1" outlineLevel="1"/>
    <col min="699" max="699" width="13.7265625" style="1" hidden="1" customWidth="1" outlineLevel="1"/>
    <col min="700" max="700" width="14.453125" style="1" hidden="1" customWidth="1" outlineLevel="1"/>
    <col min="701" max="701" width="32" style="1" hidden="1" customWidth="1" outlineLevel="1"/>
    <col min="702" max="702" width="35.54296875" style="1" hidden="1" customWidth="1" outlineLevel="1"/>
    <col min="703" max="703" width="21.453125" style="1" hidden="1" customWidth="1" outlineLevel="1"/>
    <col min="704" max="704" width="16.1796875" style="13" customWidth="1" collapsed="1"/>
    <col min="705" max="705" width="54.1796875" style="27" hidden="1" customWidth="1" outlineLevel="1"/>
    <col min="706" max="707" width="11.81640625" style="27" hidden="1" customWidth="1" outlineLevel="1"/>
    <col min="708" max="708" width="17.81640625" style="27" hidden="1" customWidth="1" outlineLevel="1"/>
    <col min="709" max="709" width="13.7265625" style="1" hidden="1" customWidth="1" outlineLevel="1"/>
    <col min="710" max="710" width="14.453125" style="1" hidden="1" customWidth="1" outlineLevel="1"/>
    <col min="711" max="711" width="32" style="1" hidden="1" customWidth="1" outlineLevel="1"/>
    <col min="712" max="712" width="35.54296875" style="1" hidden="1" customWidth="1" outlineLevel="1"/>
    <col min="713" max="713" width="21.453125" style="1" hidden="1" customWidth="1" outlineLevel="1"/>
    <col min="714" max="714" width="54.1796875" style="27" hidden="1" customWidth="1" outlineLevel="1"/>
    <col min="715" max="716" width="11.81640625" style="27" hidden="1" customWidth="1" outlineLevel="1"/>
    <col min="717" max="717" width="17.81640625" style="27" hidden="1" customWidth="1" outlineLevel="1"/>
    <col min="718" max="718" width="13.7265625" style="1" hidden="1" customWidth="1" outlineLevel="1"/>
    <col min="719" max="719" width="14.453125" style="1" hidden="1" customWidth="1" outlineLevel="1"/>
    <col min="720" max="720" width="32" style="1" hidden="1" customWidth="1" outlineLevel="1"/>
    <col min="721" max="721" width="35.54296875" style="1" hidden="1" customWidth="1" outlineLevel="1"/>
    <col min="722" max="722" width="21.453125" style="1" hidden="1" customWidth="1" outlineLevel="1"/>
    <col min="723" max="723" width="54.1796875" style="27" hidden="1" customWidth="1" outlineLevel="1"/>
    <col min="724" max="725" width="11.81640625" style="27" hidden="1" customWidth="1" outlineLevel="1"/>
    <col min="726" max="726" width="17.81640625" style="27" hidden="1" customWidth="1" outlineLevel="1"/>
    <col min="727" max="727" width="13.7265625" style="1" hidden="1" customWidth="1" outlineLevel="1"/>
    <col min="728" max="728" width="14.453125" style="1" hidden="1" customWidth="1" outlineLevel="1"/>
    <col min="729" max="729" width="32" style="1" hidden="1" customWidth="1" outlineLevel="1"/>
    <col min="730" max="730" width="35.54296875" style="1" hidden="1" customWidth="1" outlineLevel="1"/>
    <col min="731" max="731" width="21.453125" style="1" hidden="1" customWidth="1" outlineLevel="1"/>
    <col min="732" max="732" width="54.1796875" style="27" hidden="1" customWidth="1" outlineLevel="1"/>
    <col min="733" max="734" width="11.81640625" style="27" hidden="1" customWidth="1" outlineLevel="1"/>
    <col min="735" max="735" width="17.81640625" style="27" hidden="1" customWidth="1" outlineLevel="1"/>
    <col min="736" max="736" width="13.7265625" style="1" hidden="1" customWidth="1" outlineLevel="1"/>
    <col min="737" max="737" width="14.453125" style="1" hidden="1" customWidth="1" outlineLevel="1"/>
    <col min="738" max="738" width="32" style="1" hidden="1" customWidth="1" outlineLevel="1"/>
    <col min="739" max="739" width="35.54296875" style="1" hidden="1" customWidth="1" outlineLevel="1"/>
    <col min="740" max="740" width="21.453125" style="1" hidden="1" customWidth="1" outlineLevel="1"/>
    <col min="741" max="741" width="54.1796875" style="27" hidden="1" customWidth="1" outlineLevel="1"/>
    <col min="742" max="743" width="11.81640625" style="27" hidden="1" customWidth="1" outlineLevel="1"/>
    <col min="744" max="744" width="17.81640625" style="27" hidden="1" customWidth="1" outlineLevel="1"/>
    <col min="745" max="745" width="13.7265625" style="1" hidden="1" customWidth="1" outlineLevel="1"/>
    <col min="746" max="746" width="14.453125" style="1" hidden="1" customWidth="1" outlineLevel="1"/>
    <col min="747" max="747" width="32" style="1" hidden="1" customWidth="1" outlineLevel="1"/>
    <col min="748" max="748" width="35.54296875" style="1" hidden="1" customWidth="1" outlineLevel="1"/>
    <col min="749" max="749" width="21.453125" style="1" hidden="1" customWidth="1" outlineLevel="1"/>
    <col min="750" max="750" width="16.1796875" style="13" customWidth="1" collapsed="1"/>
    <col min="751" max="751" width="54.1796875" style="12" customWidth="1"/>
    <col min="752" max="752" width="28.81640625" style="1" customWidth="1"/>
    <col min="753" max="753" width="15.7265625" style="1" hidden="1" customWidth="1"/>
    <col min="754" max="754" width="19.7265625" style="40" customWidth="1"/>
    <col min="755" max="755" width="11.81640625" style="1" hidden="1" customWidth="1"/>
    <col min="756" max="756" width="28.453125" style="1" bestFit="1" customWidth="1"/>
    <col min="757" max="757" width="12.7265625" style="1" hidden="1" customWidth="1"/>
    <col min="758" max="758" width="19.7265625" style="1" customWidth="1"/>
    <col min="759" max="759" width="19.7265625" style="1" hidden="1" customWidth="1"/>
    <col min="760" max="760" width="19.7265625" style="1" customWidth="1"/>
    <col min="761" max="761" width="19.7265625" style="1" hidden="1" customWidth="1"/>
    <col min="762" max="762" width="19.7265625" style="1" customWidth="1"/>
    <col min="763" max="763" width="19.7265625" style="1" hidden="1" customWidth="1"/>
    <col min="764" max="773" width="19.7265625" style="1" hidden="1" customWidth="1" outlineLevel="1"/>
    <col min="774" max="774" width="11.1796875" style="13" customWidth="1" collapsed="1"/>
    <col min="775" max="784" width="19.7265625" style="1" hidden="1" customWidth="1" outlineLevel="1"/>
    <col min="785" max="785" width="11.453125" style="13" customWidth="1" collapsed="1"/>
    <col min="786" max="795" width="19.7265625" style="1" hidden="1" customWidth="1" outlineLevel="1"/>
    <col min="796" max="796" width="11" style="13" customWidth="1" collapsed="1"/>
    <col min="797" max="797" width="18.81640625" style="1" customWidth="1"/>
    <col min="798" max="798" width="18.81640625" style="1" hidden="1" customWidth="1"/>
    <col min="799" max="804" width="18.81640625" style="1" hidden="1" customWidth="1" outlineLevel="1"/>
    <col min="805" max="805" width="18" style="1" hidden="1" customWidth="1" outlineLevel="1"/>
    <col min="806" max="806" width="18.81640625" style="1" hidden="1" customWidth="1" outlineLevel="1"/>
    <col min="807" max="807" width="10.26953125" style="13" customWidth="1" collapsed="1"/>
    <col min="808" max="808" width="21.7265625" style="1" customWidth="1"/>
    <col min="809" max="809" width="12.26953125" style="1" hidden="1" customWidth="1"/>
    <col min="810" max="810" width="21.7265625" style="1" hidden="1" customWidth="1" outlineLevel="1"/>
    <col min="811" max="811" width="12.26953125" style="1" hidden="1" customWidth="1" outlineLevel="1"/>
    <col min="812" max="812" width="21.7265625" style="1" hidden="1" customWidth="1" outlineLevel="1"/>
    <col min="813" max="813" width="12.26953125" style="1" hidden="1" customWidth="1" outlineLevel="1"/>
    <col min="814" max="814" width="21.7265625" style="1" hidden="1" customWidth="1" outlineLevel="1"/>
    <col min="815" max="815" width="12.26953125" style="1" hidden="1" customWidth="1" outlineLevel="1"/>
    <col min="816" max="816" width="21.7265625" style="1" hidden="1" customWidth="1" outlineLevel="1"/>
    <col min="817" max="817" width="12.26953125" style="1" hidden="1" customWidth="1" outlineLevel="1"/>
    <col min="818" max="818" width="12.1796875" style="13" customWidth="1" collapsed="1"/>
    <col min="819" max="819" width="21.54296875" style="1" bestFit="1" customWidth="1"/>
    <col min="820" max="820" width="18" style="1" hidden="1" customWidth="1"/>
    <col min="821" max="821" width="13.1796875" style="1" hidden="1" customWidth="1"/>
    <col min="822" max="822" width="21.54296875" style="1" hidden="1" customWidth="1" outlineLevel="1"/>
    <col min="823" max="823" width="16.7265625" style="1" hidden="1" customWidth="1" outlineLevel="1"/>
    <col min="824" max="824" width="12.26953125" style="1" hidden="1" customWidth="1" outlineLevel="1"/>
    <col min="825" max="825" width="15.453125" style="1" hidden="1" customWidth="1" outlineLevel="1"/>
    <col min="826" max="826" width="16.7265625" style="1" hidden="1" customWidth="1" outlineLevel="1"/>
    <col min="827" max="827" width="12.26953125" style="1" hidden="1" customWidth="1" outlineLevel="1"/>
    <col min="828" max="828" width="15.54296875" style="1" hidden="1" customWidth="1" outlineLevel="1"/>
    <col min="829" max="829" width="16.7265625" style="1" hidden="1" customWidth="1" outlineLevel="1"/>
    <col min="830" max="830" width="12.26953125" style="1" hidden="1" customWidth="1" outlineLevel="1"/>
    <col min="831" max="831" width="16" style="1" hidden="1" customWidth="1" outlineLevel="1"/>
    <col min="832" max="832" width="16.7265625" style="1" hidden="1" customWidth="1" outlineLevel="1"/>
    <col min="833" max="833" width="12.26953125" style="1" hidden="1" customWidth="1" outlineLevel="1"/>
    <col min="834" max="834" width="10.7265625" style="17" customWidth="1" collapsed="1"/>
    <col min="835" max="835" width="57.453125" style="12" customWidth="1"/>
    <col min="836" max="836" width="16" style="27" hidden="1" customWidth="1"/>
    <col min="837" max="837" width="16.81640625" style="27" hidden="1" customWidth="1"/>
    <col min="838" max="838" width="57.453125" style="1" hidden="1" customWidth="1" outlineLevel="1"/>
    <col min="839" max="839" width="16" style="27" hidden="1" customWidth="1" outlineLevel="1"/>
    <col min="840" max="840" width="16.81640625" style="27" hidden="1" customWidth="1" outlineLevel="1"/>
    <col min="841" max="841" width="57.453125" style="1" hidden="1" customWidth="1" outlineLevel="1"/>
    <col min="842" max="842" width="16" style="27" hidden="1" customWidth="1" outlineLevel="1"/>
    <col min="843" max="843" width="16.81640625" style="27" hidden="1" customWidth="1" outlineLevel="1"/>
    <col min="844" max="844" width="57.453125" style="1" hidden="1" customWidth="1" outlineLevel="1"/>
    <col min="845" max="845" width="16" style="27" hidden="1" customWidth="1" outlineLevel="1"/>
    <col min="846" max="846" width="16.81640625" style="27" hidden="1" customWidth="1" outlineLevel="1"/>
    <col min="847" max="847" width="57.453125" style="1" hidden="1" customWidth="1" outlineLevel="1"/>
    <col min="848" max="848" width="16" style="27" hidden="1" customWidth="1" outlineLevel="1"/>
    <col min="849" max="849" width="16.81640625" style="27" hidden="1" customWidth="1" outlineLevel="1"/>
    <col min="850" max="850" width="13.1796875" style="13" customWidth="1" collapsed="1"/>
    <col min="851" max="851" width="57.453125" style="1" hidden="1" customWidth="1" outlineLevel="1"/>
    <col min="852" max="852" width="16" style="27" hidden="1" customWidth="1" outlineLevel="1"/>
    <col min="853" max="853" width="16.81640625" style="27" hidden="1" customWidth="1" outlineLevel="1"/>
    <col min="854" max="854" width="57.453125" style="1" hidden="1" customWidth="1" outlineLevel="1"/>
    <col min="855" max="855" width="16" style="27" hidden="1" customWidth="1" outlineLevel="1"/>
    <col min="856" max="856" width="16.81640625" style="27" hidden="1" customWidth="1" outlineLevel="1"/>
    <col min="857" max="857" width="57.453125" style="1" hidden="1" customWidth="1" outlineLevel="1"/>
    <col min="858" max="858" width="16" style="27" hidden="1" customWidth="1" outlineLevel="1"/>
    <col min="859" max="859" width="16.81640625" style="27" hidden="1" customWidth="1" outlineLevel="1"/>
    <col min="860" max="860" width="57.453125" style="1" hidden="1" customWidth="1" outlineLevel="1"/>
    <col min="861" max="861" width="16" style="27" hidden="1" customWidth="1" outlineLevel="1"/>
    <col min="862" max="862" width="16.81640625" style="27" hidden="1" customWidth="1" outlineLevel="1"/>
    <col min="863" max="863" width="57.453125" style="1" hidden="1" customWidth="1" outlineLevel="1"/>
    <col min="864" max="864" width="16" style="27" hidden="1" customWidth="1" outlineLevel="1"/>
    <col min="865" max="865" width="16.81640625" style="27" hidden="1" customWidth="1" outlineLevel="1"/>
    <col min="866" max="866" width="13.1796875" style="13" customWidth="1" collapsed="1"/>
    <col min="867" max="867" width="24.90625" style="58" bestFit="1" customWidth="1"/>
    <col min="868" max="868" width="23.81640625" style="58" bestFit="1" customWidth="1"/>
    <col min="869" max="869" width="13.1796875" style="58" customWidth="1"/>
    <col min="870" max="870" width="17.26953125" style="58" bestFit="1" customWidth="1"/>
    <col min="871" max="871" width="13.1796875" style="58" hidden="1" customWidth="1"/>
    <col min="872" max="872" width="24.36328125" style="58" hidden="1" customWidth="1" outlineLevel="1"/>
    <col min="873" max="873" width="23.81640625" style="58" hidden="1" customWidth="1" outlineLevel="1"/>
    <col min="874" max="874" width="13.1796875" style="58" hidden="1" customWidth="1" outlineLevel="1"/>
    <col min="875" max="875" width="17.26953125" style="58" hidden="1" customWidth="1" outlineLevel="1"/>
    <col min="876" max="876" width="13.1796875" style="58" hidden="1" customWidth="1" outlineLevel="1"/>
    <col min="877" max="877" width="24.36328125" style="58" hidden="1" customWidth="1" outlineLevel="1"/>
    <col min="878" max="878" width="23.81640625" style="58" hidden="1" customWidth="1" outlineLevel="1"/>
    <col min="879" max="879" width="13.1796875" style="58" hidden="1" customWidth="1" outlineLevel="1"/>
    <col min="880" max="880" width="17.26953125" style="58" hidden="1" customWidth="1" outlineLevel="1"/>
    <col min="881" max="881" width="13.1796875" style="58" hidden="1" customWidth="1" outlineLevel="1"/>
    <col min="882" max="882" width="24.36328125" style="58" hidden="1" customWidth="1" outlineLevel="1"/>
    <col min="883" max="883" width="23.81640625" style="58" hidden="1" customWidth="1" outlineLevel="1"/>
    <col min="884" max="884" width="13.1796875" style="58" hidden="1" customWidth="1" outlineLevel="1"/>
    <col min="885" max="885" width="17.26953125" style="58" hidden="1" customWidth="1" outlineLevel="1"/>
    <col min="886" max="886" width="13.1796875" style="58" hidden="1" customWidth="1" outlineLevel="1"/>
    <col min="887" max="887" width="17.7265625" style="58" hidden="1" customWidth="1" outlineLevel="1"/>
    <col min="888" max="888" width="23.81640625" style="58" hidden="1" customWidth="1" outlineLevel="1"/>
    <col min="889" max="889" width="13.1796875" style="58" hidden="1" customWidth="1" outlineLevel="1"/>
    <col min="890" max="890" width="17.26953125" style="58" hidden="1" customWidth="1" outlineLevel="1"/>
    <col min="891" max="891" width="11.81640625" style="58" hidden="1" customWidth="1" outlineLevel="1"/>
    <col min="892" max="892" width="12.81640625" style="21" customWidth="1" collapsed="1"/>
    <col min="893" max="893" width="62" style="40" customWidth="1"/>
    <col min="894" max="894" width="49.54296875" style="1" bestFit="1" customWidth="1"/>
    <col min="895" max="895" width="19.54296875" style="1" hidden="1" customWidth="1"/>
    <col min="896" max="896" width="37.7265625" style="12" customWidth="1"/>
    <col min="897" max="897" width="22.1796875" style="27" bestFit="1" customWidth="1"/>
    <col min="898" max="898" width="11.81640625" style="27" hidden="1" customWidth="1"/>
    <col min="899" max="899" width="15.81640625" style="1" hidden="1" customWidth="1"/>
    <col min="900" max="901" width="37.7265625" style="1" hidden="1" customWidth="1" outlineLevel="1"/>
    <col min="902" max="902" width="11.81640625" style="1" hidden="1" customWidth="1" outlineLevel="1"/>
    <col min="903" max="903" width="15.81640625" style="1" hidden="1" customWidth="1" outlineLevel="1"/>
    <col min="904" max="904" width="37.7265625" style="1" hidden="1" customWidth="1" outlineLevel="1"/>
    <col min="905" max="905" width="17.54296875" style="1" hidden="1" customWidth="1" outlineLevel="1"/>
    <col min="906" max="906" width="12.26953125" style="1" hidden="1" customWidth="1" outlineLevel="1"/>
    <col min="907" max="907" width="17" style="1" hidden="1" customWidth="1" outlineLevel="1"/>
    <col min="908" max="908" width="28.81640625" style="1" hidden="1" customWidth="1" outlineLevel="1"/>
    <col min="909" max="909" width="17.54296875" style="1" hidden="1" customWidth="1" outlineLevel="1"/>
    <col min="910" max="910" width="11.81640625" style="1" hidden="1" customWidth="1" outlineLevel="1"/>
    <col min="911" max="911" width="15.81640625" style="1" hidden="1" customWidth="1" outlineLevel="1"/>
    <col min="912" max="912" width="28.81640625" style="1" hidden="1" customWidth="1" outlineLevel="1"/>
    <col min="913" max="913" width="37.7265625" style="1" hidden="1" customWidth="1" outlineLevel="1"/>
    <col min="914" max="914" width="11.81640625" style="1" hidden="1" customWidth="1" outlineLevel="1"/>
    <col min="915" max="915" width="15.81640625" style="1" hidden="1" customWidth="1" outlineLevel="1"/>
    <col min="916" max="916" width="28.81640625" style="1" hidden="1" customWidth="1" outlineLevel="1"/>
    <col min="917" max="917" width="37.7265625" style="1" hidden="1" customWidth="1" outlineLevel="1"/>
    <col min="918" max="918" width="11.81640625" style="1" hidden="1" customWidth="1" outlineLevel="1"/>
    <col min="919" max="919" width="15.81640625" style="1" hidden="1" customWidth="1" outlineLevel="1"/>
    <col min="920" max="920" width="28.81640625" style="1" hidden="1" customWidth="1" outlineLevel="1"/>
    <col min="921" max="921" width="37.7265625" style="1" hidden="1" customWidth="1" outlineLevel="1"/>
    <col min="922" max="922" width="11.81640625" style="1" hidden="1" customWidth="1" outlineLevel="1"/>
    <col min="923" max="923" width="15.81640625" style="1" hidden="1" customWidth="1" outlineLevel="1"/>
    <col min="924" max="924" width="28.81640625" style="1" hidden="1" customWidth="1" outlineLevel="1"/>
    <col min="925" max="925" width="37.7265625" style="1" hidden="1" customWidth="1" outlineLevel="1"/>
    <col min="926" max="926" width="11.81640625" style="1" hidden="1" customWidth="1" outlineLevel="1"/>
    <col min="927" max="927" width="15.81640625" style="1" hidden="1" customWidth="1" outlineLevel="1"/>
    <col min="928" max="928" width="28.81640625" style="1" hidden="1" customWidth="1" outlineLevel="1"/>
    <col min="929" max="929" width="37.7265625" style="1" hidden="1" customWidth="1" outlineLevel="1"/>
    <col min="930" max="930" width="11.81640625" style="1" hidden="1" customWidth="1" outlineLevel="1"/>
    <col min="931" max="931" width="15.81640625" style="1" hidden="1" customWidth="1" outlineLevel="1"/>
    <col min="932" max="932" width="28.81640625" style="1" hidden="1" customWidth="1" outlineLevel="1"/>
    <col min="933" max="933" width="37.7265625" style="1" hidden="1" customWidth="1" outlineLevel="1"/>
    <col min="934" max="934" width="11.81640625" style="1" hidden="1" customWidth="1" outlineLevel="1"/>
    <col min="935" max="935" width="15.81640625" style="1" hidden="1" customWidth="1" outlineLevel="1"/>
    <col min="936" max="936" width="12.81640625" style="21" customWidth="1" collapsed="1"/>
    <col min="937" max="937" width="23" style="1" hidden="1" customWidth="1"/>
    <col min="938" max="938" width="27.7265625" style="1" hidden="1" customWidth="1"/>
    <col min="939" max="939" width="15.453125" style="1" hidden="1" customWidth="1"/>
    <col min="940" max="940" width="35" style="1" hidden="1" customWidth="1"/>
    <col min="941" max="941" width="39.26953125" style="1" hidden="1" customWidth="1"/>
    <col min="942" max="942" width="16.1796875" style="1" hidden="1" customWidth="1"/>
    <col min="943" max="943" width="24.81640625" style="1" hidden="1" customWidth="1"/>
    <col min="944" max="944" width="36.81640625" style="1" hidden="1" customWidth="1"/>
    <col min="945" max="945" width="40" style="1" hidden="1" customWidth="1"/>
    <col min="946" max="16384" width="9.1796875" style="1"/>
  </cols>
  <sheetData>
    <row r="1" spans="1:945" s="3" customFormat="1" ht="45" x14ac:dyDescent="0.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383</v>
      </c>
      <c r="AR1" s="28"/>
      <c r="AS1" s="29"/>
      <c r="AT1" s="10" t="s">
        <v>1622</v>
      </c>
      <c r="BX1" s="4"/>
      <c r="CB1" s="62"/>
      <c r="CC1" s="53"/>
      <c r="DG1" s="4"/>
      <c r="DK1" s="62"/>
      <c r="DL1" s="38"/>
      <c r="EK1" s="4"/>
      <c r="EO1" s="62"/>
      <c r="EP1" s="38"/>
      <c r="FO1" s="4"/>
      <c r="FS1" s="62"/>
      <c r="FT1" s="38"/>
      <c r="GS1" s="4"/>
      <c r="GW1" s="62"/>
      <c r="GX1" s="15"/>
      <c r="HX1" s="4"/>
      <c r="IB1" s="62"/>
      <c r="IC1" s="38"/>
      <c r="JB1" s="4"/>
      <c r="JF1" s="62"/>
      <c r="JG1" s="38"/>
      <c r="KF1" s="4"/>
      <c r="KJ1" s="62"/>
      <c r="KK1" s="38"/>
      <c r="LJ1" s="4"/>
      <c r="LN1" s="62"/>
      <c r="LO1" s="38"/>
      <c r="MN1" s="4"/>
      <c r="MR1" s="62"/>
      <c r="MS1" s="15"/>
      <c r="NS1" s="4"/>
      <c r="NW1" s="62"/>
      <c r="NX1" s="38"/>
      <c r="OW1" s="4"/>
      <c r="PA1" s="62"/>
      <c r="PB1" s="38"/>
      <c r="QA1" s="4"/>
      <c r="QE1" s="62"/>
      <c r="QF1" s="38"/>
      <c r="RE1" s="4"/>
      <c r="RI1" s="62"/>
      <c r="RJ1" s="38"/>
      <c r="SI1" s="4"/>
      <c r="SM1" s="62"/>
      <c r="SN1" s="38"/>
      <c r="TM1" s="4"/>
      <c r="TQ1" s="62"/>
      <c r="TR1" s="38"/>
      <c r="UQ1" s="4"/>
      <c r="UU1" s="62"/>
      <c r="UV1" s="38"/>
      <c r="VU1" s="4"/>
      <c r="VY1" s="62"/>
      <c r="VZ1" s="38"/>
      <c r="WY1" s="4"/>
      <c r="XC1" s="62"/>
      <c r="XD1" s="38"/>
      <c r="YC1" s="4"/>
      <c r="YG1" s="62"/>
      <c r="YH1" s="15"/>
      <c r="YI1" s="18" t="s">
        <v>1216</v>
      </c>
      <c r="YJ1" s="26"/>
      <c r="YK1" s="26"/>
      <c r="YL1" s="26"/>
      <c r="YR1" s="26"/>
      <c r="YS1" s="26"/>
      <c r="YT1" s="26"/>
      <c r="YU1" s="26"/>
      <c r="ZA1" s="26"/>
      <c r="ZB1" s="26"/>
      <c r="ZC1" s="26"/>
      <c r="ZD1" s="26"/>
      <c r="ZJ1" s="26"/>
      <c r="ZK1" s="26"/>
      <c r="ZL1" s="26"/>
      <c r="ZM1" s="26"/>
      <c r="ZS1" s="26"/>
      <c r="ZT1" s="26"/>
      <c r="ZU1" s="26"/>
      <c r="ZV1" s="26"/>
      <c r="AAB1" s="15"/>
      <c r="AAC1" s="26"/>
      <c r="AAD1" s="26"/>
      <c r="AAE1" s="26"/>
      <c r="AAF1" s="26"/>
      <c r="AAL1" s="26"/>
      <c r="AAM1" s="26"/>
      <c r="AAN1" s="26"/>
      <c r="AAO1" s="26"/>
      <c r="AAU1" s="26"/>
      <c r="AAV1" s="26"/>
      <c r="AAW1" s="26"/>
      <c r="AAX1" s="26"/>
      <c r="ABD1" s="26"/>
      <c r="ABE1" s="26"/>
      <c r="ABF1" s="26"/>
      <c r="ABG1" s="26"/>
      <c r="ABM1" s="26"/>
      <c r="ABN1" s="26"/>
      <c r="ABO1" s="26"/>
      <c r="ABP1" s="26"/>
      <c r="ABV1" s="15"/>
      <c r="ABW1" s="18" t="s">
        <v>134</v>
      </c>
      <c r="ABZ1" s="50"/>
      <c r="ACA1" s="6"/>
      <c r="ACT1" s="15"/>
      <c r="ADE1" s="15"/>
      <c r="ADP1" s="15"/>
      <c r="ADQ1" s="6"/>
      <c r="ADR1" s="6"/>
      <c r="AEA1" s="15"/>
      <c r="AEB1" s="6"/>
      <c r="AEC1" s="6"/>
      <c r="AEL1" s="15"/>
      <c r="AEM1" s="6"/>
      <c r="AEN1" s="6"/>
      <c r="AEO1" s="6"/>
      <c r="AFB1" s="16"/>
      <c r="AFC1" s="18" t="s">
        <v>135</v>
      </c>
      <c r="AFD1" s="26"/>
      <c r="AFE1" s="26"/>
      <c r="AFG1" s="26"/>
      <c r="AFH1" s="26"/>
      <c r="AFJ1" s="26"/>
      <c r="AFK1" s="26"/>
      <c r="AFM1" s="26"/>
      <c r="AFN1" s="26"/>
      <c r="AFP1" s="26"/>
      <c r="AFQ1" s="26"/>
      <c r="AFR1" s="15"/>
      <c r="AFT1" s="26"/>
      <c r="AFU1" s="26"/>
      <c r="AFW1" s="26"/>
      <c r="AFX1" s="26"/>
      <c r="AFZ1" s="26"/>
      <c r="AGA1" s="26"/>
      <c r="AGC1" s="26"/>
      <c r="AGD1" s="26"/>
      <c r="AGF1" s="26"/>
      <c r="AGG1" s="26"/>
      <c r="AGH1" s="15"/>
      <c r="AGI1" s="25"/>
      <c r="AGJ1" s="25"/>
      <c r="AGK1" s="25"/>
      <c r="AGL1" s="25"/>
      <c r="AGM1" s="25"/>
      <c r="AGN1" s="25"/>
      <c r="AGO1" s="25"/>
      <c r="AGP1" s="25"/>
      <c r="AGQ1" s="25"/>
      <c r="AGR1" s="25"/>
      <c r="AGS1" s="25"/>
      <c r="AGT1" s="25"/>
      <c r="AGU1" s="25"/>
      <c r="AGV1" s="25"/>
      <c r="AGW1" s="25"/>
      <c r="AGX1" s="25"/>
      <c r="AGY1" s="25"/>
      <c r="AGZ1" s="25"/>
      <c r="AHA1" s="25"/>
      <c r="AHB1" s="25"/>
      <c r="AHC1" s="25"/>
      <c r="AHD1" s="25"/>
      <c r="AHE1" s="25"/>
      <c r="AHF1" s="25"/>
      <c r="AHG1" s="25"/>
      <c r="AHH1" s="19"/>
      <c r="AHI1" s="38"/>
      <c r="AHL1" s="18" t="s">
        <v>450</v>
      </c>
      <c r="AHM1" s="26"/>
      <c r="AHN1" s="26"/>
      <c r="AIZ1" s="19"/>
    </row>
    <row r="2" spans="1:945" s="5" customFormat="1" ht="58" x14ac:dyDescent="0.35">
      <c r="A2" s="5" t="s">
        <v>0</v>
      </c>
      <c r="C2" s="5" t="s">
        <v>364</v>
      </c>
      <c r="D2" s="5" t="s">
        <v>1177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472</v>
      </c>
      <c r="J2" s="5" t="s">
        <v>364</v>
      </c>
      <c r="K2" s="5" t="s">
        <v>364</v>
      </c>
      <c r="L2" s="5" t="s">
        <v>364</v>
      </c>
      <c r="M2" s="5" t="s">
        <v>473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603</v>
      </c>
      <c r="T2" s="5" t="s">
        <v>830</v>
      </c>
      <c r="U2" s="5" t="s">
        <v>364</v>
      </c>
      <c r="V2" s="5" t="s">
        <v>364</v>
      </c>
      <c r="W2" s="5" t="s">
        <v>487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1182</v>
      </c>
      <c r="AK2" s="5" t="s">
        <v>364</v>
      </c>
      <c r="AL2" s="5" t="s">
        <v>1183</v>
      </c>
      <c r="AM2" s="5" t="s">
        <v>364</v>
      </c>
      <c r="AN2" s="5" t="s">
        <v>1184</v>
      </c>
      <c r="AO2" s="5" t="s">
        <v>364</v>
      </c>
      <c r="AP2" s="8" t="s">
        <v>1181</v>
      </c>
      <c r="AQ2" s="11" t="s">
        <v>384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1185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1186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965</v>
      </c>
      <c r="BJ2" s="5" t="s">
        <v>1412</v>
      </c>
      <c r="BK2" s="5" t="s">
        <v>1413</v>
      </c>
      <c r="BL2" s="5" t="s">
        <v>966</v>
      </c>
      <c r="BM2" s="5" t="s">
        <v>1414</v>
      </c>
      <c r="BN2" s="5" t="s">
        <v>1415</v>
      </c>
      <c r="BO2" s="5" t="s">
        <v>967</v>
      </c>
      <c r="BP2" s="5" t="s">
        <v>1416</v>
      </c>
      <c r="BQ2" s="5" t="s">
        <v>1417</v>
      </c>
      <c r="BR2" s="5" t="s">
        <v>968</v>
      </c>
      <c r="BS2" s="5" t="s">
        <v>1418</v>
      </c>
      <c r="BT2" s="5" t="s">
        <v>1420</v>
      </c>
      <c r="BU2" s="5" t="s">
        <v>969</v>
      </c>
      <c r="BV2" s="5" t="s">
        <v>1422</v>
      </c>
      <c r="BW2" s="5" t="s">
        <v>1425</v>
      </c>
      <c r="BX2" s="2" t="s">
        <v>970</v>
      </c>
      <c r="BY2" s="5" t="s">
        <v>411</v>
      </c>
      <c r="BZ2" s="5" t="s">
        <v>364</v>
      </c>
      <c r="CA2" s="5" t="s">
        <v>412</v>
      </c>
      <c r="CB2" s="61" t="s">
        <v>364</v>
      </c>
      <c r="CC2" s="41" t="s">
        <v>9</v>
      </c>
      <c r="CD2" s="5" t="s">
        <v>10</v>
      </c>
      <c r="CE2" s="5" t="s">
        <v>364</v>
      </c>
      <c r="CF2" s="5" t="s">
        <v>364</v>
      </c>
      <c r="CG2" s="5" t="s">
        <v>364</v>
      </c>
      <c r="CH2" s="5" t="s">
        <v>1196</v>
      </c>
      <c r="CI2" s="5" t="s">
        <v>364</v>
      </c>
      <c r="CJ2" s="5" t="s">
        <v>364</v>
      </c>
      <c r="CK2" s="5" t="s">
        <v>364</v>
      </c>
      <c r="CL2" s="5" t="s">
        <v>364</v>
      </c>
      <c r="CM2" s="5" t="s">
        <v>1197</v>
      </c>
      <c r="CN2" s="5" t="s">
        <v>364</v>
      </c>
      <c r="CO2" s="5" t="s">
        <v>364</v>
      </c>
      <c r="CP2" s="5" t="s">
        <v>364</v>
      </c>
      <c r="CQ2" s="5" t="s">
        <v>364</v>
      </c>
      <c r="CR2" s="5" t="s">
        <v>971</v>
      </c>
      <c r="CS2" s="5" t="s">
        <v>1412</v>
      </c>
      <c r="CT2" s="5" t="s">
        <v>1413</v>
      </c>
      <c r="CU2" s="5" t="s">
        <v>972</v>
      </c>
      <c r="CV2" s="5" t="s">
        <v>1414</v>
      </c>
      <c r="CW2" s="5" t="s">
        <v>1415</v>
      </c>
      <c r="CX2" s="5" t="s">
        <v>973</v>
      </c>
      <c r="CY2" s="5" t="s">
        <v>1416</v>
      </c>
      <c r="CZ2" s="5" t="s">
        <v>1417</v>
      </c>
      <c r="DA2" s="5" t="s">
        <v>974</v>
      </c>
      <c r="DB2" s="5" t="s">
        <v>1418</v>
      </c>
      <c r="DC2" s="5" t="s">
        <v>1420</v>
      </c>
      <c r="DD2" s="5" t="s">
        <v>975</v>
      </c>
      <c r="DE2" s="5" t="s">
        <v>1422</v>
      </c>
      <c r="DF2" s="5" t="s">
        <v>1425</v>
      </c>
      <c r="DG2" s="2" t="s">
        <v>970</v>
      </c>
      <c r="DH2" s="5" t="s">
        <v>413</v>
      </c>
      <c r="DI2" s="5" t="s">
        <v>364</v>
      </c>
      <c r="DJ2" s="5" t="s">
        <v>414</v>
      </c>
      <c r="DK2" s="61" t="s">
        <v>364</v>
      </c>
      <c r="DL2" s="51" t="s">
        <v>11</v>
      </c>
      <c r="DM2" s="5" t="s">
        <v>12</v>
      </c>
      <c r="DN2" s="5" t="s">
        <v>364</v>
      </c>
      <c r="DO2" s="5" t="s">
        <v>364</v>
      </c>
      <c r="DP2" s="5" t="s">
        <v>364</v>
      </c>
      <c r="DQ2" s="5" t="s">
        <v>13</v>
      </c>
      <c r="DR2" s="5" t="s">
        <v>364</v>
      </c>
      <c r="DS2" s="5" t="s">
        <v>364</v>
      </c>
      <c r="DT2" s="5" t="s">
        <v>364</v>
      </c>
      <c r="DU2" s="5" t="s">
        <v>364</v>
      </c>
      <c r="DV2" s="5" t="s">
        <v>985</v>
      </c>
      <c r="DW2" s="5" t="s">
        <v>1412</v>
      </c>
      <c r="DX2" s="5" t="s">
        <v>1413</v>
      </c>
      <c r="DY2" s="5" t="s">
        <v>986</v>
      </c>
      <c r="DZ2" s="5" t="s">
        <v>1414</v>
      </c>
      <c r="EA2" s="5" t="s">
        <v>1415</v>
      </c>
      <c r="EB2" s="5" t="s">
        <v>987</v>
      </c>
      <c r="EC2" s="5" t="s">
        <v>1414</v>
      </c>
      <c r="ED2" s="5" t="s">
        <v>1415</v>
      </c>
      <c r="EE2" s="5" t="s">
        <v>988</v>
      </c>
      <c r="EF2" s="5" t="s">
        <v>1418</v>
      </c>
      <c r="EG2" s="5" t="s">
        <v>1420</v>
      </c>
      <c r="EH2" s="5" t="s">
        <v>989</v>
      </c>
      <c r="EI2" s="5" t="s">
        <v>1422</v>
      </c>
      <c r="EJ2" s="5" t="s">
        <v>1425</v>
      </c>
      <c r="EK2" s="2" t="s">
        <v>970</v>
      </c>
      <c r="EL2" s="5" t="s">
        <v>14</v>
      </c>
      <c r="EM2" s="5" t="s">
        <v>364</v>
      </c>
      <c r="EN2" s="5" t="s">
        <v>15</v>
      </c>
      <c r="EO2" s="61" t="s">
        <v>364</v>
      </c>
      <c r="EP2" s="51" t="s">
        <v>16</v>
      </c>
      <c r="EQ2" s="5" t="s">
        <v>17</v>
      </c>
      <c r="ER2" s="5" t="s">
        <v>364</v>
      </c>
      <c r="ES2" s="5" t="s">
        <v>364</v>
      </c>
      <c r="ET2" s="5" t="s">
        <v>364</v>
      </c>
      <c r="EU2" s="5" t="s">
        <v>18</v>
      </c>
      <c r="EV2" s="5" t="s">
        <v>364</v>
      </c>
      <c r="EW2" s="5" t="s">
        <v>364</v>
      </c>
      <c r="EX2" s="5" t="s">
        <v>364</v>
      </c>
      <c r="EY2" s="5" t="s">
        <v>364</v>
      </c>
      <c r="EZ2" s="5" t="s">
        <v>991</v>
      </c>
      <c r="FA2" s="5" t="s">
        <v>1412</v>
      </c>
      <c r="FB2" s="5" t="s">
        <v>1413</v>
      </c>
      <c r="FC2" s="5" t="s">
        <v>992</v>
      </c>
      <c r="FD2" s="5" t="s">
        <v>1414</v>
      </c>
      <c r="FE2" s="5" t="s">
        <v>1415</v>
      </c>
      <c r="FF2" s="5" t="s">
        <v>993</v>
      </c>
      <c r="FG2" s="5" t="s">
        <v>1416</v>
      </c>
      <c r="FH2" s="5" t="s">
        <v>1417</v>
      </c>
      <c r="FI2" s="5" t="s">
        <v>994</v>
      </c>
      <c r="FJ2" s="5" t="s">
        <v>1418</v>
      </c>
      <c r="FK2" s="5" t="s">
        <v>1420</v>
      </c>
      <c r="FL2" s="5" t="s">
        <v>995</v>
      </c>
      <c r="FM2" s="5" t="s">
        <v>1422</v>
      </c>
      <c r="FN2" s="5" t="s">
        <v>1425</v>
      </c>
      <c r="FO2" s="2" t="s">
        <v>970</v>
      </c>
      <c r="FP2" s="5" t="s">
        <v>19</v>
      </c>
      <c r="FQ2" s="5" t="s">
        <v>364</v>
      </c>
      <c r="FR2" s="5" t="s">
        <v>20</v>
      </c>
      <c r="FS2" s="61" t="s">
        <v>364</v>
      </c>
      <c r="FT2" s="51" t="s">
        <v>21</v>
      </c>
      <c r="FU2" s="5" t="s">
        <v>22</v>
      </c>
      <c r="FV2" s="5" t="s">
        <v>364</v>
      </c>
      <c r="FW2" s="5" t="s">
        <v>364</v>
      </c>
      <c r="FX2" s="5" t="s">
        <v>364</v>
      </c>
      <c r="FY2" s="5" t="s">
        <v>23</v>
      </c>
      <c r="FZ2" s="5" t="s">
        <v>364</v>
      </c>
      <c r="GA2" s="5" t="s">
        <v>364</v>
      </c>
      <c r="GB2" s="5" t="s">
        <v>364</v>
      </c>
      <c r="GC2" s="5" t="s">
        <v>364</v>
      </c>
      <c r="GD2" s="5" t="s">
        <v>1005</v>
      </c>
      <c r="GE2" s="5" t="s">
        <v>1412</v>
      </c>
      <c r="GF2" s="5" t="s">
        <v>1413</v>
      </c>
      <c r="GG2" s="5" t="s">
        <v>1006</v>
      </c>
      <c r="GH2" s="5" t="s">
        <v>1414</v>
      </c>
      <c r="GI2" s="5" t="s">
        <v>1415</v>
      </c>
      <c r="GJ2" s="5" t="s">
        <v>1007</v>
      </c>
      <c r="GK2" s="5" t="s">
        <v>1416</v>
      </c>
      <c r="GL2" s="5" t="s">
        <v>1417</v>
      </c>
      <c r="GM2" s="5" t="s">
        <v>1008</v>
      </c>
      <c r="GN2" s="5" t="s">
        <v>1418</v>
      </c>
      <c r="GO2" s="5" t="s">
        <v>1420</v>
      </c>
      <c r="GP2" s="5" t="s">
        <v>1009</v>
      </c>
      <c r="GQ2" s="5" t="s">
        <v>1422</v>
      </c>
      <c r="GR2" s="5" t="s">
        <v>1425</v>
      </c>
      <c r="GS2" s="2" t="s">
        <v>970</v>
      </c>
      <c r="GT2" s="5" t="s">
        <v>24</v>
      </c>
      <c r="GU2" s="5" t="s">
        <v>364</v>
      </c>
      <c r="GV2" s="5" t="s">
        <v>25</v>
      </c>
      <c r="GW2" s="61" t="s">
        <v>364</v>
      </c>
      <c r="GX2" s="2" t="s">
        <v>420</v>
      </c>
      <c r="GY2" s="5" t="s">
        <v>26</v>
      </c>
      <c r="GZ2" s="5" t="s">
        <v>27</v>
      </c>
      <c r="HA2" s="5" t="s">
        <v>364</v>
      </c>
      <c r="HB2" s="5" t="s">
        <v>364</v>
      </c>
      <c r="HC2" s="5" t="s">
        <v>364</v>
      </c>
      <c r="HD2" s="5" t="s">
        <v>28</v>
      </c>
      <c r="HE2" s="5" t="s">
        <v>364</v>
      </c>
      <c r="HF2" s="5" t="s">
        <v>364</v>
      </c>
      <c r="HG2" s="5" t="s">
        <v>364</v>
      </c>
      <c r="HH2" s="5" t="s">
        <v>364</v>
      </c>
      <c r="HI2" s="5" t="s">
        <v>1011</v>
      </c>
      <c r="HJ2" s="5" t="s">
        <v>1412</v>
      </c>
      <c r="HK2" s="5" t="s">
        <v>1413</v>
      </c>
      <c r="HL2" s="5" t="s">
        <v>1012</v>
      </c>
      <c r="HM2" s="5" t="s">
        <v>1414</v>
      </c>
      <c r="HN2" s="5" t="s">
        <v>1415</v>
      </c>
      <c r="HO2" s="5" t="s">
        <v>1013</v>
      </c>
      <c r="HP2" s="5" t="s">
        <v>1416</v>
      </c>
      <c r="HQ2" s="5" t="s">
        <v>1417</v>
      </c>
      <c r="HR2" s="5" t="s">
        <v>1014</v>
      </c>
      <c r="HS2" s="5" t="s">
        <v>1418</v>
      </c>
      <c r="HT2" s="5" t="s">
        <v>1420</v>
      </c>
      <c r="HU2" s="5" t="s">
        <v>1015</v>
      </c>
      <c r="HV2" s="5" t="s">
        <v>1422</v>
      </c>
      <c r="HW2" s="5" t="s">
        <v>1425</v>
      </c>
      <c r="HX2" s="2" t="s">
        <v>970</v>
      </c>
      <c r="HY2" s="5" t="s">
        <v>29</v>
      </c>
      <c r="HZ2" s="5" t="s">
        <v>364</v>
      </c>
      <c r="IA2" s="5" t="s">
        <v>30</v>
      </c>
      <c r="IB2" s="61" t="s">
        <v>364</v>
      </c>
      <c r="IC2" s="51" t="s">
        <v>31</v>
      </c>
      <c r="ID2" s="5" t="s">
        <v>32</v>
      </c>
      <c r="IE2" s="5" t="s">
        <v>364</v>
      </c>
      <c r="IF2" s="5" t="s">
        <v>364</v>
      </c>
      <c r="IG2" s="5" t="s">
        <v>364</v>
      </c>
      <c r="IH2" s="5" t="s">
        <v>33</v>
      </c>
      <c r="II2" s="5" t="s">
        <v>364</v>
      </c>
      <c r="IJ2" s="5" t="s">
        <v>364</v>
      </c>
      <c r="IK2" s="5" t="s">
        <v>364</v>
      </c>
      <c r="IL2" s="5" t="s">
        <v>364</v>
      </c>
      <c r="IM2" s="5" t="s">
        <v>1026</v>
      </c>
      <c r="IN2" s="5" t="s">
        <v>1412</v>
      </c>
      <c r="IO2" s="5" t="s">
        <v>1413</v>
      </c>
      <c r="IP2" s="5" t="s">
        <v>1027</v>
      </c>
      <c r="IQ2" s="5" t="s">
        <v>1414</v>
      </c>
      <c r="IR2" s="5" t="s">
        <v>1415</v>
      </c>
      <c r="IS2" s="5" t="s">
        <v>1028</v>
      </c>
      <c r="IT2" s="5" t="s">
        <v>1416</v>
      </c>
      <c r="IU2" s="5" t="s">
        <v>1417</v>
      </c>
      <c r="IV2" s="5" t="s">
        <v>1029</v>
      </c>
      <c r="IW2" s="5" t="s">
        <v>1418</v>
      </c>
      <c r="IX2" s="5" t="s">
        <v>1420</v>
      </c>
      <c r="IY2" s="5" t="s">
        <v>1030</v>
      </c>
      <c r="IZ2" s="5" t="s">
        <v>1422</v>
      </c>
      <c r="JA2" s="5" t="s">
        <v>1425</v>
      </c>
      <c r="JB2" s="2" t="s">
        <v>970</v>
      </c>
      <c r="JC2" s="5" t="s">
        <v>34</v>
      </c>
      <c r="JD2" s="5" t="s">
        <v>364</v>
      </c>
      <c r="JE2" s="5" t="s">
        <v>35</v>
      </c>
      <c r="JF2" s="61" t="s">
        <v>364</v>
      </c>
      <c r="JG2" s="51" t="s">
        <v>36</v>
      </c>
      <c r="JH2" s="5" t="s">
        <v>37</v>
      </c>
      <c r="JI2" s="5" t="s">
        <v>364</v>
      </c>
      <c r="JJ2" s="5" t="s">
        <v>364</v>
      </c>
      <c r="JK2" s="5" t="s">
        <v>364</v>
      </c>
      <c r="JL2" s="5" t="s">
        <v>38</v>
      </c>
      <c r="JM2" s="5" t="s">
        <v>364</v>
      </c>
      <c r="JN2" s="5" t="s">
        <v>364</v>
      </c>
      <c r="JO2" s="5" t="s">
        <v>364</v>
      </c>
      <c r="JP2" s="5" t="s">
        <v>364</v>
      </c>
      <c r="JQ2" s="5" t="s">
        <v>1031</v>
      </c>
      <c r="JR2" s="5" t="s">
        <v>1412</v>
      </c>
      <c r="JS2" s="5" t="s">
        <v>1413</v>
      </c>
      <c r="JT2" s="5" t="s">
        <v>1032</v>
      </c>
      <c r="JU2" s="5" t="s">
        <v>1414</v>
      </c>
      <c r="JV2" s="5" t="s">
        <v>1415</v>
      </c>
      <c r="JW2" s="5" t="s">
        <v>1033</v>
      </c>
      <c r="JX2" s="5" t="s">
        <v>1416</v>
      </c>
      <c r="JY2" s="5" t="s">
        <v>1417</v>
      </c>
      <c r="JZ2" s="5" t="s">
        <v>1034</v>
      </c>
      <c r="KA2" s="5" t="s">
        <v>1418</v>
      </c>
      <c r="KB2" s="5" t="s">
        <v>1420</v>
      </c>
      <c r="KC2" s="5" t="s">
        <v>1035</v>
      </c>
      <c r="KD2" s="5" t="s">
        <v>1422</v>
      </c>
      <c r="KE2" s="5" t="s">
        <v>1425</v>
      </c>
      <c r="KF2" s="2" t="s">
        <v>970</v>
      </c>
      <c r="KG2" s="5" t="s">
        <v>39</v>
      </c>
      <c r="KH2" s="5" t="s">
        <v>364</v>
      </c>
      <c r="KI2" s="5" t="s">
        <v>40</v>
      </c>
      <c r="KJ2" s="61" t="s">
        <v>364</v>
      </c>
      <c r="KK2" s="51" t="s">
        <v>41</v>
      </c>
      <c r="KL2" s="5" t="s">
        <v>42</v>
      </c>
      <c r="KM2" s="5" t="s">
        <v>364</v>
      </c>
      <c r="KN2" s="5" t="s">
        <v>364</v>
      </c>
      <c r="KO2" s="5" t="s">
        <v>364</v>
      </c>
      <c r="KP2" s="5" t="s">
        <v>43</v>
      </c>
      <c r="KQ2" s="5" t="s">
        <v>364</v>
      </c>
      <c r="KR2" s="5" t="s">
        <v>364</v>
      </c>
      <c r="KS2" s="5" t="s">
        <v>364</v>
      </c>
      <c r="KT2" s="5" t="s">
        <v>364</v>
      </c>
      <c r="KU2" s="5" t="s">
        <v>1045</v>
      </c>
      <c r="KV2" s="5" t="s">
        <v>1412</v>
      </c>
      <c r="KW2" s="5" t="s">
        <v>1413</v>
      </c>
      <c r="KX2" s="5" t="s">
        <v>1046</v>
      </c>
      <c r="KY2" s="5" t="s">
        <v>1414</v>
      </c>
      <c r="KZ2" s="5" t="s">
        <v>1415</v>
      </c>
      <c r="LA2" s="5" t="s">
        <v>1047</v>
      </c>
      <c r="LB2" s="5" t="s">
        <v>1416</v>
      </c>
      <c r="LC2" s="5" t="s">
        <v>1417</v>
      </c>
      <c r="LD2" s="5" t="s">
        <v>1048</v>
      </c>
      <c r="LE2" s="5" t="s">
        <v>1418</v>
      </c>
      <c r="LF2" s="5" t="s">
        <v>1420</v>
      </c>
      <c r="LG2" s="5" t="s">
        <v>1049</v>
      </c>
      <c r="LH2" s="5" t="s">
        <v>1422</v>
      </c>
      <c r="LI2" s="5" t="s">
        <v>1425</v>
      </c>
      <c r="LJ2" s="2" t="s">
        <v>970</v>
      </c>
      <c r="LK2" s="5" t="s">
        <v>44</v>
      </c>
      <c r="LL2" s="5" t="s">
        <v>364</v>
      </c>
      <c r="LM2" s="5" t="s">
        <v>45</v>
      </c>
      <c r="LN2" s="61" t="s">
        <v>364</v>
      </c>
      <c r="LO2" s="51" t="s">
        <v>46</v>
      </c>
      <c r="LP2" s="5" t="s">
        <v>47</v>
      </c>
      <c r="LQ2" s="5" t="s">
        <v>364</v>
      </c>
      <c r="LR2" s="5" t="s">
        <v>364</v>
      </c>
      <c r="LS2" s="5" t="s">
        <v>364</v>
      </c>
      <c r="LT2" s="5" t="s">
        <v>48</v>
      </c>
      <c r="LU2" s="5" t="s">
        <v>364</v>
      </c>
      <c r="LV2" s="5" t="s">
        <v>364</v>
      </c>
      <c r="LW2" s="5" t="s">
        <v>364</v>
      </c>
      <c r="LX2" s="5" t="s">
        <v>364</v>
      </c>
      <c r="LY2" s="5" t="s">
        <v>1051</v>
      </c>
      <c r="LZ2" s="5" t="s">
        <v>1412</v>
      </c>
      <c r="MA2" s="5" t="s">
        <v>1413</v>
      </c>
      <c r="MB2" s="5" t="s">
        <v>1052</v>
      </c>
      <c r="MC2" s="5" t="s">
        <v>1414</v>
      </c>
      <c r="MD2" s="5" t="s">
        <v>1415</v>
      </c>
      <c r="ME2" s="5" t="s">
        <v>1053</v>
      </c>
      <c r="MF2" s="5" t="s">
        <v>1416</v>
      </c>
      <c r="MG2" s="5" t="s">
        <v>1417</v>
      </c>
      <c r="MH2" s="5" t="s">
        <v>1054</v>
      </c>
      <c r="MI2" s="5" t="s">
        <v>1418</v>
      </c>
      <c r="MJ2" s="5" t="s">
        <v>1420</v>
      </c>
      <c r="MK2" s="5" t="s">
        <v>1055</v>
      </c>
      <c r="ML2" s="5" t="s">
        <v>1422</v>
      </c>
      <c r="MM2" s="5" t="s">
        <v>1425</v>
      </c>
      <c r="MN2" s="2" t="s">
        <v>970</v>
      </c>
      <c r="MO2" s="5" t="s">
        <v>49</v>
      </c>
      <c r="MP2" s="5" t="s">
        <v>364</v>
      </c>
      <c r="MQ2" s="5" t="s">
        <v>50</v>
      </c>
      <c r="MR2" s="61" t="s">
        <v>364</v>
      </c>
      <c r="MS2" s="2" t="s">
        <v>117</v>
      </c>
      <c r="MT2" s="5" t="s">
        <v>51</v>
      </c>
      <c r="MU2" s="5" t="s">
        <v>52</v>
      </c>
      <c r="MV2" s="5" t="s">
        <v>364</v>
      </c>
      <c r="MW2" s="5" t="s">
        <v>364</v>
      </c>
      <c r="MX2" s="5" t="s">
        <v>364</v>
      </c>
      <c r="MY2" s="5" t="s">
        <v>53</v>
      </c>
      <c r="MZ2" s="5" t="s">
        <v>364</v>
      </c>
      <c r="NA2" s="5" t="s">
        <v>364</v>
      </c>
      <c r="NB2" s="5" t="s">
        <v>364</v>
      </c>
      <c r="NC2" s="5" t="s">
        <v>364</v>
      </c>
      <c r="ND2" s="5" t="s">
        <v>1066</v>
      </c>
      <c r="NE2" s="5" t="s">
        <v>1412</v>
      </c>
      <c r="NF2" s="5" t="s">
        <v>1413</v>
      </c>
      <c r="NG2" s="5" t="s">
        <v>1067</v>
      </c>
      <c r="NH2" s="5" t="s">
        <v>1414</v>
      </c>
      <c r="NI2" s="5" t="s">
        <v>1415</v>
      </c>
      <c r="NJ2" s="5" t="s">
        <v>1068</v>
      </c>
      <c r="NK2" s="5" t="s">
        <v>1416</v>
      </c>
      <c r="NL2" s="5" t="s">
        <v>1417</v>
      </c>
      <c r="NM2" s="5" t="s">
        <v>1069</v>
      </c>
      <c r="NN2" s="5" t="s">
        <v>1418</v>
      </c>
      <c r="NO2" s="5" t="s">
        <v>1420</v>
      </c>
      <c r="NP2" s="5" t="s">
        <v>1070</v>
      </c>
      <c r="NQ2" s="5" t="s">
        <v>1422</v>
      </c>
      <c r="NR2" s="5" t="s">
        <v>1425</v>
      </c>
      <c r="NS2" s="2" t="s">
        <v>970</v>
      </c>
      <c r="NT2" s="5" t="s">
        <v>54</v>
      </c>
      <c r="NU2" s="5" t="s">
        <v>364</v>
      </c>
      <c r="NV2" s="5" t="s">
        <v>55</v>
      </c>
      <c r="NW2" s="61" t="s">
        <v>364</v>
      </c>
      <c r="NX2" s="51" t="s">
        <v>56</v>
      </c>
      <c r="NY2" s="5" t="s">
        <v>57</v>
      </c>
      <c r="NZ2" s="5" t="s">
        <v>364</v>
      </c>
      <c r="OA2" s="5" t="s">
        <v>364</v>
      </c>
      <c r="OB2" s="5" t="s">
        <v>364</v>
      </c>
      <c r="OC2" s="5" t="s">
        <v>58</v>
      </c>
      <c r="OD2" s="5" t="s">
        <v>364</v>
      </c>
      <c r="OE2" s="5" t="s">
        <v>364</v>
      </c>
      <c r="OF2" s="5" t="s">
        <v>364</v>
      </c>
      <c r="OG2" s="5" t="s">
        <v>364</v>
      </c>
      <c r="OH2" s="5" t="s">
        <v>1071</v>
      </c>
      <c r="OI2" s="5" t="s">
        <v>1412</v>
      </c>
      <c r="OJ2" s="5" t="s">
        <v>1413</v>
      </c>
      <c r="OK2" s="5" t="s">
        <v>1072</v>
      </c>
      <c r="OL2" s="5" t="s">
        <v>1414</v>
      </c>
      <c r="OM2" s="5" t="s">
        <v>1415</v>
      </c>
      <c r="ON2" s="5" t="s">
        <v>1073</v>
      </c>
      <c r="OO2" s="5" t="s">
        <v>1416</v>
      </c>
      <c r="OP2" s="5" t="s">
        <v>1417</v>
      </c>
      <c r="OQ2" s="5" t="s">
        <v>1074</v>
      </c>
      <c r="OR2" s="5" t="s">
        <v>1418</v>
      </c>
      <c r="OS2" s="5" t="s">
        <v>1420</v>
      </c>
      <c r="OT2" s="5" t="s">
        <v>1075</v>
      </c>
      <c r="OU2" s="5" t="s">
        <v>1422</v>
      </c>
      <c r="OV2" s="5" t="s">
        <v>1425</v>
      </c>
      <c r="OW2" s="2" t="s">
        <v>970</v>
      </c>
      <c r="OX2" s="5" t="s">
        <v>59</v>
      </c>
      <c r="OY2" s="5" t="s">
        <v>364</v>
      </c>
      <c r="OZ2" s="5" t="s">
        <v>60</v>
      </c>
      <c r="PA2" s="61" t="s">
        <v>364</v>
      </c>
      <c r="PB2" s="51" t="s">
        <v>61</v>
      </c>
      <c r="PC2" s="5" t="s">
        <v>62</v>
      </c>
      <c r="PD2" s="5" t="s">
        <v>364</v>
      </c>
      <c r="PE2" s="5" t="s">
        <v>364</v>
      </c>
      <c r="PF2" s="5" t="s">
        <v>364</v>
      </c>
      <c r="PG2" s="5" t="s">
        <v>63</v>
      </c>
      <c r="PH2" s="5" t="s">
        <v>364</v>
      </c>
      <c r="PI2" s="5" t="s">
        <v>364</v>
      </c>
      <c r="PJ2" s="5" t="s">
        <v>364</v>
      </c>
      <c r="PK2" s="5" t="s">
        <v>364</v>
      </c>
      <c r="PL2" s="5" t="s">
        <v>1086</v>
      </c>
      <c r="PM2" s="5" t="s">
        <v>1412</v>
      </c>
      <c r="PN2" s="5" t="s">
        <v>1413</v>
      </c>
      <c r="PO2" s="5" t="s">
        <v>1087</v>
      </c>
      <c r="PP2" s="5" t="s">
        <v>1414</v>
      </c>
      <c r="PQ2" s="5" t="s">
        <v>1415</v>
      </c>
      <c r="PR2" s="5" t="s">
        <v>1088</v>
      </c>
      <c r="PS2" s="5" t="s">
        <v>1416</v>
      </c>
      <c r="PT2" s="5" t="s">
        <v>1417</v>
      </c>
      <c r="PU2" s="5" t="s">
        <v>1089</v>
      </c>
      <c r="PV2" s="5" t="s">
        <v>1418</v>
      </c>
      <c r="PW2" s="5" t="s">
        <v>1420</v>
      </c>
      <c r="PX2" s="5" t="s">
        <v>1090</v>
      </c>
      <c r="PY2" s="5" t="s">
        <v>1422</v>
      </c>
      <c r="PZ2" s="5" t="s">
        <v>1425</v>
      </c>
      <c r="QA2" s="2" t="s">
        <v>970</v>
      </c>
      <c r="QB2" s="5" t="s">
        <v>64</v>
      </c>
      <c r="QC2" s="5" t="s">
        <v>364</v>
      </c>
      <c r="QD2" s="5" t="s">
        <v>65</v>
      </c>
      <c r="QE2" s="61" t="s">
        <v>364</v>
      </c>
      <c r="QF2" s="51" t="s">
        <v>66</v>
      </c>
      <c r="QG2" s="5" t="s">
        <v>67</v>
      </c>
      <c r="QH2" s="5" t="s">
        <v>364</v>
      </c>
      <c r="QI2" s="5" t="s">
        <v>364</v>
      </c>
      <c r="QJ2" s="5" t="s">
        <v>364</v>
      </c>
      <c r="QK2" s="5" t="s">
        <v>68</v>
      </c>
      <c r="QL2" s="5" t="s">
        <v>364</v>
      </c>
      <c r="QM2" s="5" t="s">
        <v>364</v>
      </c>
      <c r="QN2" s="5" t="s">
        <v>364</v>
      </c>
      <c r="QO2" s="5" t="s">
        <v>364</v>
      </c>
      <c r="QP2" s="5" t="s">
        <v>1091</v>
      </c>
      <c r="QQ2" s="5" t="s">
        <v>1412</v>
      </c>
      <c r="QR2" s="5" t="s">
        <v>1413</v>
      </c>
      <c r="QS2" s="5" t="s">
        <v>1092</v>
      </c>
      <c r="QT2" s="5" t="s">
        <v>1414</v>
      </c>
      <c r="QU2" s="5" t="s">
        <v>1415</v>
      </c>
      <c r="QV2" s="5" t="s">
        <v>1093</v>
      </c>
      <c r="QW2" s="5" t="s">
        <v>1416</v>
      </c>
      <c r="QX2" s="5" t="s">
        <v>1417</v>
      </c>
      <c r="QY2" s="5" t="s">
        <v>1094</v>
      </c>
      <c r="QZ2" s="5" t="s">
        <v>1418</v>
      </c>
      <c r="RA2" s="5" t="s">
        <v>1420</v>
      </c>
      <c r="RB2" s="5" t="s">
        <v>1095</v>
      </c>
      <c r="RC2" s="5" t="s">
        <v>1422</v>
      </c>
      <c r="RD2" s="5" t="s">
        <v>1425</v>
      </c>
      <c r="RE2" s="2" t="s">
        <v>970</v>
      </c>
      <c r="RF2" s="5" t="s">
        <v>69</v>
      </c>
      <c r="RG2" s="5" t="s">
        <v>364</v>
      </c>
      <c r="RH2" s="5" t="s">
        <v>70</v>
      </c>
      <c r="RI2" s="61" t="s">
        <v>364</v>
      </c>
      <c r="RJ2" s="51" t="s">
        <v>71</v>
      </c>
      <c r="RK2" s="5" t="s">
        <v>72</v>
      </c>
      <c r="RL2" s="5" t="s">
        <v>364</v>
      </c>
      <c r="RM2" s="5" t="s">
        <v>364</v>
      </c>
      <c r="RN2" s="5" t="s">
        <v>364</v>
      </c>
      <c r="RO2" s="5" t="s">
        <v>73</v>
      </c>
      <c r="RP2" s="5" t="s">
        <v>364</v>
      </c>
      <c r="RQ2" s="5" t="s">
        <v>364</v>
      </c>
      <c r="RR2" s="5" t="s">
        <v>364</v>
      </c>
      <c r="RS2" s="5" t="s">
        <v>364</v>
      </c>
      <c r="RT2" s="5" t="s">
        <v>1106</v>
      </c>
      <c r="RU2" s="5" t="s">
        <v>1412</v>
      </c>
      <c r="RV2" s="5" t="s">
        <v>1413</v>
      </c>
      <c r="RW2" s="5" t="s">
        <v>1107</v>
      </c>
      <c r="RX2" s="5" t="s">
        <v>1414</v>
      </c>
      <c r="RY2" s="5" t="s">
        <v>1415</v>
      </c>
      <c r="RZ2" s="5" t="s">
        <v>1108</v>
      </c>
      <c r="SA2" s="5" t="s">
        <v>1416</v>
      </c>
      <c r="SB2" s="5" t="s">
        <v>1417</v>
      </c>
      <c r="SC2" s="5" t="s">
        <v>1109</v>
      </c>
      <c r="SD2" s="5" t="s">
        <v>1418</v>
      </c>
      <c r="SE2" s="5" t="s">
        <v>1420</v>
      </c>
      <c r="SF2" s="5" t="s">
        <v>1110</v>
      </c>
      <c r="SG2" s="5" t="s">
        <v>1422</v>
      </c>
      <c r="SH2" s="5" t="s">
        <v>1425</v>
      </c>
      <c r="SI2" s="2" t="s">
        <v>970</v>
      </c>
      <c r="SJ2" s="5" t="s">
        <v>74</v>
      </c>
      <c r="SK2" s="5" t="s">
        <v>364</v>
      </c>
      <c r="SL2" s="5" t="s">
        <v>75</v>
      </c>
      <c r="SM2" s="61" t="s">
        <v>364</v>
      </c>
      <c r="SN2" s="51" t="s">
        <v>76</v>
      </c>
      <c r="SO2" s="5" t="s">
        <v>77</v>
      </c>
      <c r="SP2" s="5" t="s">
        <v>364</v>
      </c>
      <c r="SQ2" s="5" t="s">
        <v>364</v>
      </c>
      <c r="SR2" s="5" t="s">
        <v>364</v>
      </c>
      <c r="SS2" s="5" t="s">
        <v>78</v>
      </c>
      <c r="ST2" s="5" t="s">
        <v>364</v>
      </c>
      <c r="SU2" s="5" t="s">
        <v>364</v>
      </c>
      <c r="SV2" s="5" t="s">
        <v>364</v>
      </c>
      <c r="SW2" s="5" t="s">
        <v>364</v>
      </c>
      <c r="SX2" s="5" t="s">
        <v>1111</v>
      </c>
      <c r="SY2" s="5" t="s">
        <v>1412</v>
      </c>
      <c r="SZ2" s="5" t="s">
        <v>1413</v>
      </c>
      <c r="TA2" s="5" t="s">
        <v>1112</v>
      </c>
      <c r="TB2" s="5" t="s">
        <v>1414</v>
      </c>
      <c r="TC2" s="5" t="s">
        <v>1415</v>
      </c>
      <c r="TD2" s="5" t="s">
        <v>1113</v>
      </c>
      <c r="TE2" s="5" t="s">
        <v>1416</v>
      </c>
      <c r="TF2" s="5" t="s">
        <v>1417</v>
      </c>
      <c r="TG2" s="5" t="s">
        <v>1114</v>
      </c>
      <c r="TH2" s="5" t="s">
        <v>1418</v>
      </c>
      <c r="TI2" s="5" t="s">
        <v>1420</v>
      </c>
      <c r="TJ2" s="5" t="s">
        <v>1115</v>
      </c>
      <c r="TK2" s="5" t="s">
        <v>1422</v>
      </c>
      <c r="TL2" s="5" t="s">
        <v>1425</v>
      </c>
      <c r="TM2" s="2" t="s">
        <v>970</v>
      </c>
      <c r="TN2" s="5" t="s">
        <v>79</v>
      </c>
      <c r="TO2" s="5" t="s">
        <v>364</v>
      </c>
      <c r="TP2" s="5" t="s">
        <v>80</v>
      </c>
      <c r="TQ2" s="61" t="s">
        <v>364</v>
      </c>
      <c r="TR2" s="51" t="s">
        <v>81</v>
      </c>
      <c r="TS2" s="5" t="s">
        <v>82</v>
      </c>
      <c r="TT2" s="5" t="s">
        <v>364</v>
      </c>
      <c r="TU2" s="5" t="s">
        <v>364</v>
      </c>
      <c r="TV2" s="5" t="s">
        <v>364</v>
      </c>
      <c r="TW2" s="5" t="s">
        <v>83</v>
      </c>
      <c r="TX2" s="5" t="s">
        <v>364</v>
      </c>
      <c r="TY2" s="5" t="s">
        <v>364</v>
      </c>
      <c r="TZ2" s="5" t="s">
        <v>364</v>
      </c>
      <c r="UA2" s="5" t="s">
        <v>364</v>
      </c>
      <c r="UB2" s="5" t="s">
        <v>1126</v>
      </c>
      <c r="UC2" s="5" t="s">
        <v>1412</v>
      </c>
      <c r="UD2" s="5" t="s">
        <v>1413</v>
      </c>
      <c r="UE2" s="5" t="s">
        <v>1127</v>
      </c>
      <c r="UF2" s="5" t="s">
        <v>1414</v>
      </c>
      <c r="UG2" s="5" t="s">
        <v>1415</v>
      </c>
      <c r="UH2" s="5" t="s">
        <v>1128</v>
      </c>
      <c r="UI2" s="5" t="s">
        <v>1416</v>
      </c>
      <c r="UJ2" s="5" t="s">
        <v>1417</v>
      </c>
      <c r="UK2" s="5" t="s">
        <v>1129</v>
      </c>
      <c r="UL2" s="5" t="s">
        <v>1418</v>
      </c>
      <c r="UM2" s="5" t="s">
        <v>1420</v>
      </c>
      <c r="UN2" s="5" t="s">
        <v>1130</v>
      </c>
      <c r="UO2" s="5" t="s">
        <v>1422</v>
      </c>
      <c r="UP2" s="5" t="s">
        <v>1425</v>
      </c>
      <c r="UQ2" s="2" t="s">
        <v>970</v>
      </c>
      <c r="UR2" s="5" t="s">
        <v>84</v>
      </c>
      <c r="US2" s="5" t="s">
        <v>364</v>
      </c>
      <c r="UT2" s="5" t="s">
        <v>85</v>
      </c>
      <c r="UU2" s="61" t="s">
        <v>364</v>
      </c>
      <c r="UV2" s="51" t="s">
        <v>86</v>
      </c>
      <c r="UW2" s="5" t="s">
        <v>87</v>
      </c>
      <c r="UX2" s="5" t="s">
        <v>364</v>
      </c>
      <c r="UY2" s="5" t="s">
        <v>364</v>
      </c>
      <c r="UZ2" s="5" t="s">
        <v>364</v>
      </c>
      <c r="VA2" s="5" t="s">
        <v>88</v>
      </c>
      <c r="VB2" s="5" t="s">
        <v>364</v>
      </c>
      <c r="VC2" s="5" t="s">
        <v>364</v>
      </c>
      <c r="VD2" s="5" t="s">
        <v>364</v>
      </c>
      <c r="VE2" s="5" t="s">
        <v>364</v>
      </c>
      <c r="VF2" s="5" t="s">
        <v>1131</v>
      </c>
      <c r="VG2" s="5" t="s">
        <v>1412</v>
      </c>
      <c r="VH2" s="5" t="s">
        <v>1413</v>
      </c>
      <c r="VI2" s="5" t="s">
        <v>1132</v>
      </c>
      <c r="VJ2" s="5" t="s">
        <v>1414</v>
      </c>
      <c r="VK2" s="5" t="s">
        <v>1415</v>
      </c>
      <c r="VL2" s="5" t="s">
        <v>1133</v>
      </c>
      <c r="VM2" s="5" t="s">
        <v>1416</v>
      </c>
      <c r="VN2" s="5" t="s">
        <v>1417</v>
      </c>
      <c r="VO2" s="5" t="s">
        <v>1134</v>
      </c>
      <c r="VP2" s="5" t="s">
        <v>1418</v>
      </c>
      <c r="VQ2" s="5" t="s">
        <v>1420</v>
      </c>
      <c r="VR2" s="5" t="s">
        <v>1135</v>
      </c>
      <c r="VS2" s="5" t="s">
        <v>1422</v>
      </c>
      <c r="VT2" s="5" t="s">
        <v>1425</v>
      </c>
      <c r="VU2" s="2" t="s">
        <v>970</v>
      </c>
      <c r="VV2" s="5" t="s">
        <v>89</v>
      </c>
      <c r="VW2" s="5" t="s">
        <v>364</v>
      </c>
      <c r="VX2" s="5" t="s">
        <v>90</v>
      </c>
      <c r="VY2" s="61" t="s">
        <v>364</v>
      </c>
      <c r="VZ2" s="51" t="s">
        <v>91</v>
      </c>
      <c r="WA2" s="5" t="s">
        <v>92</v>
      </c>
      <c r="WB2" s="5" t="s">
        <v>364</v>
      </c>
      <c r="WC2" s="5" t="s">
        <v>364</v>
      </c>
      <c r="WD2" s="5" t="s">
        <v>364</v>
      </c>
      <c r="WE2" s="5" t="s">
        <v>93</v>
      </c>
      <c r="WF2" s="5" t="s">
        <v>364</v>
      </c>
      <c r="WG2" s="5" t="s">
        <v>364</v>
      </c>
      <c r="WH2" s="5" t="s">
        <v>364</v>
      </c>
      <c r="WI2" s="5" t="s">
        <v>364</v>
      </c>
      <c r="WJ2" s="5" t="s">
        <v>1146</v>
      </c>
      <c r="WK2" s="5" t="s">
        <v>1412</v>
      </c>
      <c r="WL2" s="5" t="s">
        <v>1413</v>
      </c>
      <c r="WM2" s="5" t="s">
        <v>1147</v>
      </c>
      <c r="WN2" s="5" t="s">
        <v>1414</v>
      </c>
      <c r="WO2" s="5" t="s">
        <v>1415</v>
      </c>
      <c r="WP2" s="5" t="s">
        <v>1148</v>
      </c>
      <c r="WQ2" s="5" t="s">
        <v>1416</v>
      </c>
      <c r="WR2" s="5" t="s">
        <v>1417</v>
      </c>
      <c r="WS2" s="5" t="s">
        <v>1149</v>
      </c>
      <c r="WT2" s="5" t="s">
        <v>1418</v>
      </c>
      <c r="WU2" s="5" t="s">
        <v>1420</v>
      </c>
      <c r="WV2" s="5" t="s">
        <v>1150</v>
      </c>
      <c r="WW2" s="5" t="s">
        <v>1422</v>
      </c>
      <c r="WX2" s="5" t="s">
        <v>1425</v>
      </c>
      <c r="WY2" s="2" t="s">
        <v>970</v>
      </c>
      <c r="WZ2" s="5" t="s">
        <v>94</v>
      </c>
      <c r="XA2" s="5" t="s">
        <v>364</v>
      </c>
      <c r="XB2" s="5" t="s">
        <v>95</v>
      </c>
      <c r="XC2" s="61" t="s">
        <v>364</v>
      </c>
      <c r="XD2" s="51" t="s">
        <v>96</v>
      </c>
      <c r="XE2" s="5" t="s">
        <v>97</v>
      </c>
      <c r="XF2" s="5" t="s">
        <v>364</v>
      </c>
      <c r="XG2" s="5" t="s">
        <v>364</v>
      </c>
      <c r="XH2" s="5" t="s">
        <v>364</v>
      </c>
      <c r="XI2" s="5" t="s">
        <v>98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1151</v>
      </c>
      <c r="XO2" s="5" t="s">
        <v>1412</v>
      </c>
      <c r="XP2" s="5" t="s">
        <v>1413</v>
      </c>
      <c r="XQ2" s="5" t="s">
        <v>1152</v>
      </c>
      <c r="XR2" s="5" t="s">
        <v>1414</v>
      </c>
      <c r="XS2" s="5" t="s">
        <v>1415</v>
      </c>
      <c r="XT2" s="5" t="s">
        <v>1153</v>
      </c>
      <c r="XU2" s="5" t="s">
        <v>1416</v>
      </c>
      <c r="XV2" s="5" t="s">
        <v>1417</v>
      </c>
      <c r="XW2" s="5" t="s">
        <v>1154</v>
      </c>
      <c r="XX2" s="5" t="s">
        <v>1418</v>
      </c>
      <c r="XY2" s="5" t="s">
        <v>1420</v>
      </c>
      <c r="XZ2" s="5" t="s">
        <v>1155</v>
      </c>
      <c r="YA2" s="5" t="s">
        <v>1422</v>
      </c>
      <c r="YB2" s="5" t="s">
        <v>1425</v>
      </c>
      <c r="YC2" s="2" t="s">
        <v>970</v>
      </c>
      <c r="YD2" s="5" t="s">
        <v>99</v>
      </c>
      <c r="YE2" s="5" t="s">
        <v>364</v>
      </c>
      <c r="YF2" s="5" t="s">
        <v>100</v>
      </c>
      <c r="YG2" s="61" t="s">
        <v>364</v>
      </c>
      <c r="YH2" s="2" t="s">
        <v>118</v>
      </c>
      <c r="YI2" s="11" t="s">
        <v>484</v>
      </c>
      <c r="YJ2" s="5" t="s">
        <v>364</v>
      </c>
      <c r="YK2" s="5" t="s">
        <v>364</v>
      </c>
      <c r="YL2" s="5" t="s">
        <v>1210</v>
      </c>
      <c r="YM2" s="5" t="s">
        <v>364</v>
      </c>
      <c r="YN2" s="5" t="s">
        <v>364</v>
      </c>
      <c r="YO2" s="5" t="s">
        <v>364</v>
      </c>
      <c r="YP2" s="5" t="s">
        <v>364</v>
      </c>
      <c r="YQ2" s="5" t="s">
        <v>364</v>
      </c>
      <c r="YR2" s="5" t="s">
        <v>485</v>
      </c>
      <c r="YS2" s="5" t="s">
        <v>364</v>
      </c>
      <c r="YT2" s="5" t="s">
        <v>364</v>
      </c>
      <c r="YU2" s="5" t="s">
        <v>1209</v>
      </c>
      <c r="YV2" s="5" t="s">
        <v>364</v>
      </c>
      <c r="YW2" s="5" t="s">
        <v>364</v>
      </c>
      <c r="YX2" s="5" t="s">
        <v>364</v>
      </c>
      <c r="YY2" s="5" t="s">
        <v>364</v>
      </c>
      <c r="YZ2" s="5" t="s">
        <v>364</v>
      </c>
      <c r="ZA2" s="5" t="s">
        <v>486</v>
      </c>
      <c r="ZB2" s="5" t="s">
        <v>364</v>
      </c>
      <c r="ZC2" s="5" t="s">
        <v>364</v>
      </c>
      <c r="ZD2" s="5" t="s">
        <v>1208</v>
      </c>
      <c r="ZE2" s="5" t="s">
        <v>364</v>
      </c>
      <c r="ZF2" s="5" t="s">
        <v>364</v>
      </c>
      <c r="ZG2" s="5" t="s">
        <v>364</v>
      </c>
      <c r="ZH2" s="5" t="s">
        <v>364</v>
      </c>
      <c r="ZI2" s="5" t="s">
        <v>364</v>
      </c>
      <c r="ZJ2" s="5" t="s">
        <v>551</v>
      </c>
      <c r="ZK2" s="5" t="s">
        <v>364</v>
      </c>
      <c r="ZL2" s="5" t="s">
        <v>364</v>
      </c>
      <c r="ZM2" s="5" t="s">
        <v>1206</v>
      </c>
      <c r="ZN2" s="5" t="s">
        <v>364</v>
      </c>
      <c r="ZO2" s="5" t="s">
        <v>364</v>
      </c>
      <c r="ZP2" s="5" t="s">
        <v>364</v>
      </c>
      <c r="ZQ2" s="5" t="s">
        <v>364</v>
      </c>
      <c r="ZR2" s="5" t="s">
        <v>364</v>
      </c>
      <c r="ZS2" s="5" t="s">
        <v>557</v>
      </c>
      <c r="ZT2" s="5" t="s">
        <v>364</v>
      </c>
      <c r="ZU2" s="5" t="s">
        <v>364</v>
      </c>
      <c r="ZV2" s="5" t="s">
        <v>1207</v>
      </c>
      <c r="ZW2" s="5" t="s">
        <v>364</v>
      </c>
      <c r="ZX2" s="5" t="s">
        <v>364</v>
      </c>
      <c r="ZY2" s="5" t="s">
        <v>364</v>
      </c>
      <c r="ZZ2" s="5" t="s">
        <v>364</v>
      </c>
      <c r="AAA2" s="5" t="s">
        <v>364</v>
      </c>
      <c r="AAB2" s="2" t="s">
        <v>593</v>
      </c>
      <c r="AAC2" s="5" t="s">
        <v>563</v>
      </c>
      <c r="AAD2" s="5" t="s">
        <v>364</v>
      </c>
      <c r="AAE2" s="5" t="s">
        <v>364</v>
      </c>
      <c r="AAF2" s="5" t="s">
        <v>1215</v>
      </c>
      <c r="AAG2" s="5" t="s">
        <v>364</v>
      </c>
      <c r="AAH2" s="5" t="s">
        <v>364</v>
      </c>
      <c r="AAI2" s="5" t="s">
        <v>364</v>
      </c>
      <c r="AAJ2" s="5" t="s">
        <v>364</v>
      </c>
      <c r="AAK2" s="5" t="s">
        <v>364</v>
      </c>
      <c r="AAL2" s="5" t="s">
        <v>569</v>
      </c>
      <c r="AAM2" s="5" t="s">
        <v>364</v>
      </c>
      <c r="AAN2" s="5" t="s">
        <v>364</v>
      </c>
      <c r="AAO2" s="5" t="s">
        <v>1214</v>
      </c>
      <c r="AAP2" s="5" t="s">
        <v>364</v>
      </c>
      <c r="AAQ2" s="5" t="s">
        <v>364</v>
      </c>
      <c r="AAR2" s="5" t="s">
        <v>364</v>
      </c>
      <c r="AAS2" s="5" t="s">
        <v>364</v>
      </c>
      <c r="AAT2" s="5" t="s">
        <v>364</v>
      </c>
      <c r="AAU2" s="5" t="s">
        <v>580</v>
      </c>
      <c r="AAV2" s="5" t="s">
        <v>364</v>
      </c>
      <c r="AAW2" s="5" t="s">
        <v>364</v>
      </c>
      <c r="AAX2" s="5" t="s">
        <v>1213</v>
      </c>
      <c r="AAY2" s="5" t="s">
        <v>364</v>
      </c>
      <c r="AAZ2" s="5" t="s">
        <v>364</v>
      </c>
      <c r="ABA2" s="5" t="s">
        <v>364</v>
      </c>
      <c r="ABB2" s="5" t="s">
        <v>364</v>
      </c>
      <c r="ABC2" s="5" t="s">
        <v>364</v>
      </c>
      <c r="ABD2" s="5" t="s">
        <v>581</v>
      </c>
      <c r="ABE2" s="5" t="s">
        <v>364</v>
      </c>
      <c r="ABF2" s="5" t="s">
        <v>364</v>
      </c>
      <c r="ABG2" s="5" t="s">
        <v>1212</v>
      </c>
      <c r="ABH2" s="5" t="s">
        <v>364</v>
      </c>
      <c r="ABI2" s="5" t="s">
        <v>364</v>
      </c>
      <c r="ABJ2" s="5" t="s">
        <v>364</v>
      </c>
      <c r="ABK2" s="5" t="s">
        <v>364</v>
      </c>
      <c r="ABL2" s="5" t="s">
        <v>364</v>
      </c>
      <c r="ABM2" s="5" t="s">
        <v>587</v>
      </c>
      <c r="ABN2" s="5" t="s">
        <v>364</v>
      </c>
      <c r="ABO2" s="5" t="s">
        <v>364</v>
      </c>
      <c r="ABP2" s="5" t="s">
        <v>1211</v>
      </c>
      <c r="ABQ2" s="5" t="s">
        <v>364</v>
      </c>
      <c r="ABR2" s="5" t="s">
        <v>364</v>
      </c>
      <c r="ABS2" s="5" t="s">
        <v>364</v>
      </c>
      <c r="ABT2" s="5" t="s">
        <v>364</v>
      </c>
      <c r="ABU2" s="5" t="s">
        <v>364</v>
      </c>
      <c r="ABV2" s="2" t="s">
        <v>594</v>
      </c>
      <c r="ABW2" s="11" t="s">
        <v>101</v>
      </c>
      <c r="ABX2" s="5" t="s">
        <v>113</v>
      </c>
      <c r="ABY2" s="5" t="s">
        <v>364</v>
      </c>
      <c r="ABZ2" s="51" t="s">
        <v>136</v>
      </c>
      <c r="ACA2" s="5" t="s">
        <v>364</v>
      </c>
      <c r="ACB2" s="5" t="s">
        <v>141</v>
      </c>
      <c r="ACC2" s="5" t="s">
        <v>364</v>
      </c>
      <c r="ACD2" s="5" t="s">
        <v>142</v>
      </c>
      <c r="ACE2" s="5" t="s">
        <v>364</v>
      </c>
      <c r="ACF2" s="5" t="s">
        <v>143</v>
      </c>
      <c r="ACG2" s="5" t="s">
        <v>364</v>
      </c>
      <c r="ACH2" s="5" t="s">
        <v>144</v>
      </c>
      <c r="ACI2" s="5" t="s">
        <v>364</v>
      </c>
      <c r="ACJ2" s="5" t="s">
        <v>145</v>
      </c>
      <c r="ACK2" s="5" t="s">
        <v>364</v>
      </c>
      <c r="ACL2" s="5" t="s">
        <v>146</v>
      </c>
      <c r="ACM2" s="5" t="s">
        <v>364</v>
      </c>
      <c r="ACN2" s="5" t="s">
        <v>147</v>
      </c>
      <c r="ACO2" s="5" t="s">
        <v>364</v>
      </c>
      <c r="ACP2" s="5" t="s">
        <v>148</v>
      </c>
      <c r="ACQ2" s="5" t="s">
        <v>364</v>
      </c>
      <c r="ACR2" s="5" t="s">
        <v>149</v>
      </c>
      <c r="ACS2" s="5" t="s">
        <v>364</v>
      </c>
      <c r="ACT2" s="2" t="s">
        <v>119</v>
      </c>
      <c r="ACU2" s="5" t="s">
        <v>150</v>
      </c>
      <c r="ACV2" s="5" t="s">
        <v>364</v>
      </c>
      <c r="ACW2" s="5" t="s">
        <v>151</v>
      </c>
      <c r="ACX2" s="5" t="s">
        <v>364</v>
      </c>
      <c r="ACY2" s="5" t="s">
        <v>152</v>
      </c>
      <c r="ACZ2" s="5" t="s">
        <v>364</v>
      </c>
      <c r="ADA2" s="5" t="s">
        <v>153</v>
      </c>
      <c r="ADB2" s="5" t="s">
        <v>364</v>
      </c>
      <c r="ADC2" s="5" t="s">
        <v>154</v>
      </c>
      <c r="ADD2" s="5" t="s">
        <v>364</v>
      </c>
      <c r="ADE2" s="2" t="s">
        <v>120</v>
      </c>
      <c r="ADF2" s="5" t="s">
        <v>155</v>
      </c>
      <c r="ADG2" s="5" t="s">
        <v>364</v>
      </c>
      <c r="ADH2" s="5" t="s">
        <v>156</v>
      </c>
      <c r="ADI2" s="5" t="s">
        <v>364</v>
      </c>
      <c r="ADJ2" s="5" t="s">
        <v>157</v>
      </c>
      <c r="ADK2" s="5" t="s">
        <v>364</v>
      </c>
      <c r="ADL2" s="5" t="s">
        <v>158</v>
      </c>
      <c r="ADM2" s="5" t="s">
        <v>364</v>
      </c>
      <c r="ADN2" s="5" t="s">
        <v>159</v>
      </c>
      <c r="ADO2" s="5" t="s">
        <v>364</v>
      </c>
      <c r="ADP2" s="2" t="s">
        <v>121</v>
      </c>
      <c r="ADQ2" s="5" t="s">
        <v>137</v>
      </c>
      <c r="ADR2" s="5" t="s">
        <v>364</v>
      </c>
      <c r="ADS2" s="5" t="s">
        <v>122</v>
      </c>
      <c r="ADT2" s="5" t="s">
        <v>364</v>
      </c>
      <c r="ADU2" s="5" t="s">
        <v>123</v>
      </c>
      <c r="ADV2" s="5" t="s">
        <v>364</v>
      </c>
      <c r="ADW2" s="5" t="s">
        <v>124</v>
      </c>
      <c r="ADX2" s="5" t="s">
        <v>364</v>
      </c>
      <c r="ADY2" s="5" t="s">
        <v>125</v>
      </c>
      <c r="ADZ2" s="5" t="s">
        <v>364</v>
      </c>
      <c r="AEA2" s="2" t="s">
        <v>126</v>
      </c>
      <c r="AEB2" s="5" t="s">
        <v>138</v>
      </c>
      <c r="AEC2" s="5" t="s">
        <v>364</v>
      </c>
      <c r="AED2" s="5" t="s">
        <v>127</v>
      </c>
      <c r="AEE2" s="5" t="s">
        <v>364</v>
      </c>
      <c r="AEF2" s="5" t="s">
        <v>128</v>
      </c>
      <c r="AEG2" s="5" t="s">
        <v>364</v>
      </c>
      <c r="AEH2" s="5" t="s">
        <v>129</v>
      </c>
      <c r="AEI2" s="5" t="s">
        <v>364</v>
      </c>
      <c r="AEJ2" s="5" t="s">
        <v>130</v>
      </c>
      <c r="AEK2" s="5" t="s">
        <v>364</v>
      </c>
      <c r="AEL2" s="2" t="s">
        <v>131</v>
      </c>
      <c r="AEM2" s="5" t="s">
        <v>139</v>
      </c>
      <c r="AEN2" s="5" t="s">
        <v>364</v>
      </c>
      <c r="AEO2" s="5" t="s">
        <v>364</v>
      </c>
      <c r="AEP2" s="5" t="s">
        <v>160</v>
      </c>
      <c r="AEQ2" s="5" t="s">
        <v>364</v>
      </c>
      <c r="AER2" s="5" t="s">
        <v>364</v>
      </c>
      <c r="AES2" s="5" t="s">
        <v>161</v>
      </c>
      <c r="AET2" s="5" t="s">
        <v>364</v>
      </c>
      <c r="AEU2" s="5" t="s">
        <v>364</v>
      </c>
      <c r="AEV2" s="5" t="s">
        <v>162</v>
      </c>
      <c r="AEW2" s="5" t="s">
        <v>364</v>
      </c>
      <c r="AEX2" s="5" t="s">
        <v>364</v>
      </c>
      <c r="AEY2" s="5" t="s">
        <v>163</v>
      </c>
      <c r="AEZ2" s="5" t="s">
        <v>364</v>
      </c>
      <c r="AFA2" s="5" t="s">
        <v>364</v>
      </c>
      <c r="AFB2" s="9" t="s">
        <v>132</v>
      </c>
      <c r="AFC2" s="11" t="s">
        <v>102</v>
      </c>
      <c r="AFD2" s="5" t="s">
        <v>364</v>
      </c>
      <c r="AFE2" s="5" t="s">
        <v>364</v>
      </c>
      <c r="AFF2" s="5" t="s">
        <v>103</v>
      </c>
      <c r="AFG2" s="5" t="s">
        <v>364</v>
      </c>
      <c r="AFH2" s="5" t="s">
        <v>364</v>
      </c>
      <c r="AFI2" s="5" t="s">
        <v>104</v>
      </c>
      <c r="AFJ2" s="5" t="s">
        <v>364</v>
      </c>
      <c r="AFK2" s="5" t="s">
        <v>364</v>
      </c>
      <c r="AFL2" s="5" t="s">
        <v>105</v>
      </c>
      <c r="AFM2" s="5" t="s">
        <v>364</v>
      </c>
      <c r="AFN2" s="5" t="s">
        <v>364</v>
      </c>
      <c r="AFO2" s="5" t="s">
        <v>106</v>
      </c>
      <c r="AFP2" s="5" t="s">
        <v>364</v>
      </c>
      <c r="AFQ2" s="5" t="s">
        <v>364</v>
      </c>
      <c r="AFR2" s="2" t="s">
        <v>115</v>
      </c>
      <c r="AFS2" s="5" t="s">
        <v>107</v>
      </c>
      <c r="AFT2" s="5" t="s">
        <v>364</v>
      </c>
      <c r="AFU2" s="5" t="s">
        <v>364</v>
      </c>
      <c r="AFV2" s="5" t="s">
        <v>108</v>
      </c>
      <c r="AFW2" s="5" t="s">
        <v>364</v>
      </c>
      <c r="AFX2" s="5" t="s">
        <v>364</v>
      </c>
      <c r="AFY2" s="5" t="s">
        <v>109</v>
      </c>
      <c r="AFZ2" s="5" t="s">
        <v>364</v>
      </c>
      <c r="AGA2" s="5" t="s">
        <v>364</v>
      </c>
      <c r="AGB2" s="5" t="s">
        <v>110</v>
      </c>
      <c r="AGC2" s="5" t="s">
        <v>364</v>
      </c>
      <c r="AGD2" s="5" t="s">
        <v>364</v>
      </c>
      <c r="AGE2" s="5" t="s">
        <v>111</v>
      </c>
      <c r="AGF2" s="5" t="s">
        <v>364</v>
      </c>
      <c r="AGG2" s="5" t="s">
        <v>364</v>
      </c>
      <c r="AGH2" s="2" t="s">
        <v>116</v>
      </c>
      <c r="AGI2" s="5" t="s">
        <v>1252</v>
      </c>
      <c r="AGJ2" s="5" t="s">
        <v>1253</v>
      </c>
      <c r="AGK2" s="5" t="s">
        <v>364</v>
      </c>
      <c r="AGL2" s="5" t="s">
        <v>1254</v>
      </c>
      <c r="AGM2" s="5" t="s">
        <v>364</v>
      </c>
      <c r="AGN2" s="5" t="s">
        <v>1255</v>
      </c>
      <c r="AGO2" s="5" t="s">
        <v>1256</v>
      </c>
      <c r="AGP2" s="5" t="s">
        <v>364</v>
      </c>
      <c r="AGQ2" s="5" t="s">
        <v>1257</v>
      </c>
      <c r="AGR2" s="5" t="s">
        <v>364</v>
      </c>
      <c r="AGS2" s="5" t="s">
        <v>1258</v>
      </c>
      <c r="AGT2" s="5" t="s">
        <v>1259</v>
      </c>
      <c r="AGU2" s="5" t="s">
        <v>364</v>
      </c>
      <c r="AGV2" s="5" t="s">
        <v>1260</v>
      </c>
      <c r="AGW2" s="5" t="s">
        <v>364</v>
      </c>
      <c r="AGX2" s="5" t="s">
        <v>1261</v>
      </c>
      <c r="AGY2" s="5" t="s">
        <v>1262</v>
      </c>
      <c r="AGZ2" s="5" t="s">
        <v>364</v>
      </c>
      <c r="AHA2" s="5" t="s">
        <v>1263</v>
      </c>
      <c r="AHB2" s="5" t="s">
        <v>364</v>
      </c>
      <c r="AHC2" s="5" t="s">
        <v>1264</v>
      </c>
      <c r="AHD2" s="5" t="s">
        <v>1265</v>
      </c>
      <c r="AHE2" s="5" t="s">
        <v>364</v>
      </c>
      <c r="AHF2" s="5" t="s">
        <v>1266</v>
      </c>
      <c r="AHG2" s="5" t="s">
        <v>364</v>
      </c>
      <c r="AHH2" s="20" t="s">
        <v>1621</v>
      </c>
      <c r="AHI2" s="51" t="s">
        <v>112</v>
      </c>
      <c r="AHJ2" s="5" t="s">
        <v>883</v>
      </c>
      <c r="AHK2" s="5" t="s">
        <v>364</v>
      </c>
      <c r="AHL2" s="11" t="s">
        <v>482</v>
      </c>
      <c r="AHM2" s="5" t="s">
        <v>483</v>
      </c>
      <c r="AHN2" s="5" t="s">
        <v>364</v>
      </c>
      <c r="AHO2" s="5" t="s">
        <v>364</v>
      </c>
      <c r="AHP2" s="5" t="s">
        <v>536</v>
      </c>
      <c r="AHQ2" s="5" t="s">
        <v>537</v>
      </c>
      <c r="AHR2" s="5" t="s">
        <v>364</v>
      </c>
      <c r="AHS2" s="5" t="s">
        <v>364</v>
      </c>
      <c r="AHT2" s="5" t="s">
        <v>538</v>
      </c>
      <c r="AHU2" s="5" t="s">
        <v>539</v>
      </c>
      <c r="AHV2" s="5" t="s">
        <v>364</v>
      </c>
      <c r="AHW2" s="5" t="s">
        <v>364</v>
      </c>
      <c r="AHX2" s="5" t="s">
        <v>540</v>
      </c>
      <c r="AHY2" s="5" t="s">
        <v>541</v>
      </c>
      <c r="AHZ2" s="5" t="s">
        <v>364</v>
      </c>
      <c r="AIA2" s="5" t="s">
        <v>364</v>
      </c>
      <c r="AIB2" s="5" t="s">
        <v>547</v>
      </c>
      <c r="AIC2" s="5" t="s">
        <v>548</v>
      </c>
      <c r="AID2" s="5" t="s">
        <v>364</v>
      </c>
      <c r="AIE2" s="5" t="s">
        <v>364</v>
      </c>
      <c r="AIF2" s="5" t="s">
        <v>1224</v>
      </c>
      <c r="AIG2" s="5" t="s">
        <v>1229</v>
      </c>
      <c r="AIH2" s="5" t="s">
        <v>364</v>
      </c>
      <c r="AII2" s="5" t="s">
        <v>364</v>
      </c>
      <c r="AIJ2" s="5" t="s">
        <v>1225</v>
      </c>
      <c r="AIK2" s="5" t="s">
        <v>1232</v>
      </c>
      <c r="AIL2" s="5" t="s">
        <v>364</v>
      </c>
      <c r="AIM2" s="5" t="s">
        <v>364</v>
      </c>
      <c r="AIN2" s="5" t="s">
        <v>1226</v>
      </c>
      <c r="AIO2" s="5" t="s">
        <v>1237</v>
      </c>
      <c r="AIP2" s="5" t="s">
        <v>364</v>
      </c>
      <c r="AIQ2" s="5" t="s">
        <v>364</v>
      </c>
      <c r="AIR2" s="5" t="s">
        <v>1227</v>
      </c>
      <c r="AIS2" s="5" t="s">
        <v>1242</v>
      </c>
      <c r="AIT2" s="5" t="s">
        <v>364</v>
      </c>
      <c r="AIU2" s="5" t="s">
        <v>364</v>
      </c>
      <c r="AIV2" s="5" t="s">
        <v>1228</v>
      </c>
      <c r="AIW2" s="5" t="s">
        <v>1247</v>
      </c>
      <c r="AIX2" s="5" t="s">
        <v>364</v>
      </c>
      <c r="AIY2" s="5" t="s">
        <v>364</v>
      </c>
      <c r="AIZ2" s="20" t="s">
        <v>114</v>
      </c>
      <c r="AJA2" s="5" t="s">
        <v>364</v>
      </c>
      <c r="AJB2" s="5" t="s">
        <v>364</v>
      </c>
      <c r="AJC2" s="5" t="s">
        <v>364</v>
      </c>
      <c r="AJD2" s="5" t="s">
        <v>364</v>
      </c>
      <c r="AJE2" s="5" t="s">
        <v>364</v>
      </c>
      <c r="AJF2" s="5" t="s">
        <v>364</v>
      </c>
      <c r="AJG2" s="5" t="s">
        <v>364</v>
      </c>
      <c r="AJH2" s="5" t="s">
        <v>364</v>
      </c>
      <c r="AJI2" s="5" t="s">
        <v>364</v>
      </c>
    </row>
    <row r="3" spans="1:945" s="42" customFormat="1" x14ac:dyDescent="0.35">
      <c r="A3" s="42" t="s">
        <v>356</v>
      </c>
      <c r="B3" s="42" t="s">
        <v>357</v>
      </c>
      <c r="C3" s="42" t="s">
        <v>884</v>
      </c>
      <c r="D3" s="42" t="s">
        <v>1178</v>
      </c>
      <c r="E3" s="42" t="s">
        <v>600</v>
      </c>
      <c r="F3" s="42" t="s">
        <v>601</v>
      </c>
      <c r="G3" s="42" t="s">
        <v>602</v>
      </c>
      <c r="H3" s="42" t="s">
        <v>358</v>
      </c>
      <c r="I3" s="42" t="s">
        <v>474</v>
      </c>
      <c r="J3" s="42" t="s">
        <v>476</v>
      </c>
      <c r="K3" s="42" t="s">
        <v>477</v>
      </c>
      <c r="L3" s="42" t="s">
        <v>478</v>
      </c>
      <c r="M3" s="42" t="s">
        <v>475</v>
      </c>
      <c r="N3" s="42" t="s">
        <v>479</v>
      </c>
      <c r="O3" s="42" t="s">
        <v>834</v>
      </c>
      <c r="P3" s="42" t="s">
        <v>359</v>
      </c>
      <c r="Q3" s="42" t="s">
        <v>481</v>
      </c>
      <c r="R3" s="42" t="s">
        <v>480</v>
      </c>
      <c r="S3" s="42" t="s">
        <v>489</v>
      </c>
      <c r="T3" s="42" t="s">
        <v>831</v>
      </c>
      <c r="U3" s="42" t="s">
        <v>832</v>
      </c>
      <c r="V3" s="42" t="s">
        <v>833</v>
      </c>
      <c r="W3" s="42" t="s">
        <v>488</v>
      </c>
      <c r="Y3" s="42" t="s">
        <v>360</v>
      </c>
      <c r="Z3" s="42" t="s">
        <v>361</v>
      </c>
      <c r="AA3" s="42" t="s">
        <v>367</v>
      </c>
      <c r="AB3" s="42" t="s">
        <v>604</v>
      </c>
      <c r="AD3" s="42" t="s">
        <v>362</v>
      </c>
      <c r="AF3" s="42" t="s">
        <v>363</v>
      </c>
      <c r="AG3" s="43"/>
      <c r="AH3" s="42" t="s">
        <v>365</v>
      </c>
      <c r="AI3" s="42" t="s">
        <v>368</v>
      </c>
      <c r="AK3" s="42" t="s">
        <v>369</v>
      </c>
      <c r="AM3" s="42" t="s">
        <v>605</v>
      </c>
      <c r="AO3" s="42" t="s">
        <v>1180</v>
      </c>
      <c r="AP3" s="44"/>
      <c r="AQ3" s="45" t="s">
        <v>385</v>
      </c>
      <c r="AR3" s="42" t="s">
        <v>386</v>
      </c>
      <c r="AS3" s="46" t="s">
        <v>387</v>
      </c>
      <c r="AT3" s="45" t="s">
        <v>379</v>
      </c>
      <c r="AU3" s="42" t="s">
        <v>380</v>
      </c>
      <c r="AV3" s="42" t="s">
        <v>381</v>
      </c>
      <c r="AW3" s="42" t="s">
        <v>382</v>
      </c>
      <c r="AX3" s="42" t="s">
        <v>595</v>
      </c>
      <c r="AY3" s="42" t="s">
        <v>1161</v>
      </c>
      <c r="AZ3" s="42" t="s">
        <v>389</v>
      </c>
      <c r="BA3" s="42" t="s">
        <v>390</v>
      </c>
      <c r="BB3" s="42" t="s">
        <v>391</v>
      </c>
      <c r="BC3" s="42" t="s">
        <v>392</v>
      </c>
      <c r="BD3" s="42" t="s">
        <v>1187</v>
      </c>
      <c r="BE3" s="42" t="s">
        <v>1188</v>
      </c>
      <c r="BF3" s="42" t="s">
        <v>1189</v>
      </c>
      <c r="BG3" s="42" t="s">
        <v>1190</v>
      </c>
      <c r="BH3" s="42" t="s">
        <v>1191</v>
      </c>
      <c r="BI3" s="42" t="s">
        <v>1369</v>
      </c>
      <c r="BJ3" s="42" t="s">
        <v>1375</v>
      </c>
      <c r="BK3" s="42" t="s">
        <v>1374</v>
      </c>
      <c r="BL3" s="42" t="s">
        <v>1370</v>
      </c>
      <c r="BM3" s="42" t="s">
        <v>1377</v>
      </c>
      <c r="BN3" s="42" t="s">
        <v>1376</v>
      </c>
      <c r="BO3" s="42" t="s">
        <v>1371</v>
      </c>
      <c r="BP3" s="42" t="s">
        <v>1379</v>
      </c>
      <c r="BQ3" s="42" t="s">
        <v>1378</v>
      </c>
      <c r="BR3" s="42" t="s">
        <v>1372</v>
      </c>
      <c r="BS3" s="42" t="s">
        <v>1419</v>
      </c>
      <c r="BT3" s="42" t="s">
        <v>1610</v>
      </c>
      <c r="BU3" s="42" t="s">
        <v>1373</v>
      </c>
      <c r="BV3" s="42" t="s">
        <v>1423</v>
      </c>
      <c r="BW3" s="42" t="s">
        <v>1424</v>
      </c>
      <c r="BX3" s="43"/>
      <c r="BY3" s="42" t="s">
        <v>1162</v>
      </c>
      <c r="BZ3" s="42" t="s">
        <v>1624</v>
      </c>
      <c r="CA3" s="42" t="s">
        <v>388</v>
      </c>
      <c r="CB3" s="42" t="s">
        <v>1623</v>
      </c>
      <c r="CC3" s="47" t="s">
        <v>403</v>
      </c>
      <c r="CD3" s="42" t="s">
        <v>404</v>
      </c>
      <c r="CE3" s="42" t="s">
        <v>405</v>
      </c>
      <c r="CF3" s="42" t="s">
        <v>406</v>
      </c>
      <c r="CG3" s="42" t="s">
        <v>596</v>
      </c>
      <c r="CH3" s="42" t="s">
        <v>597</v>
      </c>
      <c r="CI3" s="42" t="s">
        <v>407</v>
      </c>
      <c r="CJ3" s="42" t="s">
        <v>408</v>
      </c>
      <c r="CK3" s="42" t="s">
        <v>409</v>
      </c>
      <c r="CL3" s="42" t="s">
        <v>410</v>
      </c>
      <c r="CM3" s="42" t="s">
        <v>1198</v>
      </c>
      <c r="CN3" s="42" t="s">
        <v>1199</v>
      </c>
      <c r="CO3" s="42" t="s">
        <v>1200</v>
      </c>
      <c r="CP3" s="42" t="s">
        <v>1201</v>
      </c>
      <c r="CQ3" s="42" t="s">
        <v>1202</v>
      </c>
      <c r="CR3" s="42" t="s">
        <v>976</v>
      </c>
      <c r="CS3" s="42" t="s">
        <v>1428</v>
      </c>
      <c r="CT3" s="42" t="s">
        <v>1429</v>
      </c>
      <c r="CU3" s="42" t="s">
        <v>977</v>
      </c>
      <c r="CV3" s="42" t="s">
        <v>1426</v>
      </c>
      <c r="CW3" s="42" t="s">
        <v>1427</v>
      </c>
      <c r="CX3" s="42" t="s">
        <v>978</v>
      </c>
      <c r="CY3" s="42" t="s">
        <v>1430</v>
      </c>
      <c r="CZ3" s="42" t="s">
        <v>1431</v>
      </c>
      <c r="DA3" s="42" t="s">
        <v>979</v>
      </c>
      <c r="DB3" s="42" t="s">
        <v>1432</v>
      </c>
      <c r="DC3" s="42" t="s">
        <v>1433</v>
      </c>
      <c r="DD3" s="42" t="s">
        <v>980</v>
      </c>
      <c r="DE3" s="42" t="s">
        <v>1434</v>
      </c>
      <c r="DF3" s="42" t="s">
        <v>1435</v>
      </c>
      <c r="DG3" s="43"/>
      <c r="DH3" s="42" t="s">
        <v>416</v>
      </c>
      <c r="DI3" s="42" t="s">
        <v>1625</v>
      </c>
      <c r="DJ3" s="42" t="s">
        <v>415</v>
      </c>
      <c r="DK3" s="42" t="s">
        <v>1644</v>
      </c>
      <c r="DL3" s="47" t="s">
        <v>606</v>
      </c>
      <c r="DM3" s="42" t="s">
        <v>607</v>
      </c>
      <c r="DN3" s="42" t="s">
        <v>608</v>
      </c>
      <c r="DO3" s="42" t="s">
        <v>609</v>
      </c>
      <c r="DP3" s="42" t="s">
        <v>610</v>
      </c>
      <c r="DQ3" s="42" t="s">
        <v>613</v>
      </c>
      <c r="DR3" s="42" t="s">
        <v>614</v>
      </c>
      <c r="DS3" s="42" t="s">
        <v>615</v>
      </c>
      <c r="DT3" s="42" t="s">
        <v>616</v>
      </c>
      <c r="DU3" s="42" t="s">
        <v>617</v>
      </c>
      <c r="DV3" s="42" t="s">
        <v>981</v>
      </c>
      <c r="DW3" s="42" t="s">
        <v>1436</v>
      </c>
      <c r="DX3" s="42" t="s">
        <v>1437</v>
      </c>
      <c r="DY3" s="42" t="s">
        <v>982</v>
      </c>
      <c r="DZ3" s="42" t="s">
        <v>1438</v>
      </c>
      <c r="EA3" s="42" t="s">
        <v>1439</v>
      </c>
      <c r="EB3" s="42" t="s">
        <v>983</v>
      </c>
      <c r="EC3" s="42" t="s">
        <v>1438</v>
      </c>
      <c r="ED3" s="42" t="s">
        <v>1439</v>
      </c>
      <c r="EE3" s="42" t="s">
        <v>984</v>
      </c>
      <c r="EF3" s="42" t="s">
        <v>1440</v>
      </c>
      <c r="EG3" s="42" t="s">
        <v>1441</v>
      </c>
      <c r="EH3" s="42" t="s">
        <v>990</v>
      </c>
      <c r="EI3" s="42" t="s">
        <v>1442</v>
      </c>
      <c r="EJ3" s="42" t="s">
        <v>1443</v>
      </c>
      <c r="EK3" s="43"/>
      <c r="EL3" s="42" t="s">
        <v>611</v>
      </c>
      <c r="EM3" s="42" t="s">
        <v>1626</v>
      </c>
      <c r="EN3" s="42" t="s">
        <v>612</v>
      </c>
      <c r="EO3" s="42" t="s">
        <v>1645</v>
      </c>
      <c r="EP3" s="47" t="s">
        <v>623</v>
      </c>
      <c r="EQ3" s="42" t="s">
        <v>624</v>
      </c>
      <c r="ER3" s="42" t="s">
        <v>627</v>
      </c>
      <c r="ES3" s="42" t="s">
        <v>628</v>
      </c>
      <c r="ET3" s="42" t="s">
        <v>629</v>
      </c>
      <c r="EU3" s="42" t="s">
        <v>622</v>
      </c>
      <c r="EV3" s="42" t="s">
        <v>618</v>
      </c>
      <c r="EW3" s="42" t="s">
        <v>619</v>
      </c>
      <c r="EX3" s="42" t="s">
        <v>620</v>
      </c>
      <c r="EY3" s="42" t="s">
        <v>621</v>
      </c>
      <c r="EZ3" s="42" t="s">
        <v>996</v>
      </c>
      <c r="FA3" s="42" t="s">
        <v>1444</v>
      </c>
      <c r="FB3" s="42" t="s">
        <v>1445</v>
      </c>
      <c r="FC3" s="42" t="s">
        <v>997</v>
      </c>
      <c r="FD3" s="42" t="s">
        <v>1446</v>
      </c>
      <c r="FE3" s="42" t="s">
        <v>1447</v>
      </c>
      <c r="FF3" s="42" t="s">
        <v>998</v>
      </c>
      <c r="FG3" s="42" t="s">
        <v>1448</v>
      </c>
      <c r="FH3" s="42" t="s">
        <v>1421</v>
      </c>
      <c r="FI3" s="42" t="s">
        <v>999</v>
      </c>
      <c r="FJ3" s="42" t="s">
        <v>1449</v>
      </c>
      <c r="FK3" s="42" t="s">
        <v>1450</v>
      </c>
      <c r="FL3" s="42" t="s">
        <v>1000</v>
      </c>
      <c r="FM3" s="42" t="s">
        <v>1451</v>
      </c>
      <c r="FN3" s="42" t="s">
        <v>1452</v>
      </c>
      <c r="FO3" s="43"/>
      <c r="FP3" s="42" t="s">
        <v>625</v>
      </c>
      <c r="FQ3" s="42" t="s">
        <v>1627</v>
      </c>
      <c r="FR3" s="42" t="s">
        <v>626</v>
      </c>
      <c r="FS3" s="42" t="s">
        <v>1646</v>
      </c>
      <c r="FT3" s="47" t="s">
        <v>630</v>
      </c>
      <c r="FU3" s="42" t="s">
        <v>631</v>
      </c>
      <c r="FV3" s="42" t="s">
        <v>632</v>
      </c>
      <c r="FW3" s="42" t="s">
        <v>633</v>
      </c>
      <c r="FX3" s="42" t="s">
        <v>634</v>
      </c>
      <c r="FY3" s="42" t="s">
        <v>637</v>
      </c>
      <c r="FZ3" s="42" t="s">
        <v>638</v>
      </c>
      <c r="GA3" s="42" t="s">
        <v>639</v>
      </c>
      <c r="GB3" s="42" t="s">
        <v>640</v>
      </c>
      <c r="GC3" s="42" t="s">
        <v>641</v>
      </c>
      <c r="GD3" s="42" t="s">
        <v>1001</v>
      </c>
      <c r="GE3" s="42" t="s">
        <v>1453</v>
      </c>
      <c r="GF3" s="42" t="s">
        <v>1454</v>
      </c>
      <c r="GG3" s="42" t="s">
        <v>1002</v>
      </c>
      <c r="GH3" s="42" t="s">
        <v>1455</v>
      </c>
      <c r="GI3" s="42" t="s">
        <v>1456</v>
      </c>
      <c r="GJ3" s="42" t="s">
        <v>1003</v>
      </c>
      <c r="GK3" s="42" t="s">
        <v>1459</v>
      </c>
      <c r="GL3" s="42" t="s">
        <v>1460</v>
      </c>
      <c r="GM3" s="42" t="s">
        <v>1004</v>
      </c>
      <c r="GN3" s="42" t="s">
        <v>1457</v>
      </c>
      <c r="GO3" s="42" t="s">
        <v>1458</v>
      </c>
      <c r="GP3" s="42" t="s">
        <v>1010</v>
      </c>
      <c r="GQ3" s="42" t="s">
        <v>1461</v>
      </c>
      <c r="GR3" s="42" t="s">
        <v>1462</v>
      </c>
      <c r="GS3" s="43"/>
      <c r="GT3" s="42" t="s">
        <v>635</v>
      </c>
      <c r="GU3" s="42" t="s">
        <v>1628</v>
      </c>
      <c r="GV3" s="42" t="s">
        <v>636</v>
      </c>
      <c r="GW3" s="42" t="s">
        <v>1647</v>
      </c>
      <c r="GX3" s="43"/>
      <c r="GY3" s="47" t="s">
        <v>647</v>
      </c>
      <c r="GZ3" s="42" t="s">
        <v>648</v>
      </c>
      <c r="HA3" s="42" t="s">
        <v>649</v>
      </c>
      <c r="HB3" s="42" t="s">
        <v>650</v>
      </c>
      <c r="HC3" s="42" t="s">
        <v>651</v>
      </c>
      <c r="HD3" s="42" t="s">
        <v>642</v>
      </c>
      <c r="HE3" s="42" t="s">
        <v>643</v>
      </c>
      <c r="HF3" s="42" t="s">
        <v>644</v>
      </c>
      <c r="HG3" s="42" t="s">
        <v>645</v>
      </c>
      <c r="HH3" s="42" t="s">
        <v>646</v>
      </c>
      <c r="HI3" s="42" t="s">
        <v>1016</v>
      </c>
      <c r="HJ3" s="42" t="s">
        <v>1463</v>
      </c>
      <c r="HK3" s="42" t="s">
        <v>1464</v>
      </c>
      <c r="HL3" s="42" t="s">
        <v>1017</v>
      </c>
      <c r="HM3" s="42" t="s">
        <v>1465</v>
      </c>
      <c r="HN3" s="42" t="s">
        <v>1466</v>
      </c>
      <c r="HO3" s="42" t="s">
        <v>1018</v>
      </c>
      <c r="HP3" s="42" t="s">
        <v>1467</v>
      </c>
      <c r="HQ3" s="42" t="s">
        <v>1468</v>
      </c>
      <c r="HR3" s="42" t="s">
        <v>1019</v>
      </c>
      <c r="HS3" s="42" t="s">
        <v>1469</v>
      </c>
      <c r="HT3" s="42" t="s">
        <v>1470</v>
      </c>
      <c r="HU3" s="42" t="s">
        <v>1020</v>
      </c>
      <c r="HV3" s="42" t="s">
        <v>1471</v>
      </c>
      <c r="HW3" s="42" t="s">
        <v>1472</v>
      </c>
      <c r="HX3" s="43"/>
      <c r="HY3" s="42" t="s">
        <v>652</v>
      </c>
      <c r="HZ3" s="42" t="s">
        <v>1629</v>
      </c>
      <c r="IA3" s="42" t="s">
        <v>653</v>
      </c>
      <c r="IB3" s="42" t="s">
        <v>1648</v>
      </c>
      <c r="IC3" s="47" t="s">
        <v>654</v>
      </c>
      <c r="ID3" s="42" t="s">
        <v>655</v>
      </c>
      <c r="IE3" s="42" t="s">
        <v>656</v>
      </c>
      <c r="IF3" s="42" t="s">
        <v>657</v>
      </c>
      <c r="IG3" s="42" t="s">
        <v>658</v>
      </c>
      <c r="IH3" s="42" t="s">
        <v>661</v>
      </c>
      <c r="II3" s="42" t="s">
        <v>662</v>
      </c>
      <c r="IJ3" s="42" t="s">
        <v>663</v>
      </c>
      <c r="IK3" s="42" t="s">
        <v>664</v>
      </c>
      <c r="IL3" s="42" t="s">
        <v>665</v>
      </c>
      <c r="IM3" s="42" t="s">
        <v>1021</v>
      </c>
      <c r="IN3" s="42" t="s">
        <v>1473</v>
      </c>
      <c r="IO3" s="42" t="s">
        <v>1474</v>
      </c>
      <c r="IP3" s="42" t="s">
        <v>1022</v>
      </c>
      <c r="IQ3" s="42" t="s">
        <v>1475</v>
      </c>
      <c r="IR3" s="42" t="s">
        <v>1476</v>
      </c>
      <c r="IS3" s="42" t="s">
        <v>1023</v>
      </c>
      <c r="IT3" s="42" t="s">
        <v>1477</v>
      </c>
      <c r="IU3" s="42" t="s">
        <v>1478</v>
      </c>
      <c r="IV3" s="42" t="s">
        <v>1024</v>
      </c>
      <c r="IW3" s="42" t="s">
        <v>1479</v>
      </c>
      <c r="IX3" s="42" t="s">
        <v>1480</v>
      </c>
      <c r="IY3" s="42" t="s">
        <v>1025</v>
      </c>
      <c r="IZ3" s="42" t="s">
        <v>1481</v>
      </c>
      <c r="JA3" s="42" t="s">
        <v>1482</v>
      </c>
      <c r="JB3" s="43"/>
      <c r="JC3" s="42" t="s">
        <v>659</v>
      </c>
      <c r="JD3" s="42" t="s">
        <v>1630</v>
      </c>
      <c r="JE3" s="42" t="s">
        <v>660</v>
      </c>
      <c r="JF3" s="42" t="s">
        <v>1649</v>
      </c>
      <c r="JG3" s="47" t="s">
        <v>671</v>
      </c>
      <c r="JH3" s="42" t="s">
        <v>672</v>
      </c>
      <c r="JI3" s="42" t="s">
        <v>673</v>
      </c>
      <c r="JJ3" s="42" t="s">
        <v>674</v>
      </c>
      <c r="JK3" s="42" t="s">
        <v>675</v>
      </c>
      <c r="JL3" s="42" t="s">
        <v>666</v>
      </c>
      <c r="JM3" s="42" t="s">
        <v>667</v>
      </c>
      <c r="JN3" s="42" t="s">
        <v>668</v>
      </c>
      <c r="JO3" s="42" t="s">
        <v>669</v>
      </c>
      <c r="JP3" s="42" t="s">
        <v>670</v>
      </c>
      <c r="JQ3" s="42" t="s">
        <v>1036</v>
      </c>
      <c r="JR3" s="42" t="s">
        <v>1483</v>
      </c>
      <c r="JS3" s="42" t="s">
        <v>1484</v>
      </c>
      <c r="JT3" s="42" t="s">
        <v>1037</v>
      </c>
      <c r="JU3" s="42" t="s">
        <v>1485</v>
      </c>
      <c r="JV3" s="42" t="s">
        <v>1486</v>
      </c>
      <c r="JW3" s="42" t="s">
        <v>1038</v>
      </c>
      <c r="JX3" s="42" t="s">
        <v>1487</v>
      </c>
      <c r="JY3" s="42" t="s">
        <v>1488</v>
      </c>
      <c r="JZ3" s="42" t="s">
        <v>1039</v>
      </c>
      <c r="KA3" s="42" t="s">
        <v>1489</v>
      </c>
      <c r="KB3" s="42" t="s">
        <v>1490</v>
      </c>
      <c r="KC3" s="42" t="s">
        <v>1040</v>
      </c>
      <c r="KD3" s="42" t="s">
        <v>1491</v>
      </c>
      <c r="KE3" s="42" t="s">
        <v>1492</v>
      </c>
      <c r="KF3" s="43"/>
      <c r="KG3" s="42" t="s">
        <v>676</v>
      </c>
      <c r="KH3" s="42" t="s">
        <v>1631</v>
      </c>
      <c r="KI3" s="42" t="s">
        <v>677</v>
      </c>
      <c r="KJ3" s="42" t="s">
        <v>1650</v>
      </c>
      <c r="KK3" s="47" t="s">
        <v>678</v>
      </c>
      <c r="KL3" s="42" t="s">
        <v>679</v>
      </c>
      <c r="KM3" s="42" t="s">
        <v>680</v>
      </c>
      <c r="KN3" s="42" t="s">
        <v>681</v>
      </c>
      <c r="KO3" s="42" t="s">
        <v>682</v>
      </c>
      <c r="KP3" s="42" t="s">
        <v>685</v>
      </c>
      <c r="KQ3" s="42" t="s">
        <v>686</v>
      </c>
      <c r="KR3" s="42" t="s">
        <v>687</v>
      </c>
      <c r="KS3" s="42" t="s">
        <v>688</v>
      </c>
      <c r="KT3" s="42" t="s">
        <v>689</v>
      </c>
      <c r="KU3" s="42" t="s">
        <v>1041</v>
      </c>
      <c r="KV3" s="42" t="s">
        <v>1493</v>
      </c>
      <c r="KW3" s="42" t="s">
        <v>1494</v>
      </c>
      <c r="KX3" s="42" t="s">
        <v>1042</v>
      </c>
      <c r="KY3" s="42" t="s">
        <v>1495</v>
      </c>
      <c r="KZ3" s="42" t="s">
        <v>1496</v>
      </c>
      <c r="LA3" s="42" t="s">
        <v>1043</v>
      </c>
      <c r="LB3" s="42" t="s">
        <v>1497</v>
      </c>
      <c r="LC3" s="42" t="s">
        <v>1498</v>
      </c>
      <c r="LD3" s="42" t="s">
        <v>1044</v>
      </c>
      <c r="LE3" s="42" t="s">
        <v>1499</v>
      </c>
      <c r="LF3" s="42" t="s">
        <v>1500</v>
      </c>
      <c r="LG3" s="42" t="s">
        <v>1050</v>
      </c>
      <c r="LH3" s="42" t="s">
        <v>1501</v>
      </c>
      <c r="LI3" s="42" t="s">
        <v>1502</v>
      </c>
      <c r="LJ3" s="43"/>
      <c r="LK3" s="42" t="s">
        <v>683</v>
      </c>
      <c r="LL3" s="42" t="s">
        <v>1632</v>
      </c>
      <c r="LM3" s="42" t="s">
        <v>684</v>
      </c>
      <c r="LN3" s="42" t="s">
        <v>1651</v>
      </c>
      <c r="LO3" s="47" t="s">
        <v>695</v>
      </c>
      <c r="LP3" s="42" t="s">
        <v>696</v>
      </c>
      <c r="LQ3" s="42" t="s">
        <v>697</v>
      </c>
      <c r="LR3" s="42" t="s">
        <v>698</v>
      </c>
      <c r="LS3" s="42" t="s">
        <v>699</v>
      </c>
      <c r="LT3" s="42" t="s">
        <v>690</v>
      </c>
      <c r="LU3" s="42" t="s">
        <v>691</v>
      </c>
      <c r="LV3" s="42" t="s">
        <v>692</v>
      </c>
      <c r="LW3" s="42" t="s">
        <v>693</v>
      </c>
      <c r="LX3" s="42" t="s">
        <v>694</v>
      </c>
      <c r="LY3" s="42" t="s">
        <v>1056</v>
      </c>
      <c r="LZ3" s="42" t="s">
        <v>1503</v>
      </c>
      <c r="MA3" s="42" t="s">
        <v>1504</v>
      </c>
      <c r="MB3" s="42" t="s">
        <v>1057</v>
      </c>
      <c r="MC3" s="42" t="s">
        <v>1507</v>
      </c>
      <c r="MD3" s="42" t="s">
        <v>1508</v>
      </c>
      <c r="ME3" s="42" t="s">
        <v>1058</v>
      </c>
      <c r="MF3" s="42" t="s">
        <v>1509</v>
      </c>
      <c r="MG3" s="42" t="s">
        <v>1510</v>
      </c>
      <c r="MH3" s="42" t="s">
        <v>1059</v>
      </c>
      <c r="MI3" s="42" t="s">
        <v>1511</v>
      </c>
      <c r="MJ3" s="42" t="s">
        <v>1512</v>
      </c>
      <c r="MK3" s="42" t="s">
        <v>1060</v>
      </c>
      <c r="ML3" s="42" t="s">
        <v>1513</v>
      </c>
      <c r="MM3" s="42" t="s">
        <v>1514</v>
      </c>
      <c r="MN3" s="43"/>
      <c r="MO3" s="42" t="s">
        <v>700</v>
      </c>
      <c r="MP3" s="42" t="s">
        <v>1633</v>
      </c>
      <c r="MQ3" s="42" t="s">
        <v>701</v>
      </c>
      <c r="MR3" s="42" t="s">
        <v>1652</v>
      </c>
      <c r="MS3" s="43"/>
      <c r="MT3" s="47" t="s">
        <v>702</v>
      </c>
      <c r="MU3" s="42" t="s">
        <v>703</v>
      </c>
      <c r="MV3" s="42" t="s">
        <v>704</v>
      </c>
      <c r="MW3" s="42" t="s">
        <v>705</v>
      </c>
      <c r="MX3" s="42" t="s">
        <v>706</v>
      </c>
      <c r="MY3" s="42" t="s">
        <v>709</v>
      </c>
      <c r="MZ3" s="42" t="s">
        <v>710</v>
      </c>
      <c r="NA3" s="42" t="s">
        <v>711</v>
      </c>
      <c r="NB3" s="42" t="s">
        <v>712</v>
      </c>
      <c r="NC3" s="42" t="s">
        <v>713</v>
      </c>
      <c r="ND3" s="42" t="s">
        <v>1061</v>
      </c>
      <c r="NE3" s="42" t="s">
        <v>1515</v>
      </c>
      <c r="NF3" s="42" t="s">
        <v>1516</v>
      </c>
      <c r="NG3" s="42" t="s">
        <v>1062</v>
      </c>
      <c r="NH3" s="42" t="s">
        <v>1519</v>
      </c>
      <c r="NI3" s="42" t="s">
        <v>1520</v>
      </c>
      <c r="NJ3" s="42" t="s">
        <v>1063</v>
      </c>
      <c r="NK3" s="42" t="s">
        <v>1521</v>
      </c>
      <c r="NL3" s="42" t="s">
        <v>1522</v>
      </c>
      <c r="NM3" s="42" t="s">
        <v>1064</v>
      </c>
      <c r="NN3" s="42" t="s">
        <v>1523</v>
      </c>
      <c r="NO3" s="42" t="s">
        <v>1524</v>
      </c>
      <c r="NP3" s="42" t="s">
        <v>1065</v>
      </c>
      <c r="NQ3" s="42" t="s">
        <v>1525</v>
      </c>
      <c r="NR3" s="42" t="s">
        <v>1526</v>
      </c>
      <c r="NS3" s="43"/>
      <c r="NT3" s="42" t="s">
        <v>707</v>
      </c>
      <c r="NU3" s="42" t="s">
        <v>1634</v>
      </c>
      <c r="NV3" s="42" t="s">
        <v>708</v>
      </c>
      <c r="NW3" s="42" t="s">
        <v>1653</v>
      </c>
      <c r="NX3" s="47" t="s">
        <v>719</v>
      </c>
      <c r="NY3" s="42" t="s">
        <v>720</v>
      </c>
      <c r="NZ3" s="42" t="s">
        <v>721</v>
      </c>
      <c r="OA3" s="42" t="s">
        <v>722</v>
      </c>
      <c r="OB3" s="42" t="s">
        <v>723</v>
      </c>
      <c r="OC3" s="42" t="s">
        <v>714</v>
      </c>
      <c r="OD3" s="42" t="s">
        <v>715</v>
      </c>
      <c r="OE3" s="42" t="s">
        <v>716</v>
      </c>
      <c r="OF3" s="42" t="s">
        <v>717</v>
      </c>
      <c r="OG3" s="42" t="s">
        <v>718</v>
      </c>
      <c r="OH3" s="42" t="s">
        <v>1076</v>
      </c>
      <c r="OI3" s="42" t="s">
        <v>1517</v>
      </c>
      <c r="OJ3" s="42" t="s">
        <v>1518</v>
      </c>
      <c r="OK3" s="42" t="s">
        <v>1077</v>
      </c>
      <c r="OL3" s="42" t="s">
        <v>1519</v>
      </c>
      <c r="OM3" s="42" t="s">
        <v>1520</v>
      </c>
      <c r="ON3" s="42" t="s">
        <v>1078</v>
      </c>
      <c r="OO3" s="42" t="s">
        <v>1527</v>
      </c>
      <c r="OP3" s="42" t="s">
        <v>1528</v>
      </c>
      <c r="OQ3" s="42" t="s">
        <v>1079</v>
      </c>
      <c r="OR3" s="42" t="s">
        <v>1529</v>
      </c>
      <c r="OS3" s="42" t="s">
        <v>1530</v>
      </c>
      <c r="OT3" s="42" t="s">
        <v>1080</v>
      </c>
      <c r="OU3" s="42" t="s">
        <v>1531</v>
      </c>
      <c r="OV3" s="42" t="s">
        <v>1532</v>
      </c>
      <c r="OW3" s="43"/>
      <c r="OX3" s="42" t="s">
        <v>724</v>
      </c>
      <c r="OY3" s="42" t="s">
        <v>1635</v>
      </c>
      <c r="OZ3" s="42" t="s">
        <v>725</v>
      </c>
      <c r="PA3" s="42" t="s">
        <v>1654</v>
      </c>
      <c r="PB3" s="47" t="s">
        <v>726</v>
      </c>
      <c r="PC3" s="42" t="s">
        <v>727</v>
      </c>
      <c r="PD3" s="42" t="s">
        <v>728</v>
      </c>
      <c r="PE3" s="42" t="s">
        <v>729</v>
      </c>
      <c r="PF3" s="42" t="s">
        <v>730</v>
      </c>
      <c r="PG3" s="42" t="s">
        <v>733</v>
      </c>
      <c r="PH3" s="42" t="s">
        <v>734</v>
      </c>
      <c r="PI3" s="42" t="s">
        <v>735</v>
      </c>
      <c r="PJ3" s="42" t="s">
        <v>736</v>
      </c>
      <c r="PK3" s="42" t="s">
        <v>737</v>
      </c>
      <c r="PL3" s="42" t="s">
        <v>1081</v>
      </c>
      <c r="PM3" s="42" t="s">
        <v>1533</v>
      </c>
      <c r="PN3" s="42" t="s">
        <v>1534</v>
      </c>
      <c r="PO3" s="42" t="s">
        <v>1082</v>
      </c>
      <c r="PP3" s="42" t="s">
        <v>1535</v>
      </c>
      <c r="PQ3" s="42" t="s">
        <v>1536</v>
      </c>
      <c r="PR3" s="42" t="s">
        <v>1083</v>
      </c>
      <c r="PS3" s="42" t="s">
        <v>1537</v>
      </c>
      <c r="PT3" s="42" t="s">
        <v>1536</v>
      </c>
      <c r="PU3" s="42" t="s">
        <v>1084</v>
      </c>
      <c r="PV3" s="42" t="s">
        <v>1538</v>
      </c>
      <c r="PW3" s="42" t="s">
        <v>1539</v>
      </c>
      <c r="PX3" s="42" t="s">
        <v>1085</v>
      </c>
      <c r="PY3" s="42" t="s">
        <v>1540</v>
      </c>
      <c r="PZ3" s="42" t="s">
        <v>1541</v>
      </c>
      <c r="QA3" s="43"/>
      <c r="QB3" s="42" t="s">
        <v>731</v>
      </c>
      <c r="QC3" s="42" t="s">
        <v>1636</v>
      </c>
      <c r="QD3" s="42" t="s">
        <v>732</v>
      </c>
      <c r="QE3" s="42" t="s">
        <v>1655</v>
      </c>
      <c r="QF3" s="47" t="s">
        <v>743</v>
      </c>
      <c r="QG3" s="42" t="s">
        <v>744</v>
      </c>
      <c r="QH3" s="42" t="s">
        <v>745</v>
      </c>
      <c r="QI3" s="42" t="s">
        <v>746</v>
      </c>
      <c r="QJ3" s="42" t="s">
        <v>747</v>
      </c>
      <c r="QK3" s="42" t="s">
        <v>738</v>
      </c>
      <c r="QL3" s="42" t="s">
        <v>739</v>
      </c>
      <c r="QM3" s="42" t="s">
        <v>740</v>
      </c>
      <c r="QN3" s="42" t="s">
        <v>741</v>
      </c>
      <c r="QO3" s="42" t="s">
        <v>742</v>
      </c>
      <c r="QP3" s="42" t="s">
        <v>1096</v>
      </c>
      <c r="QQ3" s="42" t="s">
        <v>1544</v>
      </c>
      <c r="QR3" s="42" t="s">
        <v>1545</v>
      </c>
      <c r="QS3" s="42" t="s">
        <v>1097</v>
      </c>
      <c r="QT3" s="42" t="s">
        <v>1546</v>
      </c>
      <c r="QU3" s="42" t="s">
        <v>1547</v>
      </c>
      <c r="QV3" s="42" t="s">
        <v>1098</v>
      </c>
      <c r="QW3" s="42" t="s">
        <v>1548</v>
      </c>
      <c r="QX3" s="42" t="s">
        <v>1549</v>
      </c>
      <c r="QY3" s="42" t="s">
        <v>1099</v>
      </c>
      <c r="QZ3" s="42" t="s">
        <v>1550</v>
      </c>
      <c r="RA3" s="42" t="s">
        <v>1551</v>
      </c>
      <c r="RB3" s="42" t="s">
        <v>1100</v>
      </c>
      <c r="RC3" s="42" t="s">
        <v>1542</v>
      </c>
      <c r="RD3" s="42" t="s">
        <v>1543</v>
      </c>
      <c r="RE3" s="43"/>
      <c r="RF3" s="42" t="s">
        <v>748</v>
      </c>
      <c r="RG3" s="42" t="s">
        <v>1637</v>
      </c>
      <c r="RH3" s="42" t="s">
        <v>749</v>
      </c>
      <c r="RI3" s="42" t="s">
        <v>1656</v>
      </c>
      <c r="RJ3" s="47" t="s">
        <v>750</v>
      </c>
      <c r="RK3" s="42" t="s">
        <v>751</v>
      </c>
      <c r="RL3" s="42" t="s">
        <v>752</v>
      </c>
      <c r="RM3" s="42" t="s">
        <v>753</v>
      </c>
      <c r="RN3" s="42" t="s">
        <v>754</v>
      </c>
      <c r="RO3" s="42" t="s">
        <v>757</v>
      </c>
      <c r="RP3" s="42" t="s">
        <v>758</v>
      </c>
      <c r="RQ3" s="42" t="s">
        <v>759</v>
      </c>
      <c r="RR3" s="42" t="s">
        <v>760</v>
      </c>
      <c r="RS3" s="42" t="s">
        <v>761</v>
      </c>
      <c r="RT3" s="42" t="s">
        <v>1101</v>
      </c>
      <c r="RU3" s="42" t="s">
        <v>1552</v>
      </c>
      <c r="RV3" s="42" t="s">
        <v>1553</v>
      </c>
      <c r="RW3" s="42" t="s">
        <v>1102</v>
      </c>
      <c r="RX3" s="42" t="s">
        <v>1554</v>
      </c>
      <c r="RY3" s="42" t="s">
        <v>1555</v>
      </c>
      <c r="RZ3" s="42" t="s">
        <v>1103</v>
      </c>
      <c r="SA3" s="42" t="s">
        <v>1556</v>
      </c>
      <c r="SB3" s="42" t="s">
        <v>1557</v>
      </c>
      <c r="SC3" s="42" t="s">
        <v>1104</v>
      </c>
      <c r="SD3" s="42" t="s">
        <v>1558</v>
      </c>
      <c r="SE3" s="42" t="s">
        <v>1559</v>
      </c>
      <c r="SF3" s="42" t="s">
        <v>1105</v>
      </c>
      <c r="SG3" s="42" t="s">
        <v>1560</v>
      </c>
      <c r="SH3" s="42" t="s">
        <v>1561</v>
      </c>
      <c r="SI3" s="43"/>
      <c r="SJ3" s="42" t="s">
        <v>755</v>
      </c>
      <c r="SK3" s="42" t="s">
        <v>1638</v>
      </c>
      <c r="SL3" s="42" t="s">
        <v>756</v>
      </c>
      <c r="SM3" s="42" t="s">
        <v>1657</v>
      </c>
      <c r="SN3" s="47" t="s">
        <v>767</v>
      </c>
      <c r="SO3" s="42" t="s">
        <v>768</v>
      </c>
      <c r="SP3" s="42" t="s">
        <v>769</v>
      </c>
      <c r="SQ3" s="42" t="s">
        <v>770</v>
      </c>
      <c r="SR3" s="42" t="s">
        <v>771</v>
      </c>
      <c r="SS3" s="42" t="s">
        <v>762</v>
      </c>
      <c r="ST3" s="42" t="s">
        <v>763</v>
      </c>
      <c r="SU3" s="42" t="s">
        <v>764</v>
      </c>
      <c r="SV3" s="42" t="s">
        <v>765</v>
      </c>
      <c r="SW3" s="42" t="s">
        <v>766</v>
      </c>
      <c r="SX3" s="42" t="s">
        <v>1116</v>
      </c>
      <c r="SY3" s="42" t="s">
        <v>1564</v>
      </c>
      <c r="SZ3" s="42" t="s">
        <v>1565</v>
      </c>
      <c r="TA3" s="42" t="s">
        <v>1117</v>
      </c>
      <c r="TB3" s="42" t="s">
        <v>1568</v>
      </c>
      <c r="TC3" s="42" t="s">
        <v>1567</v>
      </c>
      <c r="TD3" s="42" t="s">
        <v>1118</v>
      </c>
      <c r="TE3" s="42" t="s">
        <v>1566</v>
      </c>
      <c r="TF3" s="42" t="s">
        <v>1569</v>
      </c>
      <c r="TG3" s="42" t="s">
        <v>1119</v>
      </c>
      <c r="TH3" s="42" t="s">
        <v>1570</v>
      </c>
      <c r="TI3" s="42" t="s">
        <v>1571</v>
      </c>
      <c r="TJ3" s="42" t="s">
        <v>1120</v>
      </c>
      <c r="TK3" s="42" t="s">
        <v>1562</v>
      </c>
      <c r="TL3" s="42" t="s">
        <v>1563</v>
      </c>
      <c r="TM3" s="43"/>
      <c r="TN3" s="42" t="s">
        <v>772</v>
      </c>
      <c r="TO3" s="42" t="s">
        <v>1639</v>
      </c>
      <c r="TP3" s="42" t="s">
        <v>773</v>
      </c>
      <c r="TQ3" s="42" t="s">
        <v>1658</v>
      </c>
      <c r="TR3" s="47" t="s">
        <v>774</v>
      </c>
      <c r="TS3" s="42" t="s">
        <v>775</v>
      </c>
      <c r="TT3" s="42" t="s">
        <v>776</v>
      </c>
      <c r="TU3" s="42" t="s">
        <v>777</v>
      </c>
      <c r="TV3" s="42" t="s">
        <v>778</v>
      </c>
      <c r="TW3" s="42" t="s">
        <v>781</v>
      </c>
      <c r="TX3" s="42" t="s">
        <v>782</v>
      </c>
      <c r="TY3" s="42" t="s">
        <v>783</v>
      </c>
      <c r="TZ3" s="42" t="s">
        <v>784</v>
      </c>
      <c r="UA3" s="42" t="s">
        <v>785</v>
      </c>
      <c r="UB3" s="42" t="s">
        <v>1121</v>
      </c>
      <c r="UC3" s="42" t="s">
        <v>1574</v>
      </c>
      <c r="UD3" s="42" t="s">
        <v>1575</v>
      </c>
      <c r="UE3" s="42" t="s">
        <v>1122</v>
      </c>
      <c r="UF3" s="42" t="s">
        <v>1572</v>
      </c>
      <c r="UG3" s="42" t="s">
        <v>1573</v>
      </c>
      <c r="UH3" s="42" t="s">
        <v>1123</v>
      </c>
      <c r="UI3" s="42" t="s">
        <v>1576</v>
      </c>
      <c r="UJ3" s="42" t="s">
        <v>1577</v>
      </c>
      <c r="UK3" s="42" t="s">
        <v>1124</v>
      </c>
      <c r="UL3" s="42" t="s">
        <v>1578</v>
      </c>
      <c r="UM3" s="42" t="s">
        <v>1579</v>
      </c>
      <c r="UN3" s="42" t="s">
        <v>1125</v>
      </c>
      <c r="UO3" s="42" t="s">
        <v>1580</v>
      </c>
      <c r="UP3" s="42" t="s">
        <v>1581</v>
      </c>
      <c r="UQ3" s="43"/>
      <c r="UR3" s="42" t="s">
        <v>779</v>
      </c>
      <c r="US3" s="42" t="s">
        <v>1640</v>
      </c>
      <c r="UT3" s="42" t="s">
        <v>780</v>
      </c>
      <c r="UU3" s="42" t="s">
        <v>1659</v>
      </c>
      <c r="UV3" s="47" t="s">
        <v>791</v>
      </c>
      <c r="UW3" s="42" t="s">
        <v>792</v>
      </c>
      <c r="UX3" s="42" t="s">
        <v>793</v>
      </c>
      <c r="UY3" s="42" t="s">
        <v>794</v>
      </c>
      <c r="UZ3" s="42" t="s">
        <v>795</v>
      </c>
      <c r="VA3" s="42" t="s">
        <v>786</v>
      </c>
      <c r="VB3" s="42" t="s">
        <v>787</v>
      </c>
      <c r="VC3" s="42" t="s">
        <v>788</v>
      </c>
      <c r="VD3" s="42" t="s">
        <v>789</v>
      </c>
      <c r="VE3" s="42" t="s">
        <v>790</v>
      </c>
      <c r="VF3" s="42" t="s">
        <v>1136</v>
      </c>
      <c r="VG3" s="42" t="s">
        <v>1582</v>
      </c>
      <c r="VH3" s="42" t="s">
        <v>1583</v>
      </c>
      <c r="VI3" s="42" t="s">
        <v>1137</v>
      </c>
      <c r="VJ3" s="42" t="s">
        <v>1584</v>
      </c>
      <c r="VK3" s="42" t="s">
        <v>1585</v>
      </c>
      <c r="VL3" s="42" t="s">
        <v>1138</v>
      </c>
      <c r="VM3" s="42" t="s">
        <v>1586</v>
      </c>
      <c r="VN3" s="42" t="s">
        <v>1587</v>
      </c>
      <c r="VO3" s="42" t="s">
        <v>1139</v>
      </c>
      <c r="VP3" s="42" t="s">
        <v>1588</v>
      </c>
      <c r="VQ3" s="42" t="s">
        <v>1589</v>
      </c>
      <c r="VR3" s="42" t="s">
        <v>1140</v>
      </c>
      <c r="VS3" s="42" t="s">
        <v>1590</v>
      </c>
      <c r="VT3" s="42" t="s">
        <v>1591</v>
      </c>
      <c r="VU3" s="43"/>
      <c r="VV3" s="42" t="s">
        <v>796</v>
      </c>
      <c r="VW3" s="42" t="s">
        <v>1641</v>
      </c>
      <c r="VX3" s="42" t="s">
        <v>797</v>
      </c>
      <c r="VY3" s="42" t="s">
        <v>1660</v>
      </c>
      <c r="VZ3" s="47" t="s">
        <v>798</v>
      </c>
      <c r="WA3" s="42" t="s">
        <v>799</v>
      </c>
      <c r="WB3" s="42" t="s">
        <v>800</v>
      </c>
      <c r="WC3" s="42" t="s">
        <v>801</v>
      </c>
      <c r="WD3" s="42" t="s">
        <v>802</v>
      </c>
      <c r="WE3" s="42" t="s">
        <v>805</v>
      </c>
      <c r="WF3" s="42" t="s">
        <v>806</v>
      </c>
      <c r="WG3" s="42" t="s">
        <v>807</v>
      </c>
      <c r="WH3" s="42" t="s">
        <v>808</v>
      </c>
      <c r="WI3" s="42" t="s">
        <v>809</v>
      </c>
      <c r="WJ3" s="42" t="s">
        <v>1141</v>
      </c>
      <c r="WK3" s="42" t="s">
        <v>1592</v>
      </c>
      <c r="WL3" s="42" t="s">
        <v>1593</v>
      </c>
      <c r="WM3" s="42" t="s">
        <v>1142</v>
      </c>
      <c r="WN3" s="42" t="s">
        <v>1594</v>
      </c>
      <c r="WO3" s="42" t="s">
        <v>1595</v>
      </c>
      <c r="WP3" s="42" t="s">
        <v>1143</v>
      </c>
      <c r="WQ3" s="42" t="s">
        <v>1596</v>
      </c>
      <c r="WR3" s="42" t="s">
        <v>1597</v>
      </c>
      <c r="WS3" s="42" t="s">
        <v>1144</v>
      </c>
      <c r="WT3" s="42" t="s">
        <v>1598</v>
      </c>
      <c r="WU3" s="42" t="s">
        <v>1599</v>
      </c>
      <c r="WV3" s="42" t="s">
        <v>1145</v>
      </c>
      <c r="WW3" s="42" t="s">
        <v>1600</v>
      </c>
      <c r="WX3" s="42" t="s">
        <v>1601</v>
      </c>
      <c r="WY3" s="43"/>
      <c r="WZ3" s="42" t="s">
        <v>803</v>
      </c>
      <c r="XA3" s="42" t="s">
        <v>1642</v>
      </c>
      <c r="XB3" s="42" t="s">
        <v>804</v>
      </c>
      <c r="XC3" s="42" t="s">
        <v>1661</v>
      </c>
      <c r="XD3" s="47" t="s">
        <v>815</v>
      </c>
      <c r="XE3" s="42" t="s">
        <v>816</v>
      </c>
      <c r="XF3" s="42" t="s">
        <v>817</v>
      </c>
      <c r="XG3" s="42" t="s">
        <v>818</v>
      </c>
      <c r="XH3" s="42" t="s">
        <v>819</v>
      </c>
      <c r="XI3" s="42" t="s">
        <v>810</v>
      </c>
      <c r="XJ3" s="42" t="s">
        <v>811</v>
      </c>
      <c r="XK3" s="42" t="s">
        <v>812</v>
      </c>
      <c r="XL3" s="42" t="s">
        <v>813</v>
      </c>
      <c r="XM3" s="42" t="s">
        <v>814</v>
      </c>
      <c r="XN3" s="42" t="s">
        <v>1156</v>
      </c>
      <c r="XO3" s="42" t="s">
        <v>1602</v>
      </c>
      <c r="XP3" s="42" t="s">
        <v>1603</v>
      </c>
      <c r="XQ3" s="42" t="s">
        <v>1157</v>
      </c>
      <c r="XR3" s="42" t="s">
        <v>1505</v>
      </c>
      <c r="XS3" s="42" t="s">
        <v>1506</v>
      </c>
      <c r="XT3" s="42" t="s">
        <v>1158</v>
      </c>
      <c r="XU3" s="42" t="s">
        <v>1604</v>
      </c>
      <c r="XV3" s="42" t="s">
        <v>1605</v>
      </c>
      <c r="XW3" s="42" t="s">
        <v>1159</v>
      </c>
      <c r="XX3" s="42" t="s">
        <v>1606</v>
      </c>
      <c r="XY3" s="42" t="s">
        <v>1607</v>
      </c>
      <c r="XZ3" s="42" t="s">
        <v>1160</v>
      </c>
      <c r="YA3" s="42" t="s">
        <v>1608</v>
      </c>
      <c r="YB3" s="42" t="s">
        <v>1609</v>
      </c>
      <c r="YC3" s="43"/>
      <c r="YD3" s="42" t="s">
        <v>820</v>
      </c>
      <c r="YE3" s="42" t="s">
        <v>1643</v>
      </c>
      <c r="YF3" s="42" t="s">
        <v>821</v>
      </c>
      <c r="YG3" s="42" t="s">
        <v>1662</v>
      </c>
      <c r="YH3" s="43"/>
      <c r="YI3" s="45" t="s">
        <v>417</v>
      </c>
      <c r="YJ3" s="42" t="s">
        <v>598</v>
      </c>
      <c r="YK3" s="42" t="s">
        <v>1611</v>
      </c>
      <c r="YL3" s="42" t="s">
        <v>418</v>
      </c>
      <c r="YM3" s="42" t="s">
        <v>421</v>
      </c>
      <c r="YN3" s="42" t="s">
        <v>422</v>
      </c>
      <c r="YO3" s="42" t="s">
        <v>423</v>
      </c>
      <c r="YP3" s="42" t="s">
        <v>424</v>
      </c>
      <c r="YQ3" s="42" t="s">
        <v>1402</v>
      </c>
      <c r="YR3" s="42" t="s">
        <v>419</v>
      </c>
      <c r="YS3" s="42" t="s">
        <v>599</v>
      </c>
      <c r="YT3" s="42" t="s">
        <v>1612</v>
      </c>
      <c r="YU3" s="42" t="s">
        <v>1163</v>
      </c>
      <c r="YV3" s="42" t="s">
        <v>439</v>
      </c>
      <c r="YW3" s="42" t="s">
        <v>440</v>
      </c>
      <c r="YX3" s="42" t="s">
        <v>441</v>
      </c>
      <c r="YY3" s="42" t="s">
        <v>442</v>
      </c>
      <c r="YZ3" s="42" t="s">
        <v>1403</v>
      </c>
      <c r="ZA3" s="42" t="s">
        <v>443</v>
      </c>
      <c r="ZB3" s="42" t="s">
        <v>829</v>
      </c>
      <c r="ZC3" s="42" t="s">
        <v>1613</v>
      </c>
      <c r="ZD3" s="42" t="s">
        <v>1164</v>
      </c>
      <c r="ZE3" s="42" t="s">
        <v>444</v>
      </c>
      <c r="ZF3" s="42" t="s">
        <v>445</v>
      </c>
      <c r="ZG3" s="42" t="s">
        <v>446</v>
      </c>
      <c r="ZH3" s="42" t="s">
        <v>447</v>
      </c>
      <c r="ZI3" s="42" t="s">
        <v>1404</v>
      </c>
      <c r="ZJ3" s="42" t="s">
        <v>552</v>
      </c>
      <c r="ZK3" s="42" t="s">
        <v>828</v>
      </c>
      <c r="ZL3" s="42" t="s">
        <v>1615</v>
      </c>
      <c r="ZM3" s="42" t="s">
        <v>1165</v>
      </c>
      <c r="ZN3" s="42" t="s">
        <v>553</v>
      </c>
      <c r="ZO3" s="42" t="s">
        <v>554</v>
      </c>
      <c r="ZP3" s="42" t="s">
        <v>555</v>
      </c>
      <c r="ZQ3" s="42" t="s">
        <v>556</v>
      </c>
      <c r="ZR3" s="42" t="s">
        <v>1405</v>
      </c>
      <c r="ZS3" s="42" t="s">
        <v>558</v>
      </c>
      <c r="ZT3" s="42" t="s">
        <v>827</v>
      </c>
      <c r="ZU3" s="42" t="s">
        <v>1614</v>
      </c>
      <c r="ZV3" s="42" t="s">
        <v>1166</v>
      </c>
      <c r="ZW3" s="42" t="s">
        <v>559</v>
      </c>
      <c r="ZX3" s="42" t="s">
        <v>560</v>
      </c>
      <c r="ZY3" s="42" t="s">
        <v>561</v>
      </c>
      <c r="ZZ3" s="42" t="s">
        <v>562</v>
      </c>
      <c r="AAA3" s="42" t="s">
        <v>1406</v>
      </c>
      <c r="AAB3" s="43"/>
      <c r="AAC3" s="42" t="s">
        <v>564</v>
      </c>
      <c r="AAD3" s="42" t="s">
        <v>826</v>
      </c>
      <c r="AAE3" s="42" t="s">
        <v>1620</v>
      </c>
      <c r="AAF3" s="42" t="s">
        <v>1167</v>
      </c>
      <c r="AAG3" s="42" t="s">
        <v>565</v>
      </c>
      <c r="AAH3" s="42" t="s">
        <v>566</v>
      </c>
      <c r="AAI3" s="42" t="s">
        <v>567</v>
      </c>
      <c r="AAJ3" s="42" t="s">
        <v>568</v>
      </c>
      <c r="AAK3" s="42" t="s">
        <v>1407</v>
      </c>
      <c r="AAL3" s="42" t="s">
        <v>570</v>
      </c>
      <c r="AAM3" s="42" t="s">
        <v>825</v>
      </c>
      <c r="AAN3" s="42" t="s">
        <v>1619</v>
      </c>
      <c r="AAO3" s="42" t="s">
        <v>1168</v>
      </c>
      <c r="AAP3" s="42" t="s">
        <v>571</v>
      </c>
      <c r="AAQ3" s="42" t="s">
        <v>572</v>
      </c>
      <c r="AAR3" s="42" t="s">
        <v>573</v>
      </c>
      <c r="AAS3" s="42" t="s">
        <v>574</v>
      </c>
      <c r="AAT3" s="42" t="s">
        <v>1408</v>
      </c>
      <c r="AAU3" s="42" t="s">
        <v>575</v>
      </c>
      <c r="AAV3" s="42" t="s">
        <v>824</v>
      </c>
      <c r="AAW3" s="42" t="s">
        <v>1618</v>
      </c>
      <c r="AAX3" s="42" t="s">
        <v>1169</v>
      </c>
      <c r="AAY3" s="42" t="s">
        <v>576</v>
      </c>
      <c r="AAZ3" s="42" t="s">
        <v>577</v>
      </c>
      <c r="ABA3" s="42" t="s">
        <v>578</v>
      </c>
      <c r="ABB3" s="42" t="s">
        <v>579</v>
      </c>
      <c r="ABC3" s="42" t="s">
        <v>1409</v>
      </c>
      <c r="ABD3" s="42" t="s">
        <v>582</v>
      </c>
      <c r="ABE3" s="42" t="s">
        <v>823</v>
      </c>
      <c r="ABF3" s="42" t="s">
        <v>1617</v>
      </c>
      <c r="ABG3" s="42" t="s">
        <v>1170</v>
      </c>
      <c r="ABH3" s="42" t="s">
        <v>583</v>
      </c>
      <c r="ABI3" s="42" t="s">
        <v>584</v>
      </c>
      <c r="ABJ3" s="42" t="s">
        <v>585</v>
      </c>
      <c r="ABK3" s="42" t="s">
        <v>586</v>
      </c>
      <c r="ABL3" s="42" t="s">
        <v>1410</v>
      </c>
      <c r="ABM3" s="42" t="s">
        <v>588</v>
      </c>
      <c r="ABN3" s="42" t="s">
        <v>822</v>
      </c>
      <c r="ABO3" s="42" t="s">
        <v>1616</v>
      </c>
      <c r="ABP3" s="42" t="s">
        <v>1171</v>
      </c>
      <c r="ABQ3" s="42" t="s">
        <v>589</v>
      </c>
      <c r="ABR3" s="42" t="s">
        <v>590</v>
      </c>
      <c r="ABS3" s="42" t="s">
        <v>591</v>
      </c>
      <c r="ABT3" s="42" t="s">
        <v>592</v>
      </c>
      <c r="ABU3" s="42" t="s">
        <v>1411</v>
      </c>
      <c r="ABV3" s="43"/>
      <c r="ABW3" s="45" t="s">
        <v>425</v>
      </c>
      <c r="ABX3" s="42" t="s">
        <v>451</v>
      </c>
      <c r="ABY3" s="42" t="s">
        <v>452</v>
      </c>
      <c r="ABZ3" s="47" t="s">
        <v>426</v>
      </c>
      <c r="ACA3" s="42" t="s">
        <v>428</v>
      </c>
      <c r="ACB3" s="42" t="s">
        <v>427</v>
      </c>
      <c r="ACC3" s="42" t="s">
        <v>429</v>
      </c>
      <c r="ACD3" s="42" t="s">
        <v>453</v>
      </c>
      <c r="ACE3" s="42" t="s">
        <v>490</v>
      </c>
      <c r="ACF3" s="42" t="s">
        <v>454</v>
      </c>
      <c r="ACG3" s="42" t="s">
        <v>491</v>
      </c>
      <c r="ACH3" s="42" t="s">
        <v>455</v>
      </c>
      <c r="ACI3" s="42" t="s">
        <v>492</v>
      </c>
      <c r="ACJ3" s="42" t="s">
        <v>493</v>
      </c>
      <c r="ACK3" s="42" t="s">
        <v>494</v>
      </c>
      <c r="ACL3" s="42" t="s">
        <v>495</v>
      </c>
      <c r="ACM3" s="42" t="s">
        <v>496</v>
      </c>
      <c r="ACN3" s="42" t="s">
        <v>497</v>
      </c>
      <c r="ACO3" s="42" t="s">
        <v>498</v>
      </c>
      <c r="ACP3" s="42" t="s">
        <v>499</v>
      </c>
      <c r="ACQ3" s="42" t="s">
        <v>500</v>
      </c>
      <c r="ACR3" s="42" t="s">
        <v>501</v>
      </c>
      <c r="ACS3" s="42" t="s">
        <v>502</v>
      </c>
      <c r="ACT3" s="43"/>
      <c r="ACU3" s="42" t="s">
        <v>835</v>
      </c>
      <c r="ACV3" s="42" t="s">
        <v>844</v>
      </c>
      <c r="ACW3" s="42" t="s">
        <v>843</v>
      </c>
      <c r="ACX3" s="42" t="s">
        <v>842</v>
      </c>
      <c r="ACY3" s="42" t="s">
        <v>841</v>
      </c>
      <c r="ACZ3" s="42" t="s">
        <v>840</v>
      </c>
      <c r="ADA3" s="42" t="s">
        <v>839</v>
      </c>
      <c r="ADB3" s="42" t="s">
        <v>838</v>
      </c>
      <c r="ADC3" s="42" t="s">
        <v>837</v>
      </c>
      <c r="ADD3" s="42" t="s">
        <v>836</v>
      </c>
      <c r="ADE3" s="43"/>
      <c r="ADF3" s="42" t="s">
        <v>854</v>
      </c>
      <c r="ADG3" s="42" t="s">
        <v>853</v>
      </c>
      <c r="ADH3" s="42" t="s">
        <v>852</v>
      </c>
      <c r="ADI3" s="42" t="s">
        <v>851</v>
      </c>
      <c r="ADJ3" s="42" t="s">
        <v>850</v>
      </c>
      <c r="ADK3" s="42" t="s">
        <v>849</v>
      </c>
      <c r="ADL3" s="42" t="s">
        <v>848</v>
      </c>
      <c r="ADM3" s="42" t="s">
        <v>847</v>
      </c>
      <c r="ADN3" s="42" t="s">
        <v>846</v>
      </c>
      <c r="ADO3" s="42" t="s">
        <v>845</v>
      </c>
      <c r="ADP3" s="43"/>
      <c r="ADQ3" s="42" t="s">
        <v>431</v>
      </c>
      <c r="ADR3" s="42" t="s">
        <v>432</v>
      </c>
      <c r="ADS3" s="42" t="s">
        <v>503</v>
      </c>
      <c r="ADT3" s="42" t="s">
        <v>504</v>
      </c>
      <c r="ADU3" s="42" t="s">
        <v>505</v>
      </c>
      <c r="ADV3" s="42" t="s">
        <v>506</v>
      </c>
      <c r="ADW3" s="42" t="s">
        <v>507</v>
      </c>
      <c r="ADX3" s="42" t="s">
        <v>508</v>
      </c>
      <c r="ADY3" s="42" t="s">
        <v>509</v>
      </c>
      <c r="ADZ3" s="42" t="s">
        <v>510</v>
      </c>
      <c r="AEA3" s="43"/>
      <c r="AEB3" s="42" t="s">
        <v>433</v>
      </c>
      <c r="AEC3" s="42" t="s">
        <v>511</v>
      </c>
      <c r="AED3" s="42" t="s">
        <v>512</v>
      </c>
      <c r="AEE3" s="42" t="s">
        <v>513</v>
      </c>
      <c r="AEF3" s="42" t="s">
        <v>514</v>
      </c>
      <c r="AEG3" s="42" t="s">
        <v>515</v>
      </c>
      <c r="AEH3" s="42" t="s">
        <v>516</v>
      </c>
      <c r="AEI3" s="42" t="s">
        <v>517</v>
      </c>
      <c r="AEJ3" s="42" t="s">
        <v>518</v>
      </c>
      <c r="AEK3" s="42" t="s">
        <v>519</v>
      </c>
      <c r="AEL3" s="43"/>
      <c r="AEM3" s="42" t="s">
        <v>434</v>
      </c>
      <c r="AEN3" s="42" t="s">
        <v>430</v>
      </c>
      <c r="AEO3" s="42" t="s">
        <v>435</v>
      </c>
      <c r="AEP3" s="42" t="s">
        <v>460</v>
      </c>
      <c r="AEQ3" s="42" t="s">
        <v>461</v>
      </c>
      <c r="AER3" s="42" t="s">
        <v>462</v>
      </c>
      <c r="AES3" s="42" t="s">
        <v>520</v>
      </c>
      <c r="AET3" s="42" t="s">
        <v>521</v>
      </c>
      <c r="AEU3" s="42" t="s">
        <v>522</v>
      </c>
      <c r="AEV3" s="42" t="s">
        <v>523</v>
      </c>
      <c r="AEW3" s="42" t="s">
        <v>524</v>
      </c>
      <c r="AEX3" s="42" t="s">
        <v>525</v>
      </c>
      <c r="AEY3" s="42" t="s">
        <v>526</v>
      </c>
      <c r="AEZ3" s="42" t="s">
        <v>527</v>
      </c>
      <c r="AFA3" s="42" t="s">
        <v>528</v>
      </c>
      <c r="AFB3" s="48"/>
      <c r="AFC3" s="45" t="s">
        <v>456</v>
      </c>
      <c r="AFD3" s="42" t="s">
        <v>855</v>
      </c>
      <c r="AFE3" s="42" t="s">
        <v>457</v>
      </c>
      <c r="AFF3" s="42" t="s">
        <v>856</v>
      </c>
      <c r="AFG3" s="42" t="s">
        <v>857</v>
      </c>
      <c r="AFH3" s="42" t="s">
        <v>858</v>
      </c>
      <c r="AFI3" s="42" t="s">
        <v>859</v>
      </c>
      <c r="AFJ3" s="42" t="s">
        <v>860</v>
      </c>
      <c r="AFK3" s="42" t="s">
        <v>861</v>
      </c>
      <c r="AFL3" s="42" t="s">
        <v>862</v>
      </c>
      <c r="AFM3" s="42" t="s">
        <v>863</v>
      </c>
      <c r="AFN3" s="42" t="s">
        <v>864</v>
      </c>
      <c r="AFO3" s="42" t="s">
        <v>865</v>
      </c>
      <c r="AFP3" s="42" t="s">
        <v>866</v>
      </c>
      <c r="AFQ3" s="42" t="s">
        <v>867</v>
      </c>
      <c r="AFR3" s="43"/>
      <c r="AFS3" s="42" t="s">
        <v>868</v>
      </c>
      <c r="AFT3" s="42" t="s">
        <v>869</v>
      </c>
      <c r="AFU3" s="42" t="s">
        <v>870</v>
      </c>
      <c r="AFV3" s="42" t="s">
        <v>871</v>
      </c>
      <c r="AFW3" s="42" t="s">
        <v>872</v>
      </c>
      <c r="AFX3" s="42" t="s">
        <v>873</v>
      </c>
      <c r="AFY3" s="42" t="s">
        <v>874</v>
      </c>
      <c r="AFZ3" s="42" t="s">
        <v>875</v>
      </c>
      <c r="AGA3" s="42" t="s">
        <v>876</v>
      </c>
      <c r="AGB3" s="42" t="s">
        <v>877</v>
      </c>
      <c r="AGC3" s="42" t="s">
        <v>878</v>
      </c>
      <c r="AGD3" s="42" t="s">
        <v>879</v>
      </c>
      <c r="AGE3" s="42" t="s">
        <v>880</v>
      </c>
      <c r="AGF3" s="42" t="s">
        <v>881</v>
      </c>
      <c r="AGG3" s="42" t="s">
        <v>882</v>
      </c>
      <c r="AGH3" s="43"/>
      <c r="AGI3" s="42" t="s">
        <v>1267</v>
      </c>
      <c r="AGJ3" s="42" t="s">
        <v>1380</v>
      </c>
      <c r="AGK3" s="42" t="s">
        <v>1354</v>
      </c>
      <c r="AGL3" s="42" t="s">
        <v>1356</v>
      </c>
      <c r="AGM3" s="42" t="s">
        <v>1355</v>
      </c>
      <c r="AGN3" s="42" t="s">
        <v>1268</v>
      </c>
      <c r="AGO3" s="42" t="s">
        <v>1381</v>
      </c>
      <c r="AGP3" s="42" t="s">
        <v>1360</v>
      </c>
      <c r="AGQ3" s="42" t="s">
        <v>1364</v>
      </c>
      <c r="AGR3" s="42" t="s">
        <v>1365</v>
      </c>
      <c r="AGS3" s="42" t="s">
        <v>1269</v>
      </c>
      <c r="AGT3" s="42" t="s">
        <v>1382</v>
      </c>
      <c r="AGU3" s="42" t="s">
        <v>1358</v>
      </c>
      <c r="AGV3" s="42" t="s">
        <v>1363</v>
      </c>
      <c r="AGW3" s="42" t="s">
        <v>1366</v>
      </c>
      <c r="AGX3" s="42" t="s">
        <v>1270</v>
      </c>
      <c r="AGY3" s="42" t="s">
        <v>1383</v>
      </c>
      <c r="AGZ3" s="42" t="s">
        <v>1357</v>
      </c>
      <c r="AHA3" s="42" t="s">
        <v>1362</v>
      </c>
      <c r="AHB3" s="42" t="s">
        <v>1367</v>
      </c>
      <c r="AHC3" s="42" t="s">
        <v>1271</v>
      </c>
      <c r="AHD3" s="42" t="s">
        <v>1384</v>
      </c>
      <c r="AHE3" s="42" t="s">
        <v>1359</v>
      </c>
      <c r="AHF3" s="42" t="s">
        <v>1361</v>
      </c>
      <c r="AHG3" s="42" t="s">
        <v>1368</v>
      </c>
      <c r="AHH3" s="49"/>
      <c r="AHI3" s="47" t="s">
        <v>436</v>
      </c>
      <c r="AHJ3" s="42" t="s">
        <v>437</v>
      </c>
      <c r="AHK3" s="42" t="s">
        <v>438</v>
      </c>
      <c r="AHL3" s="45" t="s">
        <v>529</v>
      </c>
      <c r="AHM3" s="42" t="s">
        <v>530</v>
      </c>
      <c r="AHN3" s="42" t="s">
        <v>1172</v>
      </c>
      <c r="AHO3" s="42" t="s">
        <v>458</v>
      </c>
      <c r="AHP3" s="42" t="s">
        <v>531</v>
      </c>
      <c r="AHQ3" s="42" t="s">
        <v>532</v>
      </c>
      <c r="AHR3" s="42" t="s">
        <v>1173</v>
      </c>
      <c r="AHS3" s="42" t="s">
        <v>543</v>
      </c>
      <c r="AHT3" s="42" t="s">
        <v>533</v>
      </c>
      <c r="AHU3" s="42" t="s">
        <v>534</v>
      </c>
      <c r="AHV3" s="42" t="s">
        <v>1174</v>
      </c>
      <c r="AHW3" s="42" t="s">
        <v>544</v>
      </c>
      <c r="AHX3" s="42" t="s">
        <v>542</v>
      </c>
      <c r="AHY3" s="42" t="s">
        <v>535</v>
      </c>
      <c r="AHZ3" s="42" t="s">
        <v>1175</v>
      </c>
      <c r="AIA3" s="42" t="s">
        <v>545</v>
      </c>
      <c r="AIB3" s="42" t="s">
        <v>549</v>
      </c>
      <c r="AIC3" s="42" t="s">
        <v>550</v>
      </c>
      <c r="AID3" s="42" t="s">
        <v>1176</v>
      </c>
      <c r="AIE3" s="42" t="s">
        <v>546</v>
      </c>
      <c r="AIF3" s="42" t="s">
        <v>1230</v>
      </c>
      <c r="AIG3" s="42" t="s">
        <v>1231</v>
      </c>
      <c r="AIH3" s="42" t="s">
        <v>831</v>
      </c>
      <c r="AII3" s="42" t="s">
        <v>833</v>
      </c>
      <c r="AIJ3" s="42" t="s">
        <v>1233</v>
      </c>
      <c r="AIK3" s="42" t="s">
        <v>1234</v>
      </c>
      <c r="AIL3" s="42" t="s">
        <v>1235</v>
      </c>
      <c r="AIM3" s="42" t="s">
        <v>1236</v>
      </c>
      <c r="AIN3" s="42" t="s">
        <v>1238</v>
      </c>
      <c r="AIO3" s="42" t="s">
        <v>1239</v>
      </c>
      <c r="AIP3" s="42" t="s">
        <v>1240</v>
      </c>
      <c r="AIQ3" s="42" t="s">
        <v>1241</v>
      </c>
      <c r="AIR3" s="42" t="s">
        <v>1243</v>
      </c>
      <c r="AIS3" s="42" t="s">
        <v>1244</v>
      </c>
      <c r="AIT3" s="42" t="s">
        <v>1245</v>
      </c>
      <c r="AIU3" s="42" t="s">
        <v>1246</v>
      </c>
      <c r="AIV3" s="42" t="s">
        <v>1248</v>
      </c>
      <c r="AIW3" s="42" t="s">
        <v>1249</v>
      </c>
      <c r="AIX3" s="42" t="s">
        <v>1250</v>
      </c>
      <c r="AIY3" s="42" t="s">
        <v>1251</v>
      </c>
      <c r="AIZ3" s="49"/>
      <c r="AJA3" s="42" t="s">
        <v>463</v>
      </c>
      <c r="AJB3" s="42" t="s">
        <v>464</v>
      </c>
      <c r="AJC3" s="42" t="s">
        <v>465</v>
      </c>
      <c r="AJD3" s="42" t="s">
        <v>466</v>
      </c>
      <c r="AJE3" s="42" t="s">
        <v>467</v>
      </c>
      <c r="AJF3" s="42" t="s">
        <v>468</v>
      </c>
      <c r="AJG3" s="42" t="s">
        <v>469</v>
      </c>
      <c r="AJH3" s="42" t="s">
        <v>470</v>
      </c>
      <c r="AJI3" s="42" t="s">
        <v>471</v>
      </c>
    </row>
    <row r="4" spans="1:945" s="32" customFormat="1" x14ac:dyDescent="0.35">
      <c r="A4" s="32" t="s">
        <v>1663</v>
      </c>
      <c r="B4" s="32" t="s">
        <v>1664</v>
      </c>
      <c r="C4" s="32" t="str">
        <f>IF(ISBLANK(A4),"",CONCATENATE("https://purl.stanford.edu/",A4))</f>
        <v>https://purl.stanford.edu/aa111aa1111</v>
      </c>
      <c r="D4" s="32" t="s">
        <v>1665</v>
      </c>
      <c r="E4" s="32" t="str">
        <f>IF(ISBLANK(D4),"",CONCATENATE("https://doi.org/",D4))</f>
        <v>https://doi.org/12345/67890</v>
      </c>
      <c r="F4" s="32" t="str">
        <f>IF(ISBLANK(D4),"","doi")</f>
        <v>doi</v>
      </c>
      <c r="G4" s="32" t="str">
        <f>IF(ISBLANK(D4),"","DOI")</f>
        <v>DOI</v>
      </c>
      <c r="H4" s="32" t="s">
        <v>1</v>
      </c>
      <c r="I4" s="32" t="s">
        <v>1666</v>
      </c>
      <c r="J4" s="32" t="str">
        <f>IF(AND(NOT(ISBLANK(I4)),ISBLANK(P4)),"yes","")</f>
        <v/>
      </c>
      <c r="K4" s="32" t="str">
        <f>IF(ISBLANK(I4),"","w3cdtf")</f>
        <v>w3cdtf</v>
      </c>
      <c r="L4" s="32" t="str">
        <f>IF(AND(NOT(ISBLANK(I4)),NOT(ISBLANK(M4))),"start","")</f>
        <v>start</v>
      </c>
      <c r="M4" s="32" t="s">
        <v>1667</v>
      </c>
      <c r="N4" s="32" t="str">
        <f>IF(AND(NOT(ISBLANK(I4)),NOT(ISBLANK(M4))),"end","")</f>
        <v>end</v>
      </c>
      <c r="O4" s="32" t="str">
        <f>IF(AND(ISBLANK(I4),ISBLANK(M4)),"",IF(ISBLANK(M4),I4,CONCATENATE(I4,"/",M4)))</f>
        <v>2015/2016</v>
      </c>
      <c r="P4" s="32" t="s">
        <v>1668</v>
      </c>
      <c r="Q4" s="32" t="str">
        <f>IF(ISBLANK(P4),"","yes")</f>
        <v>yes</v>
      </c>
      <c r="R4" s="32" t="str">
        <f>IF(ISBLANK(P4),"","w3cdtf")</f>
        <v>w3cdtf</v>
      </c>
      <c r="S4" s="32" t="s">
        <v>1669</v>
      </c>
      <c r="T4" s="32" t="s">
        <v>1670</v>
      </c>
      <c r="U4" s="32" t="str">
        <f>IF(ISBLANK(T4),"","contact")</f>
        <v>contact</v>
      </c>
      <c r="V4" s="32" t="str">
        <f>IF(ISBLANK(T4),"","Contact")</f>
        <v>Contact</v>
      </c>
      <c r="W4" s="32" t="s">
        <v>1671</v>
      </c>
      <c r="X4" s="32" t="s">
        <v>165</v>
      </c>
      <c r="Y4" s="32" t="str">
        <f>IF(ISBLANK(X4),"",VLOOKUP(X4,resource_type!A:C,3,FALSE))</f>
        <v>software, multimedia</v>
      </c>
      <c r="Z4" s="32" t="str">
        <f>IF(ISBLANK(X4),"",VLOOKUP(X4,resource_type!A:C,2,FALSE))</f>
        <v>Dataset</v>
      </c>
      <c r="AA4" s="32" t="str">
        <f>IF(X4="Dataset","dataset","")</f>
        <v>dataset</v>
      </c>
      <c r="AB4" s="32" t="str">
        <f>IF(X4="Dataset","local","")</f>
        <v>local</v>
      </c>
      <c r="AC4" s="32" t="s">
        <v>166</v>
      </c>
      <c r="AD4" s="32" t="str">
        <f>IF(ISBLANK(AC4),"",VLOOKUP(AC4,resource_type!A:C,3,FALSE))</f>
        <v>still image</v>
      </c>
      <c r="AE4" s="32" t="s">
        <v>182</v>
      </c>
      <c r="AF4" s="32" t="str">
        <f>IF(ISBLANK(AE4),"",VLOOKUP(AE4,resource_type!A:C,3,FALSE))</f>
        <v>notated music</v>
      </c>
      <c r="AG4" s="33"/>
      <c r="AH4" s="32" t="s">
        <v>199</v>
      </c>
      <c r="AI4" s="32" t="str">
        <f>LOWER(AH4)</f>
        <v>edited book</v>
      </c>
      <c r="AJ4" s="32" t="s">
        <v>224</v>
      </c>
      <c r="AK4" s="32" t="str">
        <f>LOWER(AJ4)</f>
        <v>computer game</v>
      </c>
      <c r="AL4" s="32" t="s">
        <v>188</v>
      </c>
      <c r="AM4" s="32" t="str">
        <f>LOWER(AL4)</f>
        <v>book chapter</v>
      </c>
      <c r="AN4" s="32" t="s">
        <v>189</v>
      </c>
      <c r="AO4" s="32" t="str">
        <f>LOWER(AN4)</f>
        <v>book prospectus</v>
      </c>
      <c r="AP4" s="52"/>
      <c r="AQ4" s="34" t="s">
        <v>383</v>
      </c>
      <c r="AR4" s="36" t="str">
        <f>IF(ISBLANK(AQ4),"","preferred citation")</f>
        <v>preferred citation</v>
      </c>
      <c r="AS4" s="36" t="str">
        <f>IF(ISBLANK(AQ4),"","Preferred citation")</f>
        <v>Preferred citation</v>
      </c>
      <c r="AT4" s="34" t="s">
        <v>1672</v>
      </c>
      <c r="AU4" s="32" t="s">
        <v>1673</v>
      </c>
      <c r="AV4" s="32" t="str">
        <f>IF(ISBLANK(AT4),"",CONCATENATE(AT4,", ",AU4))</f>
        <v>Family name, Given name</v>
      </c>
      <c r="AW4" s="32" t="str">
        <f>IF(ISBLANK(AT4),"","Personal")</f>
        <v>Personal</v>
      </c>
      <c r="AX4" s="32" t="str">
        <f>IF(ISBLANK(AT4),"","personal")</f>
        <v>personal</v>
      </c>
      <c r="AY4" s="32" t="s">
        <v>317</v>
      </c>
      <c r="AZ4" s="32" t="str">
        <f>IF(ISBLANK(AY4),"",IF(ISBLANK(VLOOKUP(AY4,role!A:E,2,FALSE)),"",VLOOKUP(AY4,role!A:E,2,FALSE)))</f>
        <v>aut</v>
      </c>
      <c r="BA4" s="32" t="str">
        <f>IF(ISBLANK(AY4),"",IF(ISBLANK(VLOOKUP(AY4,role!A:E,3,FALSE)),"",VLOOKUP(AY4,role!A:E,3,FALSE)))</f>
        <v>marcrelator</v>
      </c>
      <c r="BB4" s="32" t="str">
        <f>IF(ISBLANK(AY4),"",IF(ISBLANK(VLOOKUP(AY4,role!A:E,4,FALSE)),"",VLOOKUP(AY4,role!A:E,4,FALSE)))</f>
        <v>http://id.loc.gov/vocabulary/relators</v>
      </c>
      <c r="BC4" s="32" t="str">
        <f>IF(ISBLANK(AY4),"",IF(ISBLANK(VLOOKUP(AY4,role!A:E,5,FALSE)),"",VLOOKUP(AY4,role!A:E,5,FALSE)))</f>
        <v>http://id.loc.gov/vocabulary/relators/aut</v>
      </c>
      <c r="BD4" s="32" t="s">
        <v>326</v>
      </c>
      <c r="BE4" s="32" t="str">
        <f>IF(ISBLANK(BD4),"",IF(ISBLANK(VLOOKUP(BD4,role!A:E,2,FALSE)),"",VLOOKUP(BD4,role!A:E,2,FALSE)))</f>
        <v>cre</v>
      </c>
      <c r="BF4" s="32" t="str">
        <f>IF(ISBLANK(BD4),"",IF(ISBLANK(VLOOKUP(BD4,role!A:E,3,FALSE)),"",VLOOKUP(BD4,role!A:E,3,FALSE)))</f>
        <v>marcrelator</v>
      </c>
      <c r="BG4" s="32" t="str">
        <f>IF(ISBLANK(BD4),"",IF(ISBLANK(VLOOKUP(BD4,role!A:E,4,FALSE)),"",VLOOKUP(BD4,role!A:E,4,FALSE)))</f>
        <v>http://id.loc.gov/vocabulary/relators</v>
      </c>
      <c r="BH4" s="32" t="str">
        <f>IF(ISBLANK(BD4),"",IF(ISBLANK(VLOOKUP(BD4,role!A:E,5,FALSE)),"",VLOOKUP(BD4,role!A:E,5,FALSE)))</f>
        <v>http://id.loc.gov/vocabulary/relators/cre</v>
      </c>
      <c r="BI4" s="32" t="s">
        <v>1674</v>
      </c>
      <c r="BJ4" s="32" t="s">
        <v>1675</v>
      </c>
      <c r="BK4" s="32" t="s">
        <v>1676</v>
      </c>
      <c r="BX4" s="33"/>
      <c r="BY4" s="32" t="s">
        <v>1677</v>
      </c>
      <c r="BZ4" s="32" t="str">
        <f>IF(ISBLANK(BY4),"","orcid")</f>
        <v>orcid</v>
      </c>
      <c r="CA4" s="32" t="s">
        <v>1678</v>
      </c>
      <c r="CB4" s="32" t="str">
        <f>IF(ISBLANK(CA4),"","isni")</f>
        <v>isni</v>
      </c>
      <c r="CC4" s="39" t="s">
        <v>1679</v>
      </c>
      <c r="CD4" s="32" t="s">
        <v>1680</v>
      </c>
      <c r="CE4" s="32" t="str">
        <f>IF(ISBLANK(CC4),"",CONCATENATE(CC4,", ",CD4))</f>
        <v>Family name 2, Given name 2</v>
      </c>
      <c r="CF4" s="32" t="str">
        <f>IF(ISBLANK(CC4),"","Personal")</f>
        <v>Personal</v>
      </c>
      <c r="CG4" s="32" t="str">
        <f>IF(ISBLANK(CC4),"","personal")</f>
        <v>personal</v>
      </c>
      <c r="CI4" s="32" t="str">
        <f>IF(ISBLANK(CH4),"",IF(ISBLANK(VLOOKUP(CH4,role!A:E,2,FALSE)),"",VLOOKUP(CH4,role!A:E,2,FALSE)))</f>
        <v/>
      </c>
      <c r="CJ4" s="32" t="str">
        <f>IF(ISBLANK(CH4),"",IF(ISBLANK(VLOOKUP(CH4,role!A:E,3,FALSE)),"",VLOOKUP(CH4,role!A:E,3,FALSE)))</f>
        <v/>
      </c>
      <c r="CK4" s="32" t="str">
        <f>IF(ISBLANK(CH4),"",IF(ISBLANK(VLOOKUP(CH4,role!A:E,4,FALSE)),"",VLOOKUP(CH4,role!A:E,4,FALSE)))</f>
        <v/>
      </c>
      <c r="CL4" s="32" t="str">
        <f>IF(ISBLANK(CH4),"",IF(ISBLANK(VLOOKUP(CH4,role!A:E,5,FALSE)),"",VLOOKUP(CH4,role!A:E,5,FALSE)))</f>
        <v/>
      </c>
      <c r="CN4" s="32" t="str">
        <f>IF(ISBLANK(CM4),"",IF(ISBLANK(VLOOKUP(CM4,role!A:E,2,FALSE)),"",VLOOKUP(CM4,role!A:E,2,FALSE)))</f>
        <v/>
      </c>
      <c r="CO4" s="32" t="str">
        <f>IF(ISBLANK(CM4),"",IF(ISBLANK(VLOOKUP(CM4,role!A:E,3,FALSE)),"",VLOOKUP(CM4,role!A:E,3,FALSE)))</f>
        <v/>
      </c>
      <c r="CP4" s="32" t="str">
        <f>IF(ISBLANK(CM4),"",IF(ISBLANK(VLOOKUP(CM4,role!A:E,4,FALSE)),"",VLOOKUP(CM4,role!A:E,4,FALSE)))</f>
        <v/>
      </c>
      <c r="CQ4" s="32" t="str">
        <f>IF(ISBLANK(CM4),"",IF(ISBLANK(VLOOKUP(CM4,role!A:E,5,FALSE)),"",VLOOKUP(CM4,role!A:E,5,FALSE)))</f>
        <v/>
      </c>
      <c r="DG4" s="33"/>
      <c r="DI4" s="32" t="str">
        <f>IF(ISBLANK(DH4),"","orcid")</f>
        <v/>
      </c>
      <c r="DK4" s="32" t="str">
        <f>IF(ISBLANK(DJ4),"","isni")</f>
        <v/>
      </c>
      <c r="DL4" s="39"/>
      <c r="DN4" s="32" t="str">
        <f>IF(ISBLANK(DL4),"",CONCATENATE(DL4,", ",DM4))</f>
        <v/>
      </c>
      <c r="DO4" s="32" t="str">
        <f>IF(ISBLANK(DL4),"","Personal")</f>
        <v/>
      </c>
      <c r="DP4" s="32" t="str">
        <f>IF(ISBLANK(DL4),"","personal")</f>
        <v/>
      </c>
      <c r="DR4" s="32" t="str">
        <f>IF(ISBLANK(DQ4),"",IF(ISBLANK(VLOOKUP(DQ4,role!A:E,2,FALSE)),"",VLOOKUP(DQ4,role!A:E,2,FALSE)))</f>
        <v/>
      </c>
      <c r="DS4" s="32" t="str">
        <f>IF(ISBLANK(DQ4),"",IF(ISBLANK(VLOOKUP(DQ4,role!A:E,3,FALSE)),"",VLOOKUP(DQ4,role!A:E,3,FALSE)))</f>
        <v/>
      </c>
      <c r="DT4" s="32" t="str">
        <f>IF(ISBLANK(DQ4),"",IF(ISBLANK(VLOOKUP(DQ4,role!A:E,4,FALSE)),"",VLOOKUP(DQ4,role!A:E,4,FALSE)))</f>
        <v/>
      </c>
      <c r="DU4" s="32" t="str">
        <f>IF(ISBLANK(DQ4),"",IF(ISBLANK(VLOOKUP(DQ4,role!A:E,5,FALSE)),"",VLOOKUP(DQ4,role!A:E,5,FALSE)))</f>
        <v/>
      </c>
      <c r="EK4" s="33"/>
      <c r="EM4" s="32" t="str">
        <f>IF(ISBLANK(EL4),"","orcid")</f>
        <v/>
      </c>
      <c r="EO4" s="32" t="str">
        <f>IF(ISBLANK(EN4),"","isni")</f>
        <v/>
      </c>
      <c r="EP4" s="39"/>
      <c r="ER4" s="32" t="str">
        <f>IF(ISBLANK(EP4),"",CONCATENATE(EP4,", ",EQ4))</f>
        <v/>
      </c>
      <c r="ES4" s="32" t="str">
        <f>IF(ISBLANK(EP4),"","Personal")</f>
        <v/>
      </c>
      <c r="ET4" s="32" t="str">
        <f>IF(ISBLANK(EP4),"","personal")</f>
        <v/>
      </c>
      <c r="EV4" s="32" t="str">
        <f>IF(ISBLANK(EU4),"",IF(ISBLANK(VLOOKUP(EU4,role!A:E,2,FALSE)),"",VLOOKUP(EU4,role!A:E,2,FALSE)))</f>
        <v/>
      </c>
      <c r="EW4" s="32" t="str">
        <f>IF(ISBLANK(EU4),"",IF(ISBLANK(VLOOKUP(EU4,role!A:E,3,FALSE)),"",VLOOKUP(EU4,role!A:E,3,FALSE)))</f>
        <v/>
      </c>
      <c r="EX4" s="32" t="str">
        <f>IF(ISBLANK(EU4),"",IF(ISBLANK(VLOOKUP(EU4,role!A:E,4,FALSE)),"",VLOOKUP(EU4,role!A:E,4,FALSE)))</f>
        <v/>
      </c>
      <c r="EY4" s="32" t="str">
        <f>IF(ISBLANK(EU4),"",IF(ISBLANK(VLOOKUP(EU4,role!A:E,5,FALSE)),"",VLOOKUP(EU4,role!A:E,5,FALSE)))</f>
        <v/>
      </c>
      <c r="FO4" s="33"/>
      <c r="FQ4" s="32" t="str">
        <f>IF(ISBLANK(FP4),"","orcid")</f>
        <v/>
      </c>
      <c r="FS4" s="32" t="str">
        <f>IF(ISBLANK(FR4),"","isni")</f>
        <v/>
      </c>
      <c r="FT4" s="39"/>
      <c r="FV4" s="32" t="str">
        <f>IF(ISBLANK(FT4),"",CONCATENATE(FT4,", ",FU4))</f>
        <v/>
      </c>
      <c r="FW4" s="32" t="str">
        <f>IF(ISBLANK(FT4),"","Personal")</f>
        <v/>
      </c>
      <c r="FX4" s="32" t="str">
        <f>IF(ISBLANK(FT4),"","personal")</f>
        <v/>
      </c>
      <c r="FZ4" s="32" t="str">
        <f>IF(ISBLANK(FY4),"",VLOOKUP(FY4,role!A:E,2,FALSE))</f>
        <v/>
      </c>
      <c r="GA4" s="32" t="str">
        <f>IF(ISBLANK(FY4),"",IF(ISBLANK(VLOOKUP(FY4,role!A:E,3,FALSE)),"",VLOOKUP(FY4,role!A:E,3,FALSE)))</f>
        <v/>
      </c>
      <c r="GB4" s="32" t="str">
        <f>IF(ISBLANK(FY4),"",IF(ISBLANK(VLOOKUP(FY4,role!A:E,4,FALSE)),"",VLOOKUP(FY4,role!A:E,4,FALSE)))</f>
        <v/>
      </c>
      <c r="GC4" s="32" t="str">
        <f>IF(ISBLANK(FY4),"",IF(ISBLANK(VLOOKUP(FY4,role!A:E,5,FALSE)),"",VLOOKUP(FY4,role!A:E,5,FALSE)))</f>
        <v/>
      </c>
      <c r="GS4" s="33"/>
      <c r="GU4" s="32" t="str">
        <f>IF(ISBLANK(GT4),"","orcid")</f>
        <v/>
      </c>
      <c r="GW4" s="32" t="str">
        <f>IF(ISBLANK(GV4),"","isni")</f>
        <v/>
      </c>
      <c r="GX4" s="33"/>
      <c r="HA4" s="32" t="str">
        <f>IF(ISBLANK(GY4),"",CONCATENATE(GY4,", ",GZ4))</f>
        <v/>
      </c>
      <c r="HB4" s="32" t="str">
        <f>IF(ISBLANK(GY4),"","Personal")</f>
        <v/>
      </c>
      <c r="HC4" s="32" t="str">
        <f>IF(ISBLANK(GY4),"","personal")</f>
        <v/>
      </c>
      <c r="HE4" s="32" t="str">
        <f>IF(ISBLANK(HD4),"",IF(ISBLANK(VLOOKUP(HD4,role!A:E,2,FALSE)),"",VLOOKUP(HD4,role!A:E,2,FALSE)))</f>
        <v/>
      </c>
      <c r="HF4" s="32" t="str">
        <f>IF(ISBLANK(HD4),"",IF(ISBLANK(VLOOKUP(HD4,role!A:E,3,FALSE)),"",VLOOKUP(HD4,role!A:E,3,FALSE)))</f>
        <v/>
      </c>
      <c r="HG4" s="32" t="str">
        <f>IF(ISBLANK(HD4),"",IF(ISBLANK(VLOOKUP(HD4,role!A:E,4,FALSE)),"",VLOOKUP(HD4,role!A:E,4,FALSE)))</f>
        <v/>
      </c>
      <c r="HH4" s="32" t="str">
        <f>IF(ISBLANK(HD4),"",IF(ISBLANK(VLOOKUP(HD4,role!A:E,5,FALSE)),"",VLOOKUP(HD4,role!A:E,5,FALSE)))</f>
        <v/>
      </c>
      <c r="HX4" s="33"/>
      <c r="HZ4" s="32" t="str">
        <f>IF(ISBLANK(HY4),"","orcid")</f>
        <v/>
      </c>
      <c r="IB4" s="32" t="str">
        <f>IF(ISBLANK(IA4),"","isni")</f>
        <v/>
      </c>
      <c r="IC4" s="39"/>
      <c r="IE4" s="32" t="str">
        <f>IF(ISBLANK(IC4),"",CONCATENATE(IC4,", ",ID4))</f>
        <v/>
      </c>
      <c r="IF4" s="32" t="str">
        <f>IF(ISBLANK(IC4),"","Personal")</f>
        <v/>
      </c>
      <c r="IG4" s="32" t="str">
        <f>IF(ISBLANK(IC4),"","personal")</f>
        <v/>
      </c>
      <c r="II4" s="32" t="str">
        <f>IF(ISBLANK(IH4),"",IF(ISBLANK(VLOOKUP(IH4,role!A:E,2,FALSE)),"",VLOOKUP(IH4,role!A:E,2,FALSE)))</f>
        <v/>
      </c>
      <c r="IJ4" s="32" t="str">
        <f>IF(ISBLANK(IH4),"",IF(ISBLANK(VLOOKUP(IH4,role!A:E,3,FALSE)),"",VLOOKUP(IH4,role!A:E,3,FALSE)))</f>
        <v/>
      </c>
      <c r="IK4" s="32" t="str">
        <f>IF(ISBLANK(IH4),"",IF(ISBLANK(VLOOKUP(IH4,role!A:E,4,FALSE)),"",VLOOKUP(IH4,role!A:E,4,FALSE)))</f>
        <v/>
      </c>
      <c r="IL4" s="32" t="str">
        <f>IF(ISBLANK(IH4),"",IF(ISBLANK(VLOOKUP(IH4,role!A:E,5,FALSE)),"",VLOOKUP(IH4,role!A:E,5,FALSE)))</f>
        <v/>
      </c>
      <c r="JB4" s="33"/>
      <c r="JD4" s="32" t="str">
        <f>IF(ISBLANK(JC4),"","orcid")</f>
        <v/>
      </c>
      <c r="JF4" s="32" t="str">
        <f>IF(ISBLANK(JE4),"","isni")</f>
        <v/>
      </c>
      <c r="JG4" s="39"/>
      <c r="JI4" s="32" t="str">
        <f>IF(ISBLANK(JG4),"",CONCATENATE(JG4,", ",JH4))</f>
        <v/>
      </c>
      <c r="JJ4" s="32" t="str">
        <f>IF(ISBLANK(JG4),"","Personal")</f>
        <v/>
      </c>
      <c r="JK4" s="32" t="str">
        <f>IF(ISBLANK(JG4),"","personal")</f>
        <v/>
      </c>
      <c r="JM4" s="32" t="str">
        <f>IF(ISBLANK(JL4),"",IF(ISBLANK(VLOOKUP(JL4,role!A:E,2,FALSE)),"",VLOOKUP(JL4,role!A:E,2,FALSE)))</f>
        <v/>
      </c>
      <c r="JN4" s="32" t="str">
        <f>IF(ISBLANK(JL4),"",IF(ISBLANK(VLOOKUP(JL4,role!A:E,3,FALSE)),"",VLOOKUP(JL4,role!A:E,3,FALSE)))</f>
        <v/>
      </c>
      <c r="JO4" s="32" t="str">
        <f>IF(ISBLANK(JL4),"",IF(ISBLANK(VLOOKUP(JL4,role!A:E,4,FALSE)),"",VLOOKUP(JL4,role!A:E,4,FALSE)))</f>
        <v/>
      </c>
      <c r="JP4" s="32" t="str">
        <f>IF(ISBLANK(JL4),"",IF(ISBLANK(VLOOKUP(JL4,role!A:E,5,FALSE)),"",VLOOKUP(JL4,role!A:E,5,FALSE)))</f>
        <v/>
      </c>
      <c r="KF4" s="33"/>
      <c r="KH4" s="32" t="str">
        <f>IF(ISBLANK(KG4),"","orcid")</f>
        <v/>
      </c>
      <c r="KJ4" s="32" t="str">
        <f>IF(ISBLANK(KI4),"","isni")</f>
        <v/>
      </c>
      <c r="KK4" s="39"/>
      <c r="KM4" s="32" t="str">
        <f>IF(ISBLANK(KK4),"",CONCATENATE(KK4,", ",KL4))</f>
        <v/>
      </c>
      <c r="KN4" s="32" t="str">
        <f>IF(ISBLANK(KK4),"","Personal")</f>
        <v/>
      </c>
      <c r="KO4" s="32" t="str">
        <f>IF(ISBLANK(KK4),"","personal")</f>
        <v/>
      </c>
      <c r="KQ4" s="32" t="str">
        <f>IF(ISBLANK(KP4),"",IF(ISBLANK(VLOOKUP(KP4,role!A:E,2,FALSE)),"",VLOOKUP(KP4,role!A:E,2,FALSE)))</f>
        <v/>
      </c>
      <c r="KR4" s="32" t="str">
        <f>IF(ISBLANK(KP4),"",IF(ISBLANK(VLOOKUP(KP4,role!A:E,3,FALSE)),"",VLOOKUP(KP4,role!A:E,3,FALSE)))</f>
        <v/>
      </c>
      <c r="KS4" s="32" t="str">
        <f>IF(ISBLANK(KP4),"",IF(ISBLANK(VLOOKUP(KP4,role!A:E,4,FALSE)),"",VLOOKUP(KP4,role!A:E,4,FALSE)))</f>
        <v/>
      </c>
      <c r="KT4" s="32" t="str">
        <f>IF(ISBLANK(KP4),"",IF(ISBLANK(VLOOKUP(KP4,role!A:E,5,FALSE)),"",VLOOKUP(KP4,role!A:E,5,FALSE)))</f>
        <v/>
      </c>
      <c r="LJ4" s="33"/>
      <c r="LL4" s="32" t="str">
        <f>IF(ISBLANK(LK4),"","orcid")</f>
        <v/>
      </c>
      <c r="LN4" s="32" t="str">
        <f>IF(ISBLANK(LM4),"","isni")</f>
        <v/>
      </c>
      <c r="LO4" s="39"/>
      <c r="LQ4" s="32" t="str">
        <f>IF(ISBLANK(LO4),"",CONCATENATE(LO4,", ",LP4))</f>
        <v/>
      </c>
      <c r="LR4" s="32" t="str">
        <f>IF(ISBLANK(LO4),"","Personal")</f>
        <v/>
      </c>
      <c r="LS4" s="32" t="str">
        <f>IF(ISBLANK(LO4),"","personal")</f>
        <v/>
      </c>
      <c r="LU4" s="32" t="str">
        <f>IF(ISBLANK(LT4),"",IF(ISBLANK(VLOOKUP(LT4,role!A:E,2,FALSE)),"",VLOOKUP(LT4,role!A:E,2,FALSE)))</f>
        <v/>
      </c>
      <c r="LV4" s="32" t="str">
        <f>IF(ISBLANK(LT4),"",IF(ISBLANK(VLOOKUP(LT4,role!A:E,3,FALSE)),"",VLOOKUP(LT4,role!A:E,3,FALSE)))</f>
        <v/>
      </c>
      <c r="LW4" s="32" t="str">
        <f>IF(ISBLANK(LT4),"",IF(ISBLANK(VLOOKUP(LT4,role!A:E,4,FALSE)),"",VLOOKUP(LT4,role!A:E,4,FALSE)))</f>
        <v/>
      </c>
      <c r="LX4" s="32" t="str">
        <f>IF(ISBLANK(LT4),"",IF(ISBLANK(VLOOKUP(LT4,role!A:E,5,FALSE)),"",VLOOKUP(LT4,role!A:E,5,FALSE)))</f>
        <v/>
      </c>
      <c r="MN4" s="33"/>
      <c r="MP4" s="32" t="str">
        <f>IF(ISBLANK(MO4),"","orcid")</f>
        <v/>
      </c>
      <c r="MR4" s="32" t="str">
        <f>IF(ISBLANK(MQ4),"","isni")</f>
        <v/>
      </c>
      <c r="MS4" s="33"/>
      <c r="MV4" s="32" t="str">
        <f>IF(ISBLANK(MT4),"",CONCATENATE(MT4,", ",MU4))</f>
        <v/>
      </c>
      <c r="MW4" s="32" t="str">
        <f>IF(ISBLANK(MT4),"","Personal")</f>
        <v/>
      </c>
      <c r="MX4" s="32" t="str">
        <f>IF(ISBLANK(MT4),"","personal")</f>
        <v/>
      </c>
      <c r="MZ4" s="32" t="str">
        <f>IF(ISBLANK(MY4),"",IF(ISBLANK(VLOOKUP(MY4,role!A:E,2,FALSE)),"",VLOOKUP(MY4,role!A:E,2,FALSE)))</f>
        <v/>
      </c>
      <c r="NA4" s="32" t="str">
        <f>IF(ISBLANK(MY4),"",IF(ISBLANK(VLOOKUP(MY4,role!A:E,3,FALSE)),"",VLOOKUP(MY4,role!A:E,3,FALSE)))</f>
        <v/>
      </c>
      <c r="NB4" s="32" t="str">
        <f>IF(ISBLANK(MY4),"",IF(ISBLANK(VLOOKUP(MY4,role!A:E,4,FALSE)),"",VLOOKUP(MY4,role!A:E,4,FALSE)))</f>
        <v/>
      </c>
      <c r="NC4" s="32" t="str">
        <f>IF(ISBLANK(MY4),"",IF(ISBLANK(VLOOKUP(MY4,role!A:E,5,FALSE)),"",VLOOKUP(MY4,role!A:E,5,FALSE)))</f>
        <v/>
      </c>
      <c r="NS4" s="33"/>
      <c r="NU4" s="32" t="str">
        <f>IF(ISBLANK(NT4),"","orcid")</f>
        <v/>
      </c>
      <c r="NW4" s="32" t="str">
        <f>IF(ISBLANK(NV4),"","isni")</f>
        <v/>
      </c>
      <c r="NX4" s="39"/>
      <c r="NZ4" s="32" t="str">
        <f>IF(ISBLANK(NX4),"",CONCATENATE(NX4,", ",NY4))</f>
        <v/>
      </c>
      <c r="OA4" s="32" t="str">
        <f>IF(ISBLANK(NX4),"","Personal")</f>
        <v/>
      </c>
      <c r="OB4" s="32" t="str">
        <f>IF(ISBLANK(NX4),"","personal")</f>
        <v/>
      </c>
      <c r="OD4" s="32" t="str">
        <f>IF(ISBLANK(OC4),"",IF(ISBLANK(VLOOKUP(OC4,role!A:E,2,FALSE)),"",VLOOKUP(OC4,role!A:E,2,FALSE)))</f>
        <v/>
      </c>
      <c r="OE4" s="32" t="str">
        <f>IF(ISBLANK(OC4),"",IF(ISBLANK(VLOOKUP(OC4,role!A:E,3,FALSE)),"",VLOOKUP(OC4,role!A:E,3,FALSE)))</f>
        <v/>
      </c>
      <c r="OF4" s="32" t="str">
        <f>IF(ISBLANK(OC4),"",IF(ISBLANK(VLOOKUP(OC4,role!A:E,4,FALSE)),"",VLOOKUP(OC4,role!A:E,4,FALSE)))</f>
        <v/>
      </c>
      <c r="OG4" s="32" t="str">
        <f>IF(ISBLANK(OC4),"",IF(ISBLANK(VLOOKUP(OC4,role!A:E,5,FALSE)),"",VLOOKUP(OC4,role!A:E,5,FALSE)))</f>
        <v/>
      </c>
      <c r="OW4" s="33"/>
      <c r="OY4" s="32" t="str">
        <f>IF(ISBLANK(OX4),"","orcid")</f>
        <v/>
      </c>
      <c r="PA4" s="32" t="str">
        <f>IF(ISBLANK(OZ4),"","isni")</f>
        <v/>
      </c>
      <c r="PB4" s="39"/>
      <c r="PD4" s="32" t="str">
        <f>IF(ISBLANK(PB4),"",CONCATENATE(PB4,", ",PC4))</f>
        <v/>
      </c>
      <c r="PE4" s="32" t="str">
        <f>IF(ISBLANK(PB4),"","Personal")</f>
        <v/>
      </c>
      <c r="PF4" s="32" t="str">
        <f>IF(ISBLANK(PB4),"","personal")</f>
        <v/>
      </c>
      <c r="PH4" s="32" t="str">
        <f>IF(ISBLANK(PG4),"",IF(ISBLANK(VLOOKUP(PG4,role!A:E,2,FALSE)),"",VLOOKUP(PG4,role!A:E,2,FALSE)))</f>
        <v/>
      </c>
      <c r="PI4" s="32" t="str">
        <f>IF(ISBLANK(PG4),"",IF(ISBLANK(VLOOKUP(PG4,role!A:E,3,FALSE)),"",VLOOKUP(PG4,role!A:E,3,FALSE)))</f>
        <v/>
      </c>
      <c r="PJ4" s="32" t="str">
        <f>IF(ISBLANK(PG4),"",IF(ISBLANK(VLOOKUP(PG4,role!A:E,4,FALSE)),"",VLOOKUP(PG4,role!A:E,4,FALSE)))</f>
        <v/>
      </c>
      <c r="PK4" s="32" t="str">
        <f>IF(ISBLANK(PG4),"",IF(ISBLANK(VLOOKUP(PG4,role!A:E,5,FALSE)),"",VLOOKUP(PG4,role!A:E,5,FALSE)))</f>
        <v/>
      </c>
      <c r="QA4" s="33"/>
      <c r="QC4" s="32" t="str">
        <f>IF(ISBLANK(QB4),"","orcid")</f>
        <v/>
      </c>
      <c r="QE4" s="32" t="str">
        <f>IF(ISBLANK(QD4),"","isni")</f>
        <v/>
      </c>
      <c r="QF4" s="39"/>
      <c r="QH4" s="32" t="str">
        <f>IF(ISBLANK(QF4),"",CONCATENATE(QF4,", ",QG4))</f>
        <v/>
      </c>
      <c r="QI4" s="32" t="str">
        <f>IF(ISBLANK(QF4),"","Personal")</f>
        <v/>
      </c>
      <c r="QJ4" s="32" t="str">
        <f>IF(ISBLANK(QF4),"","personal")</f>
        <v/>
      </c>
      <c r="QL4" s="32" t="str">
        <f>IF(ISBLANK(QK4),"",IF(ISBLANK(VLOOKUP(QK4,role!A:E,2,FALSE)),"",VLOOKUP(QK4,role!A:E,2,FALSE)))</f>
        <v/>
      </c>
      <c r="QM4" s="32" t="str">
        <f>IF(ISBLANK(QK4),"",IF(ISBLANK(VLOOKUP(QK4,role!A:E,3,FALSE)),"",VLOOKUP(QK4,role!A:E,3,FALSE)))</f>
        <v/>
      </c>
      <c r="QN4" s="32" t="str">
        <f>IF(ISBLANK(QK4),"",IF(ISBLANK(VLOOKUP(QK4,role!A:E,4,FALSE)),"",VLOOKUP(QK4,role!A:E,4,FALSE)))</f>
        <v/>
      </c>
      <c r="QO4" s="32" t="str">
        <f>IF(ISBLANK(QK4),"",IF(ISBLANK(VLOOKUP(QK4,role!A:E,5,FALSE)),"",VLOOKUP(QK4,role!A:E,5,FALSE)))</f>
        <v/>
      </c>
      <c r="RE4" s="33"/>
      <c r="RG4" s="32" t="str">
        <f>IF(ISBLANK(RF4),"","orcid")</f>
        <v/>
      </c>
      <c r="RI4" s="32" t="str">
        <f>IF(ISBLANK(RH4),"","isni")</f>
        <v/>
      </c>
      <c r="RJ4" s="39"/>
      <c r="RL4" s="32" t="str">
        <f>IF(ISBLANK(RJ4),"",CONCATENATE(RJ4,", ",RK4))</f>
        <v/>
      </c>
      <c r="RM4" s="32" t="str">
        <f>IF(ISBLANK(RJ4),"","Personal")</f>
        <v/>
      </c>
      <c r="RN4" s="32" t="str">
        <f>IF(ISBLANK(RJ4),"","personal")</f>
        <v/>
      </c>
      <c r="RP4" s="32" t="str">
        <f>IF(ISBLANK(RO4),"",IF(ISBLANK(VLOOKUP(RO4,role!A:E,2,FALSE)),"",VLOOKUP(RO4,role!A:E,2,FALSE)))</f>
        <v/>
      </c>
      <c r="RQ4" s="32" t="str">
        <f>IF(ISBLANK(RO4),"",IF(ISBLANK(VLOOKUP(RO4,role!A:E,3,FALSE)),"",VLOOKUP(RO4,role!A:E,3,FALSE)))</f>
        <v/>
      </c>
      <c r="RR4" s="32" t="str">
        <f>IF(ISBLANK(RO4),"",IF(ISBLANK(VLOOKUP(RO4,role!A:E,4,FALSE)),"",VLOOKUP(RO4,role!A:E,4,FALSE)))</f>
        <v/>
      </c>
      <c r="RS4" s="32" t="str">
        <f>IF(ISBLANK(RO4),"",IF(ISBLANK(VLOOKUP(RO4,role!A:E,5,FALSE)),"",VLOOKUP(RO4,role!A:E,5,FALSE)))</f>
        <v/>
      </c>
      <c r="SI4" s="33"/>
      <c r="SK4" s="32" t="str">
        <f>IF(ISBLANK(SJ4),"","orcid")</f>
        <v/>
      </c>
      <c r="SM4" s="32" t="str">
        <f>IF(ISBLANK(SL4),"","isni")</f>
        <v/>
      </c>
      <c r="SN4" s="39"/>
      <c r="SP4" s="32" t="str">
        <f>IF(ISBLANK(SN4),"",CONCATENATE(SN4,", ",SO4))</f>
        <v/>
      </c>
      <c r="SQ4" s="32" t="str">
        <f>IF(ISBLANK(SN4),"","Personal")</f>
        <v/>
      </c>
      <c r="SR4" s="32" t="str">
        <f>IF(ISBLANK(SN4),"","personal")</f>
        <v/>
      </c>
      <c r="ST4" s="32" t="str">
        <f>IF(ISBLANK(SS4),"",IF(ISBLANK(VLOOKUP(SS4,role!A:E,2,FALSE)),"",VLOOKUP(SS4,role!A:E,2,FALSE)))</f>
        <v/>
      </c>
      <c r="SU4" s="32" t="str">
        <f>IF(ISBLANK(SS4),"",IF(ISBLANK(VLOOKUP(SS4,role!A:E,3,FALSE)),"",VLOOKUP(SS4,role!A:E,3,FALSE)))</f>
        <v/>
      </c>
      <c r="SV4" s="32" t="str">
        <f>IF(ISBLANK(SS4),"",IF(ISBLANK(VLOOKUP(SS4,role!A:E,4,FALSE)),"",VLOOKUP(SS4,role!A:E,4,FALSE)))</f>
        <v/>
      </c>
      <c r="SW4" s="32" t="str">
        <f>IF(ISBLANK(SS4),"",IF(ISBLANK(VLOOKUP(SS4,role!A:E,5,FALSE)),"",VLOOKUP(SS4,role!A:E,5,FALSE)))</f>
        <v/>
      </c>
      <c r="TM4" s="33"/>
      <c r="TO4" s="32" t="str">
        <f>IF(ISBLANK(TN4),"","orcid")</f>
        <v/>
      </c>
      <c r="TQ4" s="32" t="str">
        <f>IF(ISBLANK(TP4),"","isni")</f>
        <v/>
      </c>
      <c r="TR4" s="39"/>
      <c r="TT4" s="32" t="str">
        <f>IF(ISBLANK(TR4),"",CONCATENATE(TR4,", ",TS4))</f>
        <v/>
      </c>
      <c r="TU4" s="32" t="str">
        <f>IF(ISBLANK(TR4),"","Personal")</f>
        <v/>
      </c>
      <c r="TV4" s="32" t="str">
        <f>IF(ISBLANK(TR4),"","personal")</f>
        <v/>
      </c>
      <c r="TX4" s="32" t="str">
        <f>IF(ISBLANK(TW4),"",IF(ISBLANK(VLOOKUP(TW4,role!A:E,2,FALSE)),"",VLOOKUP(TW4,role!A:E,2,FALSE)))</f>
        <v/>
      </c>
      <c r="TY4" s="32" t="str">
        <f>IF(ISBLANK(TW4),"",IF(ISBLANK(VLOOKUP(TW4,role!A:E,3,FALSE)),"",VLOOKUP(TW4,role!A:E,3,FALSE)))</f>
        <v/>
      </c>
      <c r="TZ4" s="32" t="str">
        <f>IF(ISBLANK(TW4),"",IF(ISBLANK(VLOOKUP(TW4,role!A:E,4,FALSE)),"",VLOOKUP(TW4,role!A:E,4,FALSE)))</f>
        <v/>
      </c>
      <c r="UA4" s="32" t="str">
        <f>IF(ISBLANK(TW4),"",IF(ISBLANK(VLOOKUP(TW4,role!A:E,5,FALSE)),"",VLOOKUP(TW4,role!A:E,5,FALSE)))</f>
        <v/>
      </c>
      <c r="UQ4" s="33"/>
      <c r="US4" s="32" t="str">
        <f>IF(ISBLANK(UR4),"","orcid")</f>
        <v/>
      </c>
      <c r="UU4" s="32" t="str">
        <f>IF(ISBLANK(UT4),"","isni")</f>
        <v/>
      </c>
      <c r="UV4" s="39"/>
      <c r="UX4" s="32" t="str">
        <f>IF(ISBLANK(UV4),"",CONCATENATE(UV4,", ",UW4))</f>
        <v/>
      </c>
      <c r="UY4" s="32" t="str">
        <f>IF(ISBLANK(UV4),"","Personal")</f>
        <v/>
      </c>
      <c r="UZ4" s="32" t="str">
        <f>IF(ISBLANK(UV4),"","personal")</f>
        <v/>
      </c>
      <c r="VB4" s="32" t="str">
        <f>IF(ISBLANK(VA4),"",IF(ISBLANK(VLOOKUP(VA4,role!A:E,2,FALSE)),"",VLOOKUP(VA4,role!A:E,2,FALSE)))</f>
        <v/>
      </c>
      <c r="VC4" s="32" t="str">
        <f>IF(ISBLANK(VA4),"",IF(ISBLANK(VLOOKUP(VA4,role!A:E,3,FALSE)),"",VLOOKUP(VA4,role!A:E,3,FALSE)))</f>
        <v/>
      </c>
      <c r="VD4" s="32" t="str">
        <f>IF(ISBLANK(VA4),"",IF(ISBLANK(VLOOKUP(VA4,role!A:E,4,FALSE)),"",VLOOKUP(VA4,role!A:E,4,FALSE)))</f>
        <v/>
      </c>
      <c r="VE4" s="32" t="str">
        <f>IF(ISBLANK(VA4),"",IF(ISBLANK(VLOOKUP(VA4,role!A:E,5,FALSE)),"",VLOOKUP(VA4,role!A:E,5,FALSE)))</f>
        <v/>
      </c>
      <c r="VU4" s="33"/>
      <c r="VW4" s="32" t="str">
        <f>IF(ISBLANK(VV4),"","orcid")</f>
        <v/>
      </c>
      <c r="VY4" s="32" t="str">
        <f>IF(ISBLANK(VX4),"","isni")</f>
        <v/>
      </c>
      <c r="VZ4" s="39"/>
      <c r="WB4" s="32" t="str">
        <f>IF(ISBLANK(VZ4),"",CONCATENATE(VZ4,", ",WA4))</f>
        <v/>
      </c>
      <c r="WC4" s="32" t="str">
        <f>IF(ISBLANK(VZ4),"","Personal")</f>
        <v/>
      </c>
      <c r="WD4" s="32" t="str">
        <f>IF(ISBLANK(VZ4),"","personal")</f>
        <v/>
      </c>
      <c r="WF4" s="32" t="str">
        <f>IF(ISBLANK(WE4),"",IF(ISBLANK(VLOOKUP(WE4,role!A:E,2,FALSE)),"",VLOOKUP(WE4,role!A:E,2,FALSE)))</f>
        <v/>
      </c>
      <c r="WG4" s="32" t="str">
        <f>IF(ISBLANK(WE4),"",IF(ISBLANK(VLOOKUP(WE4,role!A:E,3,FALSE)),"",VLOOKUP(WE4,role!A:E,3,FALSE)))</f>
        <v/>
      </c>
      <c r="WH4" s="32" t="str">
        <f>IF(ISBLANK(WE4),"",IF(ISBLANK(VLOOKUP(WE4,role!A:E,4,FALSE)),"",VLOOKUP(WE4,role!A:E,4,FALSE)))</f>
        <v/>
      </c>
      <c r="WI4" s="32" t="str">
        <f>IF(ISBLANK(WE4),"",IF(ISBLANK(VLOOKUP(WE4,role!A:E,5,FALSE)),"",VLOOKUP(WE4,role!A:E,5,FALSE)))</f>
        <v/>
      </c>
      <c r="WY4" s="33"/>
      <c r="XA4" s="32" t="str">
        <f>IF(ISBLANK(WZ4),"","orcid")</f>
        <v/>
      </c>
      <c r="XC4" s="32" t="str">
        <f>IF(ISBLANK(XB4),"","isni")</f>
        <v/>
      </c>
      <c r="XD4" s="39"/>
      <c r="XF4" s="32" t="str">
        <f>IF(ISBLANK(XD4),"",CONCATENATE(XD4,", ",XE4))</f>
        <v/>
      </c>
      <c r="XG4" s="32" t="str">
        <f>IF(ISBLANK(XD4),"","Personal")</f>
        <v/>
      </c>
      <c r="XH4" s="32" t="str">
        <f>IF(ISBLANK(XD4),"","personal")</f>
        <v/>
      </c>
      <c r="XJ4" s="32" t="str">
        <f>IF(ISBLANK(XI4),"",IF(ISBLANK(VLOOKUP(XI4,role!A:E,2,FALSE)),"",VLOOKUP(XI4,role!A:E,2,FALSE)))</f>
        <v/>
      </c>
      <c r="XK4" s="32" t="str">
        <f>IF(ISBLANK(XI4),"",IF(ISBLANK(VLOOKUP(XI4,role!A:E,3,FALSE)),"",VLOOKUP(XI4,role!A:E,3,FALSE)))</f>
        <v/>
      </c>
      <c r="XL4" s="32" t="str">
        <f>IF(ISBLANK(XI4),"",IF(ISBLANK(VLOOKUP(XI4,role!A:E,4,FALSE)),"",VLOOKUP(XI4,role!A:E,4,FALSE)))</f>
        <v/>
      </c>
      <c r="XM4" s="32" t="str">
        <f>IF(ISBLANK(XI4),"",IF(ISBLANK(VLOOKUP(XI4,role!A:E,5,FALSE)),"",VLOOKUP(XI4,role!A:E,5,FALSE)))</f>
        <v/>
      </c>
      <c r="YC4" s="33"/>
      <c r="YE4" s="32" t="str">
        <f>IF(ISBLANK(YD4),"","orcid")</f>
        <v/>
      </c>
      <c r="YG4" s="32" t="str">
        <f>IF(ISBLANK(YF4),"","isni")</f>
        <v/>
      </c>
      <c r="YH4" s="33"/>
      <c r="YI4" s="34" t="s">
        <v>484</v>
      </c>
      <c r="YJ4" s="36" t="str">
        <f>IF(ISBLANK(YI4),"","corporate")</f>
        <v>corporate</v>
      </c>
      <c r="YK4" s="36" t="str">
        <f>IF(ISBLANK(YI4),"","Organizational")</f>
        <v>Organizational</v>
      </c>
      <c r="YL4" s="32" t="s">
        <v>1217</v>
      </c>
      <c r="YM4" s="32" t="str">
        <f>IF(ISBLANK(YL4),"",IF(ISBLANK(VLOOKUP(YL4,role!A:E,2,FALSE)),"",VLOOKUP(YL4,role!A:E,2,FALSE)))</f>
        <v>col</v>
      </c>
      <c r="YN4" s="32" t="str">
        <f>IF(ISBLANK(YL4),"",IF(ISBLANK(VLOOKUP(YL4,role!A:E,3,FALSE)),"",VLOOKUP(YL4,role!A:E,3,FALSE)))</f>
        <v>marcrelator</v>
      </c>
      <c r="YO4" s="32" t="str">
        <f>IF(ISBLANK(YL4),"",IF(ISBLANK(VLOOKUP(YL4,role!A:E,4,FALSE)),"",VLOOKUP(YL4,role!A:E,4,FALSE)))</f>
        <v>http://id.loc.gov/vocabulary/relators</v>
      </c>
      <c r="YP4" s="32" t="str">
        <f>IF(ISBLANK(YL4),"",IF(ISBLANK(VLOOKUP(YL4,role!A:E,5,FALSE)),"",VLOOKUP(YL4,role!A:E,5,FALSE)))</f>
        <v>http://id.loc.gov/vocabulary/relators/col</v>
      </c>
      <c r="YQ4" s="32" t="str">
        <f>IF(ISBLANK(YL4),"",VLOOKUP(YL4,role!A:F,6,FALSE))</f>
        <v>Other</v>
      </c>
      <c r="YR4" s="36" t="s">
        <v>485</v>
      </c>
      <c r="YS4" s="36" t="str">
        <f>IF(ISBLANK(YR4),"","corporate")</f>
        <v>corporate</v>
      </c>
      <c r="YT4" s="36" t="str">
        <f>IF(ISBLANK(YR4),"","Organizational")</f>
        <v>Organizational</v>
      </c>
      <c r="YU4" s="32" t="s">
        <v>319</v>
      </c>
      <c r="YV4" s="32" t="str">
        <f>IF(ISBLANK(YU4),"",IF(ISBLANK(VLOOKUP(YU4,role!A:E,2,FALSE)),"",VLOOKUP(YU4,role!A:E,2,FALSE)))</f>
        <v>com</v>
      </c>
      <c r="YW4" s="32" t="str">
        <f>IF(ISBLANK(YU4),"",IF(ISBLANK(VLOOKUP(YU4,role!A:E,3,FALSE)),"",VLOOKUP(YU4,role!A:E,3,FALSE)))</f>
        <v>marcrelator</v>
      </c>
      <c r="YX4" s="32" t="str">
        <f>IF(ISBLANK(YU4),"",IF(ISBLANK(VLOOKUP(YU4,role!A:E,4,FALSE)),"",VLOOKUP(YU4,role!A:E,4,FALSE)))</f>
        <v>http://id.loc.gov/vocabulary/relators</v>
      </c>
      <c r="YY4" s="32" t="str">
        <f>IF(ISBLANK(YU4),"",IF(ISBLANK(VLOOKUP(YU4,role!A:E,5,FALSE)),"",VLOOKUP(YU4,role!A:E,5,FALSE)))</f>
        <v>http://id.loc.gov/vocabulary/relators/com</v>
      </c>
      <c r="YZ4" s="32" t="str">
        <f>IF(ISBLANK(YU4),"",VLOOKUP(YU4,role!A:F,6,FALSE))</f>
        <v>Other</v>
      </c>
      <c r="ZA4" s="36"/>
      <c r="ZB4" s="36" t="str">
        <f>IF(ISBLANK(ZA4),"","corporate")</f>
        <v/>
      </c>
      <c r="ZC4" s="36" t="str">
        <f>IF(ISBLANK(ZA4),"","Organizational")</f>
        <v/>
      </c>
      <c r="ZE4" s="32" t="str">
        <f>IF(ISBLANK(ZD4),"",IF(ISBLANK(VLOOKUP(ZD4,role!A:E,2,FALSE)),"",VLOOKUP(ZD4,role!A:E,2,FALSE)))</f>
        <v/>
      </c>
      <c r="ZF4" s="32" t="str">
        <f>IF(ISBLANK(ZD4),"",IF(ISBLANK(VLOOKUP(ZD4,role!A:E,3,FALSE)),"",VLOOKUP(ZD4,role!A:E,3,FALSE)))</f>
        <v/>
      </c>
      <c r="ZG4" s="32" t="str">
        <f>IF(ISBLANK(ZD4),"",IF(ISBLANK(VLOOKUP(ZD4,role!A:E,4,FALSE)),"",VLOOKUP(ZD4,role!A:E,4,FALSE)))</f>
        <v/>
      </c>
      <c r="ZH4" s="32" t="str">
        <f>IF(ISBLANK(ZD4),"",IF(ISBLANK(VLOOKUP(ZD4,role!A:E,5,FALSE)),"",VLOOKUP(ZD4,role!A:E,5,FALSE)))</f>
        <v/>
      </c>
      <c r="ZI4" s="32" t="str">
        <f>IF(ISBLANK(ZD4),"",VLOOKUP(ZD4,role!A:F,6,FALSE))</f>
        <v/>
      </c>
      <c r="ZJ4" s="36"/>
      <c r="ZK4" s="36" t="str">
        <f>IF(ISBLANK(ZJ4),"","corporate")</f>
        <v/>
      </c>
      <c r="ZL4" s="36" t="str">
        <f>IF(ISBLANK(ZJ4),"","Organizational")</f>
        <v/>
      </c>
      <c r="ZN4" s="32" t="str">
        <f>IF(ISBLANK(ZM4),"",IF(ISBLANK(VLOOKUP(ZM4,role!A:E,2,FALSE)),"",VLOOKUP(ZM4,role!A:E,2,FALSE)))</f>
        <v/>
      </c>
      <c r="ZO4" s="32" t="str">
        <f>IF(ISBLANK(ZM4),"",IF(ISBLANK(VLOOKUP(ZM4,role!A:E,3,FALSE)),"",VLOOKUP(ZM4,role!A:E,3,FALSE)))</f>
        <v/>
      </c>
      <c r="ZP4" s="32" t="str">
        <f>IF(ISBLANK(ZM4),"",IF(ISBLANK(VLOOKUP(ZM4,role!A:E,4,FALSE)),"",VLOOKUP(ZM4,role!A:E,4,FALSE)))</f>
        <v/>
      </c>
      <c r="ZQ4" s="32" t="str">
        <f>IF(ISBLANK(ZM4),"",IF(ISBLANK(VLOOKUP(ZM4,role!A:E,5,FALSE)),"",VLOOKUP(ZM4,role!A:E,5,FALSE)))</f>
        <v/>
      </c>
      <c r="ZR4" s="32" t="str">
        <f>IF(ISBLANK(ZM4),"",VLOOKUP(ZM4,role!A:F,6,FALSE))</f>
        <v/>
      </c>
      <c r="ZS4" s="36"/>
      <c r="ZT4" s="36" t="str">
        <f>IF(ISBLANK(ZS4),"","corporate")</f>
        <v/>
      </c>
      <c r="ZU4" s="36" t="str">
        <f>IF(ISBLANK(ZS4),"","Organizational")</f>
        <v/>
      </c>
      <c r="ZW4" s="32" t="str">
        <f>IF(ISBLANK(ZV4),"",IF(ISBLANK(VLOOKUP(ZV4,role!A:E,2,FALSE)),"",VLOOKUP(ZV4,role!A:E,2,FALSE)))</f>
        <v/>
      </c>
      <c r="ZX4" s="32" t="str">
        <f>IF(ISBLANK(ZV4),"",IF(ISBLANK(VLOOKUP(ZV4,role!A:E,3,FALSE)),"",VLOOKUP(ZV4,role!A:E,3,FALSE)))</f>
        <v/>
      </c>
      <c r="ZY4" s="32" t="str">
        <f>IF(ISBLANK(ZV4),"",IF(ISBLANK(VLOOKUP(ZV4,role!A:E,4,FALSE)),"",VLOOKUP(ZV4,role!A:E,4,FALSE)))</f>
        <v/>
      </c>
      <c r="ZZ4" s="32" t="str">
        <f>IF(ISBLANK(ZV4),"",IF(ISBLANK(VLOOKUP(ZV4,role!A:E,5,FALSE)),"",VLOOKUP(ZV4,role!A:E,5,FALSE)))</f>
        <v/>
      </c>
      <c r="AAA4" s="32" t="str">
        <f>IF(ISBLANK(ZV4),"",VLOOKUP(ZV4,role!A:F,6,FALSE))</f>
        <v/>
      </c>
      <c r="AAB4" s="33"/>
      <c r="AAC4" s="36"/>
      <c r="AAD4" s="36" t="str">
        <f>IF(ISBLANK(AAC4),"","corporate")</f>
        <v/>
      </c>
      <c r="AAE4" s="36" t="str">
        <f>IF(ISBLANK(AAC4),"","Organizational")</f>
        <v/>
      </c>
      <c r="AAG4" s="32" t="str">
        <f>IF(ISBLANK(AAF4),"",IF(ISBLANK(VLOOKUP(AAF4,role!A:E,2,FALSE)),"",VLOOKUP(AAF4,role!A:E,2,FALSE)))</f>
        <v/>
      </c>
      <c r="AAH4" s="32" t="str">
        <f>IF(ISBLANK(AAF4),"",IF(ISBLANK(VLOOKUP(AAF4,role!A:E,3,FALSE)),"",VLOOKUP(AAF4,role!A:E,3,FALSE)))</f>
        <v/>
      </c>
      <c r="AAI4" s="32" t="str">
        <f>IF(ISBLANK(AAF4),"",IF(ISBLANK(VLOOKUP(AAF4,role!A:E,4,FALSE)),"",VLOOKUP(AAF4,role!A:E,4,FALSE)))</f>
        <v/>
      </c>
      <c r="AAJ4" s="32" t="str">
        <f>IF(ISBLANK(AAF4),"",IF(ISBLANK(VLOOKUP(AAF4,role!A:E,5,FALSE)),"",VLOOKUP(AAF4,role!A:E,5,FALSE)))</f>
        <v/>
      </c>
      <c r="AAK4" s="32" t="str">
        <f>IF(ISBLANK(AAF4),"",VLOOKUP(AAF4,role!A:F,6,FALSE))</f>
        <v/>
      </c>
      <c r="AAL4" s="36"/>
      <c r="AAM4" s="36" t="str">
        <f>IF(ISBLANK(AAL4),"","corporate")</f>
        <v/>
      </c>
      <c r="AAN4" s="36" t="str">
        <f>IF(ISBLANK(AAL4),"","Organizational")</f>
        <v/>
      </c>
      <c r="AAP4" s="32" t="str">
        <f>IF(ISBLANK(AAO4),"",IF(ISBLANK(VLOOKUP(AAO4,role!A:E,2,FALSE)),"",VLOOKUP(AAO4,role!A:E,2,FALSE)))</f>
        <v/>
      </c>
      <c r="AAQ4" s="32" t="str">
        <f>IF(ISBLANK(AAO4),"",IF(ISBLANK(VLOOKUP(AAO4,role!A:E,3,FALSE)),"",VLOOKUP(AAO4,role!A:E,3,FALSE)))</f>
        <v/>
      </c>
      <c r="AAR4" s="32" t="str">
        <f>IF(ISBLANK(AAO4),"",IF(ISBLANK(VLOOKUP(AAO4,role!A:E,4,FALSE)),"",VLOOKUP(AAO4,role!A:E,4,FALSE)))</f>
        <v/>
      </c>
      <c r="AAS4" s="32" t="str">
        <f>IF(ISBLANK(AAO4),"",IF(ISBLANK(VLOOKUP(AAO4,role!A:E,5,FALSE)),"",VLOOKUP(AAO4,role!A:E,5,FALSE)))</f>
        <v/>
      </c>
      <c r="AAT4" s="32" t="str">
        <f>IF(ISBLANK(AAO4),"",VLOOKUP(AAO4,role!A:F,6,FALSE))</f>
        <v/>
      </c>
      <c r="AAU4" s="36"/>
      <c r="AAV4" s="36" t="str">
        <f>IF(ISBLANK(AAU4),"","corporate")</f>
        <v/>
      </c>
      <c r="AAW4" s="36" t="str">
        <f>IF(ISBLANK(AAU4),"","Organizational")</f>
        <v/>
      </c>
      <c r="AAY4" s="32" t="str">
        <f>IF(ISBLANK(AAX4),"",IF(ISBLANK(VLOOKUP(AAX4,role!A:E,2,FALSE)),"",VLOOKUP(AAX4,role!A:E,2,FALSE)))</f>
        <v/>
      </c>
      <c r="AAZ4" s="32" t="str">
        <f>IF(ISBLANK(AAX4),"",IF(ISBLANK(VLOOKUP(AAX4,role!A:E,3,FALSE)),"",VLOOKUP(AAX4,role!A:E,3,FALSE)))</f>
        <v/>
      </c>
      <c r="ABA4" s="32" t="str">
        <f>IF(ISBLANK(AAX4),"",IF(ISBLANK(VLOOKUP(AAX4,role!A:E,4,FALSE)),"",VLOOKUP(AAX4,role!A:E,4,FALSE)))</f>
        <v/>
      </c>
      <c r="ABB4" s="32" t="str">
        <f>IF(ISBLANK(AAX4),"",IF(ISBLANK(VLOOKUP(AAX4,role!A:E,5,FALSE)),"",VLOOKUP(AAX4,role!A:E,5,FALSE)))</f>
        <v/>
      </c>
      <c r="ABC4" s="32" t="str">
        <f>IF(ISBLANK(AAX4),"",VLOOKUP(AAX4,role!A:F,6,FALSE))</f>
        <v/>
      </c>
      <c r="ABD4" s="36"/>
      <c r="ABE4" s="36" t="str">
        <f>IF(ISBLANK(ABD4),"","corporate")</f>
        <v/>
      </c>
      <c r="ABF4" s="36" t="str">
        <f>IF(ISBLANK(ABD4),"","Organizational")</f>
        <v/>
      </c>
      <c r="ABH4" s="32" t="str">
        <f>IF(ISBLANK(ABG4),"",IF(ISBLANK(VLOOKUP(ABG4,role!A:E,2,FALSE)),"",VLOOKUP(ABG4,role!A:E,2,FALSE)))</f>
        <v/>
      </c>
      <c r="ABI4" s="32" t="str">
        <f>IF(ISBLANK(ABG4),"",IF(ISBLANK(VLOOKUP(ABG4,role!A:E,3,FALSE)),"",VLOOKUP(ABG4,role!A:E,3,FALSE)))</f>
        <v/>
      </c>
      <c r="ABJ4" s="32" t="str">
        <f>IF(ISBLANK(ABG4),"",IF(ISBLANK(VLOOKUP(ABG4,role!A:E,4,FALSE)),"",VLOOKUP(ABG4,role!A:E,4,FALSE)))</f>
        <v/>
      </c>
      <c r="ABK4" s="32" t="str">
        <f>IF(ISBLANK(ABG4),"",IF(ISBLANK(VLOOKUP(ABG4,role!A:E,5,FALSE)),"",VLOOKUP(ABG4,role!A:E,5,FALSE)))</f>
        <v/>
      </c>
      <c r="ABL4" s="32" t="str">
        <f>IF(ISBLANK(ABG4),"",VLOOKUP(ABG4,role!A:F,6,FALSE))</f>
        <v/>
      </c>
      <c r="ABM4" s="36"/>
      <c r="ABN4" s="36" t="str">
        <f>IF(ISBLANK(ABM4),"","corporate")</f>
        <v/>
      </c>
      <c r="ABO4" s="36" t="str">
        <f>IF(ISBLANK(ABM4),"","Organizational")</f>
        <v/>
      </c>
      <c r="ABQ4" s="32" t="str">
        <f>IF(ISBLANK(ABP4),"",IF(ISBLANK(VLOOKUP(ABP4,role!A:E,2,FALSE)),"",VLOOKUP(ABP4,role!A:E,2,FALSE)))</f>
        <v/>
      </c>
      <c r="ABR4" s="32" t="str">
        <f>IF(ISBLANK(ABP4),"",IF(ISBLANK(VLOOKUP(ABP4,role!A:E,3,FALSE)),"",VLOOKUP(ABP4,role!A:E,3,FALSE)))</f>
        <v/>
      </c>
      <c r="ABS4" s="32" t="str">
        <f>IF(ISBLANK(ABP4),"",IF(ISBLANK(VLOOKUP(ABP4,role!A:E,4,FALSE)),"",VLOOKUP(ABP4,role!A:E,4,FALSE)))</f>
        <v/>
      </c>
      <c r="ABT4" s="32" t="str">
        <f>IF(ISBLANK(ABP4),"",IF(ISBLANK(VLOOKUP(ABP4,role!A:E,5,FALSE)),"",VLOOKUP(ABP4,role!A:E,5,FALSE)))</f>
        <v/>
      </c>
      <c r="ABU4" s="32" t="str">
        <f>IF(ISBLANK(ABP4),"",VLOOKUP(ABP4,role!A:F,6,FALSE))</f>
        <v/>
      </c>
      <c r="ABV4" s="33"/>
      <c r="ABW4" s="34" t="s">
        <v>101</v>
      </c>
      <c r="ABX4" s="32" t="s">
        <v>113</v>
      </c>
      <c r="ABY4" s="32" t="str">
        <f>IF(ISBLANK(ABX4),"","Project name")</f>
        <v>Project name</v>
      </c>
      <c r="ABZ4" s="39" t="s">
        <v>136</v>
      </c>
      <c r="ACA4" s="32" t="str">
        <f>IF(ISBLANK(ABZ4),"","topic")</f>
        <v>topic</v>
      </c>
      <c r="ACC4" s="32" t="str">
        <f>IF(ISBLANK(ACB4),"","topic")</f>
        <v/>
      </c>
      <c r="ACE4" s="32" t="str">
        <f>IF(ISBLANK(ACD4),"","topic")</f>
        <v/>
      </c>
      <c r="ACG4" s="32" t="str">
        <f>IF(ISBLANK(ACF4),"","topic")</f>
        <v/>
      </c>
      <c r="ACI4" s="32" t="str">
        <f>IF(ISBLANK(ACH4),"","topic")</f>
        <v/>
      </c>
      <c r="ACK4" s="32" t="str">
        <f>IF(ISBLANK(ACJ4),"","topic")</f>
        <v/>
      </c>
      <c r="ACM4" s="32" t="str">
        <f>IF(ISBLANK(ACL4),"","topic")</f>
        <v/>
      </c>
      <c r="ACO4" s="32" t="str">
        <f>IF(ISBLANK(ACN4),"","topic")</f>
        <v/>
      </c>
      <c r="ACQ4" s="32" t="str">
        <f>IF(ISBLANK(ACP4),"","topic")</f>
        <v/>
      </c>
      <c r="ACS4" s="32" t="str">
        <f>IF(ISBLANK(ACR4),"","topic")</f>
        <v/>
      </c>
      <c r="ACT4" s="33"/>
      <c r="ACV4" s="32" t="str">
        <f>IF(ISBLANK(ACU4),"","topic")</f>
        <v/>
      </c>
      <c r="ACX4" s="32" t="str">
        <f>IF(ISBLANK(ACW4),"","topic")</f>
        <v/>
      </c>
      <c r="ACZ4" s="32" t="str">
        <f>IF(ISBLANK(ACY4),"","topic")</f>
        <v/>
      </c>
      <c r="ADB4" s="32" t="str">
        <f>IF(ISBLANK(ADA4),"","topic")</f>
        <v/>
      </c>
      <c r="ADD4" s="32" t="str">
        <f>IF(ISBLANK(ADC4),"","topic")</f>
        <v/>
      </c>
      <c r="ADE4" s="33"/>
      <c r="ADG4" s="32" t="str">
        <f>IF(ISBLANK(ADF4),"","topic")</f>
        <v/>
      </c>
      <c r="ADI4" s="32" t="str">
        <f>IF(ISBLANK(ADH4),"","topic")</f>
        <v/>
      </c>
      <c r="ADK4" s="32" t="str">
        <f>IF(ISBLANK(ADJ4),"","topic")</f>
        <v/>
      </c>
      <c r="ADM4" s="32" t="str">
        <f>IF(ISBLANK(ADL4),"","topic")</f>
        <v/>
      </c>
      <c r="ADO4" s="32" t="str">
        <f>IF(ISBLANK(ADN4),"","topic")</f>
        <v/>
      </c>
      <c r="ADP4" s="33"/>
      <c r="ADQ4" s="32" t="s">
        <v>1681</v>
      </c>
      <c r="ADR4" s="32" t="str">
        <f>IF(ISBLANK(ADQ4),"","geographic")</f>
        <v>geographic</v>
      </c>
      <c r="ADT4" s="32" t="str">
        <f>IF(ISBLANK(ADS4),"","geographic")</f>
        <v/>
      </c>
      <c r="ADV4" s="32" t="str">
        <f>IF(ISBLANK(ADU4),"","geographic")</f>
        <v/>
      </c>
      <c r="ADX4" s="32" t="str">
        <f>IF(ISBLANK(ADW4),"","geographic")</f>
        <v/>
      </c>
      <c r="ADZ4" s="32" t="str">
        <f>IF(ISBLANK(ADY4),"","geographic")</f>
        <v/>
      </c>
      <c r="AEA4" s="33"/>
      <c r="AEB4" s="32" t="s">
        <v>1682</v>
      </c>
      <c r="AEC4" s="32" t="str">
        <f>IF(ISBLANK(AEB4),"","temporal")</f>
        <v>temporal</v>
      </c>
      <c r="AEE4" s="32" t="str">
        <f>IF(ISBLANK(AED4),"","temporal")</f>
        <v/>
      </c>
      <c r="AEG4" s="32" t="str">
        <f>IF(ISBLANK(AEF4),"","temporal")</f>
        <v/>
      </c>
      <c r="AEI4" s="32" t="str">
        <f>IF(ISBLANK(AEH4),"","temporal")</f>
        <v/>
      </c>
      <c r="AEK4" s="32" t="str">
        <f>IF(ISBLANK(AEJ4),"","temporal")</f>
        <v/>
      </c>
      <c r="AEL4" s="33"/>
      <c r="AEM4" s="32" t="s">
        <v>229</v>
      </c>
      <c r="AEN4" s="32" t="str">
        <f>IF(ISBLANK(AEM4),"","Subject discipline")</f>
        <v>Subject discipline</v>
      </c>
      <c r="AEO4" s="32" t="str">
        <f>IF(ISBLANK(AEM4),"","topic")</f>
        <v>topic</v>
      </c>
      <c r="AEQ4" s="32" t="str">
        <f>IF(ISBLANK(AEP4),"","Subject discipline")</f>
        <v/>
      </c>
      <c r="AER4" s="32" t="str">
        <f>IF(ISBLANK(AEP4),"","topic")</f>
        <v/>
      </c>
      <c r="AET4" s="32" t="str">
        <f>IF(ISBLANK(AES4),"","Subject discipline")</f>
        <v/>
      </c>
      <c r="AEU4" s="32" t="str">
        <f>IF(ISBLANK(AES4),"","topic")</f>
        <v/>
      </c>
      <c r="AEW4" s="32" t="str">
        <f>IF(ISBLANK(AEV4),"","Subject discipline")</f>
        <v/>
      </c>
      <c r="AEX4" s="32" t="str">
        <f>IF(ISBLANK(AEV4),"","topic")</f>
        <v/>
      </c>
      <c r="AEZ4" s="32" t="str">
        <f>IF(ISBLANK(AEY4),"","Subject discipline")</f>
        <v/>
      </c>
      <c r="AFA4" s="32" t="str">
        <f>IF(ISBLANK(AEY4),"","topic")</f>
        <v/>
      </c>
      <c r="AFB4" s="35"/>
      <c r="AFC4" s="34" t="s">
        <v>1683</v>
      </c>
      <c r="AFD4" s="36" t="str">
        <f>IF(ISBLANK(AFC4),"","citation/reference")</f>
        <v>citation/reference</v>
      </c>
      <c r="AFE4" s="36" t="str">
        <f>IF(ISBLANK(AFC4),"","Related publication")</f>
        <v>Related publication</v>
      </c>
      <c r="AFG4" s="36" t="str">
        <f>IF(ISBLANK(AFF4),"","citation/reference")</f>
        <v/>
      </c>
      <c r="AFH4" s="36" t="str">
        <f>IF(ISBLANK(AFF4),"","Related publication")</f>
        <v/>
      </c>
      <c r="AFJ4" s="36" t="str">
        <f>IF(ISBLANK(AFI4),"","citation/reference")</f>
        <v/>
      </c>
      <c r="AFK4" s="36" t="str">
        <f>IF(ISBLANK(AFI4),"","Related publication")</f>
        <v/>
      </c>
      <c r="AFM4" s="36" t="str">
        <f>IF(ISBLANK(AFL4),"","citation/reference")</f>
        <v/>
      </c>
      <c r="AFN4" s="36" t="str">
        <f>IF(ISBLANK(AFL4),"","Related publication")</f>
        <v/>
      </c>
      <c r="AFP4" s="36" t="str">
        <f>IF(ISBLANK(AFO4),"","citation/reference")</f>
        <v/>
      </c>
      <c r="AFQ4" s="36" t="str">
        <f>IF(ISBLANK(AFO4),"","Related publication")</f>
        <v/>
      </c>
      <c r="AFR4" s="33"/>
      <c r="AFT4" s="36" t="str">
        <f>IF(ISBLANK(AFS4),"","citation/reference")</f>
        <v/>
      </c>
      <c r="AFU4" s="36" t="str">
        <f>IF(ISBLANK(AFS4),"","Related publication")</f>
        <v/>
      </c>
      <c r="AFW4" s="36" t="str">
        <f>IF(ISBLANK(AFV4),"","citation/reference")</f>
        <v/>
      </c>
      <c r="AFX4" s="36" t="str">
        <f>IF(ISBLANK(AFV4),"","Related publication")</f>
        <v/>
      </c>
      <c r="AFZ4" s="36" t="str">
        <f>IF(ISBLANK(AFY4),"","citation/reference")</f>
        <v/>
      </c>
      <c r="AGA4" s="36" t="str">
        <f>IF(ISBLANK(AFY4),"","Related publication")</f>
        <v/>
      </c>
      <c r="AGC4" s="36" t="str">
        <f>IF(ISBLANK(AGB4),"","citation/reference")</f>
        <v/>
      </c>
      <c r="AGD4" s="36" t="str">
        <f>IF(ISBLANK(AGB4),"","Related publication")</f>
        <v/>
      </c>
      <c r="AGF4" s="36" t="str">
        <f>IF(ISBLANK(AGE4),"","citation/reference")</f>
        <v/>
      </c>
      <c r="AGG4" s="36" t="str">
        <f>IF(ISBLANK(AGE4),"","Related publication")</f>
        <v/>
      </c>
      <c r="AGH4" s="33"/>
      <c r="AGI4" s="57" t="s">
        <v>1684</v>
      </c>
      <c r="AGJ4" s="57" t="s">
        <v>1275</v>
      </c>
      <c r="AGK4" s="57" t="str">
        <f>IF(ISBLANK(AGJ4),"",VLOOKUP(AGJ4,related_id_type!A:B,2,FALSE))</f>
        <v>doi</v>
      </c>
      <c r="AGL4" s="57" t="s">
        <v>1311</v>
      </c>
      <c r="AGM4" s="57" t="str">
        <f>IF(ISBLANK(AGL4),"",IF(ISBLANK(VLOOKUP(AGL4,related_id_relation!A:B,2,FALSE)),"",VLOOKUP(AGL4,related_id_relation!A:B,2,FALSE)))</f>
        <v>host</v>
      </c>
      <c r="AGN4" s="57"/>
      <c r="AGO4" s="57"/>
      <c r="AGP4" s="57" t="str">
        <f>IF(ISBLANK(AGO4),"",VLOOKUP(AGO4,related_id_type!A:B,2,FALSE))</f>
        <v/>
      </c>
      <c r="AGQ4" s="57"/>
      <c r="AGR4" s="57" t="str">
        <f>IF(ISBLANK(AGQ4),"",IF(ISBLANK(VLOOKUP(AGQ4,related_id_relation!A:B,2,FALSE)),"",VLOOKUP(AGQ4,related_id_relation!A:B,2,FALSE)))</f>
        <v/>
      </c>
      <c r="AGS4" s="57"/>
      <c r="AGT4" s="57"/>
      <c r="AGU4" s="57" t="str">
        <f>IF(ISBLANK(AGT4),"",VLOOKUP(AGT4,related_id_type!A:B,2,FALSE))</f>
        <v/>
      </c>
      <c r="AGV4" s="57"/>
      <c r="AGW4" s="57" t="str">
        <f>IF(ISBLANK(AGV4),"",IF(ISBLANK(VLOOKUP(AGV4,related_id_relation!A:B,2,FALSE)),"",VLOOKUP(AGV4,related_id_relation!A:B,2,FALSE)))</f>
        <v/>
      </c>
      <c r="AGX4" s="57"/>
      <c r="AGY4" s="57"/>
      <c r="AGZ4" s="57" t="str">
        <f>IF(ISBLANK(AGY4),"",VLOOKUP(AGY4,related_id_type!A:B,2,FALSE))</f>
        <v/>
      </c>
      <c r="AHA4" s="57"/>
      <c r="AHB4" s="57" t="str">
        <f>IF(ISBLANK(AHA4),"",IF(ISBLANK(VLOOKUP(AHA4,related_id_relation!A:B,2,FALSE)),"",VLOOKUP(AHA4,related_id_relation!A:B,2,FALSE)))</f>
        <v/>
      </c>
      <c r="AHC4" s="57"/>
      <c r="AHD4" s="57"/>
      <c r="AHE4" s="57" t="str">
        <f>IF(ISBLANK(AHD4),"",VLOOKUP(AHD4,related_id_type!A:B,2,FALSE))</f>
        <v/>
      </c>
      <c r="AHF4" s="57"/>
      <c r="AHG4" s="57" t="str">
        <f>IF(ISBLANK(AHF4),"",IF(ISBLANK(VLOOKUP(AHF4,related_id_relation!A:B,2,FALSE)),"",VLOOKUP(AHF4,related_id_relation!A:B,2,FALSE)))</f>
        <v/>
      </c>
      <c r="AHH4" s="37"/>
      <c r="AHI4" s="39" t="s">
        <v>1685</v>
      </c>
      <c r="AHJ4" s="32" t="s">
        <v>1686</v>
      </c>
      <c r="AHK4" s="32" t="str">
        <f>IF(ISBLANK(AHI4),"","Related website")</f>
        <v>Related website</v>
      </c>
      <c r="AHL4" s="34" t="s">
        <v>1687</v>
      </c>
      <c r="AHM4" s="36" t="s">
        <v>1688</v>
      </c>
      <c r="AHN4" s="36" t="str">
        <f>IF(AND(ISBLANK(AHL4),ISBLANK(AHM4)),"",TRIM(CONCATENATE(AHL4," ",AHM4)))</f>
        <v>Grantor 1 Award 1</v>
      </c>
      <c r="AHO4" s="32" t="str">
        <f>IF(AND(ISBLANK(AHL4),ISBLANK(AHM4)),"","Funding information")</f>
        <v>Funding information</v>
      </c>
      <c r="AHR4" s="36" t="str">
        <f>IF(AND(ISBLANK(AHP4),ISBLANK(AHQ4)),"",TRIM(CONCATENATE(AHP4," ",AHQ4)))</f>
        <v/>
      </c>
      <c r="AHS4" s="32" t="str">
        <f>IF(AND(ISBLANK(AHP4),ISBLANK(AHQ4)),"","Funding information")</f>
        <v/>
      </c>
      <c r="AHV4" s="36" t="str">
        <f>IF(AND(ISBLANK(AHT4),ISBLANK(AHU4)),"",TRIM(CONCATENATE(AHT4," ",AHU4)))</f>
        <v/>
      </c>
      <c r="AHW4" s="32" t="str">
        <f>IF(AND(ISBLANK(AHT4),ISBLANK(AHU4)),"","Funding information")</f>
        <v/>
      </c>
      <c r="AHZ4" s="36" t="str">
        <f>IF(AND(ISBLANK(AHX4),ISBLANK(AHY4)),"",TRIM(CONCATENATE(AHX4," ",AHY4)))</f>
        <v/>
      </c>
      <c r="AIA4" s="32" t="str">
        <f>IF(AND(ISBLANK(AHX4),ISBLANK(AHY4)),"","Funding information")</f>
        <v/>
      </c>
      <c r="AID4" s="36" t="str">
        <f>IF(AND(ISBLANK(AIB4),ISBLANK(AIC4)),"",TRIM(CONCATENATE(AIB4," ",AIC4)))</f>
        <v/>
      </c>
      <c r="AIE4" s="32" t="str">
        <f>IF(AND(ISBLANK(AIB4),ISBLANK(AIC4)),"","Funding information")</f>
        <v/>
      </c>
      <c r="AIH4" s="36" t="str">
        <f>IF(AND(ISBLANK(AIF4),ISBLANK(AIG4)),"",TRIM(CONCATENATE(AIF4," ",AIG4)))</f>
        <v/>
      </c>
      <c r="AII4" s="32" t="str">
        <f>IF(AND(ISBLANK(AIF4),ISBLANK(AIG4)),"","Funding information")</f>
        <v/>
      </c>
      <c r="AIL4" s="36" t="str">
        <f>IF(AND(ISBLANK(AIJ4),ISBLANK(AIK4)),"",TRIM(CONCATENATE(AIJ4," ",AIK4)))</f>
        <v/>
      </c>
      <c r="AIM4" s="32" t="str">
        <f>IF(AND(ISBLANK(AIJ4),ISBLANK(AIK4)),"","Funding information")</f>
        <v/>
      </c>
      <c r="AIP4" s="36" t="str">
        <f>IF(AND(ISBLANK(AIN4),ISBLANK(AIO4)),"",TRIM(CONCATENATE(AIN4," ",AIO4)))</f>
        <v/>
      </c>
      <c r="AIQ4" s="32" t="str">
        <f>IF(AND(ISBLANK(AIN4),ISBLANK(AIO4)),"","Funding information")</f>
        <v/>
      </c>
      <c r="AIT4" s="36" t="str">
        <f>IF(AND(ISBLANK(AIR4),ISBLANK(AIS4)),"",TRIM(CONCATENATE(AIR4," ",AIS4)))</f>
        <v/>
      </c>
      <c r="AIU4" s="32" t="str">
        <f>IF(AND(ISBLANK(AIR4),ISBLANK(AIS4)),"","Funding information")</f>
        <v/>
      </c>
      <c r="AIX4" s="36" t="str">
        <f>IF(AND(ISBLANK(AIV4),ISBLANK(AIW4)),"",TRIM(CONCATENATE(AIV4," ",AIW4)))</f>
        <v/>
      </c>
      <c r="AIY4" s="32" t="str">
        <f>IF(AND(ISBLANK(AIV4),ISBLANK(AIW4)),"","Funding information")</f>
        <v/>
      </c>
      <c r="AIZ4" s="37"/>
      <c r="AJA4" s="32" t="str">
        <f t="shared" ref="AJA4" si="0">IF(ISBLANK(A4),"","eng")</f>
        <v>eng</v>
      </c>
      <c r="AJB4" s="32" t="str">
        <f t="shared" ref="AJB4" si="1">IF(ISBLANK(A4),"","English")</f>
        <v>English</v>
      </c>
      <c r="AJC4" s="32" t="str">
        <f t="shared" ref="AJC4" si="2">IF(ISBLANK(A4),"","iso639-2b")</f>
        <v>iso639-2b</v>
      </c>
      <c r="AJD4" s="32" t="str">
        <f t="shared" ref="AJD4" si="3">IF(ISBLANK(A4),"","http://id.loc.gov/vocabulary/iso639-2")</f>
        <v>http://id.loc.gov/vocabulary/iso639-2</v>
      </c>
      <c r="AJE4" s="32" t="str">
        <f t="shared" ref="AJE4" si="4">IF(ISBLANK(A4),"","http://id.loc.gov/vocabulary/iso639-2/eng")</f>
        <v>http://id.loc.gov/vocabulary/iso639-2/eng</v>
      </c>
      <c r="AJF4" s="32" t="str">
        <f t="shared" ref="AJF4" si="5">IF(ISBLANK(A4),"","CSt")</f>
        <v>CSt</v>
      </c>
      <c r="AJG4" s="32" t="str">
        <f t="shared" ref="AJG4" si="6">IF(ISBLANK(A4),"","marcorg")</f>
        <v>marcorg</v>
      </c>
      <c r="AJH4" s="32" t="str">
        <f t="shared" ref="AJH4" si="7">IF(ISBLANK(A4),"","http://id.loc.gov/vocabulary/organizations")</f>
        <v>http://id.loc.gov/vocabulary/organizations</v>
      </c>
      <c r="AJI4" s="32" t="str">
        <f t="shared" ref="AJI4" si="8">IF(ISBLANK(A4),"","http://id.loc.gov/vocabulary/organizations/cst")</f>
        <v>http://id.loc.gov/vocabulary/organizations/cst</v>
      </c>
    </row>
    <row r="5" spans="1:945" s="32" customFormat="1" x14ac:dyDescent="0.35">
      <c r="C5" s="32" t="str">
        <f t="shared" ref="C5:C68" si="9">IF(ISBLANK(A5),"",CONCATENATE("https://purl.stanford.edu/",A5))</f>
        <v/>
      </c>
      <c r="E5" s="32" t="str">
        <f t="shared" ref="E5:E68" si="10">IF(ISBLANK(D5),"",CONCATENATE("https://doi.org/",D5))</f>
        <v/>
      </c>
      <c r="F5" s="32" t="str">
        <f t="shared" ref="F5:F68" si="11">IF(ISBLANK(D5),"","doi")</f>
        <v/>
      </c>
      <c r="G5" s="32" t="str">
        <f t="shared" ref="G5:G68" si="12">IF(ISBLANK(D5),"","DOI")</f>
        <v/>
      </c>
      <c r="J5" s="32" t="str">
        <f t="shared" ref="J5:J68" si="13">IF(AND(NOT(ISBLANK(I5)),ISBLANK(P5)),"yes","")</f>
        <v/>
      </c>
      <c r="K5" s="32" t="str">
        <f t="shared" ref="K5:K68" si="14">IF(ISBLANK(I5),"","w3cdtf")</f>
        <v/>
      </c>
      <c r="L5" s="32" t="str">
        <f t="shared" ref="L5:L68" si="15">IF(AND(NOT(ISBLANK(I5)),NOT(ISBLANK(M5))),"start","")</f>
        <v/>
      </c>
      <c r="N5" s="32" t="str">
        <f t="shared" ref="N5:N68" si="16">IF(AND(NOT(ISBLANK(I5)),NOT(ISBLANK(M5))),"end","")</f>
        <v/>
      </c>
      <c r="O5" s="32" t="str">
        <f t="shared" ref="O5:O68" si="17">IF(AND(ISBLANK(I5),ISBLANK(M5)),"",IF(ISBLANK(M5),I5,CONCATENATE(I5,"/",M5)))</f>
        <v/>
      </c>
      <c r="Q5" s="32" t="str">
        <f t="shared" ref="Q5:Q68" si="18">IF(ISBLANK(P5),"","yes")</f>
        <v/>
      </c>
      <c r="R5" s="32" t="str">
        <f t="shared" ref="R5:R68" si="19">IF(ISBLANK(P5),"","w3cdtf")</f>
        <v/>
      </c>
      <c r="U5" s="32" t="str">
        <f t="shared" ref="U5:U68" si="20">IF(ISBLANK(T5),"","contact")</f>
        <v/>
      </c>
      <c r="V5" s="32" t="str">
        <f t="shared" ref="V5:V68" si="21">IF(ISBLANK(T5),"","Contact")</f>
        <v/>
      </c>
      <c r="Y5" s="32" t="str">
        <f>IF(ISBLANK(X5),"",VLOOKUP(X5,resource_type!A:C,3,FALSE))</f>
        <v/>
      </c>
      <c r="Z5" s="32" t="str">
        <f>IF(ISBLANK(X5),"",VLOOKUP(X5,resource_type!A:C,2,FALSE))</f>
        <v/>
      </c>
      <c r="AA5" s="32" t="str">
        <f t="shared" ref="AA5:AA68" si="22">IF(X5="Dataset","dataset","")</f>
        <v/>
      </c>
      <c r="AB5" s="32" t="str">
        <f t="shared" ref="AB5:AB68" si="23">IF(X5="Dataset","local","")</f>
        <v/>
      </c>
      <c r="AD5" s="32" t="str">
        <f>IF(ISBLANK(AC5),"",VLOOKUP(AC5,resource_type!A:C,3,FALSE))</f>
        <v/>
      </c>
      <c r="AF5" s="32" t="str">
        <f>IF(ISBLANK(AE5),"",VLOOKUP(AE5,resource_type!A:C,3,FALSE))</f>
        <v/>
      </c>
      <c r="AG5" s="33"/>
      <c r="AI5" s="32" t="str">
        <f t="shared" ref="AI5:AI68" si="24">LOWER(AH5)</f>
        <v/>
      </c>
      <c r="AK5" s="32" t="str">
        <f t="shared" ref="AK5:AK68" si="25">LOWER(AJ5)</f>
        <v/>
      </c>
      <c r="AM5" s="32" t="str">
        <f t="shared" ref="AM5:AM68" si="26">LOWER(AL5)</f>
        <v/>
      </c>
      <c r="AO5" s="32" t="str">
        <f t="shared" ref="AO5:AO68" si="27">LOWER(AN5)</f>
        <v/>
      </c>
      <c r="AP5" s="52"/>
      <c r="AQ5" s="34"/>
      <c r="AR5" s="36" t="str">
        <f t="shared" ref="AR5:AR68" si="28">IF(ISBLANK(AQ5),"","preferred citation")</f>
        <v/>
      </c>
      <c r="AS5" s="36" t="str">
        <f t="shared" ref="AS5:AS68" si="29">IF(ISBLANK(AQ5),"","Preferred citation")</f>
        <v/>
      </c>
      <c r="AT5" s="34"/>
      <c r="AV5" s="32" t="str">
        <f t="shared" ref="AV5:AV68" si="30">IF(ISBLANK(AT5),"",CONCATENATE(AT5,", ",AU5))</f>
        <v/>
      </c>
      <c r="AW5" s="32" t="str">
        <f t="shared" ref="AW5:AW68" si="31">IF(ISBLANK(AT5),"","Personal")</f>
        <v/>
      </c>
      <c r="AX5" s="32" t="str">
        <f t="shared" ref="AX5:AX68" si="32">IF(ISBLANK(AT5),"","personal")</f>
        <v/>
      </c>
      <c r="AZ5" s="32" t="str">
        <f>IF(ISBLANK(AY5),"",IF(ISBLANK(VLOOKUP(AY5,role!A:E,2,FALSE)),"",VLOOKUP(AY5,role!A:E,2,FALSE)))</f>
        <v/>
      </c>
      <c r="BA5" s="32" t="str">
        <f>IF(ISBLANK(AY5),"",IF(ISBLANK(VLOOKUP(AY5,role!A:E,3,FALSE)),"",VLOOKUP(AY5,role!A:E,3,FALSE)))</f>
        <v/>
      </c>
      <c r="BB5" s="32" t="str">
        <f>IF(ISBLANK(AY5),"",IF(ISBLANK(VLOOKUP(AY5,role!A:E,4,FALSE)),"",VLOOKUP(AY5,role!A:E,4,FALSE)))</f>
        <v/>
      </c>
      <c r="BC5" s="32" t="str">
        <f>IF(ISBLANK(AY5),"",IF(ISBLANK(VLOOKUP(AY5,role!A:E,5,FALSE)),"",VLOOKUP(AY5,role!A:E,5,FALSE)))</f>
        <v/>
      </c>
      <c r="BE5" s="32" t="str">
        <f>IF(ISBLANK(BD5),"",IF(ISBLANK(VLOOKUP(BD5,role!A:E,2,FALSE)),"",VLOOKUP(BD5,role!A:E,2,FALSE)))</f>
        <v/>
      </c>
      <c r="BF5" s="32" t="str">
        <f>IF(ISBLANK(BD5),"",IF(ISBLANK(VLOOKUP(BD5,role!A:E,3,FALSE)),"",VLOOKUP(BD5,role!A:E,3,FALSE)))</f>
        <v/>
      </c>
      <c r="BG5" s="32" t="str">
        <f>IF(ISBLANK(BD5),"",IF(ISBLANK(VLOOKUP(BD5,role!A:E,4,FALSE)),"",VLOOKUP(BD5,role!A:E,4,FALSE)))</f>
        <v/>
      </c>
      <c r="BH5" s="32" t="str">
        <f>IF(ISBLANK(BD5),"",IF(ISBLANK(VLOOKUP(BD5,role!A:E,5,FALSE)),"",VLOOKUP(BD5,role!A:E,5,FALSE)))</f>
        <v/>
      </c>
      <c r="BX5" s="33"/>
      <c r="BZ5" s="32" t="str">
        <f t="shared" ref="BZ5:BZ68" si="33">IF(ISBLANK(BY5),"","orcid")</f>
        <v/>
      </c>
      <c r="CB5" s="32" t="str">
        <f t="shared" ref="CB5:CB68" si="34">IF(ISBLANK(CA5),"","isni")</f>
        <v/>
      </c>
      <c r="CC5" s="39"/>
      <c r="CE5" s="32" t="str">
        <f t="shared" ref="CE5:CE68" si="35">IF(ISBLANK(CC5),"",CONCATENATE(CC5,", ",CD5))</f>
        <v/>
      </c>
      <c r="CF5" s="32" t="str">
        <f t="shared" ref="CF5:CF68" si="36">IF(ISBLANK(CC5),"","Personal")</f>
        <v/>
      </c>
      <c r="CG5" s="32" t="str">
        <f t="shared" ref="CG5:CG68" si="37">IF(ISBLANK(CC5),"","personal")</f>
        <v/>
      </c>
      <c r="CI5" s="32" t="str">
        <f>IF(ISBLANK(CH5),"",IF(ISBLANK(VLOOKUP(CH5,role!A:E,2,FALSE)),"",VLOOKUP(CH5,role!A:E,2,FALSE)))</f>
        <v/>
      </c>
      <c r="CJ5" s="32" t="str">
        <f>IF(ISBLANK(CH5),"",IF(ISBLANK(VLOOKUP(CH5,role!A:E,3,FALSE)),"",VLOOKUP(CH5,role!A:E,3,FALSE)))</f>
        <v/>
      </c>
      <c r="CK5" s="32" t="str">
        <f>IF(ISBLANK(CH5),"",IF(ISBLANK(VLOOKUP(CH5,role!A:E,4,FALSE)),"",VLOOKUP(CH5,role!A:E,4,FALSE)))</f>
        <v/>
      </c>
      <c r="CL5" s="32" t="str">
        <f>IF(ISBLANK(CH5),"",IF(ISBLANK(VLOOKUP(CH5,role!A:E,5,FALSE)),"",VLOOKUP(CH5,role!A:E,5,FALSE)))</f>
        <v/>
      </c>
      <c r="CN5" s="32" t="str">
        <f>IF(ISBLANK(CM5),"",IF(ISBLANK(VLOOKUP(CM5,role!A:E,2,FALSE)),"",VLOOKUP(CM5,role!A:E,2,FALSE)))</f>
        <v/>
      </c>
      <c r="CO5" s="32" t="str">
        <f>IF(ISBLANK(CM5),"",IF(ISBLANK(VLOOKUP(CM5,role!A:E,3,FALSE)),"",VLOOKUP(CM5,role!A:E,3,FALSE)))</f>
        <v/>
      </c>
      <c r="CP5" s="32" t="str">
        <f>IF(ISBLANK(CM5),"",IF(ISBLANK(VLOOKUP(CM5,role!A:E,4,FALSE)),"",VLOOKUP(CM5,role!A:E,4,FALSE)))</f>
        <v/>
      </c>
      <c r="CQ5" s="32" t="str">
        <f>IF(ISBLANK(CM5),"",IF(ISBLANK(VLOOKUP(CM5,role!A:E,5,FALSE)),"",VLOOKUP(CM5,role!A:E,5,FALSE)))</f>
        <v/>
      </c>
      <c r="DG5" s="33"/>
      <c r="DI5" s="32" t="str">
        <f t="shared" ref="DI5:DI68" si="38">IF(ISBLANK(DH5),"","orcid")</f>
        <v/>
      </c>
      <c r="DK5" s="32" t="str">
        <f t="shared" ref="DK5:DK68" si="39">IF(ISBLANK(DJ5),"","isni")</f>
        <v/>
      </c>
      <c r="DL5" s="39"/>
      <c r="DN5" s="32" t="str">
        <f t="shared" ref="DN5:DN68" si="40">IF(ISBLANK(DL5),"",CONCATENATE(DL5,", ",DM5))</f>
        <v/>
      </c>
      <c r="DO5" s="32" t="str">
        <f t="shared" ref="DO5:DO68" si="41">IF(ISBLANK(DL5),"","Personal")</f>
        <v/>
      </c>
      <c r="DP5" s="32" t="str">
        <f t="shared" ref="DP5:DP68" si="42">IF(ISBLANK(DL5),"","personal")</f>
        <v/>
      </c>
      <c r="DR5" s="32" t="str">
        <f>IF(ISBLANK(DQ5),"",IF(ISBLANK(VLOOKUP(DQ5,role!A:E,2,FALSE)),"",VLOOKUP(DQ5,role!A:E,2,FALSE)))</f>
        <v/>
      </c>
      <c r="DS5" s="32" t="str">
        <f>IF(ISBLANK(DQ5),"",IF(ISBLANK(VLOOKUP(DQ5,role!A:E,3,FALSE)),"",VLOOKUP(DQ5,role!A:E,3,FALSE)))</f>
        <v/>
      </c>
      <c r="DT5" s="32" t="str">
        <f>IF(ISBLANK(DQ5),"",IF(ISBLANK(VLOOKUP(DQ5,role!A:E,4,FALSE)),"",VLOOKUP(DQ5,role!A:E,4,FALSE)))</f>
        <v/>
      </c>
      <c r="DU5" s="32" t="str">
        <f>IF(ISBLANK(DQ5),"",IF(ISBLANK(VLOOKUP(DQ5,role!A:E,5,FALSE)),"",VLOOKUP(DQ5,role!A:E,5,FALSE)))</f>
        <v/>
      </c>
      <c r="EK5" s="33"/>
      <c r="EM5" s="32" t="str">
        <f t="shared" ref="EM5:EM68" si="43">IF(ISBLANK(EL5),"","orcid")</f>
        <v/>
      </c>
      <c r="EO5" s="32" t="str">
        <f t="shared" ref="EO5:EO68" si="44">IF(ISBLANK(EN5),"","isni")</f>
        <v/>
      </c>
      <c r="EP5" s="39"/>
      <c r="ER5" s="32" t="str">
        <f t="shared" ref="ER5:ER68" si="45">IF(ISBLANK(EP5),"",CONCATENATE(EP5,", ",EQ5))</f>
        <v/>
      </c>
      <c r="ES5" s="32" t="str">
        <f t="shared" ref="ES5:ES68" si="46">IF(ISBLANK(EP5),"","Personal")</f>
        <v/>
      </c>
      <c r="ET5" s="32" t="str">
        <f t="shared" ref="ET5:ET68" si="47">IF(ISBLANK(EP5),"","personal")</f>
        <v/>
      </c>
      <c r="EV5" s="32" t="str">
        <f>IF(ISBLANK(EU5),"",IF(ISBLANK(VLOOKUP(EU5,role!A:E,2,FALSE)),"",VLOOKUP(EU5,role!A:E,2,FALSE)))</f>
        <v/>
      </c>
      <c r="EW5" s="32" t="str">
        <f>IF(ISBLANK(EU5),"",IF(ISBLANK(VLOOKUP(EU5,role!A:E,3,FALSE)),"",VLOOKUP(EU5,role!A:E,3,FALSE)))</f>
        <v/>
      </c>
      <c r="EX5" s="32" t="str">
        <f>IF(ISBLANK(EU5),"",IF(ISBLANK(VLOOKUP(EU5,role!A:E,4,FALSE)),"",VLOOKUP(EU5,role!A:E,4,FALSE)))</f>
        <v/>
      </c>
      <c r="EY5" s="32" t="str">
        <f>IF(ISBLANK(EU5),"",IF(ISBLANK(VLOOKUP(EU5,role!A:E,5,FALSE)),"",VLOOKUP(EU5,role!A:E,5,FALSE)))</f>
        <v/>
      </c>
      <c r="FO5" s="33"/>
      <c r="FQ5" s="32" t="str">
        <f t="shared" ref="FQ5:FQ68" si="48">IF(ISBLANK(FP5),"","orcid")</f>
        <v/>
      </c>
      <c r="FS5" s="32" t="str">
        <f t="shared" ref="FS5:FS68" si="49">IF(ISBLANK(FR5),"","isni")</f>
        <v/>
      </c>
      <c r="FT5" s="39"/>
      <c r="FV5" s="32" t="str">
        <f t="shared" ref="FV5:FV68" si="50">IF(ISBLANK(FT5),"",CONCATENATE(FT5,", ",FU5))</f>
        <v/>
      </c>
      <c r="FW5" s="32" t="str">
        <f t="shared" ref="FW5:FW68" si="51">IF(ISBLANK(FT5),"","Personal")</f>
        <v/>
      </c>
      <c r="FX5" s="32" t="str">
        <f t="shared" ref="FX5:FX68" si="52">IF(ISBLANK(FT5),"","personal")</f>
        <v/>
      </c>
      <c r="FZ5" s="32" t="str">
        <f>IF(ISBLANK(FY5),"",VLOOKUP(FY5,role!A:E,2,FALSE))</f>
        <v/>
      </c>
      <c r="GA5" s="32" t="str">
        <f>IF(ISBLANK(FY5),"",IF(ISBLANK(VLOOKUP(FY5,role!A:E,3,FALSE)),"",VLOOKUP(FY5,role!A:E,3,FALSE)))</f>
        <v/>
      </c>
      <c r="GB5" s="32" t="str">
        <f>IF(ISBLANK(FY5),"",IF(ISBLANK(VLOOKUP(FY5,role!A:E,4,FALSE)),"",VLOOKUP(FY5,role!A:E,4,FALSE)))</f>
        <v/>
      </c>
      <c r="GC5" s="32" t="str">
        <f>IF(ISBLANK(FY5),"",IF(ISBLANK(VLOOKUP(FY5,role!A:E,5,FALSE)),"",VLOOKUP(FY5,role!A:E,5,FALSE)))</f>
        <v/>
      </c>
      <c r="GS5" s="33"/>
      <c r="GU5" s="32" t="str">
        <f t="shared" ref="GU5:GU68" si="53">IF(ISBLANK(GT5),"","orcid")</f>
        <v/>
      </c>
      <c r="GW5" s="32" t="str">
        <f t="shared" ref="GW5:GW68" si="54">IF(ISBLANK(GV5),"","isni")</f>
        <v/>
      </c>
      <c r="GX5" s="33"/>
      <c r="HA5" s="32" t="str">
        <f t="shared" ref="HA5:HA68" si="55">IF(ISBLANK(GY5),"",CONCATENATE(GY5,", ",GZ5))</f>
        <v/>
      </c>
      <c r="HB5" s="32" t="str">
        <f t="shared" ref="HB5:HB68" si="56">IF(ISBLANK(GY5),"","Personal")</f>
        <v/>
      </c>
      <c r="HC5" s="32" t="str">
        <f t="shared" ref="HC5:HC68" si="57">IF(ISBLANK(GY5),"","personal")</f>
        <v/>
      </c>
      <c r="HE5" s="32" t="str">
        <f>IF(ISBLANK(HD5),"",IF(ISBLANK(VLOOKUP(HD5,role!A:E,2,FALSE)),"",VLOOKUP(HD5,role!A:E,2,FALSE)))</f>
        <v/>
      </c>
      <c r="HF5" s="32" t="str">
        <f>IF(ISBLANK(HD5),"",IF(ISBLANK(VLOOKUP(HD5,role!A:E,3,FALSE)),"",VLOOKUP(HD5,role!A:E,3,FALSE)))</f>
        <v/>
      </c>
      <c r="HG5" s="32" t="str">
        <f>IF(ISBLANK(HD5),"",IF(ISBLANK(VLOOKUP(HD5,role!A:E,4,FALSE)),"",VLOOKUP(HD5,role!A:E,4,FALSE)))</f>
        <v/>
      </c>
      <c r="HH5" s="32" t="str">
        <f>IF(ISBLANK(HD5),"",IF(ISBLANK(VLOOKUP(HD5,role!A:E,5,FALSE)),"",VLOOKUP(HD5,role!A:E,5,FALSE)))</f>
        <v/>
      </c>
      <c r="HX5" s="33"/>
      <c r="HZ5" s="32" t="str">
        <f t="shared" ref="HZ5:HZ68" si="58">IF(ISBLANK(HY5),"","orcid")</f>
        <v/>
      </c>
      <c r="IB5" s="32" t="str">
        <f t="shared" ref="IB5:IB68" si="59">IF(ISBLANK(IA5),"","isni")</f>
        <v/>
      </c>
      <c r="IC5" s="39"/>
      <c r="IE5" s="32" t="str">
        <f t="shared" ref="IE5:IE68" si="60">IF(ISBLANK(IC5),"",CONCATENATE(IC5,", ",ID5))</f>
        <v/>
      </c>
      <c r="IF5" s="32" t="str">
        <f t="shared" ref="IF5:IF68" si="61">IF(ISBLANK(IC5),"","Personal")</f>
        <v/>
      </c>
      <c r="IG5" s="32" t="str">
        <f t="shared" ref="IG5:IG68" si="62">IF(ISBLANK(IC5),"","personal")</f>
        <v/>
      </c>
      <c r="II5" s="32" t="str">
        <f>IF(ISBLANK(IH5),"",IF(ISBLANK(VLOOKUP(IH5,role!A:E,2,FALSE)),"",VLOOKUP(IH5,role!A:E,2,FALSE)))</f>
        <v/>
      </c>
      <c r="IJ5" s="32" t="str">
        <f>IF(ISBLANK(IH5),"",IF(ISBLANK(VLOOKUP(IH5,role!A:E,3,FALSE)),"",VLOOKUP(IH5,role!A:E,3,FALSE)))</f>
        <v/>
      </c>
      <c r="IK5" s="32" t="str">
        <f>IF(ISBLANK(IH5),"",IF(ISBLANK(VLOOKUP(IH5,role!A:E,4,FALSE)),"",VLOOKUP(IH5,role!A:E,4,FALSE)))</f>
        <v/>
      </c>
      <c r="IL5" s="32" t="str">
        <f>IF(ISBLANK(IH5),"",IF(ISBLANK(VLOOKUP(IH5,role!A:E,5,FALSE)),"",VLOOKUP(IH5,role!A:E,5,FALSE)))</f>
        <v/>
      </c>
      <c r="JB5" s="33"/>
      <c r="JD5" s="32" t="str">
        <f t="shared" ref="JD5:JD68" si="63">IF(ISBLANK(JC5),"","orcid")</f>
        <v/>
      </c>
      <c r="JF5" s="32" t="str">
        <f t="shared" ref="JF5:JF68" si="64">IF(ISBLANK(JE5),"","isni")</f>
        <v/>
      </c>
      <c r="JG5" s="39"/>
      <c r="JI5" s="32" t="str">
        <f t="shared" ref="JI5:JI68" si="65">IF(ISBLANK(JG5),"",CONCATENATE(JG5,", ",JH5))</f>
        <v/>
      </c>
      <c r="JJ5" s="32" t="str">
        <f t="shared" ref="JJ5:JJ68" si="66">IF(ISBLANK(JG5),"","Personal")</f>
        <v/>
      </c>
      <c r="JK5" s="32" t="str">
        <f t="shared" ref="JK5:JK68" si="67">IF(ISBLANK(JG5),"","personal")</f>
        <v/>
      </c>
      <c r="JM5" s="32" t="str">
        <f>IF(ISBLANK(JL5),"",IF(ISBLANK(VLOOKUP(JL5,role!A:E,2,FALSE)),"",VLOOKUP(JL5,role!A:E,2,FALSE)))</f>
        <v/>
      </c>
      <c r="JN5" s="32" t="str">
        <f>IF(ISBLANK(JL5),"",IF(ISBLANK(VLOOKUP(JL5,role!A:E,3,FALSE)),"",VLOOKUP(JL5,role!A:E,3,FALSE)))</f>
        <v/>
      </c>
      <c r="JO5" s="32" t="str">
        <f>IF(ISBLANK(JL5),"",IF(ISBLANK(VLOOKUP(JL5,role!A:E,4,FALSE)),"",VLOOKUP(JL5,role!A:E,4,FALSE)))</f>
        <v/>
      </c>
      <c r="JP5" s="32" t="str">
        <f>IF(ISBLANK(JL5),"",IF(ISBLANK(VLOOKUP(JL5,role!A:E,5,FALSE)),"",VLOOKUP(JL5,role!A:E,5,FALSE)))</f>
        <v/>
      </c>
      <c r="KF5" s="33"/>
      <c r="KH5" s="32" t="str">
        <f t="shared" ref="KH5:KH68" si="68">IF(ISBLANK(KG5),"","orcid")</f>
        <v/>
      </c>
      <c r="KJ5" s="32" t="str">
        <f t="shared" ref="KJ5:KJ68" si="69">IF(ISBLANK(KI5),"","isni")</f>
        <v/>
      </c>
      <c r="KK5" s="39"/>
      <c r="KM5" s="32" t="str">
        <f t="shared" ref="KM5:KM68" si="70">IF(ISBLANK(KK5),"",CONCATENATE(KK5,", ",KL5))</f>
        <v/>
      </c>
      <c r="KN5" s="32" t="str">
        <f t="shared" ref="KN5:KN68" si="71">IF(ISBLANK(KK5),"","Personal")</f>
        <v/>
      </c>
      <c r="KO5" s="32" t="str">
        <f t="shared" ref="KO5:KO68" si="72">IF(ISBLANK(KK5),"","personal")</f>
        <v/>
      </c>
      <c r="KQ5" s="32" t="str">
        <f>IF(ISBLANK(KP5),"",IF(ISBLANK(VLOOKUP(KP5,role!A:E,2,FALSE)),"",VLOOKUP(KP5,role!A:E,2,FALSE)))</f>
        <v/>
      </c>
      <c r="KR5" s="32" t="str">
        <f>IF(ISBLANK(KP5),"",IF(ISBLANK(VLOOKUP(KP5,role!A:E,3,FALSE)),"",VLOOKUP(KP5,role!A:E,3,FALSE)))</f>
        <v/>
      </c>
      <c r="KS5" s="32" t="str">
        <f>IF(ISBLANK(KP5),"",IF(ISBLANK(VLOOKUP(KP5,role!A:E,4,FALSE)),"",VLOOKUP(KP5,role!A:E,4,FALSE)))</f>
        <v/>
      </c>
      <c r="KT5" s="32" t="str">
        <f>IF(ISBLANK(KP5),"",IF(ISBLANK(VLOOKUP(KP5,role!A:E,5,FALSE)),"",VLOOKUP(KP5,role!A:E,5,FALSE)))</f>
        <v/>
      </c>
      <c r="LJ5" s="33"/>
      <c r="LL5" s="32" t="str">
        <f t="shared" ref="LL5:LL68" si="73">IF(ISBLANK(LK5),"","orcid")</f>
        <v/>
      </c>
      <c r="LN5" s="32" t="str">
        <f t="shared" ref="LN5:LN68" si="74">IF(ISBLANK(LM5),"","isni")</f>
        <v/>
      </c>
      <c r="LO5" s="39"/>
      <c r="LQ5" s="32" t="str">
        <f t="shared" ref="LQ5:LQ68" si="75">IF(ISBLANK(LO5),"",CONCATENATE(LO5,", ",LP5))</f>
        <v/>
      </c>
      <c r="LR5" s="32" t="str">
        <f t="shared" ref="LR5:LR68" si="76">IF(ISBLANK(LO5),"","Personal")</f>
        <v/>
      </c>
      <c r="LS5" s="32" t="str">
        <f t="shared" ref="LS5:LS68" si="77">IF(ISBLANK(LO5),"","personal")</f>
        <v/>
      </c>
      <c r="LU5" s="32" t="str">
        <f>IF(ISBLANK(LT5),"",IF(ISBLANK(VLOOKUP(LT5,role!A:E,2,FALSE)),"",VLOOKUP(LT5,role!A:E,2,FALSE)))</f>
        <v/>
      </c>
      <c r="LV5" s="32" t="str">
        <f>IF(ISBLANK(LT5),"",IF(ISBLANK(VLOOKUP(LT5,role!A:E,3,FALSE)),"",VLOOKUP(LT5,role!A:E,3,FALSE)))</f>
        <v/>
      </c>
      <c r="LW5" s="32" t="str">
        <f>IF(ISBLANK(LT5),"",IF(ISBLANK(VLOOKUP(LT5,role!A:E,4,FALSE)),"",VLOOKUP(LT5,role!A:E,4,FALSE)))</f>
        <v/>
      </c>
      <c r="LX5" s="32" t="str">
        <f>IF(ISBLANK(LT5),"",IF(ISBLANK(VLOOKUP(LT5,role!A:E,5,FALSE)),"",VLOOKUP(LT5,role!A:E,5,FALSE)))</f>
        <v/>
      </c>
      <c r="MN5" s="33"/>
      <c r="MP5" s="32" t="str">
        <f t="shared" ref="MP5:MP68" si="78">IF(ISBLANK(MO5),"","orcid")</f>
        <v/>
      </c>
      <c r="MR5" s="32" t="str">
        <f t="shared" ref="MR5:MR68" si="79">IF(ISBLANK(MQ5),"","isni")</f>
        <v/>
      </c>
      <c r="MS5" s="33"/>
      <c r="MV5" s="32" t="str">
        <f t="shared" ref="MV5:MV68" si="80">IF(ISBLANK(MT5),"",CONCATENATE(MT5,", ",MU5))</f>
        <v/>
      </c>
      <c r="MW5" s="32" t="str">
        <f t="shared" ref="MW5:MW68" si="81">IF(ISBLANK(MT5),"","Personal")</f>
        <v/>
      </c>
      <c r="MX5" s="32" t="str">
        <f t="shared" ref="MX5:MX68" si="82">IF(ISBLANK(MT5),"","personal")</f>
        <v/>
      </c>
      <c r="MZ5" s="32" t="str">
        <f>IF(ISBLANK(MY5),"",IF(ISBLANK(VLOOKUP(MY5,role!A:E,2,FALSE)),"",VLOOKUP(MY5,role!A:E,2,FALSE)))</f>
        <v/>
      </c>
      <c r="NA5" s="32" t="str">
        <f>IF(ISBLANK(MY5),"",IF(ISBLANK(VLOOKUP(MY5,role!A:E,3,FALSE)),"",VLOOKUP(MY5,role!A:E,3,FALSE)))</f>
        <v/>
      </c>
      <c r="NB5" s="32" t="str">
        <f>IF(ISBLANK(MY5),"",IF(ISBLANK(VLOOKUP(MY5,role!A:E,4,FALSE)),"",VLOOKUP(MY5,role!A:E,4,FALSE)))</f>
        <v/>
      </c>
      <c r="NC5" s="32" t="str">
        <f>IF(ISBLANK(MY5),"",IF(ISBLANK(VLOOKUP(MY5,role!A:E,5,FALSE)),"",VLOOKUP(MY5,role!A:E,5,FALSE)))</f>
        <v/>
      </c>
      <c r="NS5" s="33"/>
      <c r="NU5" s="32" t="str">
        <f t="shared" ref="NU5:NU68" si="83">IF(ISBLANK(NT5),"","orcid")</f>
        <v/>
      </c>
      <c r="NW5" s="32" t="str">
        <f t="shared" ref="NW5:NW68" si="84">IF(ISBLANK(NV5),"","isni")</f>
        <v/>
      </c>
      <c r="NX5" s="39"/>
      <c r="NZ5" s="32" t="str">
        <f t="shared" ref="NZ5:NZ68" si="85">IF(ISBLANK(NX5),"",CONCATENATE(NX5,", ",NY5))</f>
        <v/>
      </c>
      <c r="OA5" s="32" t="str">
        <f t="shared" ref="OA5:OA68" si="86">IF(ISBLANK(NX5),"","Personal")</f>
        <v/>
      </c>
      <c r="OB5" s="32" t="str">
        <f t="shared" ref="OB5:OB68" si="87">IF(ISBLANK(NX5),"","personal")</f>
        <v/>
      </c>
      <c r="OD5" s="32" t="str">
        <f>IF(ISBLANK(OC5),"",IF(ISBLANK(VLOOKUP(OC5,role!A:E,2,FALSE)),"",VLOOKUP(OC5,role!A:E,2,FALSE)))</f>
        <v/>
      </c>
      <c r="OE5" s="32" t="str">
        <f>IF(ISBLANK(OC5),"",IF(ISBLANK(VLOOKUP(OC5,role!A:E,3,FALSE)),"",VLOOKUP(OC5,role!A:E,3,FALSE)))</f>
        <v/>
      </c>
      <c r="OF5" s="32" t="str">
        <f>IF(ISBLANK(OC5),"",IF(ISBLANK(VLOOKUP(OC5,role!A:E,4,FALSE)),"",VLOOKUP(OC5,role!A:E,4,FALSE)))</f>
        <v/>
      </c>
      <c r="OG5" s="32" t="str">
        <f>IF(ISBLANK(OC5),"",IF(ISBLANK(VLOOKUP(OC5,role!A:E,5,FALSE)),"",VLOOKUP(OC5,role!A:E,5,FALSE)))</f>
        <v/>
      </c>
      <c r="OW5" s="33"/>
      <c r="OY5" s="32" t="str">
        <f t="shared" ref="OY5:OY68" si="88">IF(ISBLANK(OX5),"","orcid")</f>
        <v/>
      </c>
      <c r="PA5" s="32" t="str">
        <f t="shared" ref="PA5:PA68" si="89">IF(ISBLANK(OZ5),"","isni")</f>
        <v/>
      </c>
      <c r="PB5" s="39"/>
      <c r="PD5" s="32" t="str">
        <f t="shared" ref="PD5:PD68" si="90">IF(ISBLANK(PB5),"",CONCATENATE(PB5,", ",PC5))</f>
        <v/>
      </c>
      <c r="PE5" s="32" t="str">
        <f t="shared" ref="PE5:PE68" si="91">IF(ISBLANK(PB5),"","Personal")</f>
        <v/>
      </c>
      <c r="PF5" s="32" t="str">
        <f t="shared" ref="PF5:PF68" si="92">IF(ISBLANK(PB5),"","personal")</f>
        <v/>
      </c>
      <c r="PH5" s="32" t="str">
        <f>IF(ISBLANK(PG5),"",IF(ISBLANK(VLOOKUP(PG5,role!A:E,2,FALSE)),"",VLOOKUP(PG5,role!A:E,2,FALSE)))</f>
        <v/>
      </c>
      <c r="PI5" s="32" t="str">
        <f>IF(ISBLANK(PG5),"",IF(ISBLANK(VLOOKUP(PG5,role!A:E,3,FALSE)),"",VLOOKUP(PG5,role!A:E,3,FALSE)))</f>
        <v/>
      </c>
      <c r="PJ5" s="32" t="str">
        <f>IF(ISBLANK(PG5),"",IF(ISBLANK(VLOOKUP(PG5,role!A:E,4,FALSE)),"",VLOOKUP(PG5,role!A:E,4,FALSE)))</f>
        <v/>
      </c>
      <c r="PK5" s="32" t="str">
        <f>IF(ISBLANK(PG5),"",IF(ISBLANK(VLOOKUP(PG5,role!A:E,5,FALSE)),"",VLOOKUP(PG5,role!A:E,5,FALSE)))</f>
        <v/>
      </c>
      <c r="QA5" s="33"/>
      <c r="QC5" s="32" t="str">
        <f t="shared" ref="QC5:QC68" si="93">IF(ISBLANK(QB5),"","orcid")</f>
        <v/>
      </c>
      <c r="QE5" s="32" t="str">
        <f t="shared" ref="QE5:QE68" si="94">IF(ISBLANK(QD5),"","isni")</f>
        <v/>
      </c>
      <c r="QF5" s="39"/>
      <c r="QH5" s="32" t="str">
        <f t="shared" ref="QH5:QH68" si="95">IF(ISBLANK(QF5),"",CONCATENATE(QF5,", ",QG5))</f>
        <v/>
      </c>
      <c r="QI5" s="32" t="str">
        <f t="shared" ref="QI5:QI68" si="96">IF(ISBLANK(QF5),"","Personal")</f>
        <v/>
      </c>
      <c r="QJ5" s="32" t="str">
        <f t="shared" ref="QJ5:QJ68" si="97">IF(ISBLANK(QF5),"","personal")</f>
        <v/>
      </c>
      <c r="QL5" s="32" t="str">
        <f>IF(ISBLANK(QK5),"",IF(ISBLANK(VLOOKUP(QK5,role!A:E,2,FALSE)),"",VLOOKUP(QK5,role!A:E,2,FALSE)))</f>
        <v/>
      </c>
      <c r="QM5" s="32" t="str">
        <f>IF(ISBLANK(QK5),"",IF(ISBLANK(VLOOKUP(QK5,role!A:E,3,FALSE)),"",VLOOKUP(QK5,role!A:E,3,FALSE)))</f>
        <v/>
      </c>
      <c r="QN5" s="32" t="str">
        <f>IF(ISBLANK(QK5),"",IF(ISBLANK(VLOOKUP(QK5,role!A:E,4,FALSE)),"",VLOOKUP(QK5,role!A:E,4,FALSE)))</f>
        <v/>
      </c>
      <c r="QO5" s="32" t="str">
        <f>IF(ISBLANK(QK5),"",IF(ISBLANK(VLOOKUP(QK5,role!A:E,5,FALSE)),"",VLOOKUP(QK5,role!A:E,5,FALSE)))</f>
        <v/>
      </c>
      <c r="RE5" s="33"/>
      <c r="RG5" s="32" t="str">
        <f t="shared" ref="RG5:RG68" si="98">IF(ISBLANK(RF5),"","orcid")</f>
        <v/>
      </c>
      <c r="RI5" s="32" t="str">
        <f t="shared" ref="RI5:RI68" si="99">IF(ISBLANK(RH5),"","isni")</f>
        <v/>
      </c>
      <c r="RJ5" s="39"/>
      <c r="RL5" s="32" t="str">
        <f t="shared" ref="RL5:RL68" si="100">IF(ISBLANK(RJ5),"",CONCATENATE(RJ5,", ",RK5))</f>
        <v/>
      </c>
      <c r="RM5" s="32" t="str">
        <f t="shared" ref="RM5:RM68" si="101">IF(ISBLANK(RJ5),"","Personal")</f>
        <v/>
      </c>
      <c r="RN5" s="32" t="str">
        <f t="shared" ref="RN5:RN68" si="102">IF(ISBLANK(RJ5),"","personal")</f>
        <v/>
      </c>
      <c r="RP5" s="32" t="str">
        <f>IF(ISBLANK(RO5),"",IF(ISBLANK(VLOOKUP(RO5,role!A:E,2,FALSE)),"",VLOOKUP(RO5,role!A:E,2,FALSE)))</f>
        <v/>
      </c>
      <c r="RQ5" s="32" t="str">
        <f>IF(ISBLANK(RO5),"",IF(ISBLANK(VLOOKUP(RO5,role!A:E,3,FALSE)),"",VLOOKUP(RO5,role!A:E,3,FALSE)))</f>
        <v/>
      </c>
      <c r="RR5" s="32" t="str">
        <f>IF(ISBLANK(RO5),"",IF(ISBLANK(VLOOKUP(RO5,role!A:E,4,FALSE)),"",VLOOKUP(RO5,role!A:E,4,FALSE)))</f>
        <v/>
      </c>
      <c r="RS5" s="32" t="str">
        <f>IF(ISBLANK(RO5),"",IF(ISBLANK(VLOOKUP(RO5,role!A:E,5,FALSE)),"",VLOOKUP(RO5,role!A:E,5,FALSE)))</f>
        <v/>
      </c>
      <c r="SI5" s="33"/>
      <c r="SK5" s="32" t="str">
        <f t="shared" ref="SK5:SK68" si="103">IF(ISBLANK(SJ5),"","orcid")</f>
        <v/>
      </c>
      <c r="SM5" s="32" t="str">
        <f t="shared" ref="SM5:SM68" si="104">IF(ISBLANK(SL5),"","isni")</f>
        <v/>
      </c>
      <c r="SN5" s="39"/>
      <c r="SP5" s="32" t="str">
        <f t="shared" ref="SP5:SP68" si="105">IF(ISBLANK(SN5),"",CONCATENATE(SN5,", ",SO5))</f>
        <v/>
      </c>
      <c r="SQ5" s="32" t="str">
        <f t="shared" ref="SQ5:SQ68" si="106">IF(ISBLANK(SN5),"","Personal")</f>
        <v/>
      </c>
      <c r="SR5" s="32" t="str">
        <f t="shared" ref="SR5:SR68" si="107">IF(ISBLANK(SN5),"","personal")</f>
        <v/>
      </c>
      <c r="ST5" s="32" t="str">
        <f>IF(ISBLANK(SS5),"",IF(ISBLANK(VLOOKUP(SS5,role!A:E,2,FALSE)),"",VLOOKUP(SS5,role!A:E,2,FALSE)))</f>
        <v/>
      </c>
      <c r="SU5" s="32" t="str">
        <f>IF(ISBLANK(SS5),"",IF(ISBLANK(VLOOKUP(SS5,role!A:E,3,FALSE)),"",VLOOKUP(SS5,role!A:E,3,FALSE)))</f>
        <v/>
      </c>
      <c r="SV5" s="32" t="str">
        <f>IF(ISBLANK(SS5),"",IF(ISBLANK(VLOOKUP(SS5,role!A:E,4,FALSE)),"",VLOOKUP(SS5,role!A:E,4,FALSE)))</f>
        <v/>
      </c>
      <c r="SW5" s="32" t="str">
        <f>IF(ISBLANK(SS5),"",IF(ISBLANK(VLOOKUP(SS5,role!A:E,5,FALSE)),"",VLOOKUP(SS5,role!A:E,5,FALSE)))</f>
        <v/>
      </c>
      <c r="TM5" s="33"/>
      <c r="TO5" s="32" t="str">
        <f t="shared" ref="TO5:TO68" si="108">IF(ISBLANK(TN5),"","orcid")</f>
        <v/>
      </c>
      <c r="TQ5" s="32" t="str">
        <f t="shared" ref="TQ5:TQ68" si="109">IF(ISBLANK(TP5),"","isni")</f>
        <v/>
      </c>
      <c r="TR5" s="39"/>
      <c r="TT5" s="32" t="str">
        <f t="shared" ref="TT5:TT68" si="110">IF(ISBLANK(TR5),"",CONCATENATE(TR5,", ",TS5))</f>
        <v/>
      </c>
      <c r="TU5" s="32" t="str">
        <f t="shared" ref="TU5:TU68" si="111">IF(ISBLANK(TR5),"","Personal")</f>
        <v/>
      </c>
      <c r="TV5" s="32" t="str">
        <f t="shared" ref="TV5:TV68" si="112">IF(ISBLANK(TR5),"","personal")</f>
        <v/>
      </c>
      <c r="TX5" s="32" t="str">
        <f>IF(ISBLANK(TW5),"",IF(ISBLANK(VLOOKUP(TW5,role!A:E,2,FALSE)),"",VLOOKUP(TW5,role!A:E,2,FALSE)))</f>
        <v/>
      </c>
      <c r="TY5" s="32" t="str">
        <f>IF(ISBLANK(TW5),"",IF(ISBLANK(VLOOKUP(TW5,role!A:E,3,FALSE)),"",VLOOKUP(TW5,role!A:E,3,FALSE)))</f>
        <v/>
      </c>
      <c r="TZ5" s="32" t="str">
        <f>IF(ISBLANK(TW5),"",IF(ISBLANK(VLOOKUP(TW5,role!A:E,4,FALSE)),"",VLOOKUP(TW5,role!A:E,4,FALSE)))</f>
        <v/>
      </c>
      <c r="UA5" s="32" t="str">
        <f>IF(ISBLANK(TW5),"",IF(ISBLANK(VLOOKUP(TW5,role!A:E,5,FALSE)),"",VLOOKUP(TW5,role!A:E,5,FALSE)))</f>
        <v/>
      </c>
      <c r="UQ5" s="33"/>
      <c r="US5" s="32" t="str">
        <f t="shared" ref="US5:US68" si="113">IF(ISBLANK(UR5),"","orcid")</f>
        <v/>
      </c>
      <c r="UU5" s="32" t="str">
        <f t="shared" ref="UU5:UU68" si="114">IF(ISBLANK(UT5),"","isni")</f>
        <v/>
      </c>
      <c r="UV5" s="39"/>
      <c r="UX5" s="32" t="str">
        <f t="shared" ref="UX5:UX68" si="115">IF(ISBLANK(UV5),"",CONCATENATE(UV5,", ",UW5))</f>
        <v/>
      </c>
      <c r="UY5" s="32" t="str">
        <f t="shared" ref="UY5:UY68" si="116">IF(ISBLANK(UV5),"","Personal")</f>
        <v/>
      </c>
      <c r="UZ5" s="32" t="str">
        <f t="shared" ref="UZ5:UZ68" si="117">IF(ISBLANK(UV5),"","personal")</f>
        <v/>
      </c>
      <c r="VB5" s="32" t="str">
        <f>IF(ISBLANK(VA5),"",IF(ISBLANK(VLOOKUP(VA5,role!A:E,2,FALSE)),"",VLOOKUP(VA5,role!A:E,2,FALSE)))</f>
        <v/>
      </c>
      <c r="VC5" s="32" t="str">
        <f>IF(ISBLANK(VA5),"",IF(ISBLANK(VLOOKUP(VA5,role!A:E,3,FALSE)),"",VLOOKUP(VA5,role!A:E,3,FALSE)))</f>
        <v/>
      </c>
      <c r="VD5" s="32" t="str">
        <f>IF(ISBLANK(VA5),"",IF(ISBLANK(VLOOKUP(VA5,role!A:E,4,FALSE)),"",VLOOKUP(VA5,role!A:E,4,FALSE)))</f>
        <v/>
      </c>
      <c r="VE5" s="32" t="str">
        <f>IF(ISBLANK(VA5),"",IF(ISBLANK(VLOOKUP(VA5,role!A:E,5,FALSE)),"",VLOOKUP(VA5,role!A:E,5,FALSE)))</f>
        <v/>
      </c>
      <c r="VU5" s="33"/>
      <c r="VW5" s="32" t="str">
        <f t="shared" ref="VW5:VW68" si="118">IF(ISBLANK(VV5),"","orcid")</f>
        <v/>
      </c>
      <c r="VY5" s="32" t="str">
        <f t="shared" ref="VY5:VY68" si="119">IF(ISBLANK(VX5),"","isni")</f>
        <v/>
      </c>
      <c r="VZ5" s="39"/>
      <c r="WB5" s="32" t="str">
        <f t="shared" ref="WB5:WB68" si="120">IF(ISBLANK(VZ5),"",CONCATENATE(VZ5,", ",WA5))</f>
        <v/>
      </c>
      <c r="WC5" s="32" t="str">
        <f t="shared" ref="WC5:WC68" si="121">IF(ISBLANK(VZ5),"","Personal")</f>
        <v/>
      </c>
      <c r="WD5" s="32" t="str">
        <f t="shared" ref="WD5:WD68" si="122">IF(ISBLANK(VZ5),"","personal")</f>
        <v/>
      </c>
      <c r="WF5" s="32" t="str">
        <f>IF(ISBLANK(WE5),"",IF(ISBLANK(VLOOKUP(WE5,role!A:E,2,FALSE)),"",VLOOKUP(WE5,role!A:E,2,FALSE)))</f>
        <v/>
      </c>
      <c r="WG5" s="32" t="str">
        <f>IF(ISBLANK(WE5),"",IF(ISBLANK(VLOOKUP(WE5,role!A:E,3,FALSE)),"",VLOOKUP(WE5,role!A:E,3,FALSE)))</f>
        <v/>
      </c>
      <c r="WH5" s="32" t="str">
        <f>IF(ISBLANK(WE5),"",IF(ISBLANK(VLOOKUP(WE5,role!A:E,4,FALSE)),"",VLOOKUP(WE5,role!A:E,4,FALSE)))</f>
        <v/>
      </c>
      <c r="WI5" s="32" t="str">
        <f>IF(ISBLANK(WE5),"",IF(ISBLANK(VLOOKUP(WE5,role!A:E,5,FALSE)),"",VLOOKUP(WE5,role!A:E,5,FALSE)))</f>
        <v/>
      </c>
      <c r="WY5" s="33"/>
      <c r="XA5" s="32" t="str">
        <f t="shared" ref="XA5:XA68" si="123">IF(ISBLANK(WZ5),"","orcid")</f>
        <v/>
      </c>
      <c r="XC5" s="32" t="str">
        <f t="shared" ref="XC5:XC68" si="124">IF(ISBLANK(XB5),"","isni")</f>
        <v/>
      </c>
      <c r="XD5" s="39"/>
      <c r="XF5" s="32" t="str">
        <f t="shared" ref="XF5:XF68" si="125">IF(ISBLANK(XD5),"",CONCATENATE(XD5,", ",XE5))</f>
        <v/>
      </c>
      <c r="XG5" s="32" t="str">
        <f t="shared" ref="XG5:XG68" si="126">IF(ISBLANK(XD5),"","Personal")</f>
        <v/>
      </c>
      <c r="XH5" s="32" t="str">
        <f t="shared" ref="XH5:XH68" si="127">IF(ISBLANK(XD5),"","personal")</f>
        <v/>
      </c>
      <c r="XJ5" s="32" t="str">
        <f>IF(ISBLANK(XI5),"",IF(ISBLANK(VLOOKUP(XI5,role!A:E,2,FALSE)),"",VLOOKUP(XI5,role!A:E,2,FALSE)))</f>
        <v/>
      </c>
      <c r="XK5" s="32" t="str">
        <f>IF(ISBLANK(XI5),"",IF(ISBLANK(VLOOKUP(XI5,role!A:E,3,FALSE)),"",VLOOKUP(XI5,role!A:E,3,FALSE)))</f>
        <v/>
      </c>
      <c r="XL5" s="32" t="str">
        <f>IF(ISBLANK(XI5),"",IF(ISBLANK(VLOOKUP(XI5,role!A:E,4,FALSE)),"",VLOOKUP(XI5,role!A:E,4,FALSE)))</f>
        <v/>
      </c>
      <c r="XM5" s="32" t="str">
        <f>IF(ISBLANK(XI5),"",IF(ISBLANK(VLOOKUP(XI5,role!A:E,5,FALSE)),"",VLOOKUP(XI5,role!A:E,5,FALSE)))</f>
        <v/>
      </c>
      <c r="YC5" s="33"/>
      <c r="YE5" s="32" t="str">
        <f t="shared" ref="YE5:YE68" si="128">IF(ISBLANK(YD5),"","orcid")</f>
        <v/>
      </c>
      <c r="YG5" s="32" t="str">
        <f t="shared" ref="YG5:YG68" si="129">IF(ISBLANK(YF5),"","isni")</f>
        <v/>
      </c>
      <c r="YH5" s="33"/>
      <c r="YI5" s="34"/>
      <c r="YJ5" s="36" t="str">
        <f t="shared" ref="YJ5:YJ68" si="130">IF(ISBLANK(YI5),"","corporate")</f>
        <v/>
      </c>
      <c r="YK5" s="36" t="str">
        <f t="shared" ref="YK5:YK68" si="131">IF(ISBLANK(YI5),"","Organizational")</f>
        <v/>
      </c>
      <c r="YM5" s="32" t="str">
        <f>IF(ISBLANK(YL5),"",IF(ISBLANK(VLOOKUP(YL5,role!A:E,2,FALSE)),"",VLOOKUP(YL5,role!A:E,2,FALSE)))</f>
        <v/>
      </c>
      <c r="YN5" s="32" t="str">
        <f>IF(ISBLANK(YL5),"",IF(ISBLANK(VLOOKUP(YL5,role!A:E,3,FALSE)),"",VLOOKUP(YL5,role!A:E,3,FALSE)))</f>
        <v/>
      </c>
      <c r="YO5" s="32" t="str">
        <f>IF(ISBLANK(YL5),"",IF(ISBLANK(VLOOKUP(YL5,role!A:E,4,FALSE)),"",VLOOKUP(YL5,role!A:E,4,FALSE)))</f>
        <v/>
      </c>
      <c r="YP5" s="32" t="str">
        <f>IF(ISBLANK(YL5),"",IF(ISBLANK(VLOOKUP(YL5,role!A:E,5,FALSE)),"",VLOOKUP(YL5,role!A:E,5,FALSE)))</f>
        <v/>
      </c>
      <c r="YQ5" s="32" t="str">
        <f>IF(ISBLANK(YL5),"",VLOOKUP(YL5,role!A:F,6,FALSE))</f>
        <v/>
      </c>
      <c r="YR5" s="36"/>
      <c r="YS5" s="36" t="str">
        <f t="shared" ref="YS5:YS68" si="132">IF(ISBLANK(YR5),"","corporate")</f>
        <v/>
      </c>
      <c r="YT5" s="36" t="str">
        <f t="shared" ref="YT5:YT68" si="133">IF(ISBLANK(YR5),"","Organizational")</f>
        <v/>
      </c>
      <c r="YV5" s="32" t="str">
        <f>IF(ISBLANK(YU5),"",IF(ISBLANK(VLOOKUP(YU5,role!A:E,2,FALSE)),"",VLOOKUP(YU5,role!A:E,2,FALSE)))</f>
        <v/>
      </c>
      <c r="YW5" s="32" t="str">
        <f>IF(ISBLANK(YU5),"",IF(ISBLANK(VLOOKUP(YU5,role!A:E,3,FALSE)),"",VLOOKUP(YU5,role!A:E,3,FALSE)))</f>
        <v/>
      </c>
      <c r="YX5" s="32" t="str">
        <f>IF(ISBLANK(YU5),"",IF(ISBLANK(VLOOKUP(YU5,role!A:E,4,FALSE)),"",VLOOKUP(YU5,role!A:E,4,FALSE)))</f>
        <v/>
      </c>
      <c r="YY5" s="32" t="str">
        <f>IF(ISBLANK(YU5),"",IF(ISBLANK(VLOOKUP(YU5,role!A:E,5,FALSE)),"",VLOOKUP(YU5,role!A:E,5,FALSE)))</f>
        <v/>
      </c>
      <c r="YZ5" s="32" t="str">
        <f>IF(ISBLANK(YU5),"",VLOOKUP(YU5,role!A:F,6,FALSE))</f>
        <v/>
      </c>
      <c r="ZA5" s="36"/>
      <c r="ZB5" s="36" t="str">
        <f t="shared" ref="ZB5:ZB68" si="134">IF(ISBLANK(ZA5),"","corporate")</f>
        <v/>
      </c>
      <c r="ZC5" s="36" t="str">
        <f t="shared" ref="ZC5:ZC68" si="135">IF(ISBLANK(ZA5),"","Organizational")</f>
        <v/>
      </c>
      <c r="ZE5" s="32" t="str">
        <f>IF(ISBLANK(ZD5),"",IF(ISBLANK(VLOOKUP(ZD5,role!A:E,2,FALSE)),"",VLOOKUP(ZD5,role!A:E,2,FALSE)))</f>
        <v/>
      </c>
      <c r="ZF5" s="32" t="str">
        <f>IF(ISBLANK(ZD5),"",IF(ISBLANK(VLOOKUP(ZD5,role!A:E,3,FALSE)),"",VLOOKUP(ZD5,role!A:E,3,FALSE)))</f>
        <v/>
      </c>
      <c r="ZG5" s="32" t="str">
        <f>IF(ISBLANK(ZD5),"",IF(ISBLANK(VLOOKUP(ZD5,role!A:E,4,FALSE)),"",VLOOKUP(ZD5,role!A:E,4,FALSE)))</f>
        <v/>
      </c>
      <c r="ZH5" s="32" t="str">
        <f>IF(ISBLANK(ZD5),"",IF(ISBLANK(VLOOKUP(ZD5,role!A:E,5,FALSE)),"",VLOOKUP(ZD5,role!A:E,5,FALSE)))</f>
        <v/>
      </c>
      <c r="ZI5" s="32" t="str">
        <f>IF(ISBLANK(ZD5),"",VLOOKUP(ZD5,role!A:F,6,FALSE))</f>
        <v/>
      </c>
      <c r="ZJ5" s="36"/>
      <c r="ZK5" s="36" t="str">
        <f t="shared" ref="ZK5:ZK68" si="136">IF(ISBLANK(ZJ5),"","corporate")</f>
        <v/>
      </c>
      <c r="ZL5" s="36" t="str">
        <f t="shared" ref="ZL5:ZL68" si="137">IF(ISBLANK(ZJ5),"","Organizational")</f>
        <v/>
      </c>
      <c r="ZN5" s="32" t="str">
        <f>IF(ISBLANK(ZM5),"",IF(ISBLANK(VLOOKUP(ZM5,role!A:E,2,FALSE)),"",VLOOKUP(ZM5,role!A:E,2,FALSE)))</f>
        <v/>
      </c>
      <c r="ZO5" s="32" t="str">
        <f>IF(ISBLANK(ZM5),"",IF(ISBLANK(VLOOKUP(ZM5,role!A:E,3,FALSE)),"",VLOOKUP(ZM5,role!A:E,3,FALSE)))</f>
        <v/>
      </c>
      <c r="ZP5" s="32" t="str">
        <f>IF(ISBLANK(ZM5),"",IF(ISBLANK(VLOOKUP(ZM5,role!A:E,4,FALSE)),"",VLOOKUP(ZM5,role!A:E,4,FALSE)))</f>
        <v/>
      </c>
      <c r="ZQ5" s="32" t="str">
        <f>IF(ISBLANK(ZM5),"",IF(ISBLANK(VLOOKUP(ZM5,role!A:E,5,FALSE)),"",VLOOKUP(ZM5,role!A:E,5,FALSE)))</f>
        <v/>
      </c>
      <c r="ZR5" s="32" t="str">
        <f>IF(ISBLANK(ZM5),"",VLOOKUP(ZM5,role!A:F,6,FALSE))</f>
        <v/>
      </c>
      <c r="ZS5" s="36"/>
      <c r="ZT5" s="36" t="str">
        <f t="shared" ref="ZT5:ZT68" si="138">IF(ISBLANK(ZS5),"","corporate")</f>
        <v/>
      </c>
      <c r="ZU5" s="36" t="str">
        <f t="shared" ref="ZU5:ZU68" si="139">IF(ISBLANK(ZS5),"","Organizational")</f>
        <v/>
      </c>
      <c r="ZW5" s="32" t="str">
        <f>IF(ISBLANK(ZV5),"",IF(ISBLANK(VLOOKUP(ZV5,role!A:E,2,FALSE)),"",VLOOKUP(ZV5,role!A:E,2,FALSE)))</f>
        <v/>
      </c>
      <c r="ZX5" s="32" t="str">
        <f>IF(ISBLANK(ZV5),"",IF(ISBLANK(VLOOKUP(ZV5,role!A:E,3,FALSE)),"",VLOOKUP(ZV5,role!A:E,3,FALSE)))</f>
        <v/>
      </c>
      <c r="ZY5" s="32" t="str">
        <f>IF(ISBLANK(ZV5),"",IF(ISBLANK(VLOOKUP(ZV5,role!A:E,4,FALSE)),"",VLOOKUP(ZV5,role!A:E,4,FALSE)))</f>
        <v/>
      </c>
      <c r="ZZ5" s="32" t="str">
        <f>IF(ISBLANK(ZV5),"",IF(ISBLANK(VLOOKUP(ZV5,role!A:E,5,FALSE)),"",VLOOKUP(ZV5,role!A:E,5,FALSE)))</f>
        <v/>
      </c>
      <c r="AAA5" s="32" t="str">
        <f>IF(ISBLANK(ZV5),"",VLOOKUP(ZV5,role!A:F,6,FALSE))</f>
        <v/>
      </c>
      <c r="AAB5" s="33"/>
      <c r="AAC5" s="36"/>
      <c r="AAD5" s="36" t="str">
        <f t="shared" ref="AAD5:AAD68" si="140">IF(ISBLANK(AAC5),"","corporate")</f>
        <v/>
      </c>
      <c r="AAE5" s="36" t="str">
        <f t="shared" ref="AAE5:AAE68" si="141">IF(ISBLANK(AAC5),"","Organizational")</f>
        <v/>
      </c>
      <c r="AAG5" s="32" t="str">
        <f>IF(ISBLANK(AAF5),"",IF(ISBLANK(VLOOKUP(AAF5,role!A:E,2,FALSE)),"",VLOOKUP(AAF5,role!A:E,2,FALSE)))</f>
        <v/>
      </c>
      <c r="AAH5" s="32" t="str">
        <f>IF(ISBLANK(AAF5),"",IF(ISBLANK(VLOOKUP(AAF5,role!A:E,3,FALSE)),"",VLOOKUP(AAF5,role!A:E,3,FALSE)))</f>
        <v/>
      </c>
      <c r="AAI5" s="32" t="str">
        <f>IF(ISBLANK(AAF5),"",IF(ISBLANK(VLOOKUP(AAF5,role!A:E,4,FALSE)),"",VLOOKUP(AAF5,role!A:E,4,FALSE)))</f>
        <v/>
      </c>
      <c r="AAJ5" s="32" t="str">
        <f>IF(ISBLANK(AAF5),"",IF(ISBLANK(VLOOKUP(AAF5,role!A:E,5,FALSE)),"",VLOOKUP(AAF5,role!A:E,5,FALSE)))</f>
        <v/>
      </c>
      <c r="AAK5" s="32" t="str">
        <f>IF(ISBLANK(AAF5),"",VLOOKUP(AAF5,role!A:F,6,FALSE))</f>
        <v/>
      </c>
      <c r="AAL5" s="36"/>
      <c r="AAM5" s="36" t="str">
        <f t="shared" ref="AAM5:AAM68" si="142">IF(ISBLANK(AAL5),"","corporate")</f>
        <v/>
      </c>
      <c r="AAN5" s="36" t="str">
        <f t="shared" ref="AAN5:AAN68" si="143">IF(ISBLANK(AAL5),"","Organizational")</f>
        <v/>
      </c>
      <c r="AAP5" s="32" t="str">
        <f>IF(ISBLANK(AAO5),"",IF(ISBLANK(VLOOKUP(AAO5,role!A:E,2,FALSE)),"",VLOOKUP(AAO5,role!A:E,2,FALSE)))</f>
        <v/>
      </c>
      <c r="AAQ5" s="32" t="str">
        <f>IF(ISBLANK(AAO5),"",IF(ISBLANK(VLOOKUP(AAO5,role!A:E,3,FALSE)),"",VLOOKUP(AAO5,role!A:E,3,FALSE)))</f>
        <v/>
      </c>
      <c r="AAR5" s="32" t="str">
        <f>IF(ISBLANK(AAO5),"",IF(ISBLANK(VLOOKUP(AAO5,role!A:E,4,FALSE)),"",VLOOKUP(AAO5,role!A:E,4,FALSE)))</f>
        <v/>
      </c>
      <c r="AAS5" s="32" t="str">
        <f>IF(ISBLANK(AAO5),"",IF(ISBLANK(VLOOKUP(AAO5,role!A:E,5,FALSE)),"",VLOOKUP(AAO5,role!A:E,5,FALSE)))</f>
        <v/>
      </c>
      <c r="AAT5" s="32" t="str">
        <f>IF(ISBLANK(AAO5),"",VLOOKUP(AAO5,role!A:F,6,FALSE))</f>
        <v/>
      </c>
      <c r="AAU5" s="36"/>
      <c r="AAV5" s="36" t="str">
        <f t="shared" ref="AAV5:AAV68" si="144">IF(ISBLANK(AAU5),"","corporate")</f>
        <v/>
      </c>
      <c r="AAW5" s="36" t="str">
        <f t="shared" ref="AAW5:AAW68" si="145">IF(ISBLANK(AAU5),"","Organizational")</f>
        <v/>
      </c>
      <c r="AAY5" s="32" t="str">
        <f>IF(ISBLANK(AAX5),"",IF(ISBLANK(VLOOKUP(AAX5,role!A:E,2,FALSE)),"",VLOOKUP(AAX5,role!A:E,2,FALSE)))</f>
        <v/>
      </c>
      <c r="AAZ5" s="32" t="str">
        <f>IF(ISBLANK(AAX5),"",IF(ISBLANK(VLOOKUP(AAX5,role!A:E,3,FALSE)),"",VLOOKUP(AAX5,role!A:E,3,FALSE)))</f>
        <v/>
      </c>
      <c r="ABA5" s="32" t="str">
        <f>IF(ISBLANK(AAX5),"",IF(ISBLANK(VLOOKUP(AAX5,role!A:E,4,FALSE)),"",VLOOKUP(AAX5,role!A:E,4,FALSE)))</f>
        <v/>
      </c>
      <c r="ABB5" s="32" t="str">
        <f>IF(ISBLANK(AAX5),"",IF(ISBLANK(VLOOKUP(AAX5,role!A:E,5,FALSE)),"",VLOOKUP(AAX5,role!A:E,5,FALSE)))</f>
        <v/>
      </c>
      <c r="ABC5" s="32" t="str">
        <f>IF(ISBLANK(AAX5),"",VLOOKUP(AAX5,role!A:F,6,FALSE))</f>
        <v/>
      </c>
      <c r="ABD5" s="36"/>
      <c r="ABE5" s="36" t="str">
        <f t="shared" ref="ABE5:ABE68" si="146">IF(ISBLANK(ABD5),"","corporate")</f>
        <v/>
      </c>
      <c r="ABF5" s="36" t="str">
        <f t="shared" ref="ABF5:ABF68" si="147">IF(ISBLANK(ABD5),"","Organizational")</f>
        <v/>
      </c>
      <c r="ABH5" s="32" t="str">
        <f>IF(ISBLANK(ABG5),"",IF(ISBLANK(VLOOKUP(ABG5,role!A:E,2,FALSE)),"",VLOOKUP(ABG5,role!A:E,2,FALSE)))</f>
        <v/>
      </c>
      <c r="ABI5" s="32" t="str">
        <f>IF(ISBLANK(ABG5),"",IF(ISBLANK(VLOOKUP(ABG5,role!A:E,3,FALSE)),"",VLOOKUP(ABG5,role!A:E,3,FALSE)))</f>
        <v/>
      </c>
      <c r="ABJ5" s="32" t="str">
        <f>IF(ISBLANK(ABG5),"",IF(ISBLANK(VLOOKUP(ABG5,role!A:E,4,FALSE)),"",VLOOKUP(ABG5,role!A:E,4,FALSE)))</f>
        <v/>
      </c>
      <c r="ABK5" s="32" t="str">
        <f>IF(ISBLANK(ABG5),"",IF(ISBLANK(VLOOKUP(ABG5,role!A:E,5,FALSE)),"",VLOOKUP(ABG5,role!A:E,5,FALSE)))</f>
        <v/>
      </c>
      <c r="ABL5" s="32" t="str">
        <f>IF(ISBLANK(ABG5),"",VLOOKUP(ABG5,role!A:F,6,FALSE))</f>
        <v/>
      </c>
      <c r="ABM5" s="36"/>
      <c r="ABN5" s="36" t="str">
        <f t="shared" ref="ABN5:ABN68" si="148">IF(ISBLANK(ABM5),"","corporate")</f>
        <v/>
      </c>
      <c r="ABO5" s="36" t="str">
        <f t="shared" ref="ABO5:ABO68" si="149">IF(ISBLANK(ABM5),"","Organizational")</f>
        <v/>
      </c>
      <c r="ABQ5" s="32" t="str">
        <f>IF(ISBLANK(ABP5),"",IF(ISBLANK(VLOOKUP(ABP5,role!A:E,2,FALSE)),"",VLOOKUP(ABP5,role!A:E,2,FALSE)))</f>
        <v/>
      </c>
      <c r="ABR5" s="32" t="str">
        <f>IF(ISBLANK(ABP5),"",IF(ISBLANK(VLOOKUP(ABP5,role!A:E,3,FALSE)),"",VLOOKUP(ABP5,role!A:E,3,FALSE)))</f>
        <v/>
      </c>
      <c r="ABS5" s="32" t="str">
        <f>IF(ISBLANK(ABP5),"",IF(ISBLANK(VLOOKUP(ABP5,role!A:E,4,FALSE)),"",VLOOKUP(ABP5,role!A:E,4,FALSE)))</f>
        <v/>
      </c>
      <c r="ABT5" s="32" t="str">
        <f>IF(ISBLANK(ABP5),"",IF(ISBLANK(VLOOKUP(ABP5,role!A:E,5,FALSE)),"",VLOOKUP(ABP5,role!A:E,5,FALSE)))</f>
        <v/>
      </c>
      <c r="ABU5" s="32" t="str">
        <f>IF(ISBLANK(ABP5),"",VLOOKUP(ABP5,role!A:F,6,FALSE))</f>
        <v/>
      </c>
      <c r="ABV5" s="33"/>
      <c r="ABW5" s="34"/>
      <c r="ABY5" s="32" t="str">
        <f t="shared" ref="ABY5:ABY68" si="150">IF(ISBLANK(ABX5),"","Project name")</f>
        <v/>
      </c>
      <c r="ABZ5" s="39"/>
      <c r="ACA5" s="32" t="str">
        <f t="shared" ref="ACA5:ACA68" si="151">IF(ISBLANK(ABZ5),"","topic")</f>
        <v/>
      </c>
      <c r="ACC5" s="32" t="str">
        <f t="shared" ref="ACC5:ACC68" si="152">IF(ISBLANK(ACB5),"","topic")</f>
        <v/>
      </c>
      <c r="ACE5" s="32" t="str">
        <f t="shared" ref="ACE5:ACE68" si="153">IF(ISBLANK(ACD5),"","topic")</f>
        <v/>
      </c>
      <c r="ACG5" s="32" t="str">
        <f t="shared" ref="ACG5:ACG68" si="154">IF(ISBLANK(ACF5),"","topic")</f>
        <v/>
      </c>
      <c r="ACI5" s="32" t="str">
        <f t="shared" ref="ACI5:ACI68" si="155">IF(ISBLANK(ACH5),"","topic")</f>
        <v/>
      </c>
      <c r="ACK5" s="32" t="str">
        <f t="shared" ref="ACK5:ACK68" si="156">IF(ISBLANK(ACJ5),"","topic")</f>
        <v/>
      </c>
      <c r="ACM5" s="32" t="str">
        <f t="shared" ref="ACM5:ACM68" si="157">IF(ISBLANK(ACL5),"","topic")</f>
        <v/>
      </c>
      <c r="ACO5" s="32" t="str">
        <f t="shared" ref="ACO5:ACO68" si="158">IF(ISBLANK(ACN5),"","topic")</f>
        <v/>
      </c>
      <c r="ACQ5" s="32" t="str">
        <f t="shared" ref="ACQ5:ACQ68" si="159">IF(ISBLANK(ACP5),"","topic")</f>
        <v/>
      </c>
      <c r="ACS5" s="32" t="str">
        <f t="shared" ref="ACS5:ACS68" si="160">IF(ISBLANK(ACR5),"","topic")</f>
        <v/>
      </c>
      <c r="ACT5" s="33"/>
      <c r="ACV5" s="32" t="str">
        <f t="shared" ref="ACV5:ACV68" si="161">IF(ISBLANK(ACU5),"","topic")</f>
        <v/>
      </c>
      <c r="ACX5" s="32" t="str">
        <f t="shared" ref="ACX5:ACX68" si="162">IF(ISBLANK(ACW5),"","topic")</f>
        <v/>
      </c>
      <c r="ACZ5" s="32" t="str">
        <f t="shared" ref="ACZ5:ACZ68" si="163">IF(ISBLANK(ACY5),"","topic")</f>
        <v/>
      </c>
      <c r="ADB5" s="32" t="str">
        <f t="shared" ref="ADB5:ADB68" si="164">IF(ISBLANK(ADA5),"","topic")</f>
        <v/>
      </c>
      <c r="ADD5" s="32" t="str">
        <f t="shared" ref="ADD5:ADD68" si="165">IF(ISBLANK(ADC5),"","topic")</f>
        <v/>
      </c>
      <c r="ADE5" s="33"/>
      <c r="ADG5" s="32" t="str">
        <f t="shared" ref="ADG5:ADG68" si="166">IF(ISBLANK(ADF5),"","topic")</f>
        <v/>
      </c>
      <c r="ADI5" s="32" t="str">
        <f t="shared" ref="ADI5:ADI68" si="167">IF(ISBLANK(ADH5),"","topic")</f>
        <v/>
      </c>
      <c r="ADK5" s="32" t="str">
        <f t="shared" ref="ADK5:ADK68" si="168">IF(ISBLANK(ADJ5),"","topic")</f>
        <v/>
      </c>
      <c r="ADM5" s="32" t="str">
        <f t="shared" ref="ADM5:ADM68" si="169">IF(ISBLANK(ADL5),"","topic")</f>
        <v/>
      </c>
      <c r="ADO5" s="32" t="str">
        <f t="shared" ref="ADO5:ADO68" si="170">IF(ISBLANK(ADN5),"","topic")</f>
        <v/>
      </c>
      <c r="ADP5" s="33"/>
      <c r="ADR5" s="32" t="str">
        <f t="shared" ref="ADR5:ADR68" si="171">IF(ISBLANK(ADQ5),"","geographic")</f>
        <v/>
      </c>
      <c r="ADT5" s="32" t="str">
        <f t="shared" ref="ADT5:ADT68" si="172">IF(ISBLANK(ADS5),"","geographic")</f>
        <v/>
      </c>
      <c r="ADV5" s="32" t="str">
        <f t="shared" ref="ADV5:ADV68" si="173">IF(ISBLANK(ADU5),"","geographic")</f>
        <v/>
      </c>
      <c r="ADX5" s="32" t="str">
        <f t="shared" ref="ADX5:ADX68" si="174">IF(ISBLANK(ADW5),"","geographic")</f>
        <v/>
      </c>
      <c r="ADZ5" s="32" t="str">
        <f t="shared" ref="ADZ5:ADZ68" si="175">IF(ISBLANK(ADY5),"","geographic")</f>
        <v/>
      </c>
      <c r="AEA5" s="33"/>
      <c r="AEC5" s="32" t="str">
        <f t="shared" ref="AEC5:AEC68" si="176">IF(ISBLANK(AEB5),"","temporal")</f>
        <v/>
      </c>
      <c r="AEE5" s="32" t="str">
        <f t="shared" ref="AEE5:AEE68" si="177">IF(ISBLANK(AED5),"","temporal")</f>
        <v/>
      </c>
      <c r="AEG5" s="32" t="str">
        <f t="shared" ref="AEG5:AEG68" si="178">IF(ISBLANK(AEF5),"","temporal")</f>
        <v/>
      </c>
      <c r="AEI5" s="32" t="str">
        <f t="shared" ref="AEI5:AEI68" si="179">IF(ISBLANK(AEH5),"","temporal")</f>
        <v/>
      </c>
      <c r="AEK5" s="32" t="str">
        <f t="shared" ref="AEK5:AEK68" si="180">IF(ISBLANK(AEJ5),"","temporal")</f>
        <v/>
      </c>
      <c r="AEL5" s="33"/>
      <c r="AEN5" s="32" t="str">
        <f t="shared" ref="AEN5:AEN68" si="181">IF(ISBLANK(AEM5),"","Subject discipline")</f>
        <v/>
      </c>
      <c r="AEO5" s="32" t="str">
        <f t="shared" ref="AEO5:AEO68" si="182">IF(ISBLANK(AEM5),"","topic")</f>
        <v/>
      </c>
      <c r="AEQ5" s="32" t="str">
        <f t="shared" ref="AEQ5:AEQ68" si="183">IF(ISBLANK(AEP5),"","Subject discipline")</f>
        <v/>
      </c>
      <c r="AER5" s="32" t="str">
        <f t="shared" ref="AER5:AER68" si="184">IF(ISBLANK(AEP5),"","topic")</f>
        <v/>
      </c>
      <c r="AET5" s="32" t="str">
        <f t="shared" ref="AET5:AET68" si="185">IF(ISBLANK(AES5),"","Subject discipline")</f>
        <v/>
      </c>
      <c r="AEU5" s="32" t="str">
        <f t="shared" ref="AEU5:AEU68" si="186">IF(ISBLANK(AES5),"","topic")</f>
        <v/>
      </c>
      <c r="AEW5" s="32" t="str">
        <f t="shared" ref="AEW5:AEW68" si="187">IF(ISBLANK(AEV5),"","Subject discipline")</f>
        <v/>
      </c>
      <c r="AEX5" s="32" t="str">
        <f t="shared" ref="AEX5:AEX68" si="188">IF(ISBLANK(AEV5),"","topic")</f>
        <v/>
      </c>
      <c r="AEZ5" s="32" t="str">
        <f t="shared" ref="AEZ5:AEZ68" si="189">IF(ISBLANK(AEY5),"","Subject discipline")</f>
        <v/>
      </c>
      <c r="AFA5" s="32" t="str">
        <f t="shared" ref="AFA5:AFA68" si="190">IF(ISBLANK(AEY5),"","topic")</f>
        <v/>
      </c>
      <c r="AFB5" s="35"/>
      <c r="AFC5" s="34"/>
      <c r="AFD5" s="36" t="str">
        <f t="shared" ref="AFD5:AFD68" si="191">IF(ISBLANK(AFC5),"","citation/reference")</f>
        <v/>
      </c>
      <c r="AFE5" s="36" t="str">
        <f t="shared" ref="AFE5:AFE68" si="192">IF(ISBLANK(AFC5),"","Related publication")</f>
        <v/>
      </c>
      <c r="AFG5" s="36" t="str">
        <f t="shared" ref="AFG5:AFG68" si="193">IF(ISBLANK(AFF5),"","citation/reference")</f>
        <v/>
      </c>
      <c r="AFH5" s="36" t="str">
        <f t="shared" ref="AFH5:AFH68" si="194">IF(ISBLANK(AFF5),"","Related publication")</f>
        <v/>
      </c>
      <c r="AFJ5" s="36" t="str">
        <f t="shared" ref="AFJ5:AFJ68" si="195">IF(ISBLANK(AFI5),"","citation/reference")</f>
        <v/>
      </c>
      <c r="AFK5" s="36" t="str">
        <f t="shared" ref="AFK5:AFK68" si="196">IF(ISBLANK(AFI5),"","Related publication")</f>
        <v/>
      </c>
      <c r="AFM5" s="36" t="str">
        <f t="shared" ref="AFM5:AFM68" si="197">IF(ISBLANK(AFL5),"","citation/reference")</f>
        <v/>
      </c>
      <c r="AFN5" s="36" t="str">
        <f t="shared" ref="AFN5:AFN68" si="198">IF(ISBLANK(AFL5),"","Related publication")</f>
        <v/>
      </c>
      <c r="AFP5" s="36" t="str">
        <f t="shared" ref="AFP5:AFP68" si="199">IF(ISBLANK(AFO5),"","citation/reference")</f>
        <v/>
      </c>
      <c r="AFQ5" s="36" t="str">
        <f t="shared" ref="AFQ5:AFQ68" si="200">IF(ISBLANK(AFO5),"","Related publication")</f>
        <v/>
      </c>
      <c r="AFR5" s="33"/>
      <c r="AFT5" s="36" t="str">
        <f t="shared" ref="AFT5:AFT68" si="201">IF(ISBLANK(AFS5),"","citation/reference")</f>
        <v/>
      </c>
      <c r="AFU5" s="36" t="str">
        <f t="shared" ref="AFU5:AFU68" si="202">IF(ISBLANK(AFS5),"","Related publication")</f>
        <v/>
      </c>
      <c r="AFW5" s="36" t="str">
        <f t="shared" ref="AFW5:AFW68" si="203">IF(ISBLANK(AFV5),"","citation/reference")</f>
        <v/>
      </c>
      <c r="AFX5" s="36" t="str">
        <f t="shared" ref="AFX5:AFX68" si="204">IF(ISBLANK(AFV5),"","Related publication")</f>
        <v/>
      </c>
      <c r="AFZ5" s="36" t="str">
        <f t="shared" ref="AFZ5:AFZ68" si="205">IF(ISBLANK(AFY5),"","citation/reference")</f>
        <v/>
      </c>
      <c r="AGA5" s="36" t="str">
        <f t="shared" ref="AGA5:AGA68" si="206">IF(ISBLANK(AFY5),"","Related publication")</f>
        <v/>
      </c>
      <c r="AGC5" s="36" t="str">
        <f t="shared" ref="AGC5:AGC68" si="207">IF(ISBLANK(AGB5),"","citation/reference")</f>
        <v/>
      </c>
      <c r="AGD5" s="36" t="str">
        <f t="shared" ref="AGD5:AGD68" si="208">IF(ISBLANK(AGB5),"","Related publication")</f>
        <v/>
      </c>
      <c r="AGF5" s="36" t="str">
        <f t="shared" ref="AGF5:AGF68" si="209">IF(ISBLANK(AGE5),"","citation/reference")</f>
        <v/>
      </c>
      <c r="AGG5" s="36" t="str">
        <f t="shared" ref="AGG5:AGG68" si="210">IF(ISBLANK(AGE5),"","Related publication")</f>
        <v/>
      </c>
      <c r="AGH5" s="33"/>
      <c r="AGI5" s="57"/>
      <c r="AGJ5" s="57"/>
      <c r="AGK5" s="57" t="str">
        <f>IF(ISBLANK(AGJ5),"",VLOOKUP(AGJ5,related_id_type!A:B,2,FALSE))</f>
        <v/>
      </c>
      <c r="AGL5" s="57"/>
      <c r="AGM5" s="57" t="str">
        <f>IF(ISBLANK(AGL5),"",IF(ISBLANK(VLOOKUP(AGL5,related_id_relation!A:B,2,FALSE)),"",VLOOKUP(AGL5,related_id_relation!A:B,2,FALSE)))</f>
        <v/>
      </c>
      <c r="AGN5" s="57"/>
      <c r="AGO5" s="57"/>
      <c r="AGP5" s="57" t="str">
        <f>IF(ISBLANK(AGO5),"",VLOOKUP(AGO5,related_id_type!A:B,2,FALSE))</f>
        <v/>
      </c>
      <c r="AGQ5" s="57"/>
      <c r="AGR5" s="57" t="str">
        <f>IF(ISBLANK(AGQ5),"",IF(ISBLANK(VLOOKUP(AGQ5,related_id_relation!A:B,2,FALSE)),"",VLOOKUP(AGQ5,related_id_relation!A:B,2,FALSE)))</f>
        <v/>
      </c>
      <c r="AGS5" s="57"/>
      <c r="AGT5" s="57"/>
      <c r="AGU5" s="57" t="str">
        <f>IF(ISBLANK(AGT5),"",VLOOKUP(AGT5,related_id_type!A:B,2,FALSE))</f>
        <v/>
      </c>
      <c r="AGV5" s="57"/>
      <c r="AGW5" s="57" t="str">
        <f>IF(ISBLANK(AGV5),"",IF(ISBLANK(VLOOKUP(AGV5,related_id_relation!A:B,2,FALSE)),"",VLOOKUP(AGV5,related_id_relation!A:B,2,FALSE)))</f>
        <v/>
      </c>
      <c r="AGX5" s="57"/>
      <c r="AGY5" s="57"/>
      <c r="AGZ5" s="57" t="str">
        <f>IF(ISBLANK(AGY5),"",VLOOKUP(AGY5,related_id_type!A:B,2,FALSE))</f>
        <v/>
      </c>
      <c r="AHA5" s="57"/>
      <c r="AHB5" s="57" t="str">
        <f>IF(ISBLANK(AHA5),"",IF(ISBLANK(VLOOKUP(AHA5,related_id_relation!A:B,2,FALSE)),"",VLOOKUP(AHA5,related_id_relation!A:B,2,FALSE)))</f>
        <v/>
      </c>
      <c r="AHC5" s="57"/>
      <c r="AHD5" s="57"/>
      <c r="AHE5" s="57" t="str">
        <f>IF(ISBLANK(AHD5),"",VLOOKUP(AHD5,related_id_type!A:B,2,FALSE))</f>
        <v/>
      </c>
      <c r="AHF5" s="57"/>
      <c r="AHG5" s="57" t="str">
        <f>IF(ISBLANK(AHF5),"",IF(ISBLANK(VLOOKUP(AHF5,related_id_relation!A:B,2,FALSE)),"",VLOOKUP(AHF5,related_id_relation!A:B,2,FALSE)))</f>
        <v/>
      </c>
      <c r="AHH5" s="37"/>
      <c r="AHI5" s="39"/>
      <c r="AHK5" s="32" t="str">
        <f t="shared" ref="AHK5:AHK68" si="211">IF(ISBLANK(AHI5),"","Related website")</f>
        <v/>
      </c>
      <c r="AHL5" s="34"/>
      <c r="AHM5" s="36"/>
      <c r="AHN5" s="36" t="str">
        <f t="shared" ref="AHN5:AHN68" si="212">IF(AND(ISBLANK(AHL5),ISBLANK(AHM5)),"",TRIM(CONCATENATE(AHL5," ",AHM5)))</f>
        <v/>
      </c>
      <c r="AHO5" s="32" t="str">
        <f t="shared" ref="AHO5:AHO68" si="213">IF(AND(ISBLANK(AHL5),ISBLANK(AHM5)),"","Funding information")</f>
        <v/>
      </c>
      <c r="AHR5" s="36" t="str">
        <f t="shared" ref="AHR5:AHR68" si="214">IF(AND(ISBLANK(AHP5),ISBLANK(AHQ5)),"",TRIM(CONCATENATE(AHP5," ",AHQ5)))</f>
        <v/>
      </c>
      <c r="AHS5" s="32" t="str">
        <f t="shared" ref="AHS5:AHS68" si="215">IF(AND(ISBLANK(AHP5),ISBLANK(AHQ5)),"","Funding information")</f>
        <v/>
      </c>
      <c r="AHV5" s="36" t="str">
        <f t="shared" ref="AHV5:AHV68" si="216">IF(AND(ISBLANK(AHT5),ISBLANK(AHU5)),"",TRIM(CONCATENATE(AHT5," ",AHU5)))</f>
        <v/>
      </c>
      <c r="AHW5" s="32" t="str">
        <f t="shared" ref="AHW5:AHW68" si="217">IF(AND(ISBLANK(AHT5),ISBLANK(AHU5)),"","Funding information")</f>
        <v/>
      </c>
      <c r="AHZ5" s="36" t="str">
        <f t="shared" ref="AHZ5:AHZ68" si="218">IF(AND(ISBLANK(AHX5),ISBLANK(AHY5)),"",TRIM(CONCATENATE(AHX5," ",AHY5)))</f>
        <v/>
      </c>
      <c r="AIA5" s="32" t="str">
        <f t="shared" ref="AIA5:AIA68" si="219">IF(AND(ISBLANK(AHX5),ISBLANK(AHY5)),"","Funding information")</f>
        <v/>
      </c>
      <c r="AID5" s="36" t="str">
        <f t="shared" ref="AID5:AID68" si="220">IF(AND(ISBLANK(AIB5),ISBLANK(AIC5)),"",TRIM(CONCATENATE(AIB5," ",AIC5)))</f>
        <v/>
      </c>
      <c r="AIE5" s="32" t="str">
        <f t="shared" ref="AIE5:AIE68" si="221">IF(AND(ISBLANK(AIB5),ISBLANK(AIC5)),"","Funding information")</f>
        <v/>
      </c>
      <c r="AIH5" s="36" t="str">
        <f t="shared" ref="AIH5:AIH68" si="222">IF(AND(ISBLANK(AIF5),ISBLANK(AIG5)),"",TRIM(CONCATENATE(AIF5," ",AIG5)))</f>
        <v/>
      </c>
      <c r="AII5" s="32" t="str">
        <f t="shared" ref="AII5:AII68" si="223">IF(AND(ISBLANK(AIF5),ISBLANK(AIG5)),"","Funding information")</f>
        <v/>
      </c>
      <c r="AIL5" s="36" t="str">
        <f t="shared" ref="AIL5:AIL68" si="224">IF(AND(ISBLANK(AIJ5),ISBLANK(AIK5)),"",TRIM(CONCATENATE(AIJ5," ",AIK5)))</f>
        <v/>
      </c>
      <c r="AIM5" s="32" t="str">
        <f t="shared" ref="AIM5:AIM68" si="225">IF(AND(ISBLANK(AIJ5),ISBLANK(AIK5)),"","Funding information")</f>
        <v/>
      </c>
      <c r="AIP5" s="36" t="str">
        <f t="shared" ref="AIP5:AIP68" si="226">IF(AND(ISBLANK(AIN5),ISBLANK(AIO5)),"",TRIM(CONCATENATE(AIN5," ",AIO5)))</f>
        <v/>
      </c>
      <c r="AIQ5" s="32" t="str">
        <f t="shared" ref="AIQ5:AIQ68" si="227">IF(AND(ISBLANK(AIN5),ISBLANK(AIO5)),"","Funding information")</f>
        <v/>
      </c>
      <c r="AIT5" s="36" t="str">
        <f t="shared" ref="AIT5:AIT68" si="228">IF(AND(ISBLANK(AIR5),ISBLANK(AIS5)),"",TRIM(CONCATENATE(AIR5," ",AIS5)))</f>
        <v/>
      </c>
      <c r="AIU5" s="32" t="str">
        <f t="shared" ref="AIU5:AIU68" si="229">IF(AND(ISBLANK(AIR5),ISBLANK(AIS5)),"","Funding information")</f>
        <v/>
      </c>
      <c r="AIX5" s="36" t="str">
        <f t="shared" ref="AIX5:AIX68" si="230">IF(AND(ISBLANK(AIV5),ISBLANK(AIW5)),"",TRIM(CONCATENATE(AIV5," ",AIW5)))</f>
        <v/>
      </c>
      <c r="AIY5" s="32" t="str">
        <f t="shared" ref="AIY5:AIY68" si="231">IF(AND(ISBLANK(AIV5),ISBLANK(AIW5)),"","Funding information")</f>
        <v/>
      </c>
      <c r="AIZ5" s="37"/>
      <c r="AJA5" s="32" t="str">
        <f t="shared" ref="AJA5:AJA68" si="232">IF(ISBLANK(A5),"","eng")</f>
        <v/>
      </c>
      <c r="AJB5" s="32" t="str">
        <f t="shared" ref="AJB5:AJB68" si="233">IF(ISBLANK(A5),"","English")</f>
        <v/>
      </c>
      <c r="AJC5" s="32" t="str">
        <f t="shared" ref="AJC5:AJC68" si="234">IF(ISBLANK(A5),"","iso639-2b")</f>
        <v/>
      </c>
      <c r="AJD5" s="32" t="str">
        <f t="shared" ref="AJD5:AJD68" si="235">IF(ISBLANK(A5),"","http://id.loc.gov/vocabulary/iso639-2")</f>
        <v/>
      </c>
      <c r="AJE5" s="32" t="str">
        <f t="shared" ref="AJE5:AJE68" si="236">IF(ISBLANK(A5),"","http://id.loc.gov/vocabulary/iso639-2/eng")</f>
        <v/>
      </c>
      <c r="AJF5" s="32" t="str">
        <f t="shared" ref="AJF5:AJF68" si="237">IF(ISBLANK(A5),"","CSt")</f>
        <v/>
      </c>
      <c r="AJG5" s="32" t="str">
        <f t="shared" ref="AJG5:AJG68" si="238">IF(ISBLANK(A5),"","marcorg")</f>
        <v/>
      </c>
      <c r="AJH5" s="32" t="str">
        <f t="shared" ref="AJH5:AJH68" si="239">IF(ISBLANK(A5),"","http://id.loc.gov/vocabulary/organizations")</f>
        <v/>
      </c>
      <c r="AJI5" s="32" t="str">
        <f t="shared" ref="AJI5:AJI68" si="240">IF(ISBLANK(A5),"","http://id.loc.gov/vocabulary/organizations/cst")</f>
        <v/>
      </c>
    </row>
    <row r="6" spans="1:945" s="32" customFormat="1" x14ac:dyDescent="0.35">
      <c r="C6" s="32" t="str">
        <f t="shared" si="9"/>
        <v/>
      </c>
      <c r="E6" s="32" t="str">
        <f t="shared" si="10"/>
        <v/>
      </c>
      <c r="F6" s="32" t="str">
        <f t="shared" si="11"/>
        <v/>
      </c>
      <c r="G6" s="32" t="str">
        <f t="shared" si="12"/>
        <v/>
      </c>
      <c r="J6" s="32" t="str">
        <f t="shared" si="13"/>
        <v/>
      </c>
      <c r="K6" s="32" t="str">
        <f t="shared" si="14"/>
        <v/>
      </c>
      <c r="L6" s="32" t="str">
        <f t="shared" si="15"/>
        <v/>
      </c>
      <c r="N6" s="32" t="str">
        <f t="shared" si="16"/>
        <v/>
      </c>
      <c r="O6" s="32" t="str">
        <f t="shared" si="17"/>
        <v/>
      </c>
      <c r="Q6" s="32" t="str">
        <f t="shared" si="18"/>
        <v/>
      </c>
      <c r="R6" s="32" t="str">
        <f t="shared" si="19"/>
        <v/>
      </c>
      <c r="U6" s="32" t="str">
        <f t="shared" si="20"/>
        <v/>
      </c>
      <c r="V6" s="32" t="str">
        <f t="shared" si="21"/>
        <v/>
      </c>
      <c r="Y6" s="32" t="str">
        <f>IF(ISBLANK(X6),"",VLOOKUP(X6,resource_type!A:C,3,FALSE))</f>
        <v/>
      </c>
      <c r="Z6" s="32" t="str">
        <f>IF(ISBLANK(X6),"",VLOOKUP(X6,resource_type!A:C,2,FALSE))</f>
        <v/>
      </c>
      <c r="AA6" s="32" t="str">
        <f t="shared" si="22"/>
        <v/>
      </c>
      <c r="AB6" s="32" t="str">
        <f t="shared" si="23"/>
        <v/>
      </c>
      <c r="AD6" s="32" t="str">
        <f>IF(ISBLANK(AC6),"",VLOOKUP(AC6,resource_type!A:C,3,FALSE))</f>
        <v/>
      </c>
      <c r="AF6" s="32" t="str">
        <f>IF(ISBLANK(AE6),"",VLOOKUP(AE6,resource_type!A:C,3,FALSE))</f>
        <v/>
      </c>
      <c r="AG6" s="33"/>
      <c r="AI6" s="32" t="str">
        <f t="shared" si="24"/>
        <v/>
      </c>
      <c r="AK6" s="32" t="str">
        <f t="shared" si="25"/>
        <v/>
      </c>
      <c r="AM6" s="32" t="str">
        <f t="shared" si="26"/>
        <v/>
      </c>
      <c r="AO6" s="32" t="str">
        <f t="shared" si="27"/>
        <v/>
      </c>
      <c r="AP6" s="52"/>
      <c r="AQ6" s="34"/>
      <c r="AR6" s="36" t="str">
        <f t="shared" si="28"/>
        <v/>
      </c>
      <c r="AS6" s="36" t="str">
        <f t="shared" si="29"/>
        <v/>
      </c>
      <c r="AT6" s="34"/>
      <c r="AV6" s="32" t="str">
        <f t="shared" si="30"/>
        <v/>
      </c>
      <c r="AW6" s="32" t="str">
        <f t="shared" si="31"/>
        <v/>
      </c>
      <c r="AX6" s="32" t="str">
        <f t="shared" si="32"/>
        <v/>
      </c>
      <c r="AZ6" s="32" t="str">
        <f>IF(ISBLANK(AY6),"",IF(ISBLANK(VLOOKUP(AY6,role!A:E,2,FALSE)),"",VLOOKUP(AY6,role!A:E,2,FALSE)))</f>
        <v/>
      </c>
      <c r="BA6" s="32" t="str">
        <f>IF(ISBLANK(AY6),"",IF(ISBLANK(VLOOKUP(AY6,role!A:E,3,FALSE)),"",VLOOKUP(AY6,role!A:E,3,FALSE)))</f>
        <v/>
      </c>
      <c r="BB6" s="32" t="str">
        <f>IF(ISBLANK(AY6),"",IF(ISBLANK(VLOOKUP(AY6,role!A:E,4,FALSE)),"",VLOOKUP(AY6,role!A:E,4,FALSE)))</f>
        <v/>
      </c>
      <c r="BC6" s="32" t="str">
        <f>IF(ISBLANK(AY6),"",IF(ISBLANK(VLOOKUP(AY6,role!A:E,5,FALSE)),"",VLOOKUP(AY6,role!A:E,5,FALSE)))</f>
        <v/>
      </c>
      <c r="BE6" s="32" t="str">
        <f>IF(ISBLANK(BD6),"",IF(ISBLANK(VLOOKUP(BD6,role!A:E,2,FALSE)),"",VLOOKUP(BD6,role!A:E,2,FALSE)))</f>
        <v/>
      </c>
      <c r="BF6" s="32" t="str">
        <f>IF(ISBLANK(BD6),"",IF(ISBLANK(VLOOKUP(BD6,role!A:E,3,FALSE)),"",VLOOKUP(BD6,role!A:E,3,FALSE)))</f>
        <v/>
      </c>
      <c r="BG6" s="32" t="str">
        <f>IF(ISBLANK(BD6),"",IF(ISBLANK(VLOOKUP(BD6,role!A:E,4,FALSE)),"",VLOOKUP(BD6,role!A:E,4,FALSE)))</f>
        <v/>
      </c>
      <c r="BH6" s="32" t="str">
        <f>IF(ISBLANK(BD6),"",IF(ISBLANK(VLOOKUP(BD6,role!A:E,5,FALSE)),"",VLOOKUP(BD6,role!A:E,5,FALSE)))</f>
        <v/>
      </c>
      <c r="BX6" s="33"/>
      <c r="BZ6" s="32" t="str">
        <f t="shared" si="33"/>
        <v/>
      </c>
      <c r="CB6" s="32" t="str">
        <f t="shared" si="34"/>
        <v/>
      </c>
      <c r="CC6" s="39"/>
      <c r="CE6" s="32" t="str">
        <f t="shared" si="35"/>
        <v/>
      </c>
      <c r="CF6" s="32" t="str">
        <f t="shared" si="36"/>
        <v/>
      </c>
      <c r="CG6" s="32" t="str">
        <f t="shared" si="37"/>
        <v/>
      </c>
      <c r="CI6" s="32" t="str">
        <f>IF(ISBLANK(CH6),"",IF(ISBLANK(VLOOKUP(CH6,role!A:E,2,FALSE)),"",VLOOKUP(CH6,role!A:E,2,FALSE)))</f>
        <v/>
      </c>
      <c r="CJ6" s="32" t="str">
        <f>IF(ISBLANK(CH6),"",IF(ISBLANK(VLOOKUP(CH6,role!A:E,3,FALSE)),"",VLOOKUP(CH6,role!A:E,3,FALSE)))</f>
        <v/>
      </c>
      <c r="CK6" s="32" t="str">
        <f>IF(ISBLANK(CH6),"",IF(ISBLANK(VLOOKUP(CH6,role!A:E,4,FALSE)),"",VLOOKUP(CH6,role!A:E,4,FALSE)))</f>
        <v/>
      </c>
      <c r="CL6" s="32" t="str">
        <f>IF(ISBLANK(CH6),"",IF(ISBLANK(VLOOKUP(CH6,role!A:E,5,FALSE)),"",VLOOKUP(CH6,role!A:E,5,FALSE)))</f>
        <v/>
      </c>
      <c r="CN6" s="32" t="str">
        <f>IF(ISBLANK(CM6),"",IF(ISBLANK(VLOOKUP(CM6,role!A:E,2,FALSE)),"",VLOOKUP(CM6,role!A:E,2,FALSE)))</f>
        <v/>
      </c>
      <c r="CO6" s="32" t="str">
        <f>IF(ISBLANK(CM6),"",IF(ISBLANK(VLOOKUP(CM6,role!A:E,3,FALSE)),"",VLOOKUP(CM6,role!A:E,3,FALSE)))</f>
        <v/>
      </c>
      <c r="CP6" s="32" t="str">
        <f>IF(ISBLANK(CM6),"",IF(ISBLANK(VLOOKUP(CM6,role!A:E,4,FALSE)),"",VLOOKUP(CM6,role!A:E,4,FALSE)))</f>
        <v/>
      </c>
      <c r="CQ6" s="32" t="str">
        <f>IF(ISBLANK(CM6),"",IF(ISBLANK(VLOOKUP(CM6,role!A:E,5,FALSE)),"",VLOOKUP(CM6,role!A:E,5,FALSE)))</f>
        <v/>
      </c>
      <c r="DG6" s="33"/>
      <c r="DI6" s="32" t="str">
        <f t="shared" si="38"/>
        <v/>
      </c>
      <c r="DK6" s="32" t="str">
        <f t="shared" si="39"/>
        <v/>
      </c>
      <c r="DL6" s="39"/>
      <c r="DN6" s="32" t="str">
        <f t="shared" si="40"/>
        <v/>
      </c>
      <c r="DO6" s="32" t="str">
        <f t="shared" si="41"/>
        <v/>
      </c>
      <c r="DP6" s="32" t="str">
        <f t="shared" si="42"/>
        <v/>
      </c>
      <c r="DR6" s="32" t="str">
        <f>IF(ISBLANK(DQ6),"",IF(ISBLANK(VLOOKUP(DQ6,role!A:E,2,FALSE)),"",VLOOKUP(DQ6,role!A:E,2,FALSE)))</f>
        <v/>
      </c>
      <c r="DS6" s="32" t="str">
        <f>IF(ISBLANK(DQ6),"",IF(ISBLANK(VLOOKUP(DQ6,role!A:E,3,FALSE)),"",VLOOKUP(DQ6,role!A:E,3,FALSE)))</f>
        <v/>
      </c>
      <c r="DT6" s="32" t="str">
        <f>IF(ISBLANK(DQ6),"",IF(ISBLANK(VLOOKUP(DQ6,role!A:E,4,FALSE)),"",VLOOKUP(DQ6,role!A:E,4,FALSE)))</f>
        <v/>
      </c>
      <c r="DU6" s="32" t="str">
        <f>IF(ISBLANK(DQ6),"",IF(ISBLANK(VLOOKUP(DQ6,role!A:E,5,FALSE)),"",VLOOKUP(DQ6,role!A:E,5,FALSE)))</f>
        <v/>
      </c>
      <c r="EK6" s="33"/>
      <c r="EM6" s="32" t="str">
        <f t="shared" si="43"/>
        <v/>
      </c>
      <c r="EO6" s="32" t="str">
        <f t="shared" si="44"/>
        <v/>
      </c>
      <c r="EP6" s="39"/>
      <c r="ER6" s="32" t="str">
        <f t="shared" si="45"/>
        <v/>
      </c>
      <c r="ES6" s="32" t="str">
        <f t="shared" si="46"/>
        <v/>
      </c>
      <c r="ET6" s="32" t="str">
        <f t="shared" si="47"/>
        <v/>
      </c>
      <c r="EV6" s="32" t="str">
        <f>IF(ISBLANK(EU6),"",IF(ISBLANK(VLOOKUP(EU6,role!A:E,2,FALSE)),"",VLOOKUP(EU6,role!A:E,2,FALSE)))</f>
        <v/>
      </c>
      <c r="EW6" s="32" t="str">
        <f>IF(ISBLANK(EU6),"",IF(ISBLANK(VLOOKUP(EU6,role!A:E,3,FALSE)),"",VLOOKUP(EU6,role!A:E,3,FALSE)))</f>
        <v/>
      </c>
      <c r="EX6" s="32" t="str">
        <f>IF(ISBLANK(EU6),"",IF(ISBLANK(VLOOKUP(EU6,role!A:E,4,FALSE)),"",VLOOKUP(EU6,role!A:E,4,FALSE)))</f>
        <v/>
      </c>
      <c r="EY6" s="32" t="str">
        <f>IF(ISBLANK(EU6),"",IF(ISBLANK(VLOOKUP(EU6,role!A:E,5,FALSE)),"",VLOOKUP(EU6,role!A:E,5,FALSE)))</f>
        <v/>
      </c>
      <c r="FO6" s="33"/>
      <c r="FQ6" s="32" t="str">
        <f t="shared" si="48"/>
        <v/>
      </c>
      <c r="FS6" s="32" t="str">
        <f t="shared" si="49"/>
        <v/>
      </c>
      <c r="FT6" s="39"/>
      <c r="FV6" s="32" t="str">
        <f t="shared" si="50"/>
        <v/>
      </c>
      <c r="FW6" s="32" t="str">
        <f t="shared" si="51"/>
        <v/>
      </c>
      <c r="FX6" s="32" t="str">
        <f t="shared" si="52"/>
        <v/>
      </c>
      <c r="FZ6" s="32" t="str">
        <f>IF(ISBLANK(FY6),"",VLOOKUP(FY6,role!A:E,2,FALSE))</f>
        <v/>
      </c>
      <c r="GA6" s="32" t="str">
        <f>IF(ISBLANK(FY6),"",IF(ISBLANK(VLOOKUP(FY6,role!A:E,3,FALSE)),"",VLOOKUP(FY6,role!A:E,3,FALSE)))</f>
        <v/>
      </c>
      <c r="GB6" s="32" t="str">
        <f>IF(ISBLANK(FY6),"",IF(ISBLANK(VLOOKUP(FY6,role!A:E,4,FALSE)),"",VLOOKUP(FY6,role!A:E,4,FALSE)))</f>
        <v/>
      </c>
      <c r="GC6" s="32" t="str">
        <f>IF(ISBLANK(FY6),"",IF(ISBLANK(VLOOKUP(FY6,role!A:E,5,FALSE)),"",VLOOKUP(FY6,role!A:E,5,FALSE)))</f>
        <v/>
      </c>
      <c r="GS6" s="33"/>
      <c r="GU6" s="32" t="str">
        <f t="shared" si="53"/>
        <v/>
      </c>
      <c r="GW6" s="32" t="str">
        <f t="shared" si="54"/>
        <v/>
      </c>
      <c r="GX6" s="33"/>
      <c r="HA6" s="32" t="str">
        <f t="shared" si="55"/>
        <v/>
      </c>
      <c r="HB6" s="32" t="str">
        <f t="shared" si="56"/>
        <v/>
      </c>
      <c r="HC6" s="32" t="str">
        <f t="shared" si="57"/>
        <v/>
      </c>
      <c r="HE6" s="32" t="str">
        <f>IF(ISBLANK(HD6),"",IF(ISBLANK(VLOOKUP(HD6,role!A:E,2,FALSE)),"",VLOOKUP(HD6,role!A:E,2,FALSE)))</f>
        <v/>
      </c>
      <c r="HF6" s="32" t="str">
        <f>IF(ISBLANK(HD6),"",IF(ISBLANK(VLOOKUP(HD6,role!A:E,3,FALSE)),"",VLOOKUP(HD6,role!A:E,3,FALSE)))</f>
        <v/>
      </c>
      <c r="HG6" s="32" t="str">
        <f>IF(ISBLANK(HD6),"",IF(ISBLANK(VLOOKUP(HD6,role!A:E,4,FALSE)),"",VLOOKUP(HD6,role!A:E,4,FALSE)))</f>
        <v/>
      </c>
      <c r="HH6" s="32" t="str">
        <f>IF(ISBLANK(HD6),"",IF(ISBLANK(VLOOKUP(HD6,role!A:E,5,FALSE)),"",VLOOKUP(HD6,role!A:E,5,FALSE)))</f>
        <v/>
      </c>
      <c r="HX6" s="33"/>
      <c r="HZ6" s="32" t="str">
        <f t="shared" si="58"/>
        <v/>
      </c>
      <c r="IB6" s="32" t="str">
        <f t="shared" si="59"/>
        <v/>
      </c>
      <c r="IC6" s="39"/>
      <c r="IE6" s="32" t="str">
        <f t="shared" si="60"/>
        <v/>
      </c>
      <c r="IF6" s="32" t="str">
        <f t="shared" si="61"/>
        <v/>
      </c>
      <c r="IG6" s="32" t="str">
        <f t="shared" si="62"/>
        <v/>
      </c>
      <c r="II6" s="32" t="str">
        <f>IF(ISBLANK(IH6),"",IF(ISBLANK(VLOOKUP(IH6,role!A:E,2,FALSE)),"",VLOOKUP(IH6,role!A:E,2,FALSE)))</f>
        <v/>
      </c>
      <c r="IJ6" s="32" t="str">
        <f>IF(ISBLANK(IH6),"",IF(ISBLANK(VLOOKUP(IH6,role!A:E,3,FALSE)),"",VLOOKUP(IH6,role!A:E,3,FALSE)))</f>
        <v/>
      </c>
      <c r="IK6" s="32" t="str">
        <f>IF(ISBLANK(IH6),"",IF(ISBLANK(VLOOKUP(IH6,role!A:E,4,FALSE)),"",VLOOKUP(IH6,role!A:E,4,FALSE)))</f>
        <v/>
      </c>
      <c r="IL6" s="32" t="str">
        <f>IF(ISBLANK(IH6),"",IF(ISBLANK(VLOOKUP(IH6,role!A:E,5,FALSE)),"",VLOOKUP(IH6,role!A:E,5,FALSE)))</f>
        <v/>
      </c>
      <c r="JB6" s="33"/>
      <c r="JD6" s="32" t="str">
        <f t="shared" si="63"/>
        <v/>
      </c>
      <c r="JF6" s="32" t="str">
        <f t="shared" si="64"/>
        <v/>
      </c>
      <c r="JG6" s="39"/>
      <c r="JI6" s="32" t="str">
        <f t="shared" si="65"/>
        <v/>
      </c>
      <c r="JJ6" s="32" t="str">
        <f t="shared" si="66"/>
        <v/>
      </c>
      <c r="JK6" s="32" t="str">
        <f t="shared" si="67"/>
        <v/>
      </c>
      <c r="JM6" s="32" t="str">
        <f>IF(ISBLANK(JL6),"",IF(ISBLANK(VLOOKUP(JL6,role!A:E,2,FALSE)),"",VLOOKUP(JL6,role!A:E,2,FALSE)))</f>
        <v/>
      </c>
      <c r="JN6" s="32" t="str">
        <f>IF(ISBLANK(JL6),"",IF(ISBLANK(VLOOKUP(JL6,role!A:E,3,FALSE)),"",VLOOKUP(JL6,role!A:E,3,FALSE)))</f>
        <v/>
      </c>
      <c r="JO6" s="32" t="str">
        <f>IF(ISBLANK(JL6),"",IF(ISBLANK(VLOOKUP(JL6,role!A:E,4,FALSE)),"",VLOOKUP(JL6,role!A:E,4,FALSE)))</f>
        <v/>
      </c>
      <c r="JP6" s="32" t="str">
        <f>IF(ISBLANK(JL6),"",IF(ISBLANK(VLOOKUP(JL6,role!A:E,5,FALSE)),"",VLOOKUP(JL6,role!A:E,5,FALSE)))</f>
        <v/>
      </c>
      <c r="KF6" s="33"/>
      <c r="KH6" s="32" t="str">
        <f t="shared" si="68"/>
        <v/>
      </c>
      <c r="KJ6" s="32" t="str">
        <f t="shared" si="69"/>
        <v/>
      </c>
      <c r="KK6" s="39"/>
      <c r="KM6" s="32" t="str">
        <f t="shared" si="70"/>
        <v/>
      </c>
      <c r="KN6" s="32" t="str">
        <f t="shared" si="71"/>
        <v/>
      </c>
      <c r="KO6" s="32" t="str">
        <f t="shared" si="72"/>
        <v/>
      </c>
      <c r="KQ6" s="32" t="str">
        <f>IF(ISBLANK(KP6),"",IF(ISBLANK(VLOOKUP(KP6,role!A:E,2,FALSE)),"",VLOOKUP(KP6,role!A:E,2,FALSE)))</f>
        <v/>
      </c>
      <c r="KR6" s="32" t="str">
        <f>IF(ISBLANK(KP6),"",IF(ISBLANK(VLOOKUP(KP6,role!A:E,3,FALSE)),"",VLOOKUP(KP6,role!A:E,3,FALSE)))</f>
        <v/>
      </c>
      <c r="KS6" s="32" t="str">
        <f>IF(ISBLANK(KP6),"",IF(ISBLANK(VLOOKUP(KP6,role!A:E,4,FALSE)),"",VLOOKUP(KP6,role!A:E,4,FALSE)))</f>
        <v/>
      </c>
      <c r="KT6" s="32" t="str">
        <f>IF(ISBLANK(KP6),"",IF(ISBLANK(VLOOKUP(KP6,role!A:E,5,FALSE)),"",VLOOKUP(KP6,role!A:E,5,FALSE)))</f>
        <v/>
      </c>
      <c r="LJ6" s="33"/>
      <c r="LL6" s="32" t="str">
        <f t="shared" si="73"/>
        <v/>
      </c>
      <c r="LN6" s="32" t="str">
        <f t="shared" si="74"/>
        <v/>
      </c>
      <c r="LO6" s="39"/>
      <c r="LQ6" s="32" t="str">
        <f t="shared" si="75"/>
        <v/>
      </c>
      <c r="LR6" s="32" t="str">
        <f t="shared" si="76"/>
        <v/>
      </c>
      <c r="LS6" s="32" t="str">
        <f t="shared" si="77"/>
        <v/>
      </c>
      <c r="LU6" s="32" t="str">
        <f>IF(ISBLANK(LT6),"",IF(ISBLANK(VLOOKUP(LT6,role!A:E,2,FALSE)),"",VLOOKUP(LT6,role!A:E,2,FALSE)))</f>
        <v/>
      </c>
      <c r="LV6" s="32" t="str">
        <f>IF(ISBLANK(LT6),"",IF(ISBLANK(VLOOKUP(LT6,role!A:E,3,FALSE)),"",VLOOKUP(LT6,role!A:E,3,FALSE)))</f>
        <v/>
      </c>
      <c r="LW6" s="32" t="str">
        <f>IF(ISBLANK(LT6),"",IF(ISBLANK(VLOOKUP(LT6,role!A:E,4,FALSE)),"",VLOOKUP(LT6,role!A:E,4,FALSE)))</f>
        <v/>
      </c>
      <c r="LX6" s="32" t="str">
        <f>IF(ISBLANK(LT6),"",IF(ISBLANK(VLOOKUP(LT6,role!A:E,5,FALSE)),"",VLOOKUP(LT6,role!A:E,5,FALSE)))</f>
        <v/>
      </c>
      <c r="MN6" s="33"/>
      <c r="MP6" s="32" t="str">
        <f t="shared" si="78"/>
        <v/>
      </c>
      <c r="MR6" s="32" t="str">
        <f t="shared" si="79"/>
        <v/>
      </c>
      <c r="MS6" s="33"/>
      <c r="MV6" s="32" t="str">
        <f t="shared" si="80"/>
        <v/>
      </c>
      <c r="MW6" s="32" t="str">
        <f t="shared" si="81"/>
        <v/>
      </c>
      <c r="MX6" s="32" t="str">
        <f t="shared" si="82"/>
        <v/>
      </c>
      <c r="MZ6" s="32" t="str">
        <f>IF(ISBLANK(MY6),"",IF(ISBLANK(VLOOKUP(MY6,role!A:E,2,FALSE)),"",VLOOKUP(MY6,role!A:E,2,FALSE)))</f>
        <v/>
      </c>
      <c r="NA6" s="32" t="str">
        <f>IF(ISBLANK(MY6),"",IF(ISBLANK(VLOOKUP(MY6,role!A:E,3,FALSE)),"",VLOOKUP(MY6,role!A:E,3,FALSE)))</f>
        <v/>
      </c>
      <c r="NB6" s="32" t="str">
        <f>IF(ISBLANK(MY6),"",IF(ISBLANK(VLOOKUP(MY6,role!A:E,4,FALSE)),"",VLOOKUP(MY6,role!A:E,4,FALSE)))</f>
        <v/>
      </c>
      <c r="NC6" s="32" t="str">
        <f>IF(ISBLANK(MY6),"",IF(ISBLANK(VLOOKUP(MY6,role!A:E,5,FALSE)),"",VLOOKUP(MY6,role!A:E,5,FALSE)))</f>
        <v/>
      </c>
      <c r="NS6" s="33"/>
      <c r="NU6" s="32" t="str">
        <f t="shared" si="83"/>
        <v/>
      </c>
      <c r="NW6" s="32" t="str">
        <f t="shared" si="84"/>
        <v/>
      </c>
      <c r="NX6" s="39"/>
      <c r="NZ6" s="32" t="str">
        <f t="shared" si="85"/>
        <v/>
      </c>
      <c r="OA6" s="32" t="str">
        <f t="shared" si="86"/>
        <v/>
      </c>
      <c r="OB6" s="32" t="str">
        <f t="shared" si="87"/>
        <v/>
      </c>
      <c r="OD6" s="32" t="str">
        <f>IF(ISBLANK(OC6),"",IF(ISBLANK(VLOOKUP(OC6,role!A:E,2,FALSE)),"",VLOOKUP(OC6,role!A:E,2,FALSE)))</f>
        <v/>
      </c>
      <c r="OE6" s="32" t="str">
        <f>IF(ISBLANK(OC6),"",IF(ISBLANK(VLOOKUP(OC6,role!A:E,3,FALSE)),"",VLOOKUP(OC6,role!A:E,3,FALSE)))</f>
        <v/>
      </c>
      <c r="OF6" s="32" t="str">
        <f>IF(ISBLANK(OC6),"",IF(ISBLANK(VLOOKUP(OC6,role!A:E,4,FALSE)),"",VLOOKUP(OC6,role!A:E,4,FALSE)))</f>
        <v/>
      </c>
      <c r="OG6" s="32" t="str">
        <f>IF(ISBLANK(OC6),"",IF(ISBLANK(VLOOKUP(OC6,role!A:E,5,FALSE)),"",VLOOKUP(OC6,role!A:E,5,FALSE)))</f>
        <v/>
      </c>
      <c r="OW6" s="33"/>
      <c r="OY6" s="32" t="str">
        <f t="shared" si="88"/>
        <v/>
      </c>
      <c r="PA6" s="32" t="str">
        <f t="shared" si="89"/>
        <v/>
      </c>
      <c r="PB6" s="39"/>
      <c r="PD6" s="32" t="str">
        <f t="shared" si="90"/>
        <v/>
      </c>
      <c r="PE6" s="32" t="str">
        <f t="shared" si="91"/>
        <v/>
      </c>
      <c r="PF6" s="32" t="str">
        <f t="shared" si="92"/>
        <v/>
      </c>
      <c r="PH6" s="32" t="str">
        <f>IF(ISBLANK(PG6),"",IF(ISBLANK(VLOOKUP(PG6,role!A:E,2,FALSE)),"",VLOOKUP(PG6,role!A:E,2,FALSE)))</f>
        <v/>
      </c>
      <c r="PI6" s="32" t="str">
        <f>IF(ISBLANK(PG6),"",IF(ISBLANK(VLOOKUP(PG6,role!A:E,3,FALSE)),"",VLOOKUP(PG6,role!A:E,3,FALSE)))</f>
        <v/>
      </c>
      <c r="PJ6" s="32" t="str">
        <f>IF(ISBLANK(PG6),"",IF(ISBLANK(VLOOKUP(PG6,role!A:E,4,FALSE)),"",VLOOKUP(PG6,role!A:E,4,FALSE)))</f>
        <v/>
      </c>
      <c r="PK6" s="32" t="str">
        <f>IF(ISBLANK(PG6),"",IF(ISBLANK(VLOOKUP(PG6,role!A:E,5,FALSE)),"",VLOOKUP(PG6,role!A:E,5,FALSE)))</f>
        <v/>
      </c>
      <c r="QA6" s="33"/>
      <c r="QC6" s="32" t="str">
        <f t="shared" si="93"/>
        <v/>
      </c>
      <c r="QE6" s="32" t="str">
        <f t="shared" si="94"/>
        <v/>
      </c>
      <c r="QF6" s="39"/>
      <c r="QH6" s="32" t="str">
        <f t="shared" si="95"/>
        <v/>
      </c>
      <c r="QI6" s="32" t="str">
        <f t="shared" si="96"/>
        <v/>
      </c>
      <c r="QJ6" s="32" t="str">
        <f t="shared" si="97"/>
        <v/>
      </c>
      <c r="QL6" s="32" t="str">
        <f>IF(ISBLANK(QK6),"",IF(ISBLANK(VLOOKUP(QK6,role!A:E,2,FALSE)),"",VLOOKUP(QK6,role!A:E,2,FALSE)))</f>
        <v/>
      </c>
      <c r="QM6" s="32" t="str">
        <f>IF(ISBLANK(QK6),"",IF(ISBLANK(VLOOKUP(QK6,role!A:E,3,FALSE)),"",VLOOKUP(QK6,role!A:E,3,FALSE)))</f>
        <v/>
      </c>
      <c r="QN6" s="32" t="str">
        <f>IF(ISBLANK(QK6),"",IF(ISBLANK(VLOOKUP(QK6,role!A:E,4,FALSE)),"",VLOOKUP(QK6,role!A:E,4,FALSE)))</f>
        <v/>
      </c>
      <c r="QO6" s="32" t="str">
        <f>IF(ISBLANK(QK6),"",IF(ISBLANK(VLOOKUP(QK6,role!A:E,5,FALSE)),"",VLOOKUP(QK6,role!A:E,5,FALSE)))</f>
        <v/>
      </c>
      <c r="RE6" s="33"/>
      <c r="RG6" s="32" t="str">
        <f t="shared" si="98"/>
        <v/>
      </c>
      <c r="RI6" s="32" t="str">
        <f t="shared" si="99"/>
        <v/>
      </c>
      <c r="RJ6" s="39"/>
      <c r="RL6" s="32" t="str">
        <f t="shared" si="100"/>
        <v/>
      </c>
      <c r="RM6" s="32" t="str">
        <f t="shared" si="101"/>
        <v/>
      </c>
      <c r="RN6" s="32" t="str">
        <f t="shared" si="102"/>
        <v/>
      </c>
      <c r="RP6" s="32" t="str">
        <f>IF(ISBLANK(RO6),"",IF(ISBLANK(VLOOKUP(RO6,role!A:E,2,FALSE)),"",VLOOKUP(RO6,role!A:E,2,FALSE)))</f>
        <v/>
      </c>
      <c r="RQ6" s="32" t="str">
        <f>IF(ISBLANK(RO6),"",IF(ISBLANK(VLOOKUP(RO6,role!A:E,3,FALSE)),"",VLOOKUP(RO6,role!A:E,3,FALSE)))</f>
        <v/>
      </c>
      <c r="RR6" s="32" t="str">
        <f>IF(ISBLANK(RO6),"",IF(ISBLANK(VLOOKUP(RO6,role!A:E,4,FALSE)),"",VLOOKUP(RO6,role!A:E,4,FALSE)))</f>
        <v/>
      </c>
      <c r="RS6" s="32" t="str">
        <f>IF(ISBLANK(RO6),"",IF(ISBLANK(VLOOKUP(RO6,role!A:E,5,FALSE)),"",VLOOKUP(RO6,role!A:E,5,FALSE)))</f>
        <v/>
      </c>
      <c r="SI6" s="33"/>
      <c r="SK6" s="32" t="str">
        <f t="shared" si="103"/>
        <v/>
      </c>
      <c r="SM6" s="32" t="str">
        <f t="shared" si="104"/>
        <v/>
      </c>
      <c r="SN6" s="39"/>
      <c r="SP6" s="32" t="str">
        <f t="shared" si="105"/>
        <v/>
      </c>
      <c r="SQ6" s="32" t="str">
        <f t="shared" si="106"/>
        <v/>
      </c>
      <c r="SR6" s="32" t="str">
        <f t="shared" si="107"/>
        <v/>
      </c>
      <c r="ST6" s="32" t="str">
        <f>IF(ISBLANK(SS6),"",IF(ISBLANK(VLOOKUP(SS6,role!A:E,2,FALSE)),"",VLOOKUP(SS6,role!A:E,2,FALSE)))</f>
        <v/>
      </c>
      <c r="SU6" s="32" t="str">
        <f>IF(ISBLANK(SS6),"",IF(ISBLANK(VLOOKUP(SS6,role!A:E,3,FALSE)),"",VLOOKUP(SS6,role!A:E,3,FALSE)))</f>
        <v/>
      </c>
      <c r="SV6" s="32" t="str">
        <f>IF(ISBLANK(SS6),"",IF(ISBLANK(VLOOKUP(SS6,role!A:E,4,FALSE)),"",VLOOKUP(SS6,role!A:E,4,FALSE)))</f>
        <v/>
      </c>
      <c r="SW6" s="32" t="str">
        <f>IF(ISBLANK(SS6),"",IF(ISBLANK(VLOOKUP(SS6,role!A:E,5,FALSE)),"",VLOOKUP(SS6,role!A:E,5,FALSE)))</f>
        <v/>
      </c>
      <c r="TM6" s="33"/>
      <c r="TO6" s="32" t="str">
        <f t="shared" si="108"/>
        <v/>
      </c>
      <c r="TQ6" s="32" t="str">
        <f t="shared" si="109"/>
        <v/>
      </c>
      <c r="TR6" s="39"/>
      <c r="TT6" s="32" t="str">
        <f t="shared" si="110"/>
        <v/>
      </c>
      <c r="TU6" s="32" t="str">
        <f t="shared" si="111"/>
        <v/>
      </c>
      <c r="TV6" s="32" t="str">
        <f t="shared" si="112"/>
        <v/>
      </c>
      <c r="TX6" s="32" t="str">
        <f>IF(ISBLANK(TW6),"",IF(ISBLANK(VLOOKUP(TW6,role!A:E,2,FALSE)),"",VLOOKUP(TW6,role!A:E,2,FALSE)))</f>
        <v/>
      </c>
      <c r="TY6" s="32" t="str">
        <f>IF(ISBLANK(TW6),"",IF(ISBLANK(VLOOKUP(TW6,role!A:E,3,FALSE)),"",VLOOKUP(TW6,role!A:E,3,FALSE)))</f>
        <v/>
      </c>
      <c r="TZ6" s="32" t="str">
        <f>IF(ISBLANK(TW6),"",IF(ISBLANK(VLOOKUP(TW6,role!A:E,4,FALSE)),"",VLOOKUP(TW6,role!A:E,4,FALSE)))</f>
        <v/>
      </c>
      <c r="UA6" s="32" t="str">
        <f>IF(ISBLANK(TW6),"",IF(ISBLANK(VLOOKUP(TW6,role!A:E,5,FALSE)),"",VLOOKUP(TW6,role!A:E,5,FALSE)))</f>
        <v/>
      </c>
      <c r="UQ6" s="33"/>
      <c r="US6" s="32" t="str">
        <f t="shared" si="113"/>
        <v/>
      </c>
      <c r="UU6" s="32" t="str">
        <f t="shared" si="114"/>
        <v/>
      </c>
      <c r="UV6" s="39"/>
      <c r="UX6" s="32" t="str">
        <f t="shared" si="115"/>
        <v/>
      </c>
      <c r="UY6" s="32" t="str">
        <f t="shared" si="116"/>
        <v/>
      </c>
      <c r="UZ6" s="32" t="str">
        <f t="shared" si="117"/>
        <v/>
      </c>
      <c r="VB6" s="32" t="str">
        <f>IF(ISBLANK(VA6),"",IF(ISBLANK(VLOOKUP(VA6,role!A:E,2,FALSE)),"",VLOOKUP(VA6,role!A:E,2,FALSE)))</f>
        <v/>
      </c>
      <c r="VC6" s="32" t="str">
        <f>IF(ISBLANK(VA6),"",IF(ISBLANK(VLOOKUP(VA6,role!A:E,3,FALSE)),"",VLOOKUP(VA6,role!A:E,3,FALSE)))</f>
        <v/>
      </c>
      <c r="VD6" s="32" t="str">
        <f>IF(ISBLANK(VA6),"",IF(ISBLANK(VLOOKUP(VA6,role!A:E,4,FALSE)),"",VLOOKUP(VA6,role!A:E,4,FALSE)))</f>
        <v/>
      </c>
      <c r="VE6" s="32" t="str">
        <f>IF(ISBLANK(VA6),"",IF(ISBLANK(VLOOKUP(VA6,role!A:E,5,FALSE)),"",VLOOKUP(VA6,role!A:E,5,FALSE)))</f>
        <v/>
      </c>
      <c r="VU6" s="33"/>
      <c r="VW6" s="32" t="str">
        <f t="shared" si="118"/>
        <v/>
      </c>
      <c r="VY6" s="32" t="str">
        <f t="shared" si="119"/>
        <v/>
      </c>
      <c r="VZ6" s="39"/>
      <c r="WB6" s="32" t="str">
        <f t="shared" si="120"/>
        <v/>
      </c>
      <c r="WC6" s="32" t="str">
        <f t="shared" si="121"/>
        <v/>
      </c>
      <c r="WD6" s="32" t="str">
        <f t="shared" si="122"/>
        <v/>
      </c>
      <c r="WF6" s="32" t="str">
        <f>IF(ISBLANK(WE6),"",IF(ISBLANK(VLOOKUP(WE6,role!A:E,2,FALSE)),"",VLOOKUP(WE6,role!A:E,2,FALSE)))</f>
        <v/>
      </c>
      <c r="WG6" s="32" t="str">
        <f>IF(ISBLANK(WE6),"",IF(ISBLANK(VLOOKUP(WE6,role!A:E,3,FALSE)),"",VLOOKUP(WE6,role!A:E,3,FALSE)))</f>
        <v/>
      </c>
      <c r="WH6" s="32" t="str">
        <f>IF(ISBLANK(WE6),"",IF(ISBLANK(VLOOKUP(WE6,role!A:E,4,FALSE)),"",VLOOKUP(WE6,role!A:E,4,FALSE)))</f>
        <v/>
      </c>
      <c r="WI6" s="32" t="str">
        <f>IF(ISBLANK(WE6),"",IF(ISBLANK(VLOOKUP(WE6,role!A:E,5,FALSE)),"",VLOOKUP(WE6,role!A:E,5,FALSE)))</f>
        <v/>
      </c>
      <c r="WY6" s="33"/>
      <c r="XA6" s="32" t="str">
        <f t="shared" si="123"/>
        <v/>
      </c>
      <c r="XC6" s="32" t="str">
        <f t="shared" si="124"/>
        <v/>
      </c>
      <c r="XD6" s="39"/>
      <c r="XF6" s="32" t="str">
        <f t="shared" si="125"/>
        <v/>
      </c>
      <c r="XG6" s="32" t="str">
        <f t="shared" si="126"/>
        <v/>
      </c>
      <c r="XH6" s="32" t="str">
        <f t="shared" si="127"/>
        <v/>
      </c>
      <c r="XJ6" s="32" t="str">
        <f>IF(ISBLANK(XI6),"",IF(ISBLANK(VLOOKUP(XI6,role!A:E,2,FALSE)),"",VLOOKUP(XI6,role!A:E,2,FALSE)))</f>
        <v/>
      </c>
      <c r="XK6" s="32" t="str">
        <f>IF(ISBLANK(XI6),"",IF(ISBLANK(VLOOKUP(XI6,role!A:E,3,FALSE)),"",VLOOKUP(XI6,role!A:E,3,FALSE)))</f>
        <v/>
      </c>
      <c r="XL6" s="32" t="str">
        <f>IF(ISBLANK(XI6),"",IF(ISBLANK(VLOOKUP(XI6,role!A:E,4,FALSE)),"",VLOOKUP(XI6,role!A:E,4,FALSE)))</f>
        <v/>
      </c>
      <c r="XM6" s="32" t="str">
        <f>IF(ISBLANK(XI6),"",IF(ISBLANK(VLOOKUP(XI6,role!A:E,5,FALSE)),"",VLOOKUP(XI6,role!A:E,5,FALSE)))</f>
        <v/>
      </c>
      <c r="YC6" s="33"/>
      <c r="YE6" s="32" t="str">
        <f t="shared" si="128"/>
        <v/>
      </c>
      <c r="YG6" s="32" t="str">
        <f t="shared" si="129"/>
        <v/>
      </c>
      <c r="YH6" s="33"/>
      <c r="YI6" s="34"/>
      <c r="YJ6" s="36" t="str">
        <f t="shared" si="130"/>
        <v/>
      </c>
      <c r="YK6" s="36" t="str">
        <f t="shared" si="131"/>
        <v/>
      </c>
      <c r="YM6" s="32" t="str">
        <f>IF(ISBLANK(YL6),"",IF(ISBLANK(VLOOKUP(YL6,role!A:E,2,FALSE)),"",VLOOKUP(YL6,role!A:E,2,FALSE)))</f>
        <v/>
      </c>
      <c r="YN6" s="32" t="str">
        <f>IF(ISBLANK(YL6),"",IF(ISBLANK(VLOOKUP(YL6,role!A:E,3,FALSE)),"",VLOOKUP(YL6,role!A:E,3,FALSE)))</f>
        <v/>
      </c>
      <c r="YO6" s="32" t="str">
        <f>IF(ISBLANK(YL6),"",IF(ISBLANK(VLOOKUP(YL6,role!A:E,4,FALSE)),"",VLOOKUP(YL6,role!A:E,4,FALSE)))</f>
        <v/>
      </c>
      <c r="YP6" s="32" t="str">
        <f>IF(ISBLANK(YL6),"",IF(ISBLANK(VLOOKUP(YL6,role!A:E,5,FALSE)),"",VLOOKUP(YL6,role!A:E,5,FALSE)))</f>
        <v/>
      </c>
      <c r="YQ6" s="32" t="str">
        <f>IF(ISBLANK(YL6),"",VLOOKUP(YL6,role!A:F,6,FALSE))</f>
        <v/>
      </c>
      <c r="YR6" s="36"/>
      <c r="YS6" s="36" t="str">
        <f t="shared" si="132"/>
        <v/>
      </c>
      <c r="YT6" s="36" t="str">
        <f t="shared" si="133"/>
        <v/>
      </c>
      <c r="YV6" s="32" t="str">
        <f>IF(ISBLANK(YU6),"",IF(ISBLANK(VLOOKUP(YU6,role!A:E,2,FALSE)),"",VLOOKUP(YU6,role!A:E,2,FALSE)))</f>
        <v/>
      </c>
      <c r="YW6" s="32" t="str">
        <f>IF(ISBLANK(YU6),"",IF(ISBLANK(VLOOKUP(YU6,role!A:E,3,FALSE)),"",VLOOKUP(YU6,role!A:E,3,FALSE)))</f>
        <v/>
      </c>
      <c r="YX6" s="32" t="str">
        <f>IF(ISBLANK(YU6),"",IF(ISBLANK(VLOOKUP(YU6,role!A:E,4,FALSE)),"",VLOOKUP(YU6,role!A:E,4,FALSE)))</f>
        <v/>
      </c>
      <c r="YY6" s="32" t="str">
        <f>IF(ISBLANK(YU6),"",IF(ISBLANK(VLOOKUP(YU6,role!A:E,5,FALSE)),"",VLOOKUP(YU6,role!A:E,5,FALSE)))</f>
        <v/>
      </c>
      <c r="YZ6" s="32" t="str">
        <f>IF(ISBLANK(YU6),"",VLOOKUP(YU6,role!A:F,6,FALSE))</f>
        <v/>
      </c>
      <c r="ZA6" s="36"/>
      <c r="ZB6" s="36" t="str">
        <f t="shared" si="134"/>
        <v/>
      </c>
      <c r="ZC6" s="36" t="str">
        <f t="shared" si="135"/>
        <v/>
      </c>
      <c r="ZE6" s="32" t="str">
        <f>IF(ISBLANK(ZD6),"",IF(ISBLANK(VLOOKUP(ZD6,role!A:E,2,FALSE)),"",VLOOKUP(ZD6,role!A:E,2,FALSE)))</f>
        <v/>
      </c>
      <c r="ZF6" s="32" t="str">
        <f>IF(ISBLANK(ZD6),"",IF(ISBLANK(VLOOKUP(ZD6,role!A:E,3,FALSE)),"",VLOOKUP(ZD6,role!A:E,3,FALSE)))</f>
        <v/>
      </c>
      <c r="ZG6" s="32" t="str">
        <f>IF(ISBLANK(ZD6),"",IF(ISBLANK(VLOOKUP(ZD6,role!A:E,4,FALSE)),"",VLOOKUP(ZD6,role!A:E,4,FALSE)))</f>
        <v/>
      </c>
      <c r="ZH6" s="32" t="str">
        <f>IF(ISBLANK(ZD6),"",IF(ISBLANK(VLOOKUP(ZD6,role!A:E,5,FALSE)),"",VLOOKUP(ZD6,role!A:E,5,FALSE)))</f>
        <v/>
      </c>
      <c r="ZI6" s="32" t="str">
        <f>IF(ISBLANK(ZD6),"",VLOOKUP(ZD6,role!A:F,6,FALSE))</f>
        <v/>
      </c>
      <c r="ZJ6" s="36"/>
      <c r="ZK6" s="36" t="str">
        <f t="shared" si="136"/>
        <v/>
      </c>
      <c r="ZL6" s="36" t="str">
        <f t="shared" si="137"/>
        <v/>
      </c>
      <c r="ZN6" s="32" t="str">
        <f>IF(ISBLANK(ZM6),"",IF(ISBLANK(VLOOKUP(ZM6,role!A:E,2,FALSE)),"",VLOOKUP(ZM6,role!A:E,2,FALSE)))</f>
        <v/>
      </c>
      <c r="ZO6" s="32" t="str">
        <f>IF(ISBLANK(ZM6),"",IF(ISBLANK(VLOOKUP(ZM6,role!A:E,3,FALSE)),"",VLOOKUP(ZM6,role!A:E,3,FALSE)))</f>
        <v/>
      </c>
      <c r="ZP6" s="32" t="str">
        <f>IF(ISBLANK(ZM6),"",IF(ISBLANK(VLOOKUP(ZM6,role!A:E,4,FALSE)),"",VLOOKUP(ZM6,role!A:E,4,FALSE)))</f>
        <v/>
      </c>
      <c r="ZQ6" s="32" t="str">
        <f>IF(ISBLANK(ZM6),"",IF(ISBLANK(VLOOKUP(ZM6,role!A:E,5,FALSE)),"",VLOOKUP(ZM6,role!A:E,5,FALSE)))</f>
        <v/>
      </c>
      <c r="ZR6" s="32" t="str">
        <f>IF(ISBLANK(ZM6),"",VLOOKUP(ZM6,role!A:F,6,FALSE))</f>
        <v/>
      </c>
      <c r="ZS6" s="36"/>
      <c r="ZT6" s="36" t="str">
        <f t="shared" si="138"/>
        <v/>
      </c>
      <c r="ZU6" s="36" t="str">
        <f t="shared" si="139"/>
        <v/>
      </c>
      <c r="ZW6" s="32" t="str">
        <f>IF(ISBLANK(ZV6),"",IF(ISBLANK(VLOOKUP(ZV6,role!A:E,2,FALSE)),"",VLOOKUP(ZV6,role!A:E,2,FALSE)))</f>
        <v/>
      </c>
      <c r="ZX6" s="32" t="str">
        <f>IF(ISBLANK(ZV6),"",IF(ISBLANK(VLOOKUP(ZV6,role!A:E,3,FALSE)),"",VLOOKUP(ZV6,role!A:E,3,FALSE)))</f>
        <v/>
      </c>
      <c r="ZY6" s="32" t="str">
        <f>IF(ISBLANK(ZV6),"",IF(ISBLANK(VLOOKUP(ZV6,role!A:E,4,FALSE)),"",VLOOKUP(ZV6,role!A:E,4,FALSE)))</f>
        <v/>
      </c>
      <c r="ZZ6" s="32" t="str">
        <f>IF(ISBLANK(ZV6),"",IF(ISBLANK(VLOOKUP(ZV6,role!A:E,5,FALSE)),"",VLOOKUP(ZV6,role!A:E,5,FALSE)))</f>
        <v/>
      </c>
      <c r="AAA6" s="32" t="str">
        <f>IF(ISBLANK(ZV6),"",VLOOKUP(ZV6,role!A:F,6,FALSE))</f>
        <v/>
      </c>
      <c r="AAB6" s="33"/>
      <c r="AAC6" s="36"/>
      <c r="AAD6" s="36" t="str">
        <f t="shared" si="140"/>
        <v/>
      </c>
      <c r="AAE6" s="36" t="str">
        <f t="shared" si="141"/>
        <v/>
      </c>
      <c r="AAG6" s="32" t="str">
        <f>IF(ISBLANK(AAF6),"",IF(ISBLANK(VLOOKUP(AAF6,role!A:E,2,FALSE)),"",VLOOKUP(AAF6,role!A:E,2,FALSE)))</f>
        <v/>
      </c>
      <c r="AAH6" s="32" t="str">
        <f>IF(ISBLANK(AAF6),"",IF(ISBLANK(VLOOKUP(AAF6,role!A:E,3,FALSE)),"",VLOOKUP(AAF6,role!A:E,3,FALSE)))</f>
        <v/>
      </c>
      <c r="AAI6" s="32" t="str">
        <f>IF(ISBLANK(AAF6),"",IF(ISBLANK(VLOOKUP(AAF6,role!A:E,4,FALSE)),"",VLOOKUP(AAF6,role!A:E,4,FALSE)))</f>
        <v/>
      </c>
      <c r="AAJ6" s="32" t="str">
        <f>IF(ISBLANK(AAF6),"",IF(ISBLANK(VLOOKUP(AAF6,role!A:E,5,FALSE)),"",VLOOKUP(AAF6,role!A:E,5,FALSE)))</f>
        <v/>
      </c>
      <c r="AAK6" s="32" t="str">
        <f>IF(ISBLANK(AAF6),"",VLOOKUP(AAF6,role!A:F,6,FALSE))</f>
        <v/>
      </c>
      <c r="AAL6" s="36"/>
      <c r="AAM6" s="36" t="str">
        <f t="shared" si="142"/>
        <v/>
      </c>
      <c r="AAN6" s="36" t="str">
        <f t="shared" si="143"/>
        <v/>
      </c>
      <c r="AAP6" s="32" t="str">
        <f>IF(ISBLANK(AAO6),"",IF(ISBLANK(VLOOKUP(AAO6,role!A:E,2,FALSE)),"",VLOOKUP(AAO6,role!A:E,2,FALSE)))</f>
        <v/>
      </c>
      <c r="AAQ6" s="32" t="str">
        <f>IF(ISBLANK(AAO6),"",IF(ISBLANK(VLOOKUP(AAO6,role!A:E,3,FALSE)),"",VLOOKUP(AAO6,role!A:E,3,FALSE)))</f>
        <v/>
      </c>
      <c r="AAR6" s="32" t="str">
        <f>IF(ISBLANK(AAO6),"",IF(ISBLANK(VLOOKUP(AAO6,role!A:E,4,FALSE)),"",VLOOKUP(AAO6,role!A:E,4,FALSE)))</f>
        <v/>
      </c>
      <c r="AAS6" s="32" t="str">
        <f>IF(ISBLANK(AAO6),"",IF(ISBLANK(VLOOKUP(AAO6,role!A:E,5,FALSE)),"",VLOOKUP(AAO6,role!A:E,5,FALSE)))</f>
        <v/>
      </c>
      <c r="AAT6" s="32" t="str">
        <f>IF(ISBLANK(AAO6),"",VLOOKUP(AAO6,role!A:F,6,FALSE))</f>
        <v/>
      </c>
      <c r="AAU6" s="36"/>
      <c r="AAV6" s="36" t="str">
        <f t="shared" si="144"/>
        <v/>
      </c>
      <c r="AAW6" s="36" t="str">
        <f t="shared" si="145"/>
        <v/>
      </c>
      <c r="AAY6" s="32" t="str">
        <f>IF(ISBLANK(AAX6),"",IF(ISBLANK(VLOOKUP(AAX6,role!A:E,2,FALSE)),"",VLOOKUP(AAX6,role!A:E,2,FALSE)))</f>
        <v/>
      </c>
      <c r="AAZ6" s="32" t="str">
        <f>IF(ISBLANK(AAX6),"",IF(ISBLANK(VLOOKUP(AAX6,role!A:E,3,FALSE)),"",VLOOKUP(AAX6,role!A:E,3,FALSE)))</f>
        <v/>
      </c>
      <c r="ABA6" s="32" t="str">
        <f>IF(ISBLANK(AAX6),"",IF(ISBLANK(VLOOKUP(AAX6,role!A:E,4,FALSE)),"",VLOOKUP(AAX6,role!A:E,4,FALSE)))</f>
        <v/>
      </c>
      <c r="ABB6" s="32" t="str">
        <f>IF(ISBLANK(AAX6),"",IF(ISBLANK(VLOOKUP(AAX6,role!A:E,5,FALSE)),"",VLOOKUP(AAX6,role!A:E,5,FALSE)))</f>
        <v/>
      </c>
      <c r="ABC6" s="32" t="str">
        <f>IF(ISBLANK(AAX6),"",VLOOKUP(AAX6,role!A:F,6,FALSE))</f>
        <v/>
      </c>
      <c r="ABD6" s="36"/>
      <c r="ABE6" s="36" t="str">
        <f t="shared" si="146"/>
        <v/>
      </c>
      <c r="ABF6" s="36" t="str">
        <f t="shared" si="147"/>
        <v/>
      </c>
      <c r="ABH6" s="32" t="str">
        <f>IF(ISBLANK(ABG6),"",IF(ISBLANK(VLOOKUP(ABG6,role!A:E,2,FALSE)),"",VLOOKUP(ABG6,role!A:E,2,FALSE)))</f>
        <v/>
      </c>
      <c r="ABI6" s="32" t="str">
        <f>IF(ISBLANK(ABG6),"",IF(ISBLANK(VLOOKUP(ABG6,role!A:E,3,FALSE)),"",VLOOKUP(ABG6,role!A:E,3,FALSE)))</f>
        <v/>
      </c>
      <c r="ABJ6" s="32" t="str">
        <f>IF(ISBLANK(ABG6),"",IF(ISBLANK(VLOOKUP(ABG6,role!A:E,4,FALSE)),"",VLOOKUP(ABG6,role!A:E,4,FALSE)))</f>
        <v/>
      </c>
      <c r="ABK6" s="32" t="str">
        <f>IF(ISBLANK(ABG6),"",IF(ISBLANK(VLOOKUP(ABG6,role!A:E,5,FALSE)),"",VLOOKUP(ABG6,role!A:E,5,FALSE)))</f>
        <v/>
      </c>
      <c r="ABL6" s="32" t="str">
        <f>IF(ISBLANK(ABG6),"",VLOOKUP(ABG6,role!A:F,6,FALSE))</f>
        <v/>
      </c>
      <c r="ABM6" s="36"/>
      <c r="ABN6" s="36" t="str">
        <f t="shared" si="148"/>
        <v/>
      </c>
      <c r="ABO6" s="36" t="str">
        <f t="shared" si="149"/>
        <v/>
      </c>
      <c r="ABQ6" s="32" t="str">
        <f>IF(ISBLANK(ABP6),"",IF(ISBLANK(VLOOKUP(ABP6,role!A:E,2,FALSE)),"",VLOOKUP(ABP6,role!A:E,2,FALSE)))</f>
        <v/>
      </c>
      <c r="ABR6" s="32" t="str">
        <f>IF(ISBLANK(ABP6),"",IF(ISBLANK(VLOOKUP(ABP6,role!A:E,3,FALSE)),"",VLOOKUP(ABP6,role!A:E,3,FALSE)))</f>
        <v/>
      </c>
      <c r="ABS6" s="32" t="str">
        <f>IF(ISBLANK(ABP6),"",IF(ISBLANK(VLOOKUP(ABP6,role!A:E,4,FALSE)),"",VLOOKUP(ABP6,role!A:E,4,FALSE)))</f>
        <v/>
      </c>
      <c r="ABT6" s="32" t="str">
        <f>IF(ISBLANK(ABP6),"",IF(ISBLANK(VLOOKUP(ABP6,role!A:E,5,FALSE)),"",VLOOKUP(ABP6,role!A:E,5,FALSE)))</f>
        <v/>
      </c>
      <c r="ABU6" s="32" t="str">
        <f>IF(ISBLANK(ABP6),"",VLOOKUP(ABP6,role!A:F,6,FALSE))</f>
        <v/>
      </c>
      <c r="ABV6" s="33"/>
      <c r="ABW6" s="34"/>
      <c r="ABY6" s="32" t="str">
        <f t="shared" si="150"/>
        <v/>
      </c>
      <c r="ABZ6" s="39"/>
      <c r="ACA6" s="32" t="str">
        <f t="shared" si="151"/>
        <v/>
      </c>
      <c r="ACC6" s="32" t="str">
        <f t="shared" si="152"/>
        <v/>
      </c>
      <c r="ACE6" s="32" t="str">
        <f t="shared" si="153"/>
        <v/>
      </c>
      <c r="ACG6" s="32" t="str">
        <f t="shared" si="154"/>
        <v/>
      </c>
      <c r="ACI6" s="32" t="str">
        <f t="shared" si="155"/>
        <v/>
      </c>
      <c r="ACK6" s="32" t="str">
        <f t="shared" si="156"/>
        <v/>
      </c>
      <c r="ACM6" s="32" t="str">
        <f t="shared" si="157"/>
        <v/>
      </c>
      <c r="ACO6" s="32" t="str">
        <f t="shared" si="158"/>
        <v/>
      </c>
      <c r="ACQ6" s="32" t="str">
        <f t="shared" si="159"/>
        <v/>
      </c>
      <c r="ACS6" s="32" t="str">
        <f t="shared" si="160"/>
        <v/>
      </c>
      <c r="ACT6" s="33"/>
      <c r="ACV6" s="32" t="str">
        <f t="shared" si="161"/>
        <v/>
      </c>
      <c r="ACX6" s="32" t="str">
        <f t="shared" si="162"/>
        <v/>
      </c>
      <c r="ACZ6" s="32" t="str">
        <f t="shared" si="163"/>
        <v/>
      </c>
      <c r="ADB6" s="32" t="str">
        <f t="shared" si="164"/>
        <v/>
      </c>
      <c r="ADD6" s="32" t="str">
        <f t="shared" si="165"/>
        <v/>
      </c>
      <c r="ADE6" s="33"/>
      <c r="ADG6" s="32" t="str">
        <f t="shared" si="166"/>
        <v/>
      </c>
      <c r="ADI6" s="32" t="str">
        <f t="shared" si="167"/>
        <v/>
      </c>
      <c r="ADK6" s="32" t="str">
        <f t="shared" si="168"/>
        <v/>
      </c>
      <c r="ADM6" s="32" t="str">
        <f t="shared" si="169"/>
        <v/>
      </c>
      <c r="ADO6" s="32" t="str">
        <f t="shared" si="170"/>
        <v/>
      </c>
      <c r="ADP6" s="33"/>
      <c r="ADR6" s="32" t="str">
        <f t="shared" si="171"/>
        <v/>
      </c>
      <c r="ADT6" s="32" t="str">
        <f t="shared" si="172"/>
        <v/>
      </c>
      <c r="ADV6" s="32" t="str">
        <f t="shared" si="173"/>
        <v/>
      </c>
      <c r="ADX6" s="32" t="str">
        <f t="shared" si="174"/>
        <v/>
      </c>
      <c r="ADZ6" s="32" t="str">
        <f t="shared" si="175"/>
        <v/>
      </c>
      <c r="AEA6" s="33"/>
      <c r="AEC6" s="32" t="str">
        <f t="shared" si="176"/>
        <v/>
      </c>
      <c r="AEE6" s="32" t="str">
        <f t="shared" si="177"/>
        <v/>
      </c>
      <c r="AEG6" s="32" t="str">
        <f t="shared" si="178"/>
        <v/>
      </c>
      <c r="AEI6" s="32" t="str">
        <f t="shared" si="179"/>
        <v/>
      </c>
      <c r="AEK6" s="32" t="str">
        <f t="shared" si="180"/>
        <v/>
      </c>
      <c r="AEL6" s="33"/>
      <c r="AEN6" s="32" t="str">
        <f t="shared" si="181"/>
        <v/>
      </c>
      <c r="AEO6" s="32" t="str">
        <f t="shared" si="182"/>
        <v/>
      </c>
      <c r="AEQ6" s="32" t="str">
        <f t="shared" si="183"/>
        <v/>
      </c>
      <c r="AER6" s="32" t="str">
        <f t="shared" si="184"/>
        <v/>
      </c>
      <c r="AET6" s="32" t="str">
        <f t="shared" si="185"/>
        <v/>
      </c>
      <c r="AEU6" s="32" t="str">
        <f t="shared" si="186"/>
        <v/>
      </c>
      <c r="AEW6" s="32" t="str">
        <f t="shared" si="187"/>
        <v/>
      </c>
      <c r="AEX6" s="32" t="str">
        <f t="shared" si="188"/>
        <v/>
      </c>
      <c r="AEZ6" s="32" t="str">
        <f t="shared" si="189"/>
        <v/>
      </c>
      <c r="AFA6" s="32" t="str">
        <f t="shared" si="190"/>
        <v/>
      </c>
      <c r="AFB6" s="35"/>
      <c r="AFC6" s="34"/>
      <c r="AFD6" s="36" t="str">
        <f t="shared" si="191"/>
        <v/>
      </c>
      <c r="AFE6" s="36" t="str">
        <f t="shared" si="192"/>
        <v/>
      </c>
      <c r="AFG6" s="36" t="str">
        <f t="shared" si="193"/>
        <v/>
      </c>
      <c r="AFH6" s="36" t="str">
        <f t="shared" si="194"/>
        <v/>
      </c>
      <c r="AFJ6" s="36" t="str">
        <f t="shared" si="195"/>
        <v/>
      </c>
      <c r="AFK6" s="36" t="str">
        <f t="shared" si="196"/>
        <v/>
      </c>
      <c r="AFM6" s="36" t="str">
        <f t="shared" si="197"/>
        <v/>
      </c>
      <c r="AFN6" s="36" t="str">
        <f t="shared" si="198"/>
        <v/>
      </c>
      <c r="AFP6" s="36" t="str">
        <f t="shared" si="199"/>
        <v/>
      </c>
      <c r="AFQ6" s="36" t="str">
        <f t="shared" si="200"/>
        <v/>
      </c>
      <c r="AFR6" s="33"/>
      <c r="AFT6" s="36" t="str">
        <f t="shared" si="201"/>
        <v/>
      </c>
      <c r="AFU6" s="36" t="str">
        <f t="shared" si="202"/>
        <v/>
      </c>
      <c r="AFW6" s="36" t="str">
        <f t="shared" si="203"/>
        <v/>
      </c>
      <c r="AFX6" s="36" t="str">
        <f t="shared" si="204"/>
        <v/>
      </c>
      <c r="AFZ6" s="36" t="str">
        <f t="shared" si="205"/>
        <v/>
      </c>
      <c r="AGA6" s="36" t="str">
        <f t="shared" si="206"/>
        <v/>
      </c>
      <c r="AGC6" s="36" t="str">
        <f t="shared" si="207"/>
        <v/>
      </c>
      <c r="AGD6" s="36" t="str">
        <f t="shared" si="208"/>
        <v/>
      </c>
      <c r="AGF6" s="36" t="str">
        <f t="shared" si="209"/>
        <v/>
      </c>
      <c r="AGG6" s="36" t="str">
        <f t="shared" si="210"/>
        <v/>
      </c>
      <c r="AGH6" s="33"/>
      <c r="AGI6" s="57"/>
      <c r="AGJ6" s="57"/>
      <c r="AGK6" s="57" t="str">
        <f>IF(ISBLANK(AGJ6),"",VLOOKUP(AGJ6,related_id_type!A:B,2,FALSE))</f>
        <v/>
      </c>
      <c r="AGL6" s="57"/>
      <c r="AGM6" s="57" t="str">
        <f>IF(ISBLANK(AGL6),"",IF(ISBLANK(VLOOKUP(AGL6,related_id_relation!A:B,2,FALSE)),"",VLOOKUP(AGL6,related_id_relation!A:B,2,FALSE)))</f>
        <v/>
      </c>
      <c r="AGN6" s="57"/>
      <c r="AGO6" s="57"/>
      <c r="AGP6" s="57" t="str">
        <f>IF(ISBLANK(AGO6),"",VLOOKUP(AGO6,related_id_type!A:B,2,FALSE))</f>
        <v/>
      </c>
      <c r="AGQ6" s="57"/>
      <c r="AGR6" s="57" t="str">
        <f>IF(ISBLANK(AGQ6),"",IF(ISBLANK(VLOOKUP(AGQ6,related_id_relation!A:B,2,FALSE)),"",VLOOKUP(AGQ6,related_id_relation!A:B,2,FALSE)))</f>
        <v/>
      </c>
      <c r="AGS6" s="57"/>
      <c r="AGT6" s="57"/>
      <c r="AGU6" s="57" t="str">
        <f>IF(ISBLANK(AGT6),"",VLOOKUP(AGT6,related_id_type!A:B,2,FALSE))</f>
        <v/>
      </c>
      <c r="AGV6" s="57"/>
      <c r="AGW6" s="57" t="str">
        <f>IF(ISBLANK(AGV6),"",IF(ISBLANK(VLOOKUP(AGV6,related_id_relation!A:B,2,FALSE)),"",VLOOKUP(AGV6,related_id_relation!A:B,2,FALSE)))</f>
        <v/>
      </c>
      <c r="AGX6" s="57"/>
      <c r="AGY6" s="57"/>
      <c r="AGZ6" s="57" t="str">
        <f>IF(ISBLANK(AGY6),"",VLOOKUP(AGY6,related_id_type!A:B,2,FALSE))</f>
        <v/>
      </c>
      <c r="AHA6" s="57"/>
      <c r="AHB6" s="57" t="str">
        <f>IF(ISBLANK(AHA6),"",IF(ISBLANK(VLOOKUP(AHA6,related_id_relation!A:B,2,FALSE)),"",VLOOKUP(AHA6,related_id_relation!A:B,2,FALSE)))</f>
        <v/>
      </c>
      <c r="AHC6" s="57"/>
      <c r="AHD6" s="57"/>
      <c r="AHE6" s="57" t="str">
        <f>IF(ISBLANK(AHD6),"",VLOOKUP(AHD6,related_id_type!A:B,2,FALSE))</f>
        <v/>
      </c>
      <c r="AHF6" s="57"/>
      <c r="AHG6" s="57" t="str">
        <f>IF(ISBLANK(AHF6),"",IF(ISBLANK(VLOOKUP(AHF6,related_id_relation!A:B,2,FALSE)),"",VLOOKUP(AHF6,related_id_relation!A:B,2,FALSE)))</f>
        <v/>
      </c>
      <c r="AHH6" s="37"/>
      <c r="AHI6" s="39"/>
      <c r="AHK6" s="32" t="str">
        <f t="shared" si="211"/>
        <v/>
      </c>
      <c r="AHL6" s="34"/>
      <c r="AHM6" s="36"/>
      <c r="AHN6" s="36" t="str">
        <f t="shared" si="212"/>
        <v/>
      </c>
      <c r="AHO6" s="32" t="str">
        <f t="shared" si="213"/>
        <v/>
      </c>
      <c r="AHR6" s="36" t="str">
        <f t="shared" si="214"/>
        <v/>
      </c>
      <c r="AHS6" s="32" t="str">
        <f t="shared" si="215"/>
        <v/>
      </c>
      <c r="AHV6" s="36" t="str">
        <f t="shared" si="216"/>
        <v/>
      </c>
      <c r="AHW6" s="32" t="str">
        <f t="shared" si="217"/>
        <v/>
      </c>
      <c r="AHZ6" s="36" t="str">
        <f t="shared" si="218"/>
        <v/>
      </c>
      <c r="AIA6" s="32" t="str">
        <f t="shared" si="219"/>
        <v/>
      </c>
      <c r="AID6" s="36" t="str">
        <f t="shared" si="220"/>
        <v/>
      </c>
      <c r="AIE6" s="32" t="str">
        <f t="shared" si="221"/>
        <v/>
      </c>
      <c r="AIH6" s="36" t="str">
        <f t="shared" si="222"/>
        <v/>
      </c>
      <c r="AII6" s="32" t="str">
        <f t="shared" si="223"/>
        <v/>
      </c>
      <c r="AIL6" s="36" t="str">
        <f t="shared" si="224"/>
        <v/>
      </c>
      <c r="AIM6" s="32" t="str">
        <f t="shared" si="225"/>
        <v/>
      </c>
      <c r="AIP6" s="36" t="str">
        <f t="shared" si="226"/>
        <v/>
      </c>
      <c r="AIQ6" s="32" t="str">
        <f t="shared" si="227"/>
        <v/>
      </c>
      <c r="AIT6" s="36" t="str">
        <f t="shared" si="228"/>
        <v/>
      </c>
      <c r="AIU6" s="32" t="str">
        <f t="shared" si="229"/>
        <v/>
      </c>
      <c r="AIX6" s="36" t="str">
        <f t="shared" si="230"/>
        <v/>
      </c>
      <c r="AIY6" s="32" t="str">
        <f t="shared" si="231"/>
        <v/>
      </c>
      <c r="AIZ6" s="37"/>
      <c r="AJA6" s="32" t="str">
        <f t="shared" si="232"/>
        <v/>
      </c>
      <c r="AJB6" s="32" t="str">
        <f t="shared" si="233"/>
        <v/>
      </c>
      <c r="AJC6" s="32" t="str">
        <f t="shared" si="234"/>
        <v/>
      </c>
      <c r="AJD6" s="32" t="str">
        <f t="shared" si="235"/>
        <v/>
      </c>
      <c r="AJE6" s="32" t="str">
        <f t="shared" si="236"/>
        <v/>
      </c>
      <c r="AJF6" s="32" t="str">
        <f t="shared" si="237"/>
        <v/>
      </c>
      <c r="AJG6" s="32" t="str">
        <f t="shared" si="238"/>
        <v/>
      </c>
      <c r="AJH6" s="32" t="str">
        <f t="shared" si="239"/>
        <v/>
      </c>
      <c r="AJI6" s="32" t="str">
        <f t="shared" si="240"/>
        <v/>
      </c>
    </row>
    <row r="7" spans="1:945" s="32" customFormat="1" x14ac:dyDescent="0.35">
      <c r="C7" s="32" t="str">
        <f t="shared" si="9"/>
        <v/>
      </c>
      <c r="E7" s="32" t="str">
        <f t="shared" si="10"/>
        <v/>
      </c>
      <c r="F7" s="32" t="str">
        <f t="shared" si="11"/>
        <v/>
      </c>
      <c r="G7" s="32" t="str">
        <f t="shared" si="12"/>
        <v/>
      </c>
      <c r="J7" s="32" t="str">
        <f t="shared" si="13"/>
        <v/>
      </c>
      <c r="K7" s="32" t="str">
        <f t="shared" si="14"/>
        <v/>
      </c>
      <c r="L7" s="32" t="str">
        <f t="shared" si="15"/>
        <v/>
      </c>
      <c r="N7" s="32" t="str">
        <f t="shared" si="16"/>
        <v/>
      </c>
      <c r="O7" s="32" t="str">
        <f t="shared" si="17"/>
        <v/>
      </c>
      <c r="Q7" s="32" t="str">
        <f t="shared" si="18"/>
        <v/>
      </c>
      <c r="R7" s="32" t="str">
        <f t="shared" si="19"/>
        <v/>
      </c>
      <c r="U7" s="32" t="str">
        <f t="shared" si="20"/>
        <v/>
      </c>
      <c r="V7" s="32" t="str">
        <f t="shared" si="21"/>
        <v/>
      </c>
      <c r="Y7" s="32" t="str">
        <f>IF(ISBLANK(X7),"",VLOOKUP(X7,resource_type!A:C,3,FALSE))</f>
        <v/>
      </c>
      <c r="Z7" s="32" t="str">
        <f>IF(ISBLANK(X7),"",VLOOKUP(X7,resource_type!A:C,2,FALSE))</f>
        <v/>
      </c>
      <c r="AA7" s="32" t="str">
        <f t="shared" si="22"/>
        <v/>
      </c>
      <c r="AB7" s="32" t="str">
        <f t="shared" si="23"/>
        <v/>
      </c>
      <c r="AD7" s="32" t="str">
        <f>IF(ISBLANK(AC7),"",VLOOKUP(AC7,resource_type!A:C,3,FALSE))</f>
        <v/>
      </c>
      <c r="AF7" s="32" t="str">
        <f>IF(ISBLANK(AE7),"",VLOOKUP(AE7,resource_type!A:C,3,FALSE))</f>
        <v/>
      </c>
      <c r="AG7" s="33"/>
      <c r="AI7" s="32" t="str">
        <f t="shared" si="24"/>
        <v/>
      </c>
      <c r="AK7" s="32" t="str">
        <f t="shared" si="25"/>
        <v/>
      </c>
      <c r="AM7" s="32" t="str">
        <f t="shared" si="26"/>
        <v/>
      </c>
      <c r="AO7" s="32" t="str">
        <f t="shared" si="27"/>
        <v/>
      </c>
      <c r="AP7" s="52"/>
      <c r="AQ7" s="34"/>
      <c r="AR7" s="36" t="str">
        <f t="shared" si="28"/>
        <v/>
      </c>
      <c r="AS7" s="36" t="str">
        <f t="shared" si="29"/>
        <v/>
      </c>
      <c r="AT7" s="34"/>
      <c r="AV7" s="32" t="str">
        <f t="shared" si="30"/>
        <v/>
      </c>
      <c r="AW7" s="32" t="str">
        <f t="shared" si="31"/>
        <v/>
      </c>
      <c r="AX7" s="32" t="str">
        <f t="shared" si="32"/>
        <v/>
      </c>
      <c r="AZ7" s="32" t="str">
        <f>IF(ISBLANK(AY7),"",IF(ISBLANK(VLOOKUP(AY7,role!A:E,2,FALSE)),"",VLOOKUP(AY7,role!A:E,2,FALSE)))</f>
        <v/>
      </c>
      <c r="BA7" s="32" t="str">
        <f>IF(ISBLANK(AY7),"",IF(ISBLANK(VLOOKUP(AY7,role!A:E,3,FALSE)),"",VLOOKUP(AY7,role!A:E,3,FALSE)))</f>
        <v/>
      </c>
      <c r="BB7" s="32" t="str">
        <f>IF(ISBLANK(AY7),"",IF(ISBLANK(VLOOKUP(AY7,role!A:E,4,FALSE)),"",VLOOKUP(AY7,role!A:E,4,FALSE)))</f>
        <v/>
      </c>
      <c r="BC7" s="32" t="str">
        <f>IF(ISBLANK(AY7),"",IF(ISBLANK(VLOOKUP(AY7,role!A:E,5,FALSE)),"",VLOOKUP(AY7,role!A:E,5,FALSE)))</f>
        <v/>
      </c>
      <c r="BE7" s="32" t="str">
        <f>IF(ISBLANK(BD7),"",IF(ISBLANK(VLOOKUP(BD7,role!A:E,2,FALSE)),"",VLOOKUP(BD7,role!A:E,2,FALSE)))</f>
        <v/>
      </c>
      <c r="BF7" s="32" t="str">
        <f>IF(ISBLANK(BD7),"",IF(ISBLANK(VLOOKUP(BD7,role!A:E,3,FALSE)),"",VLOOKUP(BD7,role!A:E,3,FALSE)))</f>
        <v/>
      </c>
      <c r="BG7" s="32" t="str">
        <f>IF(ISBLANK(BD7),"",IF(ISBLANK(VLOOKUP(BD7,role!A:E,4,FALSE)),"",VLOOKUP(BD7,role!A:E,4,FALSE)))</f>
        <v/>
      </c>
      <c r="BH7" s="32" t="str">
        <f>IF(ISBLANK(BD7),"",IF(ISBLANK(VLOOKUP(BD7,role!A:E,5,FALSE)),"",VLOOKUP(BD7,role!A:E,5,FALSE)))</f>
        <v/>
      </c>
      <c r="BX7" s="33"/>
      <c r="BZ7" s="32" t="str">
        <f t="shared" si="33"/>
        <v/>
      </c>
      <c r="CB7" s="32" t="str">
        <f t="shared" si="34"/>
        <v/>
      </c>
      <c r="CC7" s="39"/>
      <c r="CE7" s="32" t="str">
        <f t="shared" si="35"/>
        <v/>
      </c>
      <c r="CF7" s="32" t="str">
        <f t="shared" si="36"/>
        <v/>
      </c>
      <c r="CG7" s="32" t="str">
        <f t="shared" si="37"/>
        <v/>
      </c>
      <c r="CI7" s="32" t="str">
        <f>IF(ISBLANK(CH7),"",IF(ISBLANK(VLOOKUP(CH7,role!A:E,2,FALSE)),"",VLOOKUP(CH7,role!A:E,2,FALSE)))</f>
        <v/>
      </c>
      <c r="CJ7" s="32" t="str">
        <f>IF(ISBLANK(CH7),"",IF(ISBLANK(VLOOKUP(CH7,role!A:E,3,FALSE)),"",VLOOKUP(CH7,role!A:E,3,FALSE)))</f>
        <v/>
      </c>
      <c r="CK7" s="32" t="str">
        <f>IF(ISBLANK(CH7),"",IF(ISBLANK(VLOOKUP(CH7,role!A:E,4,FALSE)),"",VLOOKUP(CH7,role!A:E,4,FALSE)))</f>
        <v/>
      </c>
      <c r="CL7" s="32" t="str">
        <f>IF(ISBLANK(CH7),"",IF(ISBLANK(VLOOKUP(CH7,role!A:E,5,FALSE)),"",VLOOKUP(CH7,role!A:E,5,FALSE)))</f>
        <v/>
      </c>
      <c r="CN7" s="32" t="str">
        <f>IF(ISBLANK(CM7),"",IF(ISBLANK(VLOOKUP(CM7,role!A:E,2,FALSE)),"",VLOOKUP(CM7,role!A:E,2,FALSE)))</f>
        <v/>
      </c>
      <c r="CO7" s="32" t="str">
        <f>IF(ISBLANK(CM7),"",IF(ISBLANK(VLOOKUP(CM7,role!A:E,3,FALSE)),"",VLOOKUP(CM7,role!A:E,3,FALSE)))</f>
        <v/>
      </c>
      <c r="CP7" s="32" t="str">
        <f>IF(ISBLANK(CM7),"",IF(ISBLANK(VLOOKUP(CM7,role!A:E,4,FALSE)),"",VLOOKUP(CM7,role!A:E,4,FALSE)))</f>
        <v/>
      </c>
      <c r="CQ7" s="32" t="str">
        <f>IF(ISBLANK(CM7),"",IF(ISBLANK(VLOOKUP(CM7,role!A:E,5,FALSE)),"",VLOOKUP(CM7,role!A:E,5,FALSE)))</f>
        <v/>
      </c>
      <c r="DG7" s="33"/>
      <c r="DI7" s="32" t="str">
        <f t="shared" si="38"/>
        <v/>
      </c>
      <c r="DK7" s="32" t="str">
        <f t="shared" si="39"/>
        <v/>
      </c>
      <c r="DL7" s="39"/>
      <c r="DN7" s="32" t="str">
        <f t="shared" si="40"/>
        <v/>
      </c>
      <c r="DO7" s="32" t="str">
        <f t="shared" si="41"/>
        <v/>
      </c>
      <c r="DP7" s="32" t="str">
        <f t="shared" si="42"/>
        <v/>
      </c>
      <c r="DR7" s="32" t="str">
        <f>IF(ISBLANK(DQ7),"",IF(ISBLANK(VLOOKUP(DQ7,role!A:E,2,FALSE)),"",VLOOKUP(DQ7,role!A:E,2,FALSE)))</f>
        <v/>
      </c>
      <c r="DS7" s="32" t="str">
        <f>IF(ISBLANK(DQ7),"",IF(ISBLANK(VLOOKUP(DQ7,role!A:E,3,FALSE)),"",VLOOKUP(DQ7,role!A:E,3,FALSE)))</f>
        <v/>
      </c>
      <c r="DT7" s="32" t="str">
        <f>IF(ISBLANK(DQ7),"",IF(ISBLANK(VLOOKUP(DQ7,role!A:E,4,FALSE)),"",VLOOKUP(DQ7,role!A:E,4,FALSE)))</f>
        <v/>
      </c>
      <c r="DU7" s="32" t="str">
        <f>IF(ISBLANK(DQ7),"",IF(ISBLANK(VLOOKUP(DQ7,role!A:E,5,FALSE)),"",VLOOKUP(DQ7,role!A:E,5,FALSE)))</f>
        <v/>
      </c>
      <c r="EK7" s="33"/>
      <c r="EM7" s="32" t="str">
        <f t="shared" si="43"/>
        <v/>
      </c>
      <c r="EO7" s="32" t="str">
        <f t="shared" si="44"/>
        <v/>
      </c>
      <c r="EP7" s="39"/>
      <c r="ER7" s="32" t="str">
        <f t="shared" si="45"/>
        <v/>
      </c>
      <c r="ES7" s="32" t="str">
        <f t="shared" si="46"/>
        <v/>
      </c>
      <c r="ET7" s="32" t="str">
        <f t="shared" si="47"/>
        <v/>
      </c>
      <c r="EV7" s="32" t="str">
        <f>IF(ISBLANK(EU7),"",IF(ISBLANK(VLOOKUP(EU7,role!A:E,2,FALSE)),"",VLOOKUP(EU7,role!A:E,2,FALSE)))</f>
        <v/>
      </c>
      <c r="EW7" s="32" t="str">
        <f>IF(ISBLANK(EU7),"",IF(ISBLANK(VLOOKUP(EU7,role!A:E,3,FALSE)),"",VLOOKUP(EU7,role!A:E,3,FALSE)))</f>
        <v/>
      </c>
      <c r="EX7" s="32" t="str">
        <f>IF(ISBLANK(EU7),"",IF(ISBLANK(VLOOKUP(EU7,role!A:E,4,FALSE)),"",VLOOKUP(EU7,role!A:E,4,FALSE)))</f>
        <v/>
      </c>
      <c r="EY7" s="32" t="str">
        <f>IF(ISBLANK(EU7),"",IF(ISBLANK(VLOOKUP(EU7,role!A:E,5,FALSE)),"",VLOOKUP(EU7,role!A:E,5,FALSE)))</f>
        <v/>
      </c>
      <c r="FO7" s="33"/>
      <c r="FQ7" s="32" t="str">
        <f t="shared" si="48"/>
        <v/>
      </c>
      <c r="FS7" s="32" t="str">
        <f t="shared" si="49"/>
        <v/>
      </c>
      <c r="FT7" s="39"/>
      <c r="FV7" s="32" t="str">
        <f t="shared" si="50"/>
        <v/>
      </c>
      <c r="FW7" s="32" t="str">
        <f t="shared" si="51"/>
        <v/>
      </c>
      <c r="FX7" s="32" t="str">
        <f t="shared" si="52"/>
        <v/>
      </c>
      <c r="FZ7" s="32" t="str">
        <f>IF(ISBLANK(FY7),"",VLOOKUP(FY7,role!A:E,2,FALSE))</f>
        <v/>
      </c>
      <c r="GA7" s="32" t="str">
        <f>IF(ISBLANK(FY7),"",IF(ISBLANK(VLOOKUP(FY7,role!A:E,3,FALSE)),"",VLOOKUP(FY7,role!A:E,3,FALSE)))</f>
        <v/>
      </c>
      <c r="GB7" s="32" t="str">
        <f>IF(ISBLANK(FY7),"",IF(ISBLANK(VLOOKUP(FY7,role!A:E,4,FALSE)),"",VLOOKUP(FY7,role!A:E,4,FALSE)))</f>
        <v/>
      </c>
      <c r="GC7" s="32" t="str">
        <f>IF(ISBLANK(FY7),"",IF(ISBLANK(VLOOKUP(FY7,role!A:E,5,FALSE)),"",VLOOKUP(FY7,role!A:E,5,FALSE)))</f>
        <v/>
      </c>
      <c r="GS7" s="33"/>
      <c r="GU7" s="32" t="str">
        <f t="shared" si="53"/>
        <v/>
      </c>
      <c r="GW7" s="32" t="str">
        <f t="shared" si="54"/>
        <v/>
      </c>
      <c r="GX7" s="33"/>
      <c r="HA7" s="32" t="str">
        <f t="shared" si="55"/>
        <v/>
      </c>
      <c r="HB7" s="32" t="str">
        <f t="shared" si="56"/>
        <v/>
      </c>
      <c r="HC7" s="32" t="str">
        <f t="shared" si="57"/>
        <v/>
      </c>
      <c r="HE7" s="32" t="str">
        <f>IF(ISBLANK(HD7),"",IF(ISBLANK(VLOOKUP(HD7,role!A:E,2,FALSE)),"",VLOOKUP(HD7,role!A:E,2,FALSE)))</f>
        <v/>
      </c>
      <c r="HF7" s="32" t="str">
        <f>IF(ISBLANK(HD7),"",IF(ISBLANK(VLOOKUP(HD7,role!A:E,3,FALSE)),"",VLOOKUP(HD7,role!A:E,3,FALSE)))</f>
        <v/>
      </c>
      <c r="HG7" s="32" t="str">
        <f>IF(ISBLANK(HD7),"",IF(ISBLANK(VLOOKUP(HD7,role!A:E,4,FALSE)),"",VLOOKUP(HD7,role!A:E,4,FALSE)))</f>
        <v/>
      </c>
      <c r="HH7" s="32" t="str">
        <f>IF(ISBLANK(HD7),"",IF(ISBLANK(VLOOKUP(HD7,role!A:E,5,FALSE)),"",VLOOKUP(HD7,role!A:E,5,FALSE)))</f>
        <v/>
      </c>
      <c r="HX7" s="33"/>
      <c r="HZ7" s="32" t="str">
        <f t="shared" si="58"/>
        <v/>
      </c>
      <c r="IB7" s="32" t="str">
        <f t="shared" si="59"/>
        <v/>
      </c>
      <c r="IC7" s="39"/>
      <c r="IE7" s="32" t="str">
        <f t="shared" si="60"/>
        <v/>
      </c>
      <c r="IF7" s="32" t="str">
        <f t="shared" si="61"/>
        <v/>
      </c>
      <c r="IG7" s="32" t="str">
        <f t="shared" si="62"/>
        <v/>
      </c>
      <c r="II7" s="32" t="str">
        <f>IF(ISBLANK(IH7),"",IF(ISBLANK(VLOOKUP(IH7,role!A:E,2,FALSE)),"",VLOOKUP(IH7,role!A:E,2,FALSE)))</f>
        <v/>
      </c>
      <c r="IJ7" s="32" t="str">
        <f>IF(ISBLANK(IH7),"",IF(ISBLANK(VLOOKUP(IH7,role!A:E,3,FALSE)),"",VLOOKUP(IH7,role!A:E,3,FALSE)))</f>
        <v/>
      </c>
      <c r="IK7" s="32" t="str">
        <f>IF(ISBLANK(IH7),"",IF(ISBLANK(VLOOKUP(IH7,role!A:E,4,FALSE)),"",VLOOKUP(IH7,role!A:E,4,FALSE)))</f>
        <v/>
      </c>
      <c r="IL7" s="32" t="str">
        <f>IF(ISBLANK(IH7),"",IF(ISBLANK(VLOOKUP(IH7,role!A:E,5,FALSE)),"",VLOOKUP(IH7,role!A:E,5,FALSE)))</f>
        <v/>
      </c>
      <c r="JB7" s="33"/>
      <c r="JD7" s="32" t="str">
        <f t="shared" si="63"/>
        <v/>
      </c>
      <c r="JF7" s="32" t="str">
        <f t="shared" si="64"/>
        <v/>
      </c>
      <c r="JG7" s="39"/>
      <c r="JI7" s="32" t="str">
        <f t="shared" si="65"/>
        <v/>
      </c>
      <c r="JJ7" s="32" t="str">
        <f t="shared" si="66"/>
        <v/>
      </c>
      <c r="JK7" s="32" t="str">
        <f t="shared" si="67"/>
        <v/>
      </c>
      <c r="JM7" s="32" t="str">
        <f>IF(ISBLANK(JL7),"",IF(ISBLANK(VLOOKUP(JL7,role!A:E,2,FALSE)),"",VLOOKUP(JL7,role!A:E,2,FALSE)))</f>
        <v/>
      </c>
      <c r="JN7" s="32" t="str">
        <f>IF(ISBLANK(JL7),"",IF(ISBLANK(VLOOKUP(JL7,role!A:E,3,FALSE)),"",VLOOKUP(JL7,role!A:E,3,FALSE)))</f>
        <v/>
      </c>
      <c r="JO7" s="32" t="str">
        <f>IF(ISBLANK(JL7),"",IF(ISBLANK(VLOOKUP(JL7,role!A:E,4,FALSE)),"",VLOOKUP(JL7,role!A:E,4,FALSE)))</f>
        <v/>
      </c>
      <c r="JP7" s="32" t="str">
        <f>IF(ISBLANK(JL7),"",IF(ISBLANK(VLOOKUP(JL7,role!A:E,5,FALSE)),"",VLOOKUP(JL7,role!A:E,5,FALSE)))</f>
        <v/>
      </c>
      <c r="KF7" s="33"/>
      <c r="KH7" s="32" t="str">
        <f t="shared" si="68"/>
        <v/>
      </c>
      <c r="KJ7" s="32" t="str">
        <f t="shared" si="69"/>
        <v/>
      </c>
      <c r="KK7" s="39"/>
      <c r="KM7" s="32" t="str">
        <f t="shared" si="70"/>
        <v/>
      </c>
      <c r="KN7" s="32" t="str">
        <f t="shared" si="71"/>
        <v/>
      </c>
      <c r="KO7" s="32" t="str">
        <f t="shared" si="72"/>
        <v/>
      </c>
      <c r="KQ7" s="32" t="str">
        <f>IF(ISBLANK(KP7),"",IF(ISBLANK(VLOOKUP(KP7,role!A:E,2,FALSE)),"",VLOOKUP(KP7,role!A:E,2,FALSE)))</f>
        <v/>
      </c>
      <c r="KR7" s="32" t="str">
        <f>IF(ISBLANK(KP7),"",IF(ISBLANK(VLOOKUP(KP7,role!A:E,3,FALSE)),"",VLOOKUP(KP7,role!A:E,3,FALSE)))</f>
        <v/>
      </c>
      <c r="KS7" s="32" t="str">
        <f>IF(ISBLANK(KP7),"",IF(ISBLANK(VLOOKUP(KP7,role!A:E,4,FALSE)),"",VLOOKUP(KP7,role!A:E,4,FALSE)))</f>
        <v/>
      </c>
      <c r="KT7" s="32" t="str">
        <f>IF(ISBLANK(KP7),"",IF(ISBLANK(VLOOKUP(KP7,role!A:E,5,FALSE)),"",VLOOKUP(KP7,role!A:E,5,FALSE)))</f>
        <v/>
      </c>
      <c r="LJ7" s="33"/>
      <c r="LL7" s="32" t="str">
        <f t="shared" si="73"/>
        <v/>
      </c>
      <c r="LN7" s="32" t="str">
        <f t="shared" si="74"/>
        <v/>
      </c>
      <c r="LO7" s="39"/>
      <c r="LQ7" s="32" t="str">
        <f t="shared" si="75"/>
        <v/>
      </c>
      <c r="LR7" s="32" t="str">
        <f t="shared" si="76"/>
        <v/>
      </c>
      <c r="LS7" s="32" t="str">
        <f t="shared" si="77"/>
        <v/>
      </c>
      <c r="LU7" s="32" t="str">
        <f>IF(ISBLANK(LT7),"",IF(ISBLANK(VLOOKUP(LT7,role!A:E,2,FALSE)),"",VLOOKUP(LT7,role!A:E,2,FALSE)))</f>
        <v/>
      </c>
      <c r="LV7" s="32" t="str">
        <f>IF(ISBLANK(LT7),"",IF(ISBLANK(VLOOKUP(LT7,role!A:E,3,FALSE)),"",VLOOKUP(LT7,role!A:E,3,FALSE)))</f>
        <v/>
      </c>
      <c r="LW7" s="32" t="str">
        <f>IF(ISBLANK(LT7),"",IF(ISBLANK(VLOOKUP(LT7,role!A:E,4,FALSE)),"",VLOOKUP(LT7,role!A:E,4,FALSE)))</f>
        <v/>
      </c>
      <c r="LX7" s="32" t="str">
        <f>IF(ISBLANK(LT7),"",IF(ISBLANK(VLOOKUP(LT7,role!A:E,5,FALSE)),"",VLOOKUP(LT7,role!A:E,5,FALSE)))</f>
        <v/>
      </c>
      <c r="MN7" s="33"/>
      <c r="MP7" s="32" t="str">
        <f t="shared" si="78"/>
        <v/>
      </c>
      <c r="MR7" s="32" t="str">
        <f t="shared" si="79"/>
        <v/>
      </c>
      <c r="MS7" s="33"/>
      <c r="MV7" s="32" t="str">
        <f t="shared" si="80"/>
        <v/>
      </c>
      <c r="MW7" s="32" t="str">
        <f t="shared" si="81"/>
        <v/>
      </c>
      <c r="MX7" s="32" t="str">
        <f t="shared" si="82"/>
        <v/>
      </c>
      <c r="MZ7" s="32" t="str">
        <f>IF(ISBLANK(MY7),"",IF(ISBLANK(VLOOKUP(MY7,role!A:E,2,FALSE)),"",VLOOKUP(MY7,role!A:E,2,FALSE)))</f>
        <v/>
      </c>
      <c r="NA7" s="32" t="str">
        <f>IF(ISBLANK(MY7),"",IF(ISBLANK(VLOOKUP(MY7,role!A:E,3,FALSE)),"",VLOOKUP(MY7,role!A:E,3,FALSE)))</f>
        <v/>
      </c>
      <c r="NB7" s="32" t="str">
        <f>IF(ISBLANK(MY7),"",IF(ISBLANK(VLOOKUP(MY7,role!A:E,4,FALSE)),"",VLOOKUP(MY7,role!A:E,4,FALSE)))</f>
        <v/>
      </c>
      <c r="NC7" s="32" t="str">
        <f>IF(ISBLANK(MY7),"",IF(ISBLANK(VLOOKUP(MY7,role!A:E,5,FALSE)),"",VLOOKUP(MY7,role!A:E,5,FALSE)))</f>
        <v/>
      </c>
      <c r="NS7" s="33"/>
      <c r="NU7" s="32" t="str">
        <f t="shared" si="83"/>
        <v/>
      </c>
      <c r="NW7" s="32" t="str">
        <f t="shared" si="84"/>
        <v/>
      </c>
      <c r="NX7" s="39"/>
      <c r="NZ7" s="32" t="str">
        <f t="shared" si="85"/>
        <v/>
      </c>
      <c r="OA7" s="32" t="str">
        <f t="shared" si="86"/>
        <v/>
      </c>
      <c r="OB7" s="32" t="str">
        <f t="shared" si="87"/>
        <v/>
      </c>
      <c r="OD7" s="32" t="str">
        <f>IF(ISBLANK(OC7),"",IF(ISBLANK(VLOOKUP(OC7,role!A:E,2,FALSE)),"",VLOOKUP(OC7,role!A:E,2,FALSE)))</f>
        <v/>
      </c>
      <c r="OE7" s="32" t="str">
        <f>IF(ISBLANK(OC7),"",IF(ISBLANK(VLOOKUP(OC7,role!A:E,3,FALSE)),"",VLOOKUP(OC7,role!A:E,3,FALSE)))</f>
        <v/>
      </c>
      <c r="OF7" s="32" t="str">
        <f>IF(ISBLANK(OC7),"",IF(ISBLANK(VLOOKUP(OC7,role!A:E,4,FALSE)),"",VLOOKUP(OC7,role!A:E,4,FALSE)))</f>
        <v/>
      </c>
      <c r="OG7" s="32" t="str">
        <f>IF(ISBLANK(OC7),"",IF(ISBLANK(VLOOKUP(OC7,role!A:E,5,FALSE)),"",VLOOKUP(OC7,role!A:E,5,FALSE)))</f>
        <v/>
      </c>
      <c r="OW7" s="33"/>
      <c r="OY7" s="32" t="str">
        <f t="shared" si="88"/>
        <v/>
      </c>
      <c r="PA7" s="32" t="str">
        <f t="shared" si="89"/>
        <v/>
      </c>
      <c r="PB7" s="39"/>
      <c r="PD7" s="32" t="str">
        <f t="shared" si="90"/>
        <v/>
      </c>
      <c r="PE7" s="32" t="str">
        <f t="shared" si="91"/>
        <v/>
      </c>
      <c r="PF7" s="32" t="str">
        <f t="shared" si="92"/>
        <v/>
      </c>
      <c r="PH7" s="32" t="str">
        <f>IF(ISBLANK(PG7),"",IF(ISBLANK(VLOOKUP(PG7,role!A:E,2,FALSE)),"",VLOOKUP(PG7,role!A:E,2,FALSE)))</f>
        <v/>
      </c>
      <c r="PI7" s="32" t="str">
        <f>IF(ISBLANK(PG7),"",IF(ISBLANK(VLOOKUP(PG7,role!A:E,3,FALSE)),"",VLOOKUP(PG7,role!A:E,3,FALSE)))</f>
        <v/>
      </c>
      <c r="PJ7" s="32" t="str">
        <f>IF(ISBLANK(PG7),"",IF(ISBLANK(VLOOKUP(PG7,role!A:E,4,FALSE)),"",VLOOKUP(PG7,role!A:E,4,FALSE)))</f>
        <v/>
      </c>
      <c r="PK7" s="32" t="str">
        <f>IF(ISBLANK(PG7),"",IF(ISBLANK(VLOOKUP(PG7,role!A:E,5,FALSE)),"",VLOOKUP(PG7,role!A:E,5,FALSE)))</f>
        <v/>
      </c>
      <c r="QA7" s="33"/>
      <c r="QC7" s="32" t="str">
        <f t="shared" si="93"/>
        <v/>
      </c>
      <c r="QE7" s="32" t="str">
        <f t="shared" si="94"/>
        <v/>
      </c>
      <c r="QF7" s="39"/>
      <c r="QH7" s="32" t="str">
        <f t="shared" si="95"/>
        <v/>
      </c>
      <c r="QI7" s="32" t="str">
        <f t="shared" si="96"/>
        <v/>
      </c>
      <c r="QJ7" s="32" t="str">
        <f t="shared" si="97"/>
        <v/>
      </c>
      <c r="QL7" s="32" t="str">
        <f>IF(ISBLANK(QK7),"",IF(ISBLANK(VLOOKUP(QK7,role!A:E,2,FALSE)),"",VLOOKUP(QK7,role!A:E,2,FALSE)))</f>
        <v/>
      </c>
      <c r="QM7" s="32" t="str">
        <f>IF(ISBLANK(QK7),"",IF(ISBLANK(VLOOKUP(QK7,role!A:E,3,FALSE)),"",VLOOKUP(QK7,role!A:E,3,FALSE)))</f>
        <v/>
      </c>
      <c r="QN7" s="32" t="str">
        <f>IF(ISBLANK(QK7),"",IF(ISBLANK(VLOOKUP(QK7,role!A:E,4,FALSE)),"",VLOOKUP(QK7,role!A:E,4,FALSE)))</f>
        <v/>
      </c>
      <c r="QO7" s="32" t="str">
        <f>IF(ISBLANK(QK7),"",IF(ISBLANK(VLOOKUP(QK7,role!A:E,5,FALSE)),"",VLOOKUP(QK7,role!A:E,5,FALSE)))</f>
        <v/>
      </c>
      <c r="RE7" s="33"/>
      <c r="RG7" s="32" t="str">
        <f t="shared" si="98"/>
        <v/>
      </c>
      <c r="RI7" s="32" t="str">
        <f t="shared" si="99"/>
        <v/>
      </c>
      <c r="RJ7" s="39"/>
      <c r="RL7" s="32" t="str">
        <f t="shared" si="100"/>
        <v/>
      </c>
      <c r="RM7" s="32" t="str">
        <f t="shared" si="101"/>
        <v/>
      </c>
      <c r="RN7" s="32" t="str">
        <f t="shared" si="102"/>
        <v/>
      </c>
      <c r="RP7" s="32" t="str">
        <f>IF(ISBLANK(RO7),"",IF(ISBLANK(VLOOKUP(RO7,role!A:E,2,FALSE)),"",VLOOKUP(RO7,role!A:E,2,FALSE)))</f>
        <v/>
      </c>
      <c r="RQ7" s="32" t="str">
        <f>IF(ISBLANK(RO7),"",IF(ISBLANK(VLOOKUP(RO7,role!A:E,3,FALSE)),"",VLOOKUP(RO7,role!A:E,3,FALSE)))</f>
        <v/>
      </c>
      <c r="RR7" s="32" t="str">
        <f>IF(ISBLANK(RO7),"",IF(ISBLANK(VLOOKUP(RO7,role!A:E,4,FALSE)),"",VLOOKUP(RO7,role!A:E,4,FALSE)))</f>
        <v/>
      </c>
      <c r="RS7" s="32" t="str">
        <f>IF(ISBLANK(RO7),"",IF(ISBLANK(VLOOKUP(RO7,role!A:E,5,FALSE)),"",VLOOKUP(RO7,role!A:E,5,FALSE)))</f>
        <v/>
      </c>
      <c r="SI7" s="33"/>
      <c r="SK7" s="32" t="str">
        <f t="shared" si="103"/>
        <v/>
      </c>
      <c r="SM7" s="32" t="str">
        <f t="shared" si="104"/>
        <v/>
      </c>
      <c r="SN7" s="39"/>
      <c r="SP7" s="32" t="str">
        <f t="shared" si="105"/>
        <v/>
      </c>
      <c r="SQ7" s="32" t="str">
        <f t="shared" si="106"/>
        <v/>
      </c>
      <c r="SR7" s="32" t="str">
        <f t="shared" si="107"/>
        <v/>
      </c>
      <c r="ST7" s="32" t="str">
        <f>IF(ISBLANK(SS7),"",IF(ISBLANK(VLOOKUP(SS7,role!A:E,2,FALSE)),"",VLOOKUP(SS7,role!A:E,2,FALSE)))</f>
        <v/>
      </c>
      <c r="SU7" s="32" t="str">
        <f>IF(ISBLANK(SS7),"",IF(ISBLANK(VLOOKUP(SS7,role!A:E,3,FALSE)),"",VLOOKUP(SS7,role!A:E,3,FALSE)))</f>
        <v/>
      </c>
      <c r="SV7" s="32" t="str">
        <f>IF(ISBLANK(SS7),"",IF(ISBLANK(VLOOKUP(SS7,role!A:E,4,FALSE)),"",VLOOKUP(SS7,role!A:E,4,FALSE)))</f>
        <v/>
      </c>
      <c r="SW7" s="32" t="str">
        <f>IF(ISBLANK(SS7),"",IF(ISBLANK(VLOOKUP(SS7,role!A:E,5,FALSE)),"",VLOOKUP(SS7,role!A:E,5,FALSE)))</f>
        <v/>
      </c>
      <c r="TM7" s="33"/>
      <c r="TO7" s="32" t="str">
        <f t="shared" si="108"/>
        <v/>
      </c>
      <c r="TQ7" s="32" t="str">
        <f t="shared" si="109"/>
        <v/>
      </c>
      <c r="TR7" s="39"/>
      <c r="TT7" s="32" t="str">
        <f t="shared" si="110"/>
        <v/>
      </c>
      <c r="TU7" s="32" t="str">
        <f t="shared" si="111"/>
        <v/>
      </c>
      <c r="TV7" s="32" t="str">
        <f t="shared" si="112"/>
        <v/>
      </c>
      <c r="TX7" s="32" t="str">
        <f>IF(ISBLANK(TW7),"",IF(ISBLANK(VLOOKUP(TW7,role!A:E,2,FALSE)),"",VLOOKUP(TW7,role!A:E,2,FALSE)))</f>
        <v/>
      </c>
      <c r="TY7" s="32" t="str">
        <f>IF(ISBLANK(TW7),"",IF(ISBLANK(VLOOKUP(TW7,role!A:E,3,FALSE)),"",VLOOKUP(TW7,role!A:E,3,FALSE)))</f>
        <v/>
      </c>
      <c r="TZ7" s="32" t="str">
        <f>IF(ISBLANK(TW7),"",IF(ISBLANK(VLOOKUP(TW7,role!A:E,4,FALSE)),"",VLOOKUP(TW7,role!A:E,4,FALSE)))</f>
        <v/>
      </c>
      <c r="UA7" s="32" t="str">
        <f>IF(ISBLANK(TW7),"",IF(ISBLANK(VLOOKUP(TW7,role!A:E,5,FALSE)),"",VLOOKUP(TW7,role!A:E,5,FALSE)))</f>
        <v/>
      </c>
      <c r="UQ7" s="33"/>
      <c r="US7" s="32" t="str">
        <f t="shared" si="113"/>
        <v/>
      </c>
      <c r="UU7" s="32" t="str">
        <f t="shared" si="114"/>
        <v/>
      </c>
      <c r="UV7" s="39"/>
      <c r="UX7" s="32" t="str">
        <f t="shared" si="115"/>
        <v/>
      </c>
      <c r="UY7" s="32" t="str">
        <f t="shared" si="116"/>
        <v/>
      </c>
      <c r="UZ7" s="32" t="str">
        <f t="shared" si="117"/>
        <v/>
      </c>
      <c r="VB7" s="32" t="str">
        <f>IF(ISBLANK(VA7),"",IF(ISBLANK(VLOOKUP(VA7,role!A:E,2,FALSE)),"",VLOOKUP(VA7,role!A:E,2,FALSE)))</f>
        <v/>
      </c>
      <c r="VC7" s="32" t="str">
        <f>IF(ISBLANK(VA7),"",IF(ISBLANK(VLOOKUP(VA7,role!A:E,3,FALSE)),"",VLOOKUP(VA7,role!A:E,3,FALSE)))</f>
        <v/>
      </c>
      <c r="VD7" s="32" t="str">
        <f>IF(ISBLANK(VA7),"",IF(ISBLANK(VLOOKUP(VA7,role!A:E,4,FALSE)),"",VLOOKUP(VA7,role!A:E,4,FALSE)))</f>
        <v/>
      </c>
      <c r="VE7" s="32" t="str">
        <f>IF(ISBLANK(VA7),"",IF(ISBLANK(VLOOKUP(VA7,role!A:E,5,FALSE)),"",VLOOKUP(VA7,role!A:E,5,FALSE)))</f>
        <v/>
      </c>
      <c r="VU7" s="33"/>
      <c r="VW7" s="32" t="str">
        <f t="shared" si="118"/>
        <v/>
      </c>
      <c r="VY7" s="32" t="str">
        <f t="shared" si="119"/>
        <v/>
      </c>
      <c r="VZ7" s="39"/>
      <c r="WB7" s="32" t="str">
        <f t="shared" si="120"/>
        <v/>
      </c>
      <c r="WC7" s="32" t="str">
        <f t="shared" si="121"/>
        <v/>
      </c>
      <c r="WD7" s="32" t="str">
        <f t="shared" si="122"/>
        <v/>
      </c>
      <c r="WF7" s="32" t="str">
        <f>IF(ISBLANK(WE7),"",IF(ISBLANK(VLOOKUP(WE7,role!A:E,2,FALSE)),"",VLOOKUP(WE7,role!A:E,2,FALSE)))</f>
        <v/>
      </c>
      <c r="WG7" s="32" t="str">
        <f>IF(ISBLANK(WE7),"",IF(ISBLANK(VLOOKUP(WE7,role!A:E,3,FALSE)),"",VLOOKUP(WE7,role!A:E,3,FALSE)))</f>
        <v/>
      </c>
      <c r="WH7" s="32" t="str">
        <f>IF(ISBLANK(WE7),"",IF(ISBLANK(VLOOKUP(WE7,role!A:E,4,FALSE)),"",VLOOKUP(WE7,role!A:E,4,FALSE)))</f>
        <v/>
      </c>
      <c r="WI7" s="32" t="str">
        <f>IF(ISBLANK(WE7),"",IF(ISBLANK(VLOOKUP(WE7,role!A:E,5,FALSE)),"",VLOOKUP(WE7,role!A:E,5,FALSE)))</f>
        <v/>
      </c>
      <c r="WY7" s="33"/>
      <c r="XA7" s="32" t="str">
        <f t="shared" si="123"/>
        <v/>
      </c>
      <c r="XC7" s="32" t="str">
        <f t="shared" si="124"/>
        <v/>
      </c>
      <c r="XD7" s="39"/>
      <c r="XF7" s="32" t="str">
        <f t="shared" si="125"/>
        <v/>
      </c>
      <c r="XG7" s="32" t="str">
        <f t="shared" si="126"/>
        <v/>
      </c>
      <c r="XH7" s="32" t="str">
        <f t="shared" si="127"/>
        <v/>
      </c>
      <c r="XJ7" s="32" t="str">
        <f>IF(ISBLANK(XI7),"",IF(ISBLANK(VLOOKUP(XI7,role!A:E,2,FALSE)),"",VLOOKUP(XI7,role!A:E,2,FALSE)))</f>
        <v/>
      </c>
      <c r="XK7" s="32" t="str">
        <f>IF(ISBLANK(XI7),"",IF(ISBLANK(VLOOKUP(XI7,role!A:E,3,FALSE)),"",VLOOKUP(XI7,role!A:E,3,FALSE)))</f>
        <v/>
      </c>
      <c r="XL7" s="32" t="str">
        <f>IF(ISBLANK(XI7),"",IF(ISBLANK(VLOOKUP(XI7,role!A:E,4,FALSE)),"",VLOOKUP(XI7,role!A:E,4,FALSE)))</f>
        <v/>
      </c>
      <c r="XM7" s="32" t="str">
        <f>IF(ISBLANK(XI7),"",IF(ISBLANK(VLOOKUP(XI7,role!A:E,5,FALSE)),"",VLOOKUP(XI7,role!A:E,5,FALSE)))</f>
        <v/>
      </c>
      <c r="YC7" s="33"/>
      <c r="YE7" s="32" t="str">
        <f t="shared" si="128"/>
        <v/>
      </c>
      <c r="YG7" s="32" t="str">
        <f t="shared" si="129"/>
        <v/>
      </c>
      <c r="YH7" s="33"/>
      <c r="YI7" s="34"/>
      <c r="YJ7" s="36" t="str">
        <f t="shared" si="130"/>
        <v/>
      </c>
      <c r="YK7" s="36" t="str">
        <f t="shared" si="131"/>
        <v/>
      </c>
      <c r="YM7" s="32" t="str">
        <f>IF(ISBLANK(YL7),"",IF(ISBLANK(VLOOKUP(YL7,role!A:E,2,FALSE)),"",VLOOKUP(YL7,role!A:E,2,FALSE)))</f>
        <v/>
      </c>
      <c r="YN7" s="32" t="str">
        <f>IF(ISBLANK(YL7),"",IF(ISBLANK(VLOOKUP(YL7,role!A:E,3,FALSE)),"",VLOOKUP(YL7,role!A:E,3,FALSE)))</f>
        <v/>
      </c>
      <c r="YO7" s="32" t="str">
        <f>IF(ISBLANK(YL7),"",IF(ISBLANK(VLOOKUP(YL7,role!A:E,4,FALSE)),"",VLOOKUP(YL7,role!A:E,4,FALSE)))</f>
        <v/>
      </c>
      <c r="YP7" s="32" t="str">
        <f>IF(ISBLANK(YL7),"",IF(ISBLANK(VLOOKUP(YL7,role!A:E,5,FALSE)),"",VLOOKUP(YL7,role!A:E,5,FALSE)))</f>
        <v/>
      </c>
      <c r="YQ7" s="32" t="str">
        <f>IF(ISBLANK(YL7),"",VLOOKUP(YL7,role!A:F,6,FALSE))</f>
        <v/>
      </c>
      <c r="YR7" s="36"/>
      <c r="YS7" s="36" t="str">
        <f t="shared" si="132"/>
        <v/>
      </c>
      <c r="YT7" s="36" t="str">
        <f t="shared" si="133"/>
        <v/>
      </c>
      <c r="YV7" s="32" t="str">
        <f>IF(ISBLANK(YU7),"",IF(ISBLANK(VLOOKUP(YU7,role!A:E,2,FALSE)),"",VLOOKUP(YU7,role!A:E,2,FALSE)))</f>
        <v/>
      </c>
      <c r="YW7" s="32" t="str">
        <f>IF(ISBLANK(YU7),"",IF(ISBLANK(VLOOKUP(YU7,role!A:E,3,FALSE)),"",VLOOKUP(YU7,role!A:E,3,FALSE)))</f>
        <v/>
      </c>
      <c r="YX7" s="32" t="str">
        <f>IF(ISBLANK(YU7),"",IF(ISBLANK(VLOOKUP(YU7,role!A:E,4,FALSE)),"",VLOOKUP(YU7,role!A:E,4,FALSE)))</f>
        <v/>
      </c>
      <c r="YY7" s="32" t="str">
        <f>IF(ISBLANK(YU7),"",IF(ISBLANK(VLOOKUP(YU7,role!A:E,5,FALSE)),"",VLOOKUP(YU7,role!A:E,5,FALSE)))</f>
        <v/>
      </c>
      <c r="YZ7" s="32" t="str">
        <f>IF(ISBLANK(YU7),"",VLOOKUP(YU7,role!A:F,6,FALSE))</f>
        <v/>
      </c>
      <c r="ZA7" s="36"/>
      <c r="ZB7" s="36" t="str">
        <f t="shared" si="134"/>
        <v/>
      </c>
      <c r="ZC7" s="36" t="str">
        <f t="shared" si="135"/>
        <v/>
      </c>
      <c r="ZE7" s="32" t="str">
        <f>IF(ISBLANK(ZD7),"",IF(ISBLANK(VLOOKUP(ZD7,role!A:E,2,FALSE)),"",VLOOKUP(ZD7,role!A:E,2,FALSE)))</f>
        <v/>
      </c>
      <c r="ZF7" s="32" t="str">
        <f>IF(ISBLANK(ZD7),"",IF(ISBLANK(VLOOKUP(ZD7,role!A:E,3,FALSE)),"",VLOOKUP(ZD7,role!A:E,3,FALSE)))</f>
        <v/>
      </c>
      <c r="ZG7" s="32" t="str">
        <f>IF(ISBLANK(ZD7),"",IF(ISBLANK(VLOOKUP(ZD7,role!A:E,4,FALSE)),"",VLOOKUP(ZD7,role!A:E,4,FALSE)))</f>
        <v/>
      </c>
      <c r="ZH7" s="32" t="str">
        <f>IF(ISBLANK(ZD7),"",IF(ISBLANK(VLOOKUP(ZD7,role!A:E,5,FALSE)),"",VLOOKUP(ZD7,role!A:E,5,FALSE)))</f>
        <v/>
      </c>
      <c r="ZI7" s="32" t="str">
        <f>IF(ISBLANK(ZD7),"",VLOOKUP(ZD7,role!A:F,6,FALSE))</f>
        <v/>
      </c>
      <c r="ZJ7" s="36"/>
      <c r="ZK7" s="36" t="str">
        <f t="shared" si="136"/>
        <v/>
      </c>
      <c r="ZL7" s="36" t="str">
        <f t="shared" si="137"/>
        <v/>
      </c>
      <c r="ZN7" s="32" t="str">
        <f>IF(ISBLANK(ZM7),"",IF(ISBLANK(VLOOKUP(ZM7,role!A:E,2,FALSE)),"",VLOOKUP(ZM7,role!A:E,2,FALSE)))</f>
        <v/>
      </c>
      <c r="ZO7" s="32" t="str">
        <f>IF(ISBLANK(ZM7),"",IF(ISBLANK(VLOOKUP(ZM7,role!A:E,3,FALSE)),"",VLOOKUP(ZM7,role!A:E,3,FALSE)))</f>
        <v/>
      </c>
      <c r="ZP7" s="32" t="str">
        <f>IF(ISBLANK(ZM7),"",IF(ISBLANK(VLOOKUP(ZM7,role!A:E,4,FALSE)),"",VLOOKUP(ZM7,role!A:E,4,FALSE)))</f>
        <v/>
      </c>
      <c r="ZQ7" s="32" t="str">
        <f>IF(ISBLANK(ZM7),"",IF(ISBLANK(VLOOKUP(ZM7,role!A:E,5,FALSE)),"",VLOOKUP(ZM7,role!A:E,5,FALSE)))</f>
        <v/>
      </c>
      <c r="ZR7" s="32" t="str">
        <f>IF(ISBLANK(ZM7),"",VLOOKUP(ZM7,role!A:F,6,FALSE))</f>
        <v/>
      </c>
      <c r="ZS7" s="36"/>
      <c r="ZT7" s="36" t="str">
        <f t="shared" si="138"/>
        <v/>
      </c>
      <c r="ZU7" s="36" t="str">
        <f t="shared" si="139"/>
        <v/>
      </c>
      <c r="ZW7" s="32" t="str">
        <f>IF(ISBLANK(ZV7),"",IF(ISBLANK(VLOOKUP(ZV7,role!A:E,2,FALSE)),"",VLOOKUP(ZV7,role!A:E,2,FALSE)))</f>
        <v/>
      </c>
      <c r="ZX7" s="32" t="str">
        <f>IF(ISBLANK(ZV7),"",IF(ISBLANK(VLOOKUP(ZV7,role!A:E,3,FALSE)),"",VLOOKUP(ZV7,role!A:E,3,FALSE)))</f>
        <v/>
      </c>
      <c r="ZY7" s="32" t="str">
        <f>IF(ISBLANK(ZV7),"",IF(ISBLANK(VLOOKUP(ZV7,role!A:E,4,FALSE)),"",VLOOKUP(ZV7,role!A:E,4,FALSE)))</f>
        <v/>
      </c>
      <c r="ZZ7" s="32" t="str">
        <f>IF(ISBLANK(ZV7),"",IF(ISBLANK(VLOOKUP(ZV7,role!A:E,5,FALSE)),"",VLOOKUP(ZV7,role!A:E,5,FALSE)))</f>
        <v/>
      </c>
      <c r="AAA7" s="32" t="str">
        <f>IF(ISBLANK(ZV7),"",VLOOKUP(ZV7,role!A:F,6,FALSE))</f>
        <v/>
      </c>
      <c r="AAB7" s="33"/>
      <c r="AAC7" s="36"/>
      <c r="AAD7" s="36" t="str">
        <f t="shared" si="140"/>
        <v/>
      </c>
      <c r="AAE7" s="36" t="str">
        <f t="shared" si="141"/>
        <v/>
      </c>
      <c r="AAG7" s="32" t="str">
        <f>IF(ISBLANK(AAF7),"",IF(ISBLANK(VLOOKUP(AAF7,role!A:E,2,FALSE)),"",VLOOKUP(AAF7,role!A:E,2,FALSE)))</f>
        <v/>
      </c>
      <c r="AAH7" s="32" t="str">
        <f>IF(ISBLANK(AAF7),"",IF(ISBLANK(VLOOKUP(AAF7,role!A:E,3,FALSE)),"",VLOOKUP(AAF7,role!A:E,3,FALSE)))</f>
        <v/>
      </c>
      <c r="AAI7" s="32" t="str">
        <f>IF(ISBLANK(AAF7),"",IF(ISBLANK(VLOOKUP(AAF7,role!A:E,4,FALSE)),"",VLOOKUP(AAF7,role!A:E,4,FALSE)))</f>
        <v/>
      </c>
      <c r="AAJ7" s="32" t="str">
        <f>IF(ISBLANK(AAF7),"",IF(ISBLANK(VLOOKUP(AAF7,role!A:E,5,FALSE)),"",VLOOKUP(AAF7,role!A:E,5,FALSE)))</f>
        <v/>
      </c>
      <c r="AAK7" s="32" t="str">
        <f>IF(ISBLANK(AAF7),"",VLOOKUP(AAF7,role!A:F,6,FALSE))</f>
        <v/>
      </c>
      <c r="AAL7" s="36"/>
      <c r="AAM7" s="36" t="str">
        <f t="shared" si="142"/>
        <v/>
      </c>
      <c r="AAN7" s="36" t="str">
        <f t="shared" si="143"/>
        <v/>
      </c>
      <c r="AAP7" s="32" t="str">
        <f>IF(ISBLANK(AAO7),"",IF(ISBLANK(VLOOKUP(AAO7,role!A:E,2,FALSE)),"",VLOOKUP(AAO7,role!A:E,2,FALSE)))</f>
        <v/>
      </c>
      <c r="AAQ7" s="32" t="str">
        <f>IF(ISBLANK(AAO7),"",IF(ISBLANK(VLOOKUP(AAO7,role!A:E,3,FALSE)),"",VLOOKUP(AAO7,role!A:E,3,FALSE)))</f>
        <v/>
      </c>
      <c r="AAR7" s="32" t="str">
        <f>IF(ISBLANK(AAO7),"",IF(ISBLANK(VLOOKUP(AAO7,role!A:E,4,FALSE)),"",VLOOKUP(AAO7,role!A:E,4,FALSE)))</f>
        <v/>
      </c>
      <c r="AAS7" s="32" t="str">
        <f>IF(ISBLANK(AAO7),"",IF(ISBLANK(VLOOKUP(AAO7,role!A:E,5,FALSE)),"",VLOOKUP(AAO7,role!A:E,5,FALSE)))</f>
        <v/>
      </c>
      <c r="AAT7" s="32" t="str">
        <f>IF(ISBLANK(AAO7),"",VLOOKUP(AAO7,role!A:F,6,FALSE))</f>
        <v/>
      </c>
      <c r="AAU7" s="36"/>
      <c r="AAV7" s="36" t="str">
        <f t="shared" si="144"/>
        <v/>
      </c>
      <c r="AAW7" s="36" t="str">
        <f t="shared" si="145"/>
        <v/>
      </c>
      <c r="AAY7" s="32" t="str">
        <f>IF(ISBLANK(AAX7),"",IF(ISBLANK(VLOOKUP(AAX7,role!A:E,2,FALSE)),"",VLOOKUP(AAX7,role!A:E,2,FALSE)))</f>
        <v/>
      </c>
      <c r="AAZ7" s="32" t="str">
        <f>IF(ISBLANK(AAX7),"",IF(ISBLANK(VLOOKUP(AAX7,role!A:E,3,FALSE)),"",VLOOKUP(AAX7,role!A:E,3,FALSE)))</f>
        <v/>
      </c>
      <c r="ABA7" s="32" t="str">
        <f>IF(ISBLANK(AAX7),"",IF(ISBLANK(VLOOKUP(AAX7,role!A:E,4,FALSE)),"",VLOOKUP(AAX7,role!A:E,4,FALSE)))</f>
        <v/>
      </c>
      <c r="ABB7" s="32" t="str">
        <f>IF(ISBLANK(AAX7),"",IF(ISBLANK(VLOOKUP(AAX7,role!A:E,5,FALSE)),"",VLOOKUP(AAX7,role!A:E,5,FALSE)))</f>
        <v/>
      </c>
      <c r="ABC7" s="32" t="str">
        <f>IF(ISBLANK(AAX7),"",VLOOKUP(AAX7,role!A:F,6,FALSE))</f>
        <v/>
      </c>
      <c r="ABD7" s="36"/>
      <c r="ABE7" s="36" t="str">
        <f t="shared" si="146"/>
        <v/>
      </c>
      <c r="ABF7" s="36" t="str">
        <f t="shared" si="147"/>
        <v/>
      </c>
      <c r="ABH7" s="32" t="str">
        <f>IF(ISBLANK(ABG7),"",IF(ISBLANK(VLOOKUP(ABG7,role!A:E,2,FALSE)),"",VLOOKUP(ABG7,role!A:E,2,FALSE)))</f>
        <v/>
      </c>
      <c r="ABI7" s="32" t="str">
        <f>IF(ISBLANK(ABG7),"",IF(ISBLANK(VLOOKUP(ABG7,role!A:E,3,FALSE)),"",VLOOKUP(ABG7,role!A:E,3,FALSE)))</f>
        <v/>
      </c>
      <c r="ABJ7" s="32" t="str">
        <f>IF(ISBLANK(ABG7),"",IF(ISBLANK(VLOOKUP(ABG7,role!A:E,4,FALSE)),"",VLOOKUP(ABG7,role!A:E,4,FALSE)))</f>
        <v/>
      </c>
      <c r="ABK7" s="32" t="str">
        <f>IF(ISBLANK(ABG7),"",IF(ISBLANK(VLOOKUP(ABG7,role!A:E,5,FALSE)),"",VLOOKUP(ABG7,role!A:E,5,FALSE)))</f>
        <v/>
      </c>
      <c r="ABL7" s="32" t="str">
        <f>IF(ISBLANK(ABG7),"",VLOOKUP(ABG7,role!A:F,6,FALSE))</f>
        <v/>
      </c>
      <c r="ABM7" s="36"/>
      <c r="ABN7" s="36" t="str">
        <f t="shared" si="148"/>
        <v/>
      </c>
      <c r="ABO7" s="36" t="str">
        <f t="shared" si="149"/>
        <v/>
      </c>
      <c r="ABQ7" s="32" t="str">
        <f>IF(ISBLANK(ABP7),"",IF(ISBLANK(VLOOKUP(ABP7,role!A:E,2,FALSE)),"",VLOOKUP(ABP7,role!A:E,2,FALSE)))</f>
        <v/>
      </c>
      <c r="ABR7" s="32" t="str">
        <f>IF(ISBLANK(ABP7),"",IF(ISBLANK(VLOOKUP(ABP7,role!A:E,3,FALSE)),"",VLOOKUP(ABP7,role!A:E,3,FALSE)))</f>
        <v/>
      </c>
      <c r="ABS7" s="32" t="str">
        <f>IF(ISBLANK(ABP7),"",IF(ISBLANK(VLOOKUP(ABP7,role!A:E,4,FALSE)),"",VLOOKUP(ABP7,role!A:E,4,FALSE)))</f>
        <v/>
      </c>
      <c r="ABT7" s="32" t="str">
        <f>IF(ISBLANK(ABP7),"",IF(ISBLANK(VLOOKUP(ABP7,role!A:E,5,FALSE)),"",VLOOKUP(ABP7,role!A:E,5,FALSE)))</f>
        <v/>
      </c>
      <c r="ABU7" s="32" t="str">
        <f>IF(ISBLANK(ABP7),"",VLOOKUP(ABP7,role!A:F,6,FALSE))</f>
        <v/>
      </c>
      <c r="ABV7" s="33"/>
      <c r="ABW7" s="34"/>
      <c r="ABY7" s="32" t="str">
        <f t="shared" si="150"/>
        <v/>
      </c>
      <c r="ABZ7" s="39"/>
      <c r="ACA7" s="32" t="str">
        <f t="shared" si="151"/>
        <v/>
      </c>
      <c r="ACC7" s="32" t="str">
        <f t="shared" si="152"/>
        <v/>
      </c>
      <c r="ACE7" s="32" t="str">
        <f t="shared" si="153"/>
        <v/>
      </c>
      <c r="ACG7" s="32" t="str">
        <f t="shared" si="154"/>
        <v/>
      </c>
      <c r="ACI7" s="32" t="str">
        <f t="shared" si="155"/>
        <v/>
      </c>
      <c r="ACK7" s="32" t="str">
        <f t="shared" si="156"/>
        <v/>
      </c>
      <c r="ACM7" s="32" t="str">
        <f t="shared" si="157"/>
        <v/>
      </c>
      <c r="ACO7" s="32" t="str">
        <f t="shared" si="158"/>
        <v/>
      </c>
      <c r="ACQ7" s="32" t="str">
        <f t="shared" si="159"/>
        <v/>
      </c>
      <c r="ACS7" s="32" t="str">
        <f t="shared" si="160"/>
        <v/>
      </c>
      <c r="ACT7" s="33"/>
      <c r="ACV7" s="32" t="str">
        <f t="shared" si="161"/>
        <v/>
      </c>
      <c r="ACX7" s="32" t="str">
        <f t="shared" si="162"/>
        <v/>
      </c>
      <c r="ACZ7" s="32" t="str">
        <f t="shared" si="163"/>
        <v/>
      </c>
      <c r="ADB7" s="32" t="str">
        <f t="shared" si="164"/>
        <v/>
      </c>
      <c r="ADD7" s="32" t="str">
        <f t="shared" si="165"/>
        <v/>
      </c>
      <c r="ADE7" s="33"/>
      <c r="ADG7" s="32" t="str">
        <f t="shared" si="166"/>
        <v/>
      </c>
      <c r="ADI7" s="32" t="str">
        <f t="shared" si="167"/>
        <v/>
      </c>
      <c r="ADK7" s="32" t="str">
        <f t="shared" si="168"/>
        <v/>
      </c>
      <c r="ADM7" s="32" t="str">
        <f t="shared" si="169"/>
        <v/>
      </c>
      <c r="ADO7" s="32" t="str">
        <f t="shared" si="170"/>
        <v/>
      </c>
      <c r="ADP7" s="33"/>
      <c r="ADR7" s="32" t="str">
        <f t="shared" si="171"/>
        <v/>
      </c>
      <c r="ADT7" s="32" t="str">
        <f t="shared" si="172"/>
        <v/>
      </c>
      <c r="ADV7" s="32" t="str">
        <f t="shared" si="173"/>
        <v/>
      </c>
      <c r="ADX7" s="32" t="str">
        <f t="shared" si="174"/>
        <v/>
      </c>
      <c r="ADZ7" s="32" t="str">
        <f t="shared" si="175"/>
        <v/>
      </c>
      <c r="AEA7" s="33"/>
      <c r="AEC7" s="32" t="str">
        <f t="shared" si="176"/>
        <v/>
      </c>
      <c r="AEE7" s="32" t="str">
        <f t="shared" si="177"/>
        <v/>
      </c>
      <c r="AEG7" s="32" t="str">
        <f t="shared" si="178"/>
        <v/>
      </c>
      <c r="AEI7" s="32" t="str">
        <f t="shared" si="179"/>
        <v/>
      </c>
      <c r="AEK7" s="32" t="str">
        <f t="shared" si="180"/>
        <v/>
      </c>
      <c r="AEL7" s="33"/>
      <c r="AEN7" s="32" t="str">
        <f t="shared" si="181"/>
        <v/>
      </c>
      <c r="AEO7" s="32" t="str">
        <f t="shared" si="182"/>
        <v/>
      </c>
      <c r="AEQ7" s="32" t="str">
        <f t="shared" si="183"/>
        <v/>
      </c>
      <c r="AER7" s="32" t="str">
        <f t="shared" si="184"/>
        <v/>
      </c>
      <c r="AET7" s="32" t="str">
        <f t="shared" si="185"/>
        <v/>
      </c>
      <c r="AEU7" s="32" t="str">
        <f t="shared" si="186"/>
        <v/>
      </c>
      <c r="AEW7" s="32" t="str">
        <f t="shared" si="187"/>
        <v/>
      </c>
      <c r="AEX7" s="32" t="str">
        <f t="shared" si="188"/>
        <v/>
      </c>
      <c r="AEZ7" s="32" t="str">
        <f t="shared" si="189"/>
        <v/>
      </c>
      <c r="AFA7" s="32" t="str">
        <f t="shared" si="190"/>
        <v/>
      </c>
      <c r="AFB7" s="35"/>
      <c r="AFC7" s="34"/>
      <c r="AFD7" s="36" t="str">
        <f t="shared" si="191"/>
        <v/>
      </c>
      <c r="AFE7" s="36" t="str">
        <f t="shared" si="192"/>
        <v/>
      </c>
      <c r="AFG7" s="36" t="str">
        <f t="shared" si="193"/>
        <v/>
      </c>
      <c r="AFH7" s="36" t="str">
        <f t="shared" si="194"/>
        <v/>
      </c>
      <c r="AFJ7" s="36" t="str">
        <f t="shared" si="195"/>
        <v/>
      </c>
      <c r="AFK7" s="36" t="str">
        <f t="shared" si="196"/>
        <v/>
      </c>
      <c r="AFM7" s="36" t="str">
        <f t="shared" si="197"/>
        <v/>
      </c>
      <c r="AFN7" s="36" t="str">
        <f t="shared" si="198"/>
        <v/>
      </c>
      <c r="AFP7" s="36" t="str">
        <f t="shared" si="199"/>
        <v/>
      </c>
      <c r="AFQ7" s="36" t="str">
        <f t="shared" si="200"/>
        <v/>
      </c>
      <c r="AFR7" s="33"/>
      <c r="AFT7" s="36" t="str">
        <f t="shared" si="201"/>
        <v/>
      </c>
      <c r="AFU7" s="36" t="str">
        <f t="shared" si="202"/>
        <v/>
      </c>
      <c r="AFW7" s="36" t="str">
        <f t="shared" si="203"/>
        <v/>
      </c>
      <c r="AFX7" s="36" t="str">
        <f t="shared" si="204"/>
        <v/>
      </c>
      <c r="AFZ7" s="36" t="str">
        <f t="shared" si="205"/>
        <v/>
      </c>
      <c r="AGA7" s="36" t="str">
        <f t="shared" si="206"/>
        <v/>
      </c>
      <c r="AGC7" s="36" t="str">
        <f t="shared" si="207"/>
        <v/>
      </c>
      <c r="AGD7" s="36" t="str">
        <f t="shared" si="208"/>
        <v/>
      </c>
      <c r="AGF7" s="36" t="str">
        <f t="shared" si="209"/>
        <v/>
      </c>
      <c r="AGG7" s="36" t="str">
        <f t="shared" si="210"/>
        <v/>
      </c>
      <c r="AGH7" s="33"/>
      <c r="AGI7" s="57"/>
      <c r="AGJ7" s="57"/>
      <c r="AGK7" s="57" t="str">
        <f>IF(ISBLANK(AGJ7),"",VLOOKUP(AGJ7,related_id_type!A:B,2,FALSE))</f>
        <v/>
      </c>
      <c r="AGL7" s="57"/>
      <c r="AGM7" s="57" t="str">
        <f>IF(ISBLANK(AGL7),"",IF(ISBLANK(VLOOKUP(AGL7,related_id_relation!A:B,2,FALSE)),"",VLOOKUP(AGL7,related_id_relation!A:B,2,FALSE)))</f>
        <v/>
      </c>
      <c r="AGN7" s="57"/>
      <c r="AGO7" s="57"/>
      <c r="AGP7" s="57" t="str">
        <f>IF(ISBLANK(AGO7),"",VLOOKUP(AGO7,related_id_type!A:B,2,FALSE))</f>
        <v/>
      </c>
      <c r="AGQ7" s="57"/>
      <c r="AGR7" s="57" t="str">
        <f>IF(ISBLANK(AGQ7),"",IF(ISBLANK(VLOOKUP(AGQ7,related_id_relation!A:B,2,FALSE)),"",VLOOKUP(AGQ7,related_id_relation!A:B,2,FALSE)))</f>
        <v/>
      </c>
      <c r="AGS7" s="57"/>
      <c r="AGT7" s="57"/>
      <c r="AGU7" s="57" t="str">
        <f>IF(ISBLANK(AGT7),"",VLOOKUP(AGT7,related_id_type!A:B,2,FALSE))</f>
        <v/>
      </c>
      <c r="AGV7" s="57"/>
      <c r="AGW7" s="57" t="str">
        <f>IF(ISBLANK(AGV7),"",IF(ISBLANK(VLOOKUP(AGV7,related_id_relation!A:B,2,FALSE)),"",VLOOKUP(AGV7,related_id_relation!A:B,2,FALSE)))</f>
        <v/>
      </c>
      <c r="AGX7" s="57"/>
      <c r="AGY7" s="57"/>
      <c r="AGZ7" s="57" t="str">
        <f>IF(ISBLANK(AGY7),"",VLOOKUP(AGY7,related_id_type!A:B,2,FALSE))</f>
        <v/>
      </c>
      <c r="AHA7" s="57"/>
      <c r="AHB7" s="57" t="str">
        <f>IF(ISBLANK(AHA7),"",IF(ISBLANK(VLOOKUP(AHA7,related_id_relation!A:B,2,FALSE)),"",VLOOKUP(AHA7,related_id_relation!A:B,2,FALSE)))</f>
        <v/>
      </c>
      <c r="AHC7" s="57"/>
      <c r="AHD7" s="57"/>
      <c r="AHE7" s="57" t="str">
        <f>IF(ISBLANK(AHD7),"",VLOOKUP(AHD7,related_id_type!A:B,2,FALSE))</f>
        <v/>
      </c>
      <c r="AHF7" s="57"/>
      <c r="AHG7" s="57" t="str">
        <f>IF(ISBLANK(AHF7),"",IF(ISBLANK(VLOOKUP(AHF7,related_id_relation!A:B,2,FALSE)),"",VLOOKUP(AHF7,related_id_relation!A:B,2,FALSE)))</f>
        <v/>
      </c>
      <c r="AHH7" s="37"/>
      <c r="AHI7" s="39"/>
      <c r="AHK7" s="32" t="str">
        <f t="shared" si="211"/>
        <v/>
      </c>
      <c r="AHL7" s="34"/>
      <c r="AHM7" s="36"/>
      <c r="AHN7" s="36" t="str">
        <f t="shared" si="212"/>
        <v/>
      </c>
      <c r="AHO7" s="32" t="str">
        <f t="shared" si="213"/>
        <v/>
      </c>
      <c r="AHR7" s="36" t="str">
        <f t="shared" si="214"/>
        <v/>
      </c>
      <c r="AHS7" s="32" t="str">
        <f t="shared" si="215"/>
        <v/>
      </c>
      <c r="AHV7" s="36" t="str">
        <f t="shared" si="216"/>
        <v/>
      </c>
      <c r="AHW7" s="32" t="str">
        <f t="shared" si="217"/>
        <v/>
      </c>
      <c r="AHZ7" s="36" t="str">
        <f t="shared" si="218"/>
        <v/>
      </c>
      <c r="AIA7" s="32" t="str">
        <f t="shared" si="219"/>
        <v/>
      </c>
      <c r="AID7" s="36" t="str">
        <f t="shared" si="220"/>
        <v/>
      </c>
      <c r="AIE7" s="32" t="str">
        <f t="shared" si="221"/>
        <v/>
      </c>
      <c r="AIH7" s="36" t="str">
        <f t="shared" si="222"/>
        <v/>
      </c>
      <c r="AII7" s="32" t="str">
        <f t="shared" si="223"/>
        <v/>
      </c>
      <c r="AIL7" s="36" t="str">
        <f t="shared" si="224"/>
        <v/>
      </c>
      <c r="AIM7" s="32" t="str">
        <f t="shared" si="225"/>
        <v/>
      </c>
      <c r="AIP7" s="36" t="str">
        <f t="shared" si="226"/>
        <v/>
      </c>
      <c r="AIQ7" s="32" t="str">
        <f t="shared" si="227"/>
        <v/>
      </c>
      <c r="AIT7" s="36" t="str">
        <f t="shared" si="228"/>
        <v/>
      </c>
      <c r="AIU7" s="32" t="str">
        <f t="shared" si="229"/>
        <v/>
      </c>
      <c r="AIX7" s="36" t="str">
        <f t="shared" si="230"/>
        <v/>
      </c>
      <c r="AIY7" s="32" t="str">
        <f t="shared" si="231"/>
        <v/>
      </c>
      <c r="AIZ7" s="37"/>
      <c r="AJA7" s="32" t="str">
        <f t="shared" si="232"/>
        <v/>
      </c>
      <c r="AJB7" s="32" t="str">
        <f t="shared" si="233"/>
        <v/>
      </c>
      <c r="AJC7" s="32" t="str">
        <f t="shared" si="234"/>
        <v/>
      </c>
      <c r="AJD7" s="32" t="str">
        <f t="shared" si="235"/>
        <v/>
      </c>
      <c r="AJE7" s="32" t="str">
        <f t="shared" si="236"/>
        <v/>
      </c>
      <c r="AJF7" s="32" t="str">
        <f t="shared" si="237"/>
        <v/>
      </c>
      <c r="AJG7" s="32" t="str">
        <f t="shared" si="238"/>
        <v/>
      </c>
      <c r="AJH7" s="32" t="str">
        <f t="shared" si="239"/>
        <v/>
      </c>
      <c r="AJI7" s="32" t="str">
        <f t="shared" si="240"/>
        <v/>
      </c>
    </row>
    <row r="8" spans="1:945" s="32" customFormat="1" x14ac:dyDescent="0.35">
      <c r="C8" s="32" t="str">
        <f t="shared" si="9"/>
        <v/>
      </c>
      <c r="E8" s="32" t="str">
        <f t="shared" si="10"/>
        <v/>
      </c>
      <c r="F8" s="32" t="str">
        <f t="shared" si="11"/>
        <v/>
      </c>
      <c r="G8" s="32" t="str">
        <f t="shared" si="12"/>
        <v/>
      </c>
      <c r="J8" s="32" t="str">
        <f t="shared" si="13"/>
        <v/>
      </c>
      <c r="K8" s="32" t="str">
        <f t="shared" si="14"/>
        <v/>
      </c>
      <c r="L8" s="32" t="str">
        <f t="shared" si="15"/>
        <v/>
      </c>
      <c r="N8" s="32" t="str">
        <f t="shared" si="16"/>
        <v/>
      </c>
      <c r="O8" s="32" t="str">
        <f t="shared" si="17"/>
        <v/>
      </c>
      <c r="Q8" s="32" t="str">
        <f t="shared" si="18"/>
        <v/>
      </c>
      <c r="R8" s="32" t="str">
        <f t="shared" si="19"/>
        <v/>
      </c>
      <c r="U8" s="32" t="str">
        <f t="shared" si="20"/>
        <v/>
      </c>
      <c r="V8" s="32" t="str">
        <f t="shared" si="21"/>
        <v/>
      </c>
      <c r="Y8" s="32" t="str">
        <f>IF(ISBLANK(X8),"",VLOOKUP(X8,resource_type!A:C,3,FALSE))</f>
        <v/>
      </c>
      <c r="Z8" s="32" t="str">
        <f>IF(ISBLANK(X8),"",VLOOKUP(X8,resource_type!A:C,2,FALSE))</f>
        <v/>
      </c>
      <c r="AA8" s="32" t="str">
        <f t="shared" si="22"/>
        <v/>
      </c>
      <c r="AB8" s="32" t="str">
        <f t="shared" si="23"/>
        <v/>
      </c>
      <c r="AD8" s="32" t="str">
        <f>IF(ISBLANK(AC8),"",VLOOKUP(AC8,resource_type!A:C,3,FALSE))</f>
        <v/>
      </c>
      <c r="AF8" s="32" t="str">
        <f>IF(ISBLANK(AE8),"",VLOOKUP(AE8,resource_type!A:C,3,FALSE))</f>
        <v/>
      </c>
      <c r="AG8" s="33"/>
      <c r="AI8" s="32" t="str">
        <f t="shared" si="24"/>
        <v/>
      </c>
      <c r="AK8" s="32" t="str">
        <f t="shared" si="25"/>
        <v/>
      </c>
      <c r="AM8" s="32" t="str">
        <f t="shared" si="26"/>
        <v/>
      </c>
      <c r="AO8" s="32" t="str">
        <f t="shared" si="27"/>
        <v/>
      </c>
      <c r="AP8" s="52"/>
      <c r="AQ8" s="34"/>
      <c r="AR8" s="36" t="str">
        <f t="shared" si="28"/>
        <v/>
      </c>
      <c r="AS8" s="36" t="str">
        <f t="shared" si="29"/>
        <v/>
      </c>
      <c r="AT8" s="34"/>
      <c r="AV8" s="32" t="str">
        <f t="shared" si="30"/>
        <v/>
      </c>
      <c r="AW8" s="32" t="str">
        <f t="shared" si="31"/>
        <v/>
      </c>
      <c r="AX8" s="32" t="str">
        <f t="shared" si="32"/>
        <v/>
      </c>
      <c r="AZ8" s="32" t="str">
        <f>IF(ISBLANK(AY8),"",IF(ISBLANK(VLOOKUP(AY8,role!A:E,2,FALSE)),"",VLOOKUP(AY8,role!A:E,2,FALSE)))</f>
        <v/>
      </c>
      <c r="BA8" s="32" t="str">
        <f>IF(ISBLANK(AY8),"",IF(ISBLANK(VLOOKUP(AY8,role!A:E,3,FALSE)),"",VLOOKUP(AY8,role!A:E,3,FALSE)))</f>
        <v/>
      </c>
      <c r="BB8" s="32" t="str">
        <f>IF(ISBLANK(AY8),"",IF(ISBLANK(VLOOKUP(AY8,role!A:E,4,FALSE)),"",VLOOKUP(AY8,role!A:E,4,FALSE)))</f>
        <v/>
      </c>
      <c r="BC8" s="32" t="str">
        <f>IF(ISBLANK(AY8),"",IF(ISBLANK(VLOOKUP(AY8,role!A:E,5,FALSE)),"",VLOOKUP(AY8,role!A:E,5,FALSE)))</f>
        <v/>
      </c>
      <c r="BE8" s="32" t="str">
        <f>IF(ISBLANK(BD8),"",IF(ISBLANK(VLOOKUP(BD8,role!A:E,2,FALSE)),"",VLOOKUP(BD8,role!A:E,2,FALSE)))</f>
        <v/>
      </c>
      <c r="BF8" s="32" t="str">
        <f>IF(ISBLANK(BD8),"",IF(ISBLANK(VLOOKUP(BD8,role!A:E,3,FALSE)),"",VLOOKUP(BD8,role!A:E,3,FALSE)))</f>
        <v/>
      </c>
      <c r="BG8" s="32" t="str">
        <f>IF(ISBLANK(BD8),"",IF(ISBLANK(VLOOKUP(BD8,role!A:E,4,FALSE)),"",VLOOKUP(BD8,role!A:E,4,FALSE)))</f>
        <v/>
      </c>
      <c r="BH8" s="32" t="str">
        <f>IF(ISBLANK(BD8),"",IF(ISBLANK(VLOOKUP(BD8,role!A:E,5,FALSE)),"",VLOOKUP(BD8,role!A:E,5,FALSE)))</f>
        <v/>
      </c>
      <c r="BX8" s="33"/>
      <c r="BZ8" s="32" t="str">
        <f t="shared" si="33"/>
        <v/>
      </c>
      <c r="CB8" s="32" t="str">
        <f t="shared" si="34"/>
        <v/>
      </c>
      <c r="CC8" s="39"/>
      <c r="CE8" s="32" t="str">
        <f t="shared" si="35"/>
        <v/>
      </c>
      <c r="CF8" s="32" t="str">
        <f t="shared" si="36"/>
        <v/>
      </c>
      <c r="CG8" s="32" t="str">
        <f t="shared" si="37"/>
        <v/>
      </c>
      <c r="CI8" s="32" t="str">
        <f>IF(ISBLANK(CH8),"",IF(ISBLANK(VLOOKUP(CH8,role!A:E,2,FALSE)),"",VLOOKUP(CH8,role!A:E,2,FALSE)))</f>
        <v/>
      </c>
      <c r="CJ8" s="32" t="str">
        <f>IF(ISBLANK(CH8),"",IF(ISBLANK(VLOOKUP(CH8,role!A:E,3,FALSE)),"",VLOOKUP(CH8,role!A:E,3,FALSE)))</f>
        <v/>
      </c>
      <c r="CK8" s="32" t="str">
        <f>IF(ISBLANK(CH8),"",IF(ISBLANK(VLOOKUP(CH8,role!A:E,4,FALSE)),"",VLOOKUP(CH8,role!A:E,4,FALSE)))</f>
        <v/>
      </c>
      <c r="CL8" s="32" t="str">
        <f>IF(ISBLANK(CH8),"",IF(ISBLANK(VLOOKUP(CH8,role!A:E,5,FALSE)),"",VLOOKUP(CH8,role!A:E,5,FALSE)))</f>
        <v/>
      </c>
      <c r="CN8" s="32" t="str">
        <f>IF(ISBLANK(CM8),"",IF(ISBLANK(VLOOKUP(CM8,role!A:E,2,FALSE)),"",VLOOKUP(CM8,role!A:E,2,FALSE)))</f>
        <v/>
      </c>
      <c r="CO8" s="32" t="str">
        <f>IF(ISBLANK(CM8),"",IF(ISBLANK(VLOOKUP(CM8,role!A:E,3,FALSE)),"",VLOOKUP(CM8,role!A:E,3,FALSE)))</f>
        <v/>
      </c>
      <c r="CP8" s="32" t="str">
        <f>IF(ISBLANK(CM8),"",IF(ISBLANK(VLOOKUP(CM8,role!A:E,4,FALSE)),"",VLOOKUP(CM8,role!A:E,4,FALSE)))</f>
        <v/>
      </c>
      <c r="CQ8" s="32" t="str">
        <f>IF(ISBLANK(CM8),"",IF(ISBLANK(VLOOKUP(CM8,role!A:E,5,FALSE)),"",VLOOKUP(CM8,role!A:E,5,FALSE)))</f>
        <v/>
      </c>
      <c r="DG8" s="33"/>
      <c r="DI8" s="32" t="str">
        <f t="shared" si="38"/>
        <v/>
      </c>
      <c r="DK8" s="32" t="str">
        <f t="shared" si="39"/>
        <v/>
      </c>
      <c r="DL8" s="39"/>
      <c r="DN8" s="32" t="str">
        <f t="shared" si="40"/>
        <v/>
      </c>
      <c r="DO8" s="32" t="str">
        <f t="shared" si="41"/>
        <v/>
      </c>
      <c r="DP8" s="32" t="str">
        <f t="shared" si="42"/>
        <v/>
      </c>
      <c r="DR8" s="32" t="str">
        <f>IF(ISBLANK(DQ8),"",IF(ISBLANK(VLOOKUP(DQ8,role!A:E,2,FALSE)),"",VLOOKUP(DQ8,role!A:E,2,FALSE)))</f>
        <v/>
      </c>
      <c r="DS8" s="32" t="str">
        <f>IF(ISBLANK(DQ8),"",IF(ISBLANK(VLOOKUP(DQ8,role!A:E,3,FALSE)),"",VLOOKUP(DQ8,role!A:E,3,FALSE)))</f>
        <v/>
      </c>
      <c r="DT8" s="32" t="str">
        <f>IF(ISBLANK(DQ8),"",IF(ISBLANK(VLOOKUP(DQ8,role!A:E,4,FALSE)),"",VLOOKUP(DQ8,role!A:E,4,FALSE)))</f>
        <v/>
      </c>
      <c r="DU8" s="32" t="str">
        <f>IF(ISBLANK(DQ8),"",IF(ISBLANK(VLOOKUP(DQ8,role!A:E,5,FALSE)),"",VLOOKUP(DQ8,role!A:E,5,FALSE)))</f>
        <v/>
      </c>
      <c r="EK8" s="33"/>
      <c r="EM8" s="32" t="str">
        <f t="shared" si="43"/>
        <v/>
      </c>
      <c r="EO8" s="32" t="str">
        <f t="shared" si="44"/>
        <v/>
      </c>
      <c r="EP8" s="39"/>
      <c r="ER8" s="32" t="str">
        <f t="shared" si="45"/>
        <v/>
      </c>
      <c r="ES8" s="32" t="str">
        <f t="shared" si="46"/>
        <v/>
      </c>
      <c r="ET8" s="32" t="str">
        <f t="shared" si="47"/>
        <v/>
      </c>
      <c r="EV8" s="32" t="str">
        <f>IF(ISBLANK(EU8),"",IF(ISBLANK(VLOOKUP(EU8,role!A:E,2,FALSE)),"",VLOOKUP(EU8,role!A:E,2,FALSE)))</f>
        <v/>
      </c>
      <c r="EW8" s="32" t="str">
        <f>IF(ISBLANK(EU8),"",IF(ISBLANK(VLOOKUP(EU8,role!A:E,3,FALSE)),"",VLOOKUP(EU8,role!A:E,3,FALSE)))</f>
        <v/>
      </c>
      <c r="EX8" s="32" t="str">
        <f>IF(ISBLANK(EU8),"",IF(ISBLANK(VLOOKUP(EU8,role!A:E,4,FALSE)),"",VLOOKUP(EU8,role!A:E,4,FALSE)))</f>
        <v/>
      </c>
      <c r="EY8" s="32" t="str">
        <f>IF(ISBLANK(EU8),"",IF(ISBLANK(VLOOKUP(EU8,role!A:E,5,FALSE)),"",VLOOKUP(EU8,role!A:E,5,FALSE)))</f>
        <v/>
      </c>
      <c r="FO8" s="33"/>
      <c r="FQ8" s="32" t="str">
        <f t="shared" si="48"/>
        <v/>
      </c>
      <c r="FS8" s="32" t="str">
        <f t="shared" si="49"/>
        <v/>
      </c>
      <c r="FT8" s="39"/>
      <c r="FV8" s="32" t="str">
        <f t="shared" si="50"/>
        <v/>
      </c>
      <c r="FW8" s="32" t="str">
        <f t="shared" si="51"/>
        <v/>
      </c>
      <c r="FX8" s="32" t="str">
        <f t="shared" si="52"/>
        <v/>
      </c>
      <c r="FZ8" s="32" t="str">
        <f>IF(ISBLANK(FY8),"",VLOOKUP(FY8,role!A:E,2,FALSE))</f>
        <v/>
      </c>
      <c r="GA8" s="32" t="str">
        <f>IF(ISBLANK(FY8),"",IF(ISBLANK(VLOOKUP(FY8,role!A:E,3,FALSE)),"",VLOOKUP(FY8,role!A:E,3,FALSE)))</f>
        <v/>
      </c>
      <c r="GB8" s="32" t="str">
        <f>IF(ISBLANK(FY8),"",IF(ISBLANK(VLOOKUP(FY8,role!A:E,4,FALSE)),"",VLOOKUP(FY8,role!A:E,4,FALSE)))</f>
        <v/>
      </c>
      <c r="GC8" s="32" t="str">
        <f>IF(ISBLANK(FY8),"",IF(ISBLANK(VLOOKUP(FY8,role!A:E,5,FALSE)),"",VLOOKUP(FY8,role!A:E,5,FALSE)))</f>
        <v/>
      </c>
      <c r="GS8" s="33"/>
      <c r="GU8" s="32" t="str">
        <f t="shared" si="53"/>
        <v/>
      </c>
      <c r="GW8" s="32" t="str">
        <f t="shared" si="54"/>
        <v/>
      </c>
      <c r="GX8" s="33"/>
      <c r="HA8" s="32" t="str">
        <f t="shared" si="55"/>
        <v/>
      </c>
      <c r="HB8" s="32" t="str">
        <f t="shared" si="56"/>
        <v/>
      </c>
      <c r="HC8" s="32" t="str">
        <f t="shared" si="57"/>
        <v/>
      </c>
      <c r="HE8" s="32" t="str">
        <f>IF(ISBLANK(HD8),"",IF(ISBLANK(VLOOKUP(HD8,role!A:E,2,FALSE)),"",VLOOKUP(HD8,role!A:E,2,FALSE)))</f>
        <v/>
      </c>
      <c r="HF8" s="32" t="str">
        <f>IF(ISBLANK(HD8),"",IF(ISBLANK(VLOOKUP(HD8,role!A:E,3,FALSE)),"",VLOOKUP(HD8,role!A:E,3,FALSE)))</f>
        <v/>
      </c>
      <c r="HG8" s="32" t="str">
        <f>IF(ISBLANK(HD8),"",IF(ISBLANK(VLOOKUP(HD8,role!A:E,4,FALSE)),"",VLOOKUP(HD8,role!A:E,4,FALSE)))</f>
        <v/>
      </c>
      <c r="HH8" s="32" t="str">
        <f>IF(ISBLANK(HD8),"",IF(ISBLANK(VLOOKUP(HD8,role!A:E,5,FALSE)),"",VLOOKUP(HD8,role!A:E,5,FALSE)))</f>
        <v/>
      </c>
      <c r="HX8" s="33"/>
      <c r="HZ8" s="32" t="str">
        <f t="shared" si="58"/>
        <v/>
      </c>
      <c r="IB8" s="32" t="str">
        <f t="shared" si="59"/>
        <v/>
      </c>
      <c r="IC8" s="39"/>
      <c r="IE8" s="32" t="str">
        <f t="shared" si="60"/>
        <v/>
      </c>
      <c r="IF8" s="32" t="str">
        <f t="shared" si="61"/>
        <v/>
      </c>
      <c r="IG8" s="32" t="str">
        <f t="shared" si="62"/>
        <v/>
      </c>
      <c r="II8" s="32" t="str">
        <f>IF(ISBLANK(IH8),"",IF(ISBLANK(VLOOKUP(IH8,role!A:E,2,FALSE)),"",VLOOKUP(IH8,role!A:E,2,FALSE)))</f>
        <v/>
      </c>
      <c r="IJ8" s="32" t="str">
        <f>IF(ISBLANK(IH8),"",IF(ISBLANK(VLOOKUP(IH8,role!A:E,3,FALSE)),"",VLOOKUP(IH8,role!A:E,3,FALSE)))</f>
        <v/>
      </c>
      <c r="IK8" s="32" t="str">
        <f>IF(ISBLANK(IH8),"",IF(ISBLANK(VLOOKUP(IH8,role!A:E,4,FALSE)),"",VLOOKUP(IH8,role!A:E,4,FALSE)))</f>
        <v/>
      </c>
      <c r="IL8" s="32" t="str">
        <f>IF(ISBLANK(IH8),"",IF(ISBLANK(VLOOKUP(IH8,role!A:E,5,FALSE)),"",VLOOKUP(IH8,role!A:E,5,FALSE)))</f>
        <v/>
      </c>
      <c r="JB8" s="33"/>
      <c r="JD8" s="32" t="str">
        <f t="shared" si="63"/>
        <v/>
      </c>
      <c r="JF8" s="32" t="str">
        <f t="shared" si="64"/>
        <v/>
      </c>
      <c r="JG8" s="39"/>
      <c r="JI8" s="32" t="str">
        <f t="shared" si="65"/>
        <v/>
      </c>
      <c r="JJ8" s="32" t="str">
        <f t="shared" si="66"/>
        <v/>
      </c>
      <c r="JK8" s="32" t="str">
        <f t="shared" si="67"/>
        <v/>
      </c>
      <c r="JM8" s="32" t="str">
        <f>IF(ISBLANK(JL8),"",IF(ISBLANK(VLOOKUP(JL8,role!A:E,2,FALSE)),"",VLOOKUP(JL8,role!A:E,2,FALSE)))</f>
        <v/>
      </c>
      <c r="JN8" s="32" t="str">
        <f>IF(ISBLANK(JL8),"",IF(ISBLANK(VLOOKUP(JL8,role!A:E,3,FALSE)),"",VLOOKUP(JL8,role!A:E,3,FALSE)))</f>
        <v/>
      </c>
      <c r="JO8" s="32" t="str">
        <f>IF(ISBLANK(JL8),"",IF(ISBLANK(VLOOKUP(JL8,role!A:E,4,FALSE)),"",VLOOKUP(JL8,role!A:E,4,FALSE)))</f>
        <v/>
      </c>
      <c r="JP8" s="32" t="str">
        <f>IF(ISBLANK(JL8),"",IF(ISBLANK(VLOOKUP(JL8,role!A:E,5,FALSE)),"",VLOOKUP(JL8,role!A:E,5,FALSE)))</f>
        <v/>
      </c>
      <c r="KF8" s="33"/>
      <c r="KH8" s="32" t="str">
        <f t="shared" si="68"/>
        <v/>
      </c>
      <c r="KJ8" s="32" t="str">
        <f t="shared" si="69"/>
        <v/>
      </c>
      <c r="KK8" s="39"/>
      <c r="KM8" s="32" t="str">
        <f t="shared" si="70"/>
        <v/>
      </c>
      <c r="KN8" s="32" t="str">
        <f t="shared" si="71"/>
        <v/>
      </c>
      <c r="KO8" s="32" t="str">
        <f t="shared" si="72"/>
        <v/>
      </c>
      <c r="KQ8" s="32" t="str">
        <f>IF(ISBLANK(KP8),"",IF(ISBLANK(VLOOKUP(KP8,role!A:E,2,FALSE)),"",VLOOKUP(KP8,role!A:E,2,FALSE)))</f>
        <v/>
      </c>
      <c r="KR8" s="32" t="str">
        <f>IF(ISBLANK(KP8),"",IF(ISBLANK(VLOOKUP(KP8,role!A:E,3,FALSE)),"",VLOOKUP(KP8,role!A:E,3,FALSE)))</f>
        <v/>
      </c>
      <c r="KS8" s="32" t="str">
        <f>IF(ISBLANK(KP8),"",IF(ISBLANK(VLOOKUP(KP8,role!A:E,4,FALSE)),"",VLOOKUP(KP8,role!A:E,4,FALSE)))</f>
        <v/>
      </c>
      <c r="KT8" s="32" t="str">
        <f>IF(ISBLANK(KP8),"",IF(ISBLANK(VLOOKUP(KP8,role!A:E,5,FALSE)),"",VLOOKUP(KP8,role!A:E,5,FALSE)))</f>
        <v/>
      </c>
      <c r="LJ8" s="33"/>
      <c r="LL8" s="32" t="str">
        <f t="shared" si="73"/>
        <v/>
      </c>
      <c r="LN8" s="32" t="str">
        <f t="shared" si="74"/>
        <v/>
      </c>
      <c r="LO8" s="39"/>
      <c r="LQ8" s="32" t="str">
        <f t="shared" si="75"/>
        <v/>
      </c>
      <c r="LR8" s="32" t="str">
        <f t="shared" si="76"/>
        <v/>
      </c>
      <c r="LS8" s="32" t="str">
        <f t="shared" si="77"/>
        <v/>
      </c>
      <c r="LU8" s="32" t="str">
        <f>IF(ISBLANK(LT8),"",IF(ISBLANK(VLOOKUP(LT8,role!A:E,2,FALSE)),"",VLOOKUP(LT8,role!A:E,2,FALSE)))</f>
        <v/>
      </c>
      <c r="LV8" s="32" t="str">
        <f>IF(ISBLANK(LT8),"",IF(ISBLANK(VLOOKUP(LT8,role!A:E,3,FALSE)),"",VLOOKUP(LT8,role!A:E,3,FALSE)))</f>
        <v/>
      </c>
      <c r="LW8" s="32" t="str">
        <f>IF(ISBLANK(LT8),"",IF(ISBLANK(VLOOKUP(LT8,role!A:E,4,FALSE)),"",VLOOKUP(LT8,role!A:E,4,FALSE)))</f>
        <v/>
      </c>
      <c r="LX8" s="32" t="str">
        <f>IF(ISBLANK(LT8),"",IF(ISBLANK(VLOOKUP(LT8,role!A:E,5,FALSE)),"",VLOOKUP(LT8,role!A:E,5,FALSE)))</f>
        <v/>
      </c>
      <c r="MN8" s="33"/>
      <c r="MP8" s="32" t="str">
        <f t="shared" si="78"/>
        <v/>
      </c>
      <c r="MR8" s="32" t="str">
        <f t="shared" si="79"/>
        <v/>
      </c>
      <c r="MS8" s="33"/>
      <c r="MV8" s="32" t="str">
        <f t="shared" si="80"/>
        <v/>
      </c>
      <c r="MW8" s="32" t="str">
        <f t="shared" si="81"/>
        <v/>
      </c>
      <c r="MX8" s="32" t="str">
        <f t="shared" si="82"/>
        <v/>
      </c>
      <c r="MZ8" s="32" t="str">
        <f>IF(ISBLANK(MY8),"",IF(ISBLANK(VLOOKUP(MY8,role!A:E,2,FALSE)),"",VLOOKUP(MY8,role!A:E,2,FALSE)))</f>
        <v/>
      </c>
      <c r="NA8" s="32" t="str">
        <f>IF(ISBLANK(MY8),"",IF(ISBLANK(VLOOKUP(MY8,role!A:E,3,FALSE)),"",VLOOKUP(MY8,role!A:E,3,FALSE)))</f>
        <v/>
      </c>
      <c r="NB8" s="32" t="str">
        <f>IF(ISBLANK(MY8),"",IF(ISBLANK(VLOOKUP(MY8,role!A:E,4,FALSE)),"",VLOOKUP(MY8,role!A:E,4,FALSE)))</f>
        <v/>
      </c>
      <c r="NC8" s="32" t="str">
        <f>IF(ISBLANK(MY8),"",IF(ISBLANK(VLOOKUP(MY8,role!A:E,5,FALSE)),"",VLOOKUP(MY8,role!A:E,5,FALSE)))</f>
        <v/>
      </c>
      <c r="NS8" s="33"/>
      <c r="NU8" s="32" t="str">
        <f t="shared" si="83"/>
        <v/>
      </c>
      <c r="NW8" s="32" t="str">
        <f t="shared" si="84"/>
        <v/>
      </c>
      <c r="NX8" s="39"/>
      <c r="NZ8" s="32" t="str">
        <f t="shared" si="85"/>
        <v/>
      </c>
      <c r="OA8" s="32" t="str">
        <f t="shared" si="86"/>
        <v/>
      </c>
      <c r="OB8" s="32" t="str">
        <f t="shared" si="87"/>
        <v/>
      </c>
      <c r="OD8" s="32" t="str">
        <f>IF(ISBLANK(OC8),"",IF(ISBLANK(VLOOKUP(OC8,role!A:E,2,FALSE)),"",VLOOKUP(OC8,role!A:E,2,FALSE)))</f>
        <v/>
      </c>
      <c r="OE8" s="32" t="str">
        <f>IF(ISBLANK(OC8),"",IF(ISBLANK(VLOOKUP(OC8,role!A:E,3,FALSE)),"",VLOOKUP(OC8,role!A:E,3,FALSE)))</f>
        <v/>
      </c>
      <c r="OF8" s="32" t="str">
        <f>IF(ISBLANK(OC8),"",IF(ISBLANK(VLOOKUP(OC8,role!A:E,4,FALSE)),"",VLOOKUP(OC8,role!A:E,4,FALSE)))</f>
        <v/>
      </c>
      <c r="OG8" s="32" t="str">
        <f>IF(ISBLANK(OC8),"",IF(ISBLANK(VLOOKUP(OC8,role!A:E,5,FALSE)),"",VLOOKUP(OC8,role!A:E,5,FALSE)))</f>
        <v/>
      </c>
      <c r="OW8" s="33"/>
      <c r="OY8" s="32" t="str">
        <f t="shared" si="88"/>
        <v/>
      </c>
      <c r="PA8" s="32" t="str">
        <f t="shared" si="89"/>
        <v/>
      </c>
      <c r="PB8" s="39"/>
      <c r="PD8" s="32" t="str">
        <f t="shared" si="90"/>
        <v/>
      </c>
      <c r="PE8" s="32" t="str">
        <f t="shared" si="91"/>
        <v/>
      </c>
      <c r="PF8" s="32" t="str">
        <f t="shared" si="92"/>
        <v/>
      </c>
      <c r="PH8" s="32" t="str">
        <f>IF(ISBLANK(PG8),"",IF(ISBLANK(VLOOKUP(PG8,role!A:E,2,FALSE)),"",VLOOKUP(PG8,role!A:E,2,FALSE)))</f>
        <v/>
      </c>
      <c r="PI8" s="32" t="str">
        <f>IF(ISBLANK(PG8),"",IF(ISBLANK(VLOOKUP(PG8,role!A:E,3,FALSE)),"",VLOOKUP(PG8,role!A:E,3,FALSE)))</f>
        <v/>
      </c>
      <c r="PJ8" s="32" t="str">
        <f>IF(ISBLANK(PG8),"",IF(ISBLANK(VLOOKUP(PG8,role!A:E,4,FALSE)),"",VLOOKUP(PG8,role!A:E,4,FALSE)))</f>
        <v/>
      </c>
      <c r="PK8" s="32" t="str">
        <f>IF(ISBLANK(PG8),"",IF(ISBLANK(VLOOKUP(PG8,role!A:E,5,FALSE)),"",VLOOKUP(PG8,role!A:E,5,FALSE)))</f>
        <v/>
      </c>
      <c r="QA8" s="33"/>
      <c r="QC8" s="32" t="str">
        <f t="shared" si="93"/>
        <v/>
      </c>
      <c r="QE8" s="32" t="str">
        <f t="shared" si="94"/>
        <v/>
      </c>
      <c r="QF8" s="39"/>
      <c r="QH8" s="32" t="str">
        <f t="shared" si="95"/>
        <v/>
      </c>
      <c r="QI8" s="32" t="str">
        <f t="shared" si="96"/>
        <v/>
      </c>
      <c r="QJ8" s="32" t="str">
        <f t="shared" si="97"/>
        <v/>
      </c>
      <c r="QL8" s="32" t="str">
        <f>IF(ISBLANK(QK8),"",IF(ISBLANK(VLOOKUP(QK8,role!A:E,2,FALSE)),"",VLOOKUP(QK8,role!A:E,2,FALSE)))</f>
        <v/>
      </c>
      <c r="QM8" s="32" t="str">
        <f>IF(ISBLANK(QK8),"",IF(ISBLANK(VLOOKUP(QK8,role!A:E,3,FALSE)),"",VLOOKUP(QK8,role!A:E,3,FALSE)))</f>
        <v/>
      </c>
      <c r="QN8" s="32" t="str">
        <f>IF(ISBLANK(QK8),"",IF(ISBLANK(VLOOKUP(QK8,role!A:E,4,FALSE)),"",VLOOKUP(QK8,role!A:E,4,FALSE)))</f>
        <v/>
      </c>
      <c r="QO8" s="32" t="str">
        <f>IF(ISBLANK(QK8),"",IF(ISBLANK(VLOOKUP(QK8,role!A:E,5,FALSE)),"",VLOOKUP(QK8,role!A:E,5,FALSE)))</f>
        <v/>
      </c>
      <c r="RE8" s="33"/>
      <c r="RG8" s="32" t="str">
        <f t="shared" si="98"/>
        <v/>
      </c>
      <c r="RI8" s="32" t="str">
        <f t="shared" si="99"/>
        <v/>
      </c>
      <c r="RJ8" s="39"/>
      <c r="RL8" s="32" t="str">
        <f t="shared" si="100"/>
        <v/>
      </c>
      <c r="RM8" s="32" t="str">
        <f t="shared" si="101"/>
        <v/>
      </c>
      <c r="RN8" s="32" t="str">
        <f t="shared" si="102"/>
        <v/>
      </c>
      <c r="RP8" s="32" t="str">
        <f>IF(ISBLANK(RO8),"",IF(ISBLANK(VLOOKUP(RO8,role!A:E,2,FALSE)),"",VLOOKUP(RO8,role!A:E,2,FALSE)))</f>
        <v/>
      </c>
      <c r="RQ8" s="32" t="str">
        <f>IF(ISBLANK(RO8),"",IF(ISBLANK(VLOOKUP(RO8,role!A:E,3,FALSE)),"",VLOOKUP(RO8,role!A:E,3,FALSE)))</f>
        <v/>
      </c>
      <c r="RR8" s="32" t="str">
        <f>IF(ISBLANK(RO8),"",IF(ISBLANK(VLOOKUP(RO8,role!A:E,4,FALSE)),"",VLOOKUP(RO8,role!A:E,4,FALSE)))</f>
        <v/>
      </c>
      <c r="RS8" s="32" t="str">
        <f>IF(ISBLANK(RO8),"",IF(ISBLANK(VLOOKUP(RO8,role!A:E,5,FALSE)),"",VLOOKUP(RO8,role!A:E,5,FALSE)))</f>
        <v/>
      </c>
      <c r="SI8" s="33"/>
      <c r="SK8" s="32" t="str">
        <f t="shared" si="103"/>
        <v/>
      </c>
      <c r="SM8" s="32" t="str">
        <f t="shared" si="104"/>
        <v/>
      </c>
      <c r="SN8" s="39"/>
      <c r="SP8" s="32" t="str">
        <f t="shared" si="105"/>
        <v/>
      </c>
      <c r="SQ8" s="32" t="str">
        <f t="shared" si="106"/>
        <v/>
      </c>
      <c r="SR8" s="32" t="str">
        <f t="shared" si="107"/>
        <v/>
      </c>
      <c r="ST8" s="32" t="str">
        <f>IF(ISBLANK(SS8),"",IF(ISBLANK(VLOOKUP(SS8,role!A:E,2,FALSE)),"",VLOOKUP(SS8,role!A:E,2,FALSE)))</f>
        <v/>
      </c>
      <c r="SU8" s="32" t="str">
        <f>IF(ISBLANK(SS8),"",IF(ISBLANK(VLOOKUP(SS8,role!A:E,3,FALSE)),"",VLOOKUP(SS8,role!A:E,3,FALSE)))</f>
        <v/>
      </c>
      <c r="SV8" s="32" t="str">
        <f>IF(ISBLANK(SS8),"",IF(ISBLANK(VLOOKUP(SS8,role!A:E,4,FALSE)),"",VLOOKUP(SS8,role!A:E,4,FALSE)))</f>
        <v/>
      </c>
      <c r="SW8" s="32" t="str">
        <f>IF(ISBLANK(SS8),"",IF(ISBLANK(VLOOKUP(SS8,role!A:E,5,FALSE)),"",VLOOKUP(SS8,role!A:E,5,FALSE)))</f>
        <v/>
      </c>
      <c r="TM8" s="33"/>
      <c r="TO8" s="32" t="str">
        <f t="shared" si="108"/>
        <v/>
      </c>
      <c r="TQ8" s="32" t="str">
        <f t="shared" si="109"/>
        <v/>
      </c>
      <c r="TR8" s="39"/>
      <c r="TT8" s="32" t="str">
        <f t="shared" si="110"/>
        <v/>
      </c>
      <c r="TU8" s="32" t="str">
        <f t="shared" si="111"/>
        <v/>
      </c>
      <c r="TV8" s="32" t="str">
        <f t="shared" si="112"/>
        <v/>
      </c>
      <c r="TX8" s="32" t="str">
        <f>IF(ISBLANK(TW8),"",IF(ISBLANK(VLOOKUP(TW8,role!A:E,2,FALSE)),"",VLOOKUP(TW8,role!A:E,2,FALSE)))</f>
        <v/>
      </c>
      <c r="TY8" s="32" t="str">
        <f>IF(ISBLANK(TW8),"",IF(ISBLANK(VLOOKUP(TW8,role!A:E,3,FALSE)),"",VLOOKUP(TW8,role!A:E,3,FALSE)))</f>
        <v/>
      </c>
      <c r="TZ8" s="32" t="str">
        <f>IF(ISBLANK(TW8),"",IF(ISBLANK(VLOOKUP(TW8,role!A:E,4,FALSE)),"",VLOOKUP(TW8,role!A:E,4,FALSE)))</f>
        <v/>
      </c>
      <c r="UA8" s="32" t="str">
        <f>IF(ISBLANK(TW8),"",IF(ISBLANK(VLOOKUP(TW8,role!A:E,5,FALSE)),"",VLOOKUP(TW8,role!A:E,5,FALSE)))</f>
        <v/>
      </c>
      <c r="UQ8" s="33"/>
      <c r="US8" s="32" t="str">
        <f t="shared" si="113"/>
        <v/>
      </c>
      <c r="UU8" s="32" t="str">
        <f t="shared" si="114"/>
        <v/>
      </c>
      <c r="UV8" s="39"/>
      <c r="UX8" s="32" t="str">
        <f t="shared" si="115"/>
        <v/>
      </c>
      <c r="UY8" s="32" t="str">
        <f t="shared" si="116"/>
        <v/>
      </c>
      <c r="UZ8" s="32" t="str">
        <f t="shared" si="117"/>
        <v/>
      </c>
      <c r="VB8" s="32" t="str">
        <f>IF(ISBLANK(VA8),"",IF(ISBLANK(VLOOKUP(VA8,role!A:E,2,FALSE)),"",VLOOKUP(VA8,role!A:E,2,FALSE)))</f>
        <v/>
      </c>
      <c r="VC8" s="32" t="str">
        <f>IF(ISBLANK(VA8),"",IF(ISBLANK(VLOOKUP(VA8,role!A:E,3,FALSE)),"",VLOOKUP(VA8,role!A:E,3,FALSE)))</f>
        <v/>
      </c>
      <c r="VD8" s="32" t="str">
        <f>IF(ISBLANK(VA8),"",IF(ISBLANK(VLOOKUP(VA8,role!A:E,4,FALSE)),"",VLOOKUP(VA8,role!A:E,4,FALSE)))</f>
        <v/>
      </c>
      <c r="VE8" s="32" t="str">
        <f>IF(ISBLANK(VA8),"",IF(ISBLANK(VLOOKUP(VA8,role!A:E,5,FALSE)),"",VLOOKUP(VA8,role!A:E,5,FALSE)))</f>
        <v/>
      </c>
      <c r="VU8" s="33"/>
      <c r="VW8" s="32" t="str">
        <f t="shared" si="118"/>
        <v/>
      </c>
      <c r="VY8" s="32" t="str">
        <f t="shared" si="119"/>
        <v/>
      </c>
      <c r="VZ8" s="39"/>
      <c r="WB8" s="32" t="str">
        <f t="shared" si="120"/>
        <v/>
      </c>
      <c r="WC8" s="32" t="str">
        <f t="shared" si="121"/>
        <v/>
      </c>
      <c r="WD8" s="32" t="str">
        <f t="shared" si="122"/>
        <v/>
      </c>
      <c r="WF8" s="32" t="str">
        <f>IF(ISBLANK(WE8),"",IF(ISBLANK(VLOOKUP(WE8,role!A:E,2,FALSE)),"",VLOOKUP(WE8,role!A:E,2,FALSE)))</f>
        <v/>
      </c>
      <c r="WG8" s="32" t="str">
        <f>IF(ISBLANK(WE8),"",IF(ISBLANK(VLOOKUP(WE8,role!A:E,3,FALSE)),"",VLOOKUP(WE8,role!A:E,3,FALSE)))</f>
        <v/>
      </c>
      <c r="WH8" s="32" t="str">
        <f>IF(ISBLANK(WE8),"",IF(ISBLANK(VLOOKUP(WE8,role!A:E,4,FALSE)),"",VLOOKUP(WE8,role!A:E,4,FALSE)))</f>
        <v/>
      </c>
      <c r="WI8" s="32" t="str">
        <f>IF(ISBLANK(WE8),"",IF(ISBLANK(VLOOKUP(WE8,role!A:E,5,FALSE)),"",VLOOKUP(WE8,role!A:E,5,FALSE)))</f>
        <v/>
      </c>
      <c r="WY8" s="33"/>
      <c r="XA8" s="32" t="str">
        <f t="shared" si="123"/>
        <v/>
      </c>
      <c r="XC8" s="32" t="str">
        <f t="shared" si="124"/>
        <v/>
      </c>
      <c r="XD8" s="39"/>
      <c r="XF8" s="32" t="str">
        <f t="shared" si="125"/>
        <v/>
      </c>
      <c r="XG8" s="32" t="str">
        <f t="shared" si="126"/>
        <v/>
      </c>
      <c r="XH8" s="32" t="str">
        <f t="shared" si="127"/>
        <v/>
      </c>
      <c r="XJ8" s="32" t="str">
        <f>IF(ISBLANK(XI8),"",IF(ISBLANK(VLOOKUP(XI8,role!A:E,2,FALSE)),"",VLOOKUP(XI8,role!A:E,2,FALSE)))</f>
        <v/>
      </c>
      <c r="XK8" s="32" t="str">
        <f>IF(ISBLANK(XI8),"",IF(ISBLANK(VLOOKUP(XI8,role!A:E,3,FALSE)),"",VLOOKUP(XI8,role!A:E,3,FALSE)))</f>
        <v/>
      </c>
      <c r="XL8" s="32" t="str">
        <f>IF(ISBLANK(XI8),"",IF(ISBLANK(VLOOKUP(XI8,role!A:E,4,FALSE)),"",VLOOKUP(XI8,role!A:E,4,FALSE)))</f>
        <v/>
      </c>
      <c r="XM8" s="32" t="str">
        <f>IF(ISBLANK(XI8),"",IF(ISBLANK(VLOOKUP(XI8,role!A:E,5,FALSE)),"",VLOOKUP(XI8,role!A:E,5,FALSE)))</f>
        <v/>
      </c>
      <c r="YC8" s="33"/>
      <c r="YE8" s="32" t="str">
        <f t="shared" si="128"/>
        <v/>
      </c>
      <c r="YG8" s="32" t="str">
        <f t="shared" si="129"/>
        <v/>
      </c>
      <c r="YH8" s="33"/>
      <c r="YI8" s="34"/>
      <c r="YJ8" s="36" t="str">
        <f t="shared" si="130"/>
        <v/>
      </c>
      <c r="YK8" s="36" t="str">
        <f t="shared" si="131"/>
        <v/>
      </c>
      <c r="YM8" s="32" t="str">
        <f>IF(ISBLANK(YL8),"",IF(ISBLANK(VLOOKUP(YL8,role!A:E,2,FALSE)),"",VLOOKUP(YL8,role!A:E,2,FALSE)))</f>
        <v/>
      </c>
      <c r="YN8" s="32" t="str">
        <f>IF(ISBLANK(YL8),"",IF(ISBLANK(VLOOKUP(YL8,role!A:E,3,FALSE)),"",VLOOKUP(YL8,role!A:E,3,FALSE)))</f>
        <v/>
      </c>
      <c r="YO8" s="32" t="str">
        <f>IF(ISBLANK(YL8),"",IF(ISBLANK(VLOOKUP(YL8,role!A:E,4,FALSE)),"",VLOOKUP(YL8,role!A:E,4,FALSE)))</f>
        <v/>
      </c>
      <c r="YP8" s="32" t="str">
        <f>IF(ISBLANK(YL8),"",IF(ISBLANK(VLOOKUP(YL8,role!A:E,5,FALSE)),"",VLOOKUP(YL8,role!A:E,5,FALSE)))</f>
        <v/>
      </c>
      <c r="YQ8" s="32" t="str">
        <f>IF(ISBLANK(YL8),"",VLOOKUP(YL8,role!A:F,6,FALSE))</f>
        <v/>
      </c>
      <c r="YR8" s="36"/>
      <c r="YS8" s="36" t="str">
        <f t="shared" si="132"/>
        <v/>
      </c>
      <c r="YT8" s="36" t="str">
        <f t="shared" si="133"/>
        <v/>
      </c>
      <c r="YV8" s="32" t="str">
        <f>IF(ISBLANK(YU8),"",IF(ISBLANK(VLOOKUP(YU8,role!A:E,2,FALSE)),"",VLOOKUP(YU8,role!A:E,2,FALSE)))</f>
        <v/>
      </c>
      <c r="YW8" s="32" t="str">
        <f>IF(ISBLANK(YU8),"",IF(ISBLANK(VLOOKUP(YU8,role!A:E,3,FALSE)),"",VLOOKUP(YU8,role!A:E,3,FALSE)))</f>
        <v/>
      </c>
      <c r="YX8" s="32" t="str">
        <f>IF(ISBLANK(YU8),"",IF(ISBLANK(VLOOKUP(YU8,role!A:E,4,FALSE)),"",VLOOKUP(YU8,role!A:E,4,FALSE)))</f>
        <v/>
      </c>
      <c r="YY8" s="32" t="str">
        <f>IF(ISBLANK(YU8),"",IF(ISBLANK(VLOOKUP(YU8,role!A:E,5,FALSE)),"",VLOOKUP(YU8,role!A:E,5,FALSE)))</f>
        <v/>
      </c>
      <c r="YZ8" s="32" t="str">
        <f>IF(ISBLANK(YU8),"",VLOOKUP(YU8,role!A:F,6,FALSE))</f>
        <v/>
      </c>
      <c r="ZA8" s="36"/>
      <c r="ZB8" s="36" t="str">
        <f t="shared" si="134"/>
        <v/>
      </c>
      <c r="ZC8" s="36" t="str">
        <f t="shared" si="135"/>
        <v/>
      </c>
      <c r="ZE8" s="32" t="str">
        <f>IF(ISBLANK(ZD8),"",IF(ISBLANK(VLOOKUP(ZD8,role!A:E,2,FALSE)),"",VLOOKUP(ZD8,role!A:E,2,FALSE)))</f>
        <v/>
      </c>
      <c r="ZF8" s="32" t="str">
        <f>IF(ISBLANK(ZD8),"",IF(ISBLANK(VLOOKUP(ZD8,role!A:E,3,FALSE)),"",VLOOKUP(ZD8,role!A:E,3,FALSE)))</f>
        <v/>
      </c>
      <c r="ZG8" s="32" t="str">
        <f>IF(ISBLANK(ZD8),"",IF(ISBLANK(VLOOKUP(ZD8,role!A:E,4,FALSE)),"",VLOOKUP(ZD8,role!A:E,4,FALSE)))</f>
        <v/>
      </c>
      <c r="ZH8" s="32" t="str">
        <f>IF(ISBLANK(ZD8),"",IF(ISBLANK(VLOOKUP(ZD8,role!A:E,5,FALSE)),"",VLOOKUP(ZD8,role!A:E,5,FALSE)))</f>
        <v/>
      </c>
      <c r="ZI8" s="32" t="str">
        <f>IF(ISBLANK(ZD8),"",VLOOKUP(ZD8,role!A:F,6,FALSE))</f>
        <v/>
      </c>
      <c r="ZJ8" s="36"/>
      <c r="ZK8" s="36" t="str">
        <f t="shared" si="136"/>
        <v/>
      </c>
      <c r="ZL8" s="36" t="str">
        <f t="shared" si="137"/>
        <v/>
      </c>
      <c r="ZN8" s="32" t="str">
        <f>IF(ISBLANK(ZM8),"",IF(ISBLANK(VLOOKUP(ZM8,role!A:E,2,FALSE)),"",VLOOKUP(ZM8,role!A:E,2,FALSE)))</f>
        <v/>
      </c>
      <c r="ZO8" s="32" t="str">
        <f>IF(ISBLANK(ZM8),"",IF(ISBLANK(VLOOKUP(ZM8,role!A:E,3,FALSE)),"",VLOOKUP(ZM8,role!A:E,3,FALSE)))</f>
        <v/>
      </c>
      <c r="ZP8" s="32" t="str">
        <f>IF(ISBLANK(ZM8),"",IF(ISBLANK(VLOOKUP(ZM8,role!A:E,4,FALSE)),"",VLOOKUP(ZM8,role!A:E,4,FALSE)))</f>
        <v/>
      </c>
      <c r="ZQ8" s="32" t="str">
        <f>IF(ISBLANK(ZM8),"",IF(ISBLANK(VLOOKUP(ZM8,role!A:E,5,FALSE)),"",VLOOKUP(ZM8,role!A:E,5,FALSE)))</f>
        <v/>
      </c>
      <c r="ZR8" s="32" t="str">
        <f>IF(ISBLANK(ZM8),"",VLOOKUP(ZM8,role!A:F,6,FALSE))</f>
        <v/>
      </c>
      <c r="ZS8" s="36"/>
      <c r="ZT8" s="36" t="str">
        <f t="shared" si="138"/>
        <v/>
      </c>
      <c r="ZU8" s="36" t="str">
        <f t="shared" si="139"/>
        <v/>
      </c>
      <c r="ZW8" s="32" t="str">
        <f>IF(ISBLANK(ZV8),"",IF(ISBLANK(VLOOKUP(ZV8,role!A:E,2,FALSE)),"",VLOOKUP(ZV8,role!A:E,2,FALSE)))</f>
        <v/>
      </c>
      <c r="ZX8" s="32" t="str">
        <f>IF(ISBLANK(ZV8),"",IF(ISBLANK(VLOOKUP(ZV8,role!A:E,3,FALSE)),"",VLOOKUP(ZV8,role!A:E,3,FALSE)))</f>
        <v/>
      </c>
      <c r="ZY8" s="32" t="str">
        <f>IF(ISBLANK(ZV8),"",IF(ISBLANK(VLOOKUP(ZV8,role!A:E,4,FALSE)),"",VLOOKUP(ZV8,role!A:E,4,FALSE)))</f>
        <v/>
      </c>
      <c r="ZZ8" s="32" t="str">
        <f>IF(ISBLANK(ZV8),"",IF(ISBLANK(VLOOKUP(ZV8,role!A:E,5,FALSE)),"",VLOOKUP(ZV8,role!A:E,5,FALSE)))</f>
        <v/>
      </c>
      <c r="AAA8" s="32" t="str">
        <f>IF(ISBLANK(ZV8),"",VLOOKUP(ZV8,role!A:F,6,FALSE))</f>
        <v/>
      </c>
      <c r="AAB8" s="33"/>
      <c r="AAC8" s="36"/>
      <c r="AAD8" s="36" t="str">
        <f t="shared" si="140"/>
        <v/>
      </c>
      <c r="AAE8" s="36" t="str">
        <f t="shared" si="141"/>
        <v/>
      </c>
      <c r="AAG8" s="32" t="str">
        <f>IF(ISBLANK(AAF8),"",IF(ISBLANK(VLOOKUP(AAF8,role!A:E,2,FALSE)),"",VLOOKUP(AAF8,role!A:E,2,FALSE)))</f>
        <v/>
      </c>
      <c r="AAH8" s="32" t="str">
        <f>IF(ISBLANK(AAF8),"",IF(ISBLANK(VLOOKUP(AAF8,role!A:E,3,FALSE)),"",VLOOKUP(AAF8,role!A:E,3,FALSE)))</f>
        <v/>
      </c>
      <c r="AAI8" s="32" t="str">
        <f>IF(ISBLANK(AAF8),"",IF(ISBLANK(VLOOKUP(AAF8,role!A:E,4,FALSE)),"",VLOOKUP(AAF8,role!A:E,4,FALSE)))</f>
        <v/>
      </c>
      <c r="AAJ8" s="32" t="str">
        <f>IF(ISBLANK(AAF8),"",IF(ISBLANK(VLOOKUP(AAF8,role!A:E,5,FALSE)),"",VLOOKUP(AAF8,role!A:E,5,FALSE)))</f>
        <v/>
      </c>
      <c r="AAK8" s="32" t="str">
        <f>IF(ISBLANK(AAF8),"",VLOOKUP(AAF8,role!A:F,6,FALSE))</f>
        <v/>
      </c>
      <c r="AAL8" s="36"/>
      <c r="AAM8" s="36" t="str">
        <f t="shared" si="142"/>
        <v/>
      </c>
      <c r="AAN8" s="36" t="str">
        <f t="shared" si="143"/>
        <v/>
      </c>
      <c r="AAP8" s="32" t="str">
        <f>IF(ISBLANK(AAO8),"",IF(ISBLANK(VLOOKUP(AAO8,role!A:E,2,FALSE)),"",VLOOKUP(AAO8,role!A:E,2,FALSE)))</f>
        <v/>
      </c>
      <c r="AAQ8" s="32" t="str">
        <f>IF(ISBLANK(AAO8),"",IF(ISBLANK(VLOOKUP(AAO8,role!A:E,3,FALSE)),"",VLOOKUP(AAO8,role!A:E,3,FALSE)))</f>
        <v/>
      </c>
      <c r="AAR8" s="32" t="str">
        <f>IF(ISBLANK(AAO8),"",IF(ISBLANK(VLOOKUP(AAO8,role!A:E,4,FALSE)),"",VLOOKUP(AAO8,role!A:E,4,FALSE)))</f>
        <v/>
      </c>
      <c r="AAS8" s="32" t="str">
        <f>IF(ISBLANK(AAO8),"",IF(ISBLANK(VLOOKUP(AAO8,role!A:E,5,FALSE)),"",VLOOKUP(AAO8,role!A:E,5,FALSE)))</f>
        <v/>
      </c>
      <c r="AAT8" s="32" t="str">
        <f>IF(ISBLANK(AAO8),"",VLOOKUP(AAO8,role!A:F,6,FALSE))</f>
        <v/>
      </c>
      <c r="AAU8" s="36"/>
      <c r="AAV8" s="36" t="str">
        <f t="shared" si="144"/>
        <v/>
      </c>
      <c r="AAW8" s="36" t="str">
        <f t="shared" si="145"/>
        <v/>
      </c>
      <c r="AAY8" s="32" t="str">
        <f>IF(ISBLANK(AAX8),"",IF(ISBLANK(VLOOKUP(AAX8,role!A:E,2,FALSE)),"",VLOOKUP(AAX8,role!A:E,2,FALSE)))</f>
        <v/>
      </c>
      <c r="AAZ8" s="32" t="str">
        <f>IF(ISBLANK(AAX8),"",IF(ISBLANK(VLOOKUP(AAX8,role!A:E,3,FALSE)),"",VLOOKUP(AAX8,role!A:E,3,FALSE)))</f>
        <v/>
      </c>
      <c r="ABA8" s="32" t="str">
        <f>IF(ISBLANK(AAX8),"",IF(ISBLANK(VLOOKUP(AAX8,role!A:E,4,FALSE)),"",VLOOKUP(AAX8,role!A:E,4,FALSE)))</f>
        <v/>
      </c>
      <c r="ABB8" s="32" t="str">
        <f>IF(ISBLANK(AAX8),"",IF(ISBLANK(VLOOKUP(AAX8,role!A:E,5,FALSE)),"",VLOOKUP(AAX8,role!A:E,5,FALSE)))</f>
        <v/>
      </c>
      <c r="ABC8" s="32" t="str">
        <f>IF(ISBLANK(AAX8),"",VLOOKUP(AAX8,role!A:F,6,FALSE))</f>
        <v/>
      </c>
      <c r="ABD8" s="36"/>
      <c r="ABE8" s="36" t="str">
        <f t="shared" si="146"/>
        <v/>
      </c>
      <c r="ABF8" s="36" t="str">
        <f t="shared" si="147"/>
        <v/>
      </c>
      <c r="ABH8" s="32" t="str">
        <f>IF(ISBLANK(ABG8),"",IF(ISBLANK(VLOOKUP(ABG8,role!A:E,2,FALSE)),"",VLOOKUP(ABG8,role!A:E,2,FALSE)))</f>
        <v/>
      </c>
      <c r="ABI8" s="32" t="str">
        <f>IF(ISBLANK(ABG8),"",IF(ISBLANK(VLOOKUP(ABG8,role!A:E,3,FALSE)),"",VLOOKUP(ABG8,role!A:E,3,FALSE)))</f>
        <v/>
      </c>
      <c r="ABJ8" s="32" t="str">
        <f>IF(ISBLANK(ABG8),"",IF(ISBLANK(VLOOKUP(ABG8,role!A:E,4,FALSE)),"",VLOOKUP(ABG8,role!A:E,4,FALSE)))</f>
        <v/>
      </c>
      <c r="ABK8" s="32" t="str">
        <f>IF(ISBLANK(ABG8),"",IF(ISBLANK(VLOOKUP(ABG8,role!A:E,5,FALSE)),"",VLOOKUP(ABG8,role!A:E,5,FALSE)))</f>
        <v/>
      </c>
      <c r="ABL8" s="32" t="str">
        <f>IF(ISBLANK(ABG8),"",VLOOKUP(ABG8,role!A:F,6,FALSE))</f>
        <v/>
      </c>
      <c r="ABM8" s="36"/>
      <c r="ABN8" s="36" t="str">
        <f t="shared" si="148"/>
        <v/>
      </c>
      <c r="ABO8" s="36" t="str">
        <f t="shared" si="149"/>
        <v/>
      </c>
      <c r="ABQ8" s="32" t="str">
        <f>IF(ISBLANK(ABP8),"",IF(ISBLANK(VLOOKUP(ABP8,role!A:E,2,FALSE)),"",VLOOKUP(ABP8,role!A:E,2,FALSE)))</f>
        <v/>
      </c>
      <c r="ABR8" s="32" t="str">
        <f>IF(ISBLANK(ABP8),"",IF(ISBLANK(VLOOKUP(ABP8,role!A:E,3,FALSE)),"",VLOOKUP(ABP8,role!A:E,3,FALSE)))</f>
        <v/>
      </c>
      <c r="ABS8" s="32" t="str">
        <f>IF(ISBLANK(ABP8),"",IF(ISBLANK(VLOOKUP(ABP8,role!A:E,4,FALSE)),"",VLOOKUP(ABP8,role!A:E,4,FALSE)))</f>
        <v/>
      </c>
      <c r="ABT8" s="32" t="str">
        <f>IF(ISBLANK(ABP8),"",IF(ISBLANK(VLOOKUP(ABP8,role!A:E,5,FALSE)),"",VLOOKUP(ABP8,role!A:E,5,FALSE)))</f>
        <v/>
      </c>
      <c r="ABU8" s="32" t="str">
        <f>IF(ISBLANK(ABP8),"",VLOOKUP(ABP8,role!A:F,6,FALSE))</f>
        <v/>
      </c>
      <c r="ABV8" s="33"/>
      <c r="ABW8" s="34"/>
      <c r="ABY8" s="32" t="str">
        <f t="shared" si="150"/>
        <v/>
      </c>
      <c r="ABZ8" s="39"/>
      <c r="ACA8" s="32" t="str">
        <f t="shared" si="151"/>
        <v/>
      </c>
      <c r="ACC8" s="32" t="str">
        <f t="shared" si="152"/>
        <v/>
      </c>
      <c r="ACE8" s="32" t="str">
        <f t="shared" si="153"/>
        <v/>
      </c>
      <c r="ACG8" s="32" t="str">
        <f t="shared" si="154"/>
        <v/>
      </c>
      <c r="ACI8" s="32" t="str">
        <f t="shared" si="155"/>
        <v/>
      </c>
      <c r="ACK8" s="32" t="str">
        <f t="shared" si="156"/>
        <v/>
      </c>
      <c r="ACM8" s="32" t="str">
        <f t="shared" si="157"/>
        <v/>
      </c>
      <c r="ACO8" s="32" t="str">
        <f t="shared" si="158"/>
        <v/>
      </c>
      <c r="ACQ8" s="32" t="str">
        <f t="shared" si="159"/>
        <v/>
      </c>
      <c r="ACS8" s="32" t="str">
        <f t="shared" si="160"/>
        <v/>
      </c>
      <c r="ACT8" s="33"/>
      <c r="ACV8" s="32" t="str">
        <f t="shared" si="161"/>
        <v/>
      </c>
      <c r="ACX8" s="32" t="str">
        <f t="shared" si="162"/>
        <v/>
      </c>
      <c r="ACZ8" s="32" t="str">
        <f t="shared" si="163"/>
        <v/>
      </c>
      <c r="ADB8" s="32" t="str">
        <f t="shared" si="164"/>
        <v/>
      </c>
      <c r="ADD8" s="32" t="str">
        <f t="shared" si="165"/>
        <v/>
      </c>
      <c r="ADE8" s="33"/>
      <c r="ADG8" s="32" t="str">
        <f t="shared" si="166"/>
        <v/>
      </c>
      <c r="ADI8" s="32" t="str">
        <f t="shared" si="167"/>
        <v/>
      </c>
      <c r="ADK8" s="32" t="str">
        <f t="shared" si="168"/>
        <v/>
      </c>
      <c r="ADM8" s="32" t="str">
        <f t="shared" si="169"/>
        <v/>
      </c>
      <c r="ADO8" s="32" t="str">
        <f t="shared" si="170"/>
        <v/>
      </c>
      <c r="ADP8" s="33"/>
      <c r="ADR8" s="32" t="str">
        <f t="shared" si="171"/>
        <v/>
      </c>
      <c r="ADT8" s="32" t="str">
        <f t="shared" si="172"/>
        <v/>
      </c>
      <c r="ADV8" s="32" t="str">
        <f t="shared" si="173"/>
        <v/>
      </c>
      <c r="ADX8" s="32" t="str">
        <f t="shared" si="174"/>
        <v/>
      </c>
      <c r="ADZ8" s="32" t="str">
        <f t="shared" si="175"/>
        <v/>
      </c>
      <c r="AEA8" s="33"/>
      <c r="AEC8" s="32" t="str">
        <f t="shared" si="176"/>
        <v/>
      </c>
      <c r="AEE8" s="32" t="str">
        <f t="shared" si="177"/>
        <v/>
      </c>
      <c r="AEG8" s="32" t="str">
        <f t="shared" si="178"/>
        <v/>
      </c>
      <c r="AEI8" s="32" t="str">
        <f t="shared" si="179"/>
        <v/>
      </c>
      <c r="AEK8" s="32" t="str">
        <f t="shared" si="180"/>
        <v/>
      </c>
      <c r="AEL8" s="33"/>
      <c r="AEN8" s="32" t="str">
        <f t="shared" si="181"/>
        <v/>
      </c>
      <c r="AEO8" s="32" t="str">
        <f t="shared" si="182"/>
        <v/>
      </c>
      <c r="AEQ8" s="32" t="str">
        <f t="shared" si="183"/>
        <v/>
      </c>
      <c r="AER8" s="32" t="str">
        <f t="shared" si="184"/>
        <v/>
      </c>
      <c r="AET8" s="32" t="str">
        <f t="shared" si="185"/>
        <v/>
      </c>
      <c r="AEU8" s="32" t="str">
        <f t="shared" si="186"/>
        <v/>
      </c>
      <c r="AEW8" s="32" t="str">
        <f t="shared" si="187"/>
        <v/>
      </c>
      <c r="AEX8" s="32" t="str">
        <f t="shared" si="188"/>
        <v/>
      </c>
      <c r="AEZ8" s="32" t="str">
        <f t="shared" si="189"/>
        <v/>
      </c>
      <c r="AFA8" s="32" t="str">
        <f t="shared" si="190"/>
        <v/>
      </c>
      <c r="AFB8" s="35"/>
      <c r="AFC8" s="34"/>
      <c r="AFD8" s="36" t="str">
        <f t="shared" si="191"/>
        <v/>
      </c>
      <c r="AFE8" s="36" t="str">
        <f t="shared" si="192"/>
        <v/>
      </c>
      <c r="AFG8" s="36" t="str">
        <f t="shared" si="193"/>
        <v/>
      </c>
      <c r="AFH8" s="36" t="str">
        <f t="shared" si="194"/>
        <v/>
      </c>
      <c r="AFJ8" s="36" t="str">
        <f t="shared" si="195"/>
        <v/>
      </c>
      <c r="AFK8" s="36" t="str">
        <f t="shared" si="196"/>
        <v/>
      </c>
      <c r="AFM8" s="36" t="str">
        <f t="shared" si="197"/>
        <v/>
      </c>
      <c r="AFN8" s="36" t="str">
        <f t="shared" si="198"/>
        <v/>
      </c>
      <c r="AFP8" s="36" t="str">
        <f t="shared" si="199"/>
        <v/>
      </c>
      <c r="AFQ8" s="36" t="str">
        <f t="shared" si="200"/>
        <v/>
      </c>
      <c r="AFR8" s="33"/>
      <c r="AFT8" s="36" t="str">
        <f t="shared" si="201"/>
        <v/>
      </c>
      <c r="AFU8" s="36" t="str">
        <f t="shared" si="202"/>
        <v/>
      </c>
      <c r="AFW8" s="36" t="str">
        <f t="shared" si="203"/>
        <v/>
      </c>
      <c r="AFX8" s="36" t="str">
        <f t="shared" si="204"/>
        <v/>
      </c>
      <c r="AFZ8" s="36" t="str">
        <f t="shared" si="205"/>
        <v/>
      </c>
      <c r="AGA8" s="36" t="str">
        <f t="shared" si="206"/>
        <v/>
      </c>
      <c r="AGC8" s="36" t="str">
        <f t="shared" si="207"/>
        <v/>
      </c>
      <c r="AGD8" s="36" t="str">
        <f t="shared" si="208"/>
        <v/>
      </c>
      <c r="AGF8" s="36" t="str">
        <f t="shared" si="209"/>
        <v/>
      </c>
      <c r="AGG8" s="36" t="str">
        <f t="shared" si="210"/>
        <v/>
      </c>
      <c r="AGH8" s="33"/>
      <c r="AGI8" s="57"/>
      <c r="AGJ8" s="57"/>
      <c r="AGK8" s="57" t="str">
        <f>IF(ISBLANK(AGJ8),"",VLOOKUP(AGJ8,related_id_type!A:B,2,FALSE))</f>
        <v/>
      </c>
      <c r="AGL8" s="57"/>
      <c r="AGM8" s="57" t="str">
        <f>IF(ISBLANK(AGL8),"",IF(ISBLANK(VLOOKUP(AGL8,related_id_relation!A:B,2,FALSE)),"",VLOOKUP(AGL8,related_id_relation!A:B,2,FALSE)))</f>
        <v/>
      </c>
      <c r="AGN8" s="57"/>
      <c r="AGO8" s="57"/>
      <c r="AGP8" s="57" t="str">
        <f>IF(ISBLANK(AGO8),"",VLOOKUP(AGO8,related_id_type!A:B,2,FALSE))</f>
        <v/>
      </c>
      <c r="AGQ8" s="57"/>
      <c r="AGR8" s="57" t="str">
        <f>IF(ISBLANK(AGQ8),"",IF(ISBLANK(VLOOKUP(AGQ8,related_id_relation!A:B,2,FALSE)),"",VLOOKUP(AGQ8,related_id_relation!A:B,2,FALSE)))</f>
        <v/>
      </c>
      <c r="AGS8" s="57"/>
      <c r="AGT8" s="57"/>
      <c r="AGU8" s="57" t="str">
        <f>IF(ISBLANK(AGT8),"",VLOOKUP(AGT8,related_id_type!A:B,2,FALSE))</f>
        <v/>
      </c>
      <c r="AGV8" s="57"/>
      <c r="AGW8" s="57" t="str">
        <f>IF(ISBLANK(AGV8),"",IF(ISBLANK(VLOOKUP(AGV8,related_id_relation!A:B,2,FALSE)),"",VLOOKUP(AGV8,related_id_relation!A:B,2,FALSE)))</f>
        <v/>
      </c>
      <c r="AGX8" s="57"/>
      <c r="AGY8" s="57"/>
      <c r="AGZ8" s="57" t="str">
        <f>IF(ISBLANK(AGY8),"",VLOOKUP(AGY8,related_id_type!A:B,2,FALSE))</f>
        <v/>
      </c>
      <c r="AHA8" s="57"/>
      <c r="AHB8" s="57" t="str">
        <f>IF(ISBLANK(AHA8),"",IF(ISBLANK(VLOOKUP(AHA8,related_id_relation!A:B,2,FALSE)),"",VLOOKUP(AHA8,related_id_relation!A:B,2,FALSE)))</f>
        <v/>
      </c>
      <c r="AHC8" s="57"/>
      <c r="AHD8" s="57"/>
      <c r="AHE8" s="57" t="str">
        <f>IF(ISBLANK(AHD8),"",VLOOKUP(AHD8,related_id_type!A:B,2,FALSE))</f>
        <v/>
      </c>
      <c r="AHF8" s="57"/>
      <c r="AHG8" s="57" t="str">
        <f>IF(ISBLANK(AHF8),"",IF(ISBLANK(VLOOKUP(AHF8,related_id_relation!A:B,2,FALSE)),"",VLOOKUP(AHF8,related_id_relation!A:B,2,FALSE)))</f>
        <v/>
      </c>
      <c r="AHH8" s="37"/>
      <c r="AHI8" s="39"/>
      <c r="AHK8" s="32" t="str">
        <f t="shared" si="211"/>
        <v/>
      </c>
      <c r="AHL8" s="34"/>
      <c r="AHM8" s="36"/>
      <c r="AHN8" s="36" t="str">
        <f t="shared" si="212"/>
        <v/>
      </c>
      <c r="AHO8" s="32" t="str">
        <f t="shared" si="213"/>
        <v/>
      </c>
      <c r="AHR8" s="36" t="str">
        <f t="shared" si="214"/>
        <v/>
      </c>
      <c r="AHS8" s="32" t="str">
        <f t="shared" si="215"/>
        <v/>
      </c>
      <c r="AHV8" s="36" t="str">
        <f t="shared" si="216"/>
        <v/>
      </c>
      <c r="AHW8" s="32" t="str">
        <f t="shared" si="217"/>
        <v/>
      </c>
      <c r="AHZ8" s="36" t="str">
        <f t="shared" si="218"/>
        <v/>
      </c>
      <c r="AIA8" s="32" t="str">
        <f t="shared" si="219"/>
        <v/>
      </c>
      <c r="AID8" s="36" t="str">
        <f t="shared" si="220"/>
        <v/>
      </c>
      <c r="AIE8" s="32" t="str">
        <f t="shared" si="221"/>
        <v/>
      </c>
      <c r="AIH8" s="36" t="str">
        <f t="shared" si="222"/>
        <v/>
      </c>
      <c r="AII8" s="32" t="str">
        <f t="shared" si="223"/>
        <v/>
      </c>
      <c r="AIL8" s="36" t="str">
        <f t="shared" si="224"/>
        <v/>
      </c>
      <c r="AIM8" s="32" t="str">
        <f t="shared" si="225"/>
        <v/>
      </c>
      <c r="AIP8" s="36" t="str">
        <f t="shared" si="226"/>
        <v/>
      </c>
      <c r="AIQ8" s="32" t="str">
        <f t="shared" si="227"/>
        <v/>
      </c>
      <c r="AIT8" s="36" t="str">
        <f t="shared" si="228"/>
        <v/>
      </c>
      <c r="AIU8" s="32" t="str">
        <f t="shared" si="229"/>
        <v/>
      </c>
      <c r="AIX8" s="36" t="str">
        <f t="shared" si="230"/>
        <v/>
      </c>
      <c r="AIY8" s="32" t="str">
        <f t="shared" si="231"/>
        <v/>
      </c>
      <c r="AIZ8" s="37"/>
      <c r="AJA8" s="32" t="str">
        <f t="shared" si="232"/>
        <v/>
      </c>
      <c r="AJB8" s="32" t="str">
        <f t="shared" si="233"/>
        <v/>
      </c>
      <c r="AJC8" s="32" t="str">
        <f t="shared" si="234"/>
        <v/>
      </c>
      <c r="AJD8" s="32" t="str">
        <f t="shared" si="235"/>
        <v/>
      </c>
      <c r="AJE8" s="32" t="str">
        <f t="shared" si="236"/>
        <v/>
      </c>
      <c r="AJF8" s="32" t="str">
        <f t="shared" si="237"/>
        <v/>
      </c>
      <c r="AJG8" s="32" t="str">
        <f t="shared" si="238"/>
        <v/>
      </c>
      <c r="AJH8" s="32" t="str">
        <f t="shared" si="239"/>
        <v/>
      </c>
      <c r="AJI8" s="32" t="str">
        <f t="shared" si="240"/>
        <v/>
      </c>
    </row>
    <row r="9" spans="1:945" s="32" customFormat="1" x14ac:dyDescent="0.35">
      <c r="C9" s="32" t="str">
        <f t="shared" si="9"/>
        <v/>
      </c>
      <c r="E9" s="32" t="str">
        <f t="shared" si="10"/>
        <v/>
      </c>
      <c r="F9" s="32" t="str">
        <f t="shared" si="11"/>
        <v/>
      </c>
      <c r="G9" s="32" t="str">
        <f t="shared" si="12"/>
        <v/>
      </c>
      <c r="J9" s="32" t="str">
        <f t="shared" si="13"/>
        <v/>
      </c>
      <c r="K9" s="32" t="str">
        <f t="shared" si="14"/>
        <v/>
      </c>
      <c r="L9" s="32" t="str">
        <f t="shared" si="15"/>
        <v/>
      </c>
      <c r="N9" s="32" t="str">
        <f t="shared" si="16"/>
        <v/>
      </c>
      <c r="O9" s="32" t="str">
        <f t="shared" si="17"/>
        <v/>
      </c>
      <c r="Q9" s="32" t="str">
        <f t="shared" si="18"/>
        <v/>
      </c>
      <c r="R9" s="32" t="str">
        <f t="shared" si="19"/>
        <v/>
      </c>
      <c r="U9" s="32" t="str">
        <f t="shared" si="20"/>
        <v/>
      </c>
      <c r="V9" s="32" t="str">
        <f t="shared" si="21"/>
        <v/>
      </c>
      <c r="Y9" s="32" t="str">
        <f>IF(ISBLANK(X9),"",VLOOKUP(X9,resource_type!A:C,3,FALSE))</f>
        <v/>
      </c>
      <c r="Z9" s="32" t="str">
        <f>IF(ISBLANK(X9),"",VLOOKUP(X9,resource_type!A:C,2,FALSE))</f>
        <v/>
      </c>
      <c r="AA9" s="32" t="str">
        <f t="shared" si="22"/>
        <v/>
      </c>
      <c r="AB9" s="32" t="str">
        <f t="shared" si="23"/>
        <v/>
      </c>
      <c r="AD9" s="32" t="str">
        <f>IF(ISBLANK(AC9),"",VLOOKUP(AC9,resource_type!A:C,3,FALSE))</f>
        <v/>
      </c>
      <c r="AF9" s="32" t="str">
        <f>IF(ISBLANK(AE9),"",VLOOKUP(AE9,resource_type!A:C,3,FALSE))</f>
        <v/>
      </c>
      <c r="AG9" s="33"/>
      <c r="AI9" s="32" t="str">
        <f t="shared" si="24"/>
        <v/>
      </c>
      <c r="AK9" s="32" t="str">
        <f t="shared" si="25"/>
        <v/>
      </c>
      <c r="AM9" s="32" t="str">
        <f t="shared" si="26"/>
        <v/>
      </c>
      <c r="AO9" s="32" t="str">
        <f t="shared" si="27"/>
        <v/>
      </c>
      <c r="AP9" s="52"/>
      <c r="AQ9" s="34"/>
      <c r="AR9" s="36" t="str">
        <f t="shared" si="28"/>
        <v/>
      </c>
      <c r="AS9" s="36" t="str">
        <f t="shared" si="29"/>
        <v/>
      </c>
      <c r="AT9" s="34"/>
      <c r="AV9" s="32" t="str">
        <f t="shared" si="30"/>
        <v/>
      </c>
      <c r="AW9" s="32" t="str">
        <f t="shared" si="31"/>
        <v/>
      </c>
      <c r="AX9" s="32" t="str">
        <f t="shared" si="32"/>
        <v/>
      </c>
      <c r="AZ9" s="32" t="str">
        <f>IF(ISBLANK(AY9),"",IF(ISBLANK(VLOOKUP(AY9,role!A:E,2,FALSE)),"",VLOOKUP(AY9,role!A:E,2,FALSE)))</f>
        <v/>
      </c>
      <c r="BA9" s="32" t="str">
        <f>IF(ISBLANK(AY9),"",IF(ISBLANK(VLOOKUP(AY9,role!A:E,3,FALSE)),"",VLOOKUP(AY9,role!A:E,3,FALSE)))</f>
        <v/>
      </c>
      <c r="BB9" s="32" t="str">
        <f>IF(ISBLANK(AY9),"",IF(ISBLANK(VLOOKUP(AY9,role!A:E,4,FALSE)),"",VLOOKUP(AY9,role!A:E,4,FALSE)))</f>
        <v/>
      </c>
      <c r="BC9" s="32" t="str">
        <f>IF(ISBLANK(AY9),"",IF(ISBLANK(VLOOKUP(AY9,role!A:E,5,FALSE)),"",VLOOKUP(AY9,role!A:E,5,FALSE)))</f>
        <v/>
      </c>
      <c r="BE9" s="32" t="str">
        <f>IF(ISBLANK(BD9),"",IF(ISBLANK(VLOOKUP(BD9,role!A:E,2,FALSE)),"",VLOOKUP(BD9,role!A:E,2,FALSE)))</f>
        <v/>
      </c>
      <c r="BF9" s="32" t="str">
        <f>IF(ISBLANK(BD9),"",IF(ISBLANK(VLOOKUP(BD9,role!A:E,3,FALSE)),"",VLOOKUP(BD9,role!A:E,3,FALSE)))</f>
        <v/>
      </c>
      <c r="BG9" s="32" t="str">
        <f>IF(ISBLANK(BD9),"",IF(ISBLANK(VLOOKUP(BD9,role!A:E,4,FALSE)),"",VLOOKUP(BD9,role!A:E,4,FALSE)))</f>
        <v/>
      </c>
      <c r="BH9" s="32" t="str">
        <f>IF(ISBLANK(BD9),"",IF(ISBLANK(VLOOKUP(BD9,role!A:E,5,FALSE)),"",VLOOKUP(BD9,role!A:E,5,FALSE)))</f>
        <v/>
      </c>
      <c r="BX9" s="33"/>
      <c r="BZ9" s="32" t="str">
        <f t="shared" si="33"/>
        <v/>
      </c>
      <c r="CB9" s="32" t="str">
        <f t="shared" si="34"/>
        <v/>
      </c>
      <c r="CC9" s="39"/>
      <c r="CE9" s="32" t="str">
        <f t="shared" si="35"/>
        <v/>
      </c>
      <c r="CF9" s="32" t="str">
        <f t="shared" si="36"/>
        <v/>
      </c>
      <c r="CG9" s="32" t="str">
        <f t="shared" si="37"/>
        <v/>
      </c>
      <c r="CI9" s="32" t="str">
        <f>IF(ISBLANK(CH9),"",IF(ISBLANK(VLOOKUP(CH9,role!A:E,2,FALSE)),"",VLOOKUP(CH9,role!A:E,2,FALSE)))</f>
        <v/>
      </c>
      <c r="CJ9" s="32" t="str">
        <f>IF(ISBLANK(CH9),"",IF(ISBLANK(VLOOKUP(CH9,role!A:E,3,FALSE)),"",VLOOKUP(CH9,role!A:E,3,FALSE)))</f>
        <v/>
      </c>
      <c r="CK9" s="32" t="str">
        <f>IF(ISBLANK(CH9),"",IF(ISBLANK(VLOOKUP(CH9,role!A:E,4,FALSE)),"",VLOOKUP(CH9,role!A:E,4,FALSE)))</f>
        <v/>
      </c>
      <c r="CL9" s="32" t="str">
        <f>IF(ISBLANK(CH9),"",IF(ISBLANK(VLOOKUP(CH9,role!A:E,5,FALSE)),"",VLOOKUP(CH9,role!A:E,5,FALSE)))</f>
        <v/>
      </c>
      <c r="CN9" s="32" t="str">
        <f>IF(ISBLANK(CM9),"",IF(ISBLANK(VLOOKUP(CM9,role!A:E,2,FALSE)),"",VLOOKUP(CM9,role!A:E,2,FALSE)))</f>
        <v/>
      </c>
      <c r="CO9" s="32" t="str">
        <f>IF(ISBLANK(CM9),"",IF(ISBLANK(VLOOKUP(CM9,role!A:E,3,FALSE)),"",VLOOKUP(CM9,role!A:E,3,FALSE)))</f>
        <v/>
      </c>
      <c r="CP9" s="32" t="str">
        <f>IF(ISBLANK(CM9),"",IF(ISBLANK(VLOOKUP(CM9,role!A:E,4,FALSE)),"",VLOOKUP(CM9,role!A:E,4,FALSE)))</f>
        <v/>
      </c>
      <c r="CQ9" s="32" t="str">
        <f>IF(ISBLANK(CM9),"",IF(ISBLANK(VLOOKUP(CM9,role!A:E,5,FALSE)),"",VLOOKUP(CM9,role!A:E,5,FALSE)))</f>
        <v/>
      </c>
      <c r="DG9" s="33"/>
      <c r="DI9" s="32" t="str">
        <f t="shared" si="38"/>
        <v/>
      </c>
      <c r="DK9" s="32" t="str">
        <f t="shared" si="39"/>
        <v/>
      </c>
      <c r="DL9" s="39"/>
      <c r="DN9" s="32" t="str">
        <f t="shared" si="40"/>
        <v/>
      </c>
      <c r="DO9" s="32" t="str">
        <f t="shared" si="41"/>
        <v/>
      </c>
      <c r="DP9" s="32" t="str">
        <f t="shared" si="42"/>
        <v/>
      </c>
      <c r="DR9" s="32" t="str">
        <f>IF(ISBLANK(DQ9),"",IF(ISBLANK(VLOOKUP(DQ9,role!A:E,2,FALSE)),"",VLOOKUP(DQ9,role!A:E,2,FALSE)))</f>
        <v/>
      </c>
      <c r="DS9" s="32" t="str">
        <f>IF(ISBLANK(DQ9),"",IF(ISBLANK(VLOOKUP(DQ9,role!A:E,3,FALSE)),"",VLOOKUP(DQ9,role!A:E,3,FALSE)))</f>
        <v/>
      </c>
      <c r="DT9" s="32" t="str">
        <f>IF(ISBLANK(DQ9),"",IF(ISBLANK(VLOOKUP(DQ9,role!A:E,4,FALSE)),"",VLOOKUP(DQ9,role!A:E,4,FALSE)))</f>
        <v/>
      </c>
      <c r="DU9" s="32" t="str">
        <f>IF(ISBLANK(DQ9),"",IF(ISBLANK(VLOOKUP(DQ9,role!A:E,5,FALSE)),"",VLOOKUP(DQ9,role!A:E,5,FALSE)))</f>
        <v/>
      </c>
      <c r="EK9" s="33"/>
      <c r="EM9" s="32" t="str">
        <f t="shared" si="43"/>
        <v/>
      </c>
      <c r="EO9" s="32" t="str">
        <f t="shared" si="44"/>
        <v/>
      </c>
      <c r="EP9" s="39"/>
      <c r="ER9" s="32" t="str">
        <f t="shared" si="45"/>
        <v/>
      </c>
      <c r="ES9" s="32" t="str">
        <f t="shared" si="46"/>
        <v/>
      </c>
      <c r="ET9" s="32" t="str">
        <f t="shared" si="47"/>
        <v/>
      </c>
      <c r="EV9" s="32" t="str">
        <f>IF(ISBLANK(EU9),"",IF(ISBLANK(VLOOKUP(EU9,role!A:E,2,FALSE)),"",VLOOKUP(EU9,role!A:E,2,FALSE)))</f>
        <v/>
      </c>
      <c r="EW9" s="32" t="str">
        <f>IF(ISBLANK(EU9),"",IF(ISBLANK(VLOOKUP(EU9,role!A:E,3,FALSE)),"",VLOOKUP(EU9,role!A:E,3,FALSE)))</f>
        <v/>
      </c>
      <c r="EX9" s="32" t="str">
        <f>IF(ISBLANK(EU9),"",IF(ISBLANK(VLOOKUP(EU9,role!A:E,4,FALSE)),"",VLOOKUP(EU9,role!A:E,4,FALSE)))</f>
        <v/>
      </c>
      <c r="EY9" s="32" t="str">
        <f>IF(ISBLANK(EU9),"",IF(ISBLANK(VLOOKUP(EU9,role!A:E,5,FALSE)),"",VLOOKUP(EU9,role!A:E,5,FALSE)))</f>
        <v/>
      </c>
      <c r="FO9" s="33"/>
      <c r="FQ9" s="32" t="str">
        <f t="shared" si="48"/>
        <v/>
      </c>
      <c r="FS9" s="32" t="str">
        <f t="shared" si="49"/>
        <v/>
      </c>
      <c r="FT9" s="39"/>
      <c r="FV9" s="32" t="str">
        <f t="shared" si="50"/>
        <v/>
      </c>
      <c r="FW9" s="32" t="str">
        <f t="shared" si="51"/>
        <v/>
      </c>
      <c r="FX9" s="32" t="str">
        <f t="shared" si="52"/>
        <v/>
      </c>
      <c r="FZ9" s="32" t="str">
        <f>IF(ISBLANK(FY9),"",VLOOKUP(FY9,role!A:E,2,FALSE))</f>
        <v/>
      </c>
      <c r="GA9" s="32" t="str">
        <f>IF(ISBLANK(FY9),"",IF(ISBLANK(VLOOKUP(FY9,role!A:E,3,FALSE)),"",VLOOKUP(FY9,role!A:E,3,FALSE)))</f>
        <v/>
      </c>
      <c r="GB9" s="32" t="str">
        <f>IF(ISBLANK(FY9),"",IF(ISBLANK(VLOOKUP(FY9,role!A:E,4,FALSE)),"",VLOOKUP(FY9,role!A:E,4,FALSE)))</f>
        <v/>
      </c>
      <c r="GC9" s="32" t="str">
        <f>IF(ISBLANK(FY9),"",IF(ISBLANK(VLOOKUP(FY9,role!A:E,5,FALSE)),"",VLOOKUP(FY9,role!A:E,5,FALSE)))</f>
        <v/>
      </c>
      <c r="GS9" s="33"/>
      <c r="GU9" s="32" t="str">
        <f t="shared" si="53"/>
        <v/>
      </c>
      <c r="GW9" s="32" t="str">
        <f t="shared" si="54"/>
        <v/>
      </c>
      <c r="GX9" s="33"/>
      <c r="HA9" s="32" t="str">
        <f t="shared" si="55"/>
        <v/>
      </c>
      <c r="HB9" s="32" t="str">
        <f t="shared" si="56"/>
        <v/>
      </c>
      <c r="HC9" s="32" t="str">
        <f t="shared" si="57"/>
        <v/>
      </c>
      <c r="HE9" s="32" t="str">
        <f>IF(ISBLANK(HD9),"",IF(ISBLANK(VLOOKUP(HD9,role!A:E,2,FALSE)),"",VLOOKUP(HD9,role!A:E,2,FALSE)))</f>
        <v/>
      </c>
      <c r="HF9" s="32" t="str">
        <f>IF(ISBLANK(HD9),"",IF(ISBLANK(VLOOKUP(HD9,role!A:E,3,FALSE)),"",VLOOKUP(HD9,role!A:E,3,FALSE)))</f>
        <v/>
      </c>
      <c r="HG9" s="32" t="str">
        <f>IF(ISBLANK(HD9),"",IF(ISBLANK(VLOOKUP(HD9,role!A:E,4,FALSE)),"",VLOOKUP(HD9,role!A:E,4,FALSE)))</f>
        <v/>
      </c>
      <c r="HH9" s="32" t="str">
        <f>IF(ISBLANK(HD9),"",IF(ISBLANK(VLOOKUP(HD9,role!A:E,5,FALSE)),"",VLOOKUP(HD9,role!A:E,5,FALSE)))</f>
        <v/>
      </c>
      <c r="HX9" s="33"/>
      <c r="HZ9" s="32" t="str">
        <f t="shared" si="58"/>
        <v/>
      </c>
      <c r="IB9" s="32" t="str">
        <f t="shared" si="59"/>
        <v/>
      </c>
      <c r="IC9" s="39"/>
      <c r="IE9" s="32" t="str">
        <f t="shared" si="60"/>
        <v/>
      </c>
      <c r="IF9" s="32" t="str">
        <f t="shared" si="61"/>
        <v/>
      </c>
      <c r="IG9" s="32" t="str">
        <f t="shared" si="62"/>
        <v/>
      </c>
      <c r="II9" s="32" t="str">
        <f>IF(ISBLANK(IH9),"",IF(ISBLANK(VLOOKUP(IH9,role!A:E,2,FALSE)),"",VLOOKUP(IH9,role!A:E,2,FALSE)))</f>
        <v/>
      </c>
      <c r="IJ9" s="32" t="str">
        <f>IF(ISBLANK(IH9),"",IF(ISBLANK(VLOOKUP(IH9,role!A:E,3,FALSE)),"",VLOOKUP(IH9,role!A:E,3,FALSE)))</f>
        <v/>
      </c>
      <c r="IK9" s="32" t="str">
        <f>IF(ISBLANK(IH9),"",IF(ISBLANK(VLOOKUP(IH9,role!A:E,4,FALSE)),"",VLOOKUP(IH9,role!A:E,4,FALSE)))</f>
        <v/>
      </c>
      <c r="IL9" s="32" t="str">
        <f>IF(ISBLANK(IH9),"",IF(ISBLANK(VLOOKUP(IH9,role!A:E,5,FALSE)),"",VLOOKUP(IH9,role!A:E,5,FALSE)))</f>
        <v/>
      </c>
      <c r="JB9" s="33"/>
      <c r="JD9" s="32" t="str">
        <f t="shared" si="63"/>
        <v/>
      </c>
      <c r="JF9" s="32" t="str">
        <f t="shared" si="64"/>
        <v/>
      </c>
      <c r="JG9" s="39"/>
      <c r="JI9" s="32" t="str">
        <f t="shared" si="65"/>
        <v/>
      </c>
      <c r="JJ9" s="32" t="str">
        <f t="shared" si="66"/>
        <v/>
      </c>
      <c r="JK9" s="32" t="str">
        <f t="shared" si="67"/>
        <v/>
      </c>
      <c r="JM9" s="32" t="str">
        <f>IF(ISBLANK(JL9),"",IF(ISBLANK(VLOOKUP(JL9,role!A:E,2,FALSE)),"",VLOOKUP(JL9,role!A:E,2,FALSE)))</f>
        <v/>
      </c>
      <c r="JN9" s="32" t="str">
        <f>IF(ISBLANK(JL9),"",IF(ISBLANK(VLOOKUP(JL9,role!A:E,3,FALSE)),"",VLOOKUP(JL9,role!A:E,3,FALSE)))</f>
        <v/>
      </c>
      <c r="JO9" s="32" t="str">
        <f>IF(ISBLANK(JL9),"",IF(ISBLANK(VLOOKUP(JL9,role!A:E,4,FALSE)),"",VLOOKUP(JL9,role!A:E,4,FALSE)))</f>
        <v/>
      </c>
      <c r="JP9" s="32" t="str">
        <f>IF(ISBLANK(JL9),"",IF(ISBLANK(VLOOKUP(JL9,role!A:E,5,FALSE)),"",VLOOKUP(JL9,role!A:E,5,FALSE)))</f>
        <v/>
      </c>
      <c r="KF9" s="33"/>
      <c r="KH9" s="32" t="str">
        <f t="shared" si="68"/>
        <v/>
      </c>
      <c r="KJ9" s="32" t="str">
        <f t="shared" si="69"/>
        <v/>
      </c>
      <c r="KK9" s="39"/>
      <c r="KM9" s="32" t="str">
        <f t="shared" si="70"/>
        <v/>
      </c>
      <c r="KN9" s="32" t="str">
        <f t="shared" si="71"/>
        <v/>
      </c>
      <c r="KO9" s="32" t="str">
        <f t="shared" si="72"/>
        <v/>
      </c>
      <c r="KQ9" s="32" t="str">
        <f>IF(ISBLANK(KP9),"",IF(ISBLANK(VLOOKUP(KP9,role!A:E,2,FALSE)),"",VLOOKUP(KP9,role!A:E,2,FALSE)))</f>
        <v/>
      </c>
      <c r="KR9" s="32" t="str">
        <f>IF(ISBLANK(KP9),"",IF(ISBLANK(VLOOKUP(KP9,role!A:E,3,FALSE)),"",VLOOKUP(KP9,role!A:E,3,FALSE)))</f>
        <v/>
      </c>
      <c r="KS9" s="32" t="str">
        <f>IF(ISBLANK(KP9),"",IF(ISBLANK(VLOOKUP(KP9,role!A:E,4,FALSE)),"",VLOOKUP(KP9,role!A:E,4,FALSE)))</f>
        <v/>
      </c>
      <c r="KT9" s="32" t="str">
        <f>IF(ISBLANK(KP9),"",IF(ISBLANK(VLOOKUP(KP9,role!A:E,5,FALSE)),"",VLOOKUP(KP9,role!A:E,5,FALSE)))</f>
        <v/>
      </c>
      <c r="LJ9" s="33"/>
      <c r="LL9" s="32" t="str">
        <f t="shared" si="73"/>
        <v/>
      </c>
      <c r="LN9" s="32" t="str">
        <f t="shared" si="74"/>
        <v/>
      </c>
      <c r="LO9" s="39"/>
      <c r="LQ9" s="32" t="str">
        <f t="shared" si="75"/>
        <v/>
      </c>
      <c r="LR9" s="32" t="str">
        <f t="shared" si="76"/>
        <v/>
      </c>
      <c r="LS9" s="32" t="str">
        <f t="shared" si="77"/>
        <v/>
      </c>
      <c r="LU9" s="32" t="str">
        <f>IF(ISBLANK(LT9),"",IF(ISBLANK(VLOOKUP(LT9,role!A:E,2,FALSE)),"",VLOOKUP(LT9,role!A:E,2,FALSE)))</f>
        <v/>
      </c>
      <c r="LV9" s="32" t="str">
        <f>IF(ISBLANK(LT9),"",IF(ISBLANK(VLOOKUP(LT9,role!A:E,3,FALSE)),"",VLOOKUP(LT9,role!A:E,3,FALSE)))</f>
        <v/>
      </c>
      <c r="LW9" s="32" t="str">
        <f>IF(ISBLANK(LT9),"",IF(ISBLANK(VLOOKUP(LT9,role!A:E,4,FALSE)),"",VLOOKUP(LT9,role!A:E,4,FALSE)))</f>
        <v/>
      </c>
      <c r="LX9" s="32" t="str">
        <f>IF(ISBLANK(LT9),"",IF(ISBLANK(VLOOKUP(LT9,role!A:E,5,FALSE)),"",VLOOKUP(LT9,role!A:E,5,FALSE)))</f>
        <v/>
      </c>
      <c r="MN9" s="33"/>
      <c r="MP9" s="32" t="str">
        <f t="shared" si="78"/>
        <v/>
      </c>
      <c r="MR9" s="32" t="str">
        <f t="shared" si="79"/>
        <v/>
      </c>
      <c r="MS9" s="33"/>
      <c r="MV9" s="32" t="str">
        <f t="shared" si="80"/>
        <v/>
      </c>
      <c r="MW9" s="32" t="str">
        <f t="shared" si="81"/>
        <v/>
      </c>
      <c r="MX9" s="32" t="str">
        <f t="shared" si="82"/>
        <v/>
      </c>
      <c r="MZ9" s="32" t="str">
        <f>IF(ISBLANK(MY9),"",IF(ISBLANK(VLOOKUP(MY9,role!A:E,2,FALSE)),"",VLOOKUP(MY9,role!A:E,2,FALSE)))</f>
        <v/>
      </c>
      <c r="NA9" s="32" t="str">
        <f>IF(ISBLANK(MY9),"",IF(ISBLANK(VLOOKUP(MY9,role!A:E,3,FALSE)),"",VLOOKUP(MY9,role!A:E,3,FALSE)))</f>
        <v/>
      </c>
      <c r="NB9" s="32" t="str">
        <f>IF(ISBLANK(MY9),"",IF(ISBLANK(VLOOKUP(MY9,role!A:E,4,FALSE)),"",VLOOKUP(MY9,role!A:E,4,FALSE)))</f>
        <v/>
      </c>
      <c r="NC9" s="32" t="str">
        <f>IF(ISBLANK(MY9),"",IF(ISBLANK(VLOOKUP(MY9,role!A:E,5,FALSE)),"",VLOOKUP(MY9,role!A:E,5,FALSE)))</f>
        <v/>
      </c>
      <c r="NS9" s="33"/>
      <c r="NU9" s="32" t="str">
        <f t="shared" si="83"/>
        <v/>
      </c>
      <c r="NW9" s="32" t="str">
        <f t="shared" si="84"/>
        <v/>
      </c>
      <c r="NX9" s="39"/>
      <c r="NZ9" s="32" t="str">
        <f t="shared" si="85"/>
        <v/>
      </c>
      <c r="OA9" s="32" t="str">
        <f t="shared" si="86"/>
        <v/>
      </c>
      <c r="OB9" s="32" t="str">
        <f t="shared" si="87"/>
        <v/>
      </c>
      <c r="OD9" s="32" t="str">
        <f>IF(ISBLANK(OC9),"",IF(ISBLANK(VLOOKUP(OC9,role!A:E,2,FALSE)),"",VLOOKUP(OC9,role!A:E,2,FALSE)))</f>
        <v/>
      </c>
      <c r="OE9" s="32" t="str">
        <f>IF(ISBLANK(OC9),"",IF(ISBLANK(VLOOKUP(OC9,role!A:E,3,FALSE)),"",VLOOKUP(OC9,role!A:E,3,FALSE)))</f>
        <v/>
      </c>
      <c r="OF9" s="32" t="str">
        <f>IF(ISBLANK(OC9),"",IF(ISBLANK(VLOOKUP(OC9,role!A:E,4,FALSE)),"",VLOOKUP(OC9,role!A:E,4,FALSE)))</f>
        <v/>
      </c>
      <c r="OG9" s="32" t="str">
        <f>IF(ISBLANK(OC9),"",IF(ISBLANK(VLOOKUP(OC9,role!A:E,5,FALSE)),"",VLOOKUP(OC9,role!A:E,5,FALSE)))</f>
        <v/>
      </c>
      <c r="OW9" s="33"/>
      <c r="OY9" s="32" t="str">
        <f t="shared" si="88"/>
        <v/>
      </c>
      <c r="PA9" s="32" t="str">
        <f t="shared" si="89"/>
        <v/>
      </c>
      <c r="PB9" s="39"/>
      <c r="PD9" s="32" t="str">
        <f t="shared" si="90"/>
        <v/>
      </c>
      <c r="PE9" s="32" t="str">
        <f t="shared" si="91"/>
        <v/>
      </c>
      <c r="PF9" s="32" t="str">
        <f t="shared" si="92"/>
        <v/>
      </c>
      <c r="PH9" s="32" t="str">
        <f>IF(ISBLANK(PG9),"",IF(ISBLANK(VLOOKUP(PG9,role!A:E,2,FALSE)),"",VLOOKUP(PG9,role!A:E,2,FALSE)))</f>
        <v/>
      </c>
      <c r="PI9" s="32" t="str">
        <f>IF(ISBLANK(PG9),"",IF(ISBLANK(VLOOKUP(PG9,role!A:E,3,FALSE)),"",VLOOKUP(PG9,role!A:E,3,FALSE)))</f>
        <v/>
      </c>
      <c r="PJ9" s="32" t="str">
        <f>IF(ISBLANK(PG9),"",IF(ISBLANK(VLOOKUP(PG9,role!A:E,4,FALSE)),"",VLOOKUP(PG9,role!A:E,4,FALSE)))</f>
        <v/>
      </c>
      <c r="PK9" s="32" t="str">
        <f>IF(ISBLANK(PG9),"",IF(ISBLANK(VLOOKUP(PG9,role!A:E,5,FALSE)),"",VLOOKUP(PG9,role!A:E,5,FALSE)))</f>
        <v/>
      </c>
      <c r="QA9" s="33"/>
      <c r="QC9" s="32" t="str">
        <f t="shared" si="93"/>
        <v/>
      </c>
      <c r="QE9" s="32" t="str">
        <f t="shared" si="94"/>
        <v/>
      </c>
      <c r="QF9" s="39"/>
      <c r="QH9" s="32" t="str">
        <f t="shared" si="95"/>
        <v/>
      </c>
      <c r="QI9" s="32" t="str">
        <f t="shared" si="96"/>
        <v/>
      </c>
      <c r="QJ9" s="32" t="str">
        <f t="shared" si="97"/>
        <v/>
      </c>
      <c r="QL9" s="32" t="str">
        <f>IF(ISBLANK(QK9),"",IF(ISBLANK(VLOOKUP(QK9,role!A:E,2,FALSE)),"",VLOOKUP(QK9,role!A:E,2,FALSE)))</f>
        <v/>
      </c>
      <c r="QM9" s="32" t="str">
        <f>IF(ISBLANK(QK9),"",IF(ISBLANK(VLOOKUP(QK9,role!A:E,3,FALSE)),"",VLOOKUP(QK9,role!A:E,3,FALSE)))</f>
        <v/>
      </c>
      <c r="QN9" s="32" t="str">
        <f>IF(ISBLANK(QK9),"",IF(ISBLANK(VLOOKUP(QK9,role!A:E,4,FALSE)),"",VLOOKUP(QK9,role!A:E,4,FALSE)))</f>
        <v/>
      </c>
      <c r="QO9" s="32" t="str">
        <f>IF(ISBLANK(QK9),"",IF(ISBLANK(VLOOKUP(QK9,role!A:E,5,FALSE)),"",VLOOKUP(QK9,role!A:E,5,FALSE)))</f>
        <v/>
      </c>
      <c r="RE9" s="33"/>
      <c r="RG9" s="32" t="str">
        <f t="shared" si="98"/>
        <v/>
      </c>
      <c r="RI9" s="32" t="str">
        <f t="shared" si="99"/>
        <v/>
      </c>
      <c r="RJ9" s="39"/>
      <c r="RL9" s="32" t="str">
        <f t="shared" si="100"/>
        <v/>
      </c>
      <c r="RM9" s="32" t="str">
        <f t="shared" si="101"/>
        <v/>
      </c>
      <c r="RN9" s="32" t="str">
        <f t="shared" si="102"/>
        <v/>
      </c>
      <c r="RP9" s="32" t="str">
        <f>IF(ISBLANK(RO9),"",IF(ISBLANK(VLOOKUP(RO9,role!A:E,2,FALSE)),"",VLOOKUP(RO9,role!A:E,2,FALSE)))</f>
        <v/>
      </c>
      <c r="RQ9" s="32" t="str">
        <f>IF(ISBLANK(RO9),"",IF(ISBLANK(VLOOKUP(RO9,role!A:E,3,FALSE)),"",VLOOKUP(RO9,role!A:E,3,FALSE)))</f>
        <v/>
      </c>
      <c r="RR9" s="32" t="str">
        <f>IF(ISBLANK(RO9),"",IF(ISBLANK(VLOOKUP(RO9,role!A:E,4,FALSE)),"",VLOOKUP(RO9,role!A:E,4,FALSE)))</f>
        <v/>
      </c>
      <c r="RS9" s="32" t="str">
        <f>IF(ISBLANK(RO9),"",IF(ISBLANK(VLOOKUP(RO9,role!A:E,5,FALSE)),"",VLOOKUP(RO9,role!A:E,5,FALSE)))</f>
        <v/>
      </c>
      <c r="SI9" s="33"/>
      <c r="SK9" s="32" t="str">
        <f t="shared" si="103"/>
        <v/>
      </c>
      <c r="SM9" s="32" t="str">
        <f t="shared" si="104"/>
        <v/>
      </c>
      <c r="SN9" s="39"/>
      <c r="SP9" s="32" t="str">
        <f t="shared" si="105"/>
        <v/>
      </c>
      <c r="SQ9" s="32" t="str">
        <f t="shared" si="106"/>
        <v/>
      </c>
      <c r="SR9" s="32" t="str">
        <f t="shared" si="107"/>
        <v/>
      </c>
      <c r="ST9" s="32" t="str">
        <f>IF(ISBLANK(SS9),"",IF(ISBLANK(VLOOKUP(SS9,role!A:E,2,FALSE)),"",VLOOKUP(SS9,role!A:E,2,FALSE)))</f>
        <v/>
      </c>
      <c r="SU9" s="32" t="str">
        <f>IF(ISBLANK(SS9),"",IF(ISBLANK(VLOOKUP(SS9,role!A:E,3,FALSE)),"",VLOOKUP(SS9,role!A:E,3,FALSE)))</f>
        <v/>
      </c>
      <c r="SV9" s="32" t="str">
        <f>IF(ISBLANK(SS9),"",IF(ISBLANK(VLOOKUP(SS9,role!A:E,4,FALSE)),"",VLOOKUP(SS9,role!A:E,4,FALSE)))</f>
        <v/>
      </c>
      <c r="SW9" s="32" t="str">
        <f>IF(ISBLANK(SS9),"",IF(ISBLANK(VLOOKUP(SS9,role!A:E,5,FALSE)),"",VLOOKUP(SS9,role!A:E,5,FALSE)))</f>
        <v/>
      </c>
      <c r="TM9" s="33"/>
      <c r="TO9" s="32" t="str">
        <f t="shared" si="108"/>
        <v/>
      </c>
      <c r="TQ9" s="32" t="str">
        <f t="shared" si="109"/>
        <v/>
      </c>
      <c r="TR9" s="39"/>
      <c r="TT9" s="32" t="str">
        <f t="shared" si="110"/>
        <v/>
      </c>
      <c r="TU9" s="32" t="str">
        <f t="shared" si="111"/>
        <v/>
      </c>
      <c r="TV9" s="32" t="str">
        <f t="shared" si="112"/>
        <v/>
      </c>
      <c r="TX9" s="32" t="str">
        <f>IF(ISBLANK(TW9),"",IF(ISBLANK(VLOOKUP(TW9,role!A:E,2,FALSE)),"",VLOOKUP(TW9,role!A:E,2,FALSE)))</f>
        <v/>
      </c>
      <c r="TY9" s="32" t="str">
        <f>IF(ISBLANK(TW9),"",IF(ISBLANK(VLOOKUP(TW9,role!A:E,3,FALSE)),"",VLOOKUP(TW9,role!A:E,3,FALSE)))</f>
        <v/>
      </c>
      <c r="TZ9" s="32" t="str">
        <f>IF(ISBLANK(TW9),"",IF(ISBLANK(VLOOKUP(TW9,role!A:E,4,FALSE)),"",VLOOKUP(TW9,role!A:E,4,FALSE)))</f>
        <v/>
      </c>
      <c r="UA9" s="32" t="str">
        <f>IF(ISBLANK(TW9),"",IF(ISBLANK(VLOOKUP(TW9,role!A:E,5,FALSE)),"",VLOOKUP(TW9,role!A:E,5,FALSE)))</f>
        <v/>
      </c>
      <c r="UQ9" s="33"/>
      <c r="US9" s="32" t="str">
        <f t="shared" si="113"/>
        <v/>
      </c>
      <c r="UU9" s="32" t="str">
        <f t="shared" si="114"/>
        <v/>
      </c>
      <c r="UV9" s="39"/>
      <c r="UX9" s="32" t="str">
        <f t="shared" si="115"/>
        <v/>
      </c>
      <c r="UY9" s="32" t="str">
        <f t="shared" si="116"/>
        <v/>
      </c>
      <c r="UZ9" s="32" t="str">
        <f t="shared" si="117"/>
        <v/>
      </c>
      <c r="VB9" s="32" t="str">
        <f>IF(ISBLANK(VA9),"",IF(ISBLANK(VLOOKUP(VA9,role!A:E,2,FALSE)),"",VLOOKUP(VA9,role!A:E,2,FALSE)))</f>
        <v/>
      </c>
      <c r="VC9" s="32" t="str">
        <f>IF(ISBLANK(VA9),"",IF(ISBLANK(VLOOKUP(VA9,role!A:E,3,FALSE)),"",VLOOKUP(VA9,role!A:E,3,FALSE)))</f>
        <v/>
      </c>
      <c r="VD9" s="32" t="str">
        <f>IF(ISBLANK(VA9),"",IF(ISBLANK(VLOOKUP(VA9,role!A:E,4,FALSE)),"",VLOOKUP(VA9,role!A:E,4,FALSE)))</f>
        <v/>
      </c>
      <c r="VE9" s="32" t="str">
        <f>IF(ISBLANK(VA9),"",IF(ISBLANK(VLOOKUP(VA9,role!A:E,5,FALSE)),"",VLOOKUP(VA9,role!A:E,5,FALSE)))</f>
        <v/>
      </c>
      <c r="VU9" s="33"/>
      <c r="VW9" s="32" t="str">
        <f t="shared" si="118"/>
        <v/>
      </c>
      <c r="VY9" s="32" t="str">
        <f t="shared" si="119"/>
        <v/>
      </c>
      <c r="VZ9" s="39"/>
      <c r="WB9" s="32" t="str">
        <f t="shared" si="120"/>
        <v/>
      </c>
      <c r="WC9" s="32" t="str">
        <f t="shared" si="121"/>
        <v/>
      </c>
      <c r="WD9" s="32" t="str">
        <f t="shared" si="122"/>
        <v/>
      </c>
      <c r="WF9" s="32" t="str">
        <f>IF(ISBLANK(WE9),"",IF(ISBLANK(VLOOKUP(WE9,role!A:E,2,FALSE)),"",VLOOKUP(WE9,role!A:E,2,FALSE)))</f>
        <v/>
      </c>
      <c r="WG9" s="32" t="str">
        <f>IF(ISBLANK(WE9),"",IF(ISBLANK(VLOOKUP(WE9,role!A:E,3,FALSE)),"",VLOOKUP(WE9,role!A:E,3,FALSE)))</f>
        <v/>
      </c>
      <c r="WH9" s="32" t="str">
        <f>IF(ISBLANK(WE9),"",IF(ISBLANK(VLOOKUP(WE9,role!A:E,4,FALSE)),"",VLOOKUP(WE9,role!A:E,4,FALSE)))</f>
        <v/>
      </c>
      <c r="WI9" s="32" t="str">
        <f>IF(ISBLANK(WE9),"",IF(ISBLANK(VLOOKUP(WE9,role!A:E,5,FALSE)),"",VLOOKUP(WE9,role!A:E,5,FALSE)))</f>
        <v/>
      </c>
      <c r="WY9" s="33"/>
      <c r="XA9" s="32" t="str">
        <f t="shared" si="123"/>
        <v/>
      </c>
      <c r="XC9" s="32" t="str">
        <f t="shared" si="124"/>
        <v/>
      </c>
      <c r="XD9" s="39"/>
      <c r="XF9" s="32" t="str">
        <f t="shared" si="125"/>
        <v/>
      </c>
      <c r="XG9" s="32" t="str">
        <f t="shared" si="126"/>
        <v/>
      </c>
      <c r="XH9" s="32" t="str">
        <f t="shared" si="127"/>
        <v/>
      </c>
      <c r="XJ9" s="32" t="str">
        <f>IF(ISBLANK(XI9),"",IF(ISBLANK(VLOOKUP(XI9,role!A:E,2,FALSE)),"",VLOOKUP(XI9,role!A:E,2,FALSE)))</f>
        <v/>
      </c>
      <c r="XK9" s="32" t="str">
        <f>IF(ISBLANK(XI9),"",IF(ISBLANK(VLOOKUP(XI9,role!A:E,3,FALSE)),"",VLOOKUP(XI9,role!A:E,3,FALSE)))</f>
        <v/>
      </c>
      <c r="XL9" s="32" t="str">
        <f>IF(ISBLANK(XI9),"",IF(ISBLANK(VLOOKUP(XI9,role!A:E,4,FALSE)),"",VLOOKUP(XI9,role!A:E,4,FALSE)))</f>
        <v/>
      </c>
      <c r="XM9" s="32" t="str">
        <f>IF(ISBLANK(XI9),"",IF(ISBLANK(VLOOKUP(XI9,role!A:E,5,FALSE)),"",VLOOKUP(XI9,role!A:E,5,FALSE)))</f>
        <v/>
      </c>
      <c r="YC9" s="33"/>
      <c r="YE9" s="32" t="str">
        <f t="shared" si="128"/>
        <v/>
      </c>
      <c r="YG9" s="32" t="str">
        <f t="shared" si="129"/>
        <v/>
      </c>
      <c r="YH9" s="33"/>
      <c r="YI9" s="34"/>
      <c r="YJ9" s="36" t="str">
        <f t="shared" si="130"/>
        <v/>
      </c>
      <c r="YK9" s="36" t="str">
        <f t="shared" si="131"/>
        <v/>
      </c>
      <c r="YM9" s="32" t="str">
        <f>IF(ISBLANK(YL9),"",IF(ISBLANK(VLOOKUP(YL9,role!A:E,2,FALSE)),"",VLOOKUP(YL9,role!A:E,2,FALSE)))</f>
        <v/>
      </c>
      <c r="YN9" s="32" t="str">
        <f>IF(ISBLANK(YL9),"",IF(ISBLANK(VLOOKUP(YL9,role!A:E,3,FALSE)),"",VLOOKUP(YL9,role!A:E,3,FALSE)))</f>
        <v/>
      </c>
      <c r="YO9" s="32" t="str">
        <f>IF(ISBLANK(YL9),"",IF(ISBLANK(VLOOKUP(YL9,role!A:E,4,FALSE)),"",VLOOKUP(YL9,role!A:E,4,FALSE)))</f>
        <v/>
      </c>
      <c r="YP9" s="32" t="str">
        <f>IF(ISBLANK(YL9),"",IF(ISBLANK(VLOOKUP(YL9,role!A:E,5,FALSE)),"",VLOOKUP(YL9,role!A:E,5,FALSE)))</f>
        <v/>
      </c>
      <c r="YQ9" s="32" t="str">
        <f>IF(ISBLANK(YL9),"",VLOOKUP(YL9,role!A:F,6,FALSE))</f>
        <v/>
      </c>
      <c r="YR9" s="36"/>
      <c r="YS9" s="36" t="str">
        <f t="shared" si="132"/>
        <v/>
      </c>
      <c r="YT9" s="36" t="str">
        <f t="shared" si="133"/>
        <v/>
      </c>
      <c r="YV9" s="32" t="str">
        <f>IF(ISBLANK(YU9),"",IF(ISBLANK(VLOOKUP(YU9,role!A:E,2,FALSE)),"",VLOOKUP(YU9,role!A:E,2,FALSE)))</f>
        <v/>
      </c>
      <c r="YW9" s="32" t="str">
        <f>IF(ISBLANK(YU9),"",IF(ISBLANK(VLOOKUP(YU9,role!A:E,3,FALSE)),"",VLOOKUP(YU9,role!A:E,3,FALSE)))</f>
        <v/>
      </c>
      <c r="YX9" s="32" t="str">
        <f>IF(ISBLANK(YU9),"",IF(ISBLANK(VLOOKUP(YU9,role!A:E,4,FALSE)),"",VLOOKUP(YU9,role!A:E,4,FALSE)))</f>
        <v/>
      </c>
      <c r="YY9" s="32" t="str">
        <f>IF(ISBLANK(YU9),"",IF(ISBLANK(VLOOKUP(YU9,role!A:E,5,FALSE)),"",VLOOKUP(YU9,role!A:E,5,FALSE)))</f>
        <v/>
      </c>
      <c r="YZ9" s="32" t="str">
        <f>IF(ISBLANK(YU9),"",VLOOKUP(YU9,role!A:F,6,FALSE))</f>
        <v/>
      </c>
      <c r="ZA9" s="36"/>
      <c r="ZB9" s="36" t="str">
        <f t="shared" si="134"/>
        <v/>
      </c>
      <c r="ZC9" s="36" t="str">
        <f t="shared" si="135"/>
        <v/>
      </c>
      <c r="ZE9" s="32" t="str">
        <f>IF(ISBLANK(ZD9),"",IF(ISBLANK(VLOOKUP(ZD9,role!A:E,2,FALSE)),"",VLOOKUP(ZD9,role!A:E,2,FALSE)))</f>
        <v/>
      </c>
      <c r="ZF9" s="32" t="str">
        <f>IF(ISBLANK(ZD9),"",IF(ISBLANK(VLOOKUP(ZD9,role!A:E,3,FALSE)),"",VLOOKUP(ZD9,role!A:E,3,FALSE)))</f>
        <v/>
      </c>
      <c r="ZG9" s="32" t="str">
        <f>IF(ISBLANK(ZD9),"",IF(ISBLANK(VLOOKUP(ZD9,role!A:E,4,FALSE)),"",VLOOKUP(ZD9,role!A:E,4,FALSE)))</f>
        <v/>
      </c>
      <c r="ZH9" s="32" t="str">
        <f>IF(ISBLANK(ZD9),"",IF(ISBLANK(VLOOKUP(ZD9,role!A:E,5,FALSE)),"",VLOOKUP(ZD9,role!A:E,5,FALSE)))</f>
        <v/>
      </c>
      <c r="ZI9" s="32" t="str">
        <f>IF(ISBLANK(ZD9),"",VLOOKUP(ZD9,role!A:F,6,FALSE))</f>
        <v/>
      </c>
      <c r="ZJ9" s="36"/>
      <c r="ZK9" s="36" t="str">
        <f t="shared" si="136"/>
        <v/>
      </c>
      <c r="ZL9" s="36" t="str">
        <f t="shared" si="137"/>
        <v/>
      </c>
      <c r="ZN9" s="32" t="str">
        <f>IF(ISBLANK(ZM9),"",IF(ISBLANK(VLOOKUP(ZM9,role!A:E,2,FALSE)),"",VLOOKUP(ZM9,role!A:E,2,FALSE)))</f>
        <v/>
      </c>
      <c r="ZO9" s="32" t="str">
        <f>IF(ISBLANK(ZM9),"",IF(ISBLANK(VLOOKUP(ZM9,role!A:E,3,FALSE)),"",VLOOKUP(ZM9,role!A:E,3,FALSE)))</f>
        <v/>
      </c>
      <c r="ZP9" s="32" t="str">
        <f>IF(ISBLANK(ZM9),"",IF(ISBLANK(VLOOKUP(ZM9,role!A:E,4,FALSE)),"",VLOOKUP(ZM9,role!A:E,4,FALSE)))</f>
        <v/>
      </c>
      <c r="ZQ9" s="32" t="str">
        <f>IF(ISBLANK(ZM9),"",IF(ISBLANK(VLOOKUP(ZM9,role!A:E,5,FALSE)),"",VLOOKUP(ZM9,role!A:E,5,FALSE)))</f>
        <v/>
      </c>
      <c r="ZR9" s="32" t="str">
        <f>IF(ISBLANK(ZM9),"",VLOOKUP(ZM9,role!A:F,6,FALSE))</f>
        <v/>
      </c>
      <c r="ZS9" s="36"/>
      <c r="ZT9" s="36" t="str">
        <f t="shared" si="138"/>
        <v/>
      </c>
      <c r="ZU9" s="36" t="str">
        <f t="shared" si="139"/>
        <v/>
      </c>
      <c r="ZW9" s="32" t="str">
        <f>IF(ISBLANK(ZV9),"",IF(ISBLANK(VLOOKUP(ZV9,role!A:E,2,FALSE)),"",VLOOKUP(ZV9,role!A:E,2,FALSE)))</f>
        <v/>
      </c>
      <c r="ZX9" s="32" t="str">
        <f>IF(ISBLANK(ZV9),"",IF(ISBLANK(VLOOKUP(ZV9,role!A:E,3,FALSE)),"",VLOOKUP(ZV9,role!A:E,3,FALSE)))</f>
        <v/>
      </c>
      <c r="ZY9" s="32" t="str">
        <f>IF(ISBLANK(ZV9),"",IF(ISBLANK(VLOOKUP(ZV9,role!A:E,4,FALSE)),"",VLOOKUP(ZV9,role!A:E,4,FALSE)))</f>
        <v/>
      </c>
      <c r="ZZ9" s="32" t="str">
        <f>IF(ISBLANK(ZV9),"",IF(ISBLANK(VLOOKUP(ZV9,role!A:E,5,FALSE)),"",VLOOKUP(ZV9,role!A:E,5,FALSE)))</f>
        <v/>
      </c>
      <c r="AAA9" s="32" t="str">
        <f>IF(ISBLANK(ZV9),"",VLOOKUP(ZV9,role!A:F,6,FALSE))</f>
        <v/>
      </c>
      <c r="AAB9" s="33"/>
      <c r="AAC9" s="36"/>
      <c r="AAD9" s="36" t="str">
        <f t="shared" si="140"/>
        <v/>
      </c>
      <c r="AAE9" s="36" t="str">
        <f t="shared" si="141"/>
        <v/>
      </c>
      <c r="AAG9" s="32" t="str">
        <f>IF(ISBLANK(AAF9),"",IF(ISBLANK(VLOOKUP(AAF9,role!A:E,2,FALSE)),"",VLOOKUP(AAF9,role!A:E,2,FALSE)))</f>
        <v/>
      </c>
      <c r="AAH9" s="32" t="str">
        <f>IF(ISBLANK(AAF9),"",IF(ISBLANK(VLOOKUP(AAF9,role!A:E,3,FALSE)),"",VLOOKUP(AAF9,role!A:E,3,FALSE)))</f>
        <v/>
      </c>
      <c r="AAI9" s="32" t="str">
        <f>IF(ISBLANK(AAF9),"",IF(ISBLANK(VLOOKUP(AAF9,role!A:E,4,FALSE)),"",VLOOKUP(AAF9,role!A:E,4,FALSE)))</f>
        <v/>
      </c>
      <c r="AAJ9" s="32" t="str">
        <f>IF(ISBLANK(AAF9),"",IF(ISBLANK(VLOOKUP(AAF9,role!A:E,5,FALSE)),"",VLOOKUP(AAF9,role!A:E,5,FALSE)))</f>
        <v/>
      </c>
      <c r="AAK9" s="32" t="str">
        <f>IF(ISBLANK(AAF9),"",VLOOKUP(AAF9,role!A:F,6,FALSE))</f>
        <v/>
      </c>
      <c r="AAL9" s="36"/>
      <c r="AAM9" s="36" t="str">
        <f t="shared" si="142"/>
        <v/>
      </c>
      <c r="AAN9" s="36" t="str">
        <f t="shared" si="143"/>
        <v/>
      </c>
      <c r="AAP9" s="32" t="str">
        <f>IF(ISBLANK(AAO9),"",IF(ISBLANK(VLOOKUP(AAO9,role!A:E,2,FALSE)),"",VLOOKUP(AAO9,role!A:E,2,FALSE)))</f>
        <v/>
      </c>
      <c r="AAQ9" s="32" t="str">
        <f>IF(ISBLANK(AAO9),"",IF(ISBLANK(VLOOKUP(AAO9,role!A:E,3,FALSE)),"",VLOOKUP(AAO9,role!A:E,3,FALSE)))</f>
        <v/>
      </c>
      <c r="AAR9" s="32" t="str">
        <f>IF(ISBLANK(AAO9),"",IF(ISBLANK(VLOOKUP(AAO9,role!A:E,4,FALSE)),"",VLOOKUP(AAO9,role!A:E,4,FALSE)))</f>
        <v/>
      </c>
      <c r="AAS9" s="32" t="str">
        <f>IF(ISBLANK(AAO9),"",IF(ISBLANK(VLOOKUP(AAO9,role!A:E,5,FALSE)),"",VLOOKUP(AAO9,role!A:E,5,FALSE)))</f>
        <v/>
      </c>
      <c r="AAT9" s="32" t="str">
        <f>IF(ISBLANK(AAO9),"",VLOOKUP(AAO9,role!A:F,6,FALSE))</f>
        <v/>
      </c>
      <c r="AAU9" s="36"/>
      <c r="AAV9" s="36" t="str">
        <f t="shared" si="144"/>
        <v/>
      </c>
      <c r="AAW9" s="36" t="str">
        <f t="shared" si="145"/>
        <v/>
      </c>
      <c r="AAY9" s="32" t="str">
        <f>IF(ISBLANK(AAX9),"",IF(ISBLANK(VLOOKUP(AAX9,role!A:E,2,FALSE)),"",VLOOKUP(AAX9,role!A:E,2,FALSE)))</f>
        <v/>
      </c>
      <c r="AAZ9" s="32" t="str">
        <f>IF(ISBLANK(AAX9),"",IF(ISBLANK(VLOOKUP(AAX9,role!A:E,3,FALSE)),"",VLOOKUP(AAX9,role!A:E,3,FALSE)))</f>
        <v/>
      </c>
      <c r="ABA9" s="32" t="str">
        <f>IF(ISBLANK(AAX9),"",IF(ISBLANK(VLOOKUP(AAX9,role!A:E,4,FALSE)),"",VLOOKUP(AAX9,role!A:E,4,FALSE)))</f>
        <v/>
      </c>
      <c r="ABB9" s="32" t="str">
        <f>IF(ISBLANK(AAX9),"",IF(ISBLANK(VLOOKUP(AAX9,role!A:E,5,FALSE)),"",VLOOKUP(AAX9,role!A:E,5,FALSE)))</f>
        <v/>
      </c>
      <c r="ABC9" s="32" t="str">
        <f>IF(ISBLANK(AAX9),"",VLOOKUP(AAX9,role!A:F,6,FALSE))</f>
        <v/>
      </c>
      <c r="ABD9" s="36"/>
      <c r="ABE9" s="36" t="str">
        <f t="shared" si="146"/>
        <v/>
      </c>
      <c r="ABF9" s="36" t="str">
        <f t="shared" si="147"/>
        <v/>
      </c>
      <c r="ABH9" s="32" t="str">
        <f>IF(ISBLANK(ABG9),"",IF(ISBLANK(VLOOKUP(ABG9,role!A:E,2,FALSE)),"",VLOOKUP(ABG9,role!A:E,2,FALSE)))</f>
        <v/>
      </c>
      <c r="ABI9" s="32" t="str">
        <f>IF(ISBLANK(ABG9),"",IF(ISBLANK(VLOOKUP(ABG9,role!A:E,3,FALSE)),"",VLOOKUP(ABG9,role!A:E,3,FALSE)))</f>
        <v/>
      </c>
      <c r="ABJ9" s="32" t="str">
        <f>IF(ISBLANK(ABG9),"",IF(ISBLANK(VLOOKUP(ABG9,role!A:E,4,FALSE)),"",VLOOKUP(ABG9,role!A:E,4,FALSE)))</f>
        <v/>
      </c>
      <c r="ABK9" s="32" t="str">
        <f>IF(ISBLANK(ABG9),"",IF(ISBLANK(VLOOKUP(ABG9,role!A:E,5,FALSE)),"",VLOOKUP(ABG9,role!A:E,5,FALSE)))</f>
        <v/>
      </c>
      <c r="ABL9" s="32" t="str">
        <f>IF(ISBLANK(ABG9),"",VLOOKUP(ABG9,role!A:F,6,FALSE))</f>
        <v/>
      </c>
      <c r="ABM9" s="36"/>
      <c r="ABN9" s="36" t="str">
        <f t="shared" si="148"/>
        <v/>
      </c>
      <c r="ABO9" s="36" t="str">
        <f t="shared" si="149"/>
        <v/>
      </c>
      <c r="ABQ9" s="32" t="str">
        <f>IF(ISBLANK(ABP9),"",IF(ISBLANK(VLOOKUP(ABP9,role!A:E,2,FALSE)),"",VLOOKUP(ABP9,role!A:E,2,FALSE)))</f>
        <v/>
      </c>
      <c r="ABR9" s="32" t="str">
        <f>IF(ISBLANK(ABP9),"",IF(ISBLANK(VLOOKUP(ABP9,role!A:E,3,FALSE)),"",VLOOKUP(ABP9,role!A:E,3,FALSE)))</f>
        <v/>
      </c>
      <c r="ABS9" s="32" t="str">
        <f>IF(ISBLANK(ABP9),"",IF(ISBLANK(VLOOKUP(ABP9,role!A:E,4,FALSE)),"",VLOOKUP(ABP9,role!A:E,4,FALSE)))</f>
        <v/>
      </c>
      <c r="ABT9" s="32" t="str">
        <f>IF(ISBLANK(ABP9),"",IF(ISBLANK(VLOOKUP(ABP9,role!A:E,5,FALSE)),"",VLOOKUP(ABP9,role!A:E,5,FALSE)))</f>
        <v/>
      </c>
      <c r="ABU9" s="32" t="str">
        <f>IF(ISBLANK(ABP9),"",VLOOKUP(ABP9,role!A:F,6,FALSE))</f>
        <v/>
      </c>
      <c r="ABV9" s="33"/>
      <c r="ABW9" s="34"/>
      <c r="ABY9" s="32" t="str">
        <f t="shared" si="150"/>
        <v/>
      </c>
      <c r="ABZ9" s="39"/>
      <c r="ACA9" s="32" t="str">
        <f t="shared" si="151"/>
        <v/>
      </c>
      <c r="ACC9" s="32" t="str">
        <f t="shared" si="152"/>
        <v/>
      </c>
      <c r="ACE9" s="32" t="str">
        <f t="shared" si="153"/>
        <v/>
      </c>
      <c r="ACG9" s="32" t="str">
        <f t="shared" si="154"/>
        <v/>
      </c>
      <c r="ACI9" s="32" t="str">
        <f t="shared" si="155"/>
        <v/>
      </c>
      <c r="ACK9" s="32" t="str">
        <f t="shared" si="156"/>
        <v/>
      </c>
      <c r="ACM9" s="32" t="str">
        <f t="shared" si="157"/>
        <v/>
      </c>
      <c r="ACO9" s="32" t="str">
        <f t="shared" si="158"/>
        <v/>
      </c>
      <c r="ACQ9" s="32" t="str">
        <f t="shared" si="159"/>
        <v/>
      </c>
      <c r="ACS9" s="32" t="str">
        <f t="shared" si="160"/>
        <v/>
      </c>
      <c r="ACT9" s="33"/>
      <c r="ACV9" s="32" t="str">
        <f t="shared" si="161"/>
        <v/>
      </c>
      <c r="ACX9" s="32" t="str">
        <f t="shared" si="162"/>
        <v/>
      </c>
      <c r="ACZ9" s="32" t="str">
        <f t="shared" si="163"/>
        <v/>
      </c>
      <c r="ADB9" s="32" t="str">
        <f t="shared" si="164"/>
        <v/>
      </c>
      <c r="ADD9" s="32" t="str">
        <f t="shared" si="165"/>
        <v/>
      </c>
      <c r="ADE9" s="33"/>
      <c r="ADG9" s="32" t="str">
        <f t="shared" si="166"/>
        <v/>
      </c>
      <c r="ADI9" s="32" t="str">
        <f t="shared" si="167"/>
        <v/>
      </c>
      <c r="ADK9" s="32" t="str">
        <f t="shared" si="168"/>
        <v/>
      </c>
      <c r="ADM9" s="32" t="str">
        <f t="shared" si="169"/>
        <v/>
      </c>
      <c r="ADO9" s="32" t="str">
        <f t="shared" si="170"/>
        <v/>
      </c>
      <c r="ADP9" s="33"/>
      <c r="ADR9" s="32" t="str">
        <f t="shared" si="171"/>
        <v/>
      </c>
      <c r="ADT9" s="32" t="str">
        <f t="shared" si="172"/>
        <v/>
      </c>
      <c r="ADV9" s="32" t="str">
        <f t="shared" si="173"/>
        <v/>
      </c>
      <c r="ADX9" s="32" t="str">
        <f t="shared" si="174"/>
        <v/>
      </c>
      <c r="ADZ9" s="32" t="str">
        <f t="shared" si="175"/>
        <v/>
      </c>
      <c r="AEA9" s="33"/>
      <c r="AEC9" s="32" t="str">
        <f t="shared" si="176"/>
        <v/>
      </c>
      <c r="AEE9" s="32" t="str">
        <f t="shared" si="177"/>
        <v/>
      </c>
      <c r="AEG9" s="32" t="str">
        <f t="shared" si="178"/>
        <v/>
      </c>
      <c r="AEI9" s="32" t="str">
        <f t="shared" si="179"/>
        <v/>
      </c>
      <c r="AEK9" s="32" t="str">
        <f t="shared" si="180"/>
        <v/>
      </c>
      <c r="AEL9" s="33"/>
      <c r="AEN9" s="32" t="str">
        <f t="shared" si="181"/>
        <v/>
      </c>
      <c r="AEO9" s="32" t="str">
        <f t="shared" si="182"/>
        <v/>
      </c>
      <c r="AEQ9" s="32" t="str">
        <f t="shared" si="183"/>
        <v/>
      </c>
      <c r="AER9" s="32" t="str">
        <f t="shared" si="184"/>
        <v/>
      </c>
      <c r="AET9" s="32" t="str">
        <f t="shared" si="185"/>
        <v/>
      </c>
      <c r="AEU9" s="32" t="str">
        <f t="shared" si="186"/>
        <v/>
      </c>
      <c r="AEW9" s="32" t="str">
        <f t="shared" si="187"/>
        <v/>
      </c>
      <c r="AEX9" s="32" t="str">
        <f t="shared" si="188"/>
        <v/>
      </c>
      <c r="AEZ9" s="32" t="str">
        <f t="shared" si="189"/>
        <v/>
      </c>
      <c r="AFA9" s="32" t="str">
        <f t="shared" si="190"/>
        <v/>
      </c>
      <c r="AFB9" s="35"/>
      <c r="AFC9" s="34"/>
      <c r="AFD9" s="36" t="str">
        <f t="shared" si="191"/>
        <v/>
      </c>
      <c r="AFE9" s="36" t="str">
        <f t="shared" si="192"/>
        <v/>
      </c>
      <c r="AFG9" s="36" t="str">
        <f t="shared" si="193"/>
        <v/>
      </c>
      <c r="AFH9" s="36" t="str">
        <f t="shared" si="194"/>
        <v/>
      </c>
      <c r="AFJ9" s="36" t="str">
        <f t="shared" si="195"/>
        <v/>
      </c>
      <c r="AFK9" s="36" t="str">
        <f t="shared" si="196"/>
        <v/>
      </c>
      <c r="AFM9" s="36" t="str">
        <f t="shared" si="197"/>
        <v/>
      </c>
      <c r="AFN9" s="36" t="str">
        <f t="shared" si="198"/>
        <v/>
      </c>
      <c r="AFP9" s="36" t="str">
        <f t="shared" si="199"/>
        <v/>
      </c>
      <c r="AFQ9" s="36" t="str">
        <f t="shared" si="200"/>
        <v/>
      </c>
      <c r="AFR9" s="33"/>
      <c r="AFT9" s="36" t="str">
        <f t="shared" si="201"/>
        <v/>
      </c>
      <c r="AFU9" s="36" t="str">
        <f t="shared" si="202"/>
        <v/>
      </c>
      <c r="AFW9" s="36" t="str">
        <f t="shared" si="203"/>
        <v/>
      </c>
      <c r="AFX9" s="36" t="str">
        <f t="shared" si="204"/>
        <v/>
      </c>
      <c r="AFZ9" s="36" t="str">
        <f t="shared" si="205"/>
        <v/>
      </c>
      <c r="AGA9" s="36" t="str">
        <f t="shared" si="206"/>
        <v/>
      </c>
      <c r="AGC9" s="36" t="str">
        <f t="shared" si="207"/>
        <v/>
      </c>
      <c r="AGD9" s="36" t="str">
        <f t="shared" si="208"/>
        <v/>
      </c>
      <c r="AGF9" s="36" t="str">
        <f t="shared" si="209"/>
        <v/>
      </c>
      <c r="AGG9" s="36" t="str">
        <f t="shared" si="210"/>
        <v/>
      </c>
      <c r="AGH9" s="33"/>
      <c r="AGI9" s="57"/>
      <c r="AGJ9" s="57"/>
      <c r="AGK9" s="57" t="str">
        <f>IF(ISBLANK(AGJ9),"",VLOOKUP(AGJ9,related_id_type!A:B,2,FALSE))</f>
        <v/>
      </c>
      <c r="AGL9" s="57"/>
      <c r="AGM9" s="57" t="str">
        <f>IF(ISBLANK(AGL9),"",IF(ISBLANK(VLOOKUP(AGL9,related_id_relation!A:B,2,FALSE)),"",VLOOKUP(AGL9,related_id_relation!A:B,2,FALSE)))</f>
        <v/>
      </c>
      <c r="AGN9" s="57"/>
      <c r="AGO9" s="57"/>
      <c r="AGP9" s="57" t="str">
        <f>IF(ISBLANK(AGO9),"",VLOOKUP(AGO9,related_id_type!A:B,2,FALSE))</f>
        <v/>
      </c>
      <c r="AGQ9" s="57"/>
      <c r="AGR9" s="57" t="str">
        <f>IF(ISBLANK(AGQ9),"",IF(ISBLANK(VLOOKUP(AGQ9,related_id_relation!A:B,2,FALSE)),"",VLOOKUP(AGQ9,related_id_relation!A:B,2,FALSE)))</f>
        <v/>
      </c>
      <c r="AGS9" s="57"/>
      <c r="AGT9" s="57"/>
      <c r="AGU9" s="57" t="str">
        <f>IF(ISBLANK(AGT9),"",VLOOKUP(AGT9,related_id_type!A:B,2,FALSE))</f>
        <v/>
      </c>
      <c r="AGV9" s="57"/>
      <c r="AGW9" s="57" t="str">
        <f>IF(ISBLANK(AGV9),"",IF(ISBLANK(VLOOKUP(AGV9,related_id_relation!A:B,2,FALSE)),"",VLOOKUP(AGV9,related_id_relation!A:B,2,FALSE)))</f>
        <v/>
      </c>
      <c r="AGX9" s="57"/>
      <c r="AGY9" s="57"/>
      <c r="AGZ9" s="57" t="str">
        <f>IF(ISBLANK(AGY9),"",VLOOKUP(AGY9,related_id_type!A:B,2,FALSE))</f>
        <v/>
      </c>
      <c r="AHA9" s="57"/>
      <c r="AHB9" s="57" t="str">
        <f>IF(ISBLANK(AHA9),"",IF(ISBLANK(VLOOKUP(AHA9,related_id_relation!A:B,2,FALSE)),"",VLOOKUP(AHA9,related_id_relation!A:B,2,FALSE)))</f>
        <v/>
      </c>
      <c r="AHC9" s="57"/>
      <c r="AHD9" s="57"/>
      <c r="AHE9" s="57" t="str">
        <f>IF(ISBLANK(AHD9),"",VLOOKUP(AHD9,related_id_type!A:B,2,FALSE))</f>
        <v/>
      </c>
      <c r="AHF9" s="57"/>
      <c r="AHG9" s="57" t="str">
        <f>IF(ISBLANK(AHF9),"",IF(ISBLANK(VLOOKUP(AHF9,related_id_relation!A:B,2,FALSE)),"",VLOOKUP(AHF9,related_id_relation!A:B,2,FALSE)))</f>
        <v/>
      </c>
      <c r="AHH9" s="37"/>
      <c r="AHI9" s="39"/>
      <c r="AHK9" s="32" t="str">
        <f t="shared" si="211"/>
        <v/>
      </c>
      <c r="AHL9" s="34"/>
      <c r="AHM9" s="36"/>
      <c r="AHN9" s="36" t="str">
        <f t="shared" si="212"/>
        <v/>
      </c>
      <c r="AHO9" s="32" t="str">
        <f t="shared" si="213"/>
        <v/>
      </c>
      <c r="AHR9" s="36" t="str">
        <f t="shared" si="214"/>
        <v/>
      </c>
      <c r="AHS9" s="32" t="str">
        <f t="shared" si="215"/>
        <v/>
      </c>
      <c r="AHV9" s="36" t="str">
        <f t="shared" si="216"/>
        <v/>
      </c>
      <c r="AHW9" s="32" t="str">
        <f t="shared" si="217"/>
        <v/>
      </c>
      <c r="AHZ9" s="36" t="str">
        <f t="shared" si="218"/>
        <v/>
      </c>
      <c r="AIA9" s="32" t="str">
        <f t="shared" si="219"/>
        <v/>
      </c>
      <c r="AID9" s="36" t="str">
        <f t="shared" si="220"/>
        <v/>
      </c>
      <c r="AIE9" s="32" t="str">
        <f t="shared" si="221"/>
        <v/>
      </c>
      <c r="AIH9" s="36" t="str">
        <f t="shared" si="222"/>
        <v/>
      </c>
      <c r="AII9" s="32" t="str">
        <f t="shared" si="223"/>
        <v/>
      </c>
      <c r="AIL9" s="36" t="str">
        <f t="shared" si="224"/>
        <v/>
      </c>
      <c r="AIM9" s="32" t="str">
        <f t="shared" si="225"/>
        <v/>
      </c>
      <c r="AIP9" s="36" t="str">
        <f t="shared" si="226"/>
        <v/>
      </c>
      <c r="AIQ9" s="32" t="str">
        <f t="shared" si="227"/>
        <v/>
      </c>
      <c r="AIT9" s="36" t="str">
        <f t="shared" si="228"/>
        <v/>
      </c>
      <c r="AIU9" s="32" t="str">
        <f t="shared" si="229"/>
        <v/>
      </c>
      <c r="AIX9" s="36" t="str">
        <f t="shared" si="230"/>
        <v/>
      </c>
      <c r="AIY9" s="32" t="str">
        <f t="shared" si="231"/>
        <v/>
      </c>
      <c r="AIZ9" s="37"/>
      <c r="AJA9" s="32" t="str">
        <f t="shared" si="232"/>
        <v/>
      </c>
      <c r="AJB9" s="32" t="str">
        <f t="shared" si="233"/>
        <v/>
      </c>
      <c r="AJC9" s="32" t="str">
        <f t="shared" si="234"/>
        <v/>
      </c>
      <c r="AJD9" s="32" t="str">
        <f t="shared" si="235"/>
        <v/>
      </c>
      <c r="AJE9" s="32" t="str">
        <f t="shared" si="236"/>
        <v/>
      </c>
      <c r="AJF9" s="32" t="str">
        <f t="shared" si="237"/>
        <v/>
      </c>
      <c r="AJG9" s="32" t="str">
        <f t="shared" si="238"/>
        <v/>
      </c>
      <c r="AJH9" s="32" t="str">
        <f t="shared" si="239"/>
        <v/>
      </c>
      <c r="AJI9" s="32" t="str">
        <f t="shared" si="240"/>
        <v/>
      </c>
    </row>
    <row r="10" spans="1:945" s="32" customFormat="1" x14ac:dyDescent="0.35">
      <c r="C10" s="32" t="str">
        <f t="shared" si="9"/>
        <v/>
      </c>
      <c r="E10" s="32" t="str">
        <f t="shared" si="10"/>
        <v/>
      </c>
      <c r="F10" s="32" t="str">
        <f t="shared" si="11"/>
        <v/>
      </c>
      <c r="G10" s="32" t="str">
        <f t="shared" si="12"/>
        <v/>
      </c>
      <c r="J10" s="32" t="str">
        <f t="shared" si="13"/>
        <v/>
      </c>
      <c r="K10" s="32" t="str">
        <f t="shared" si="14"/>
        <v/>
      </c>
      <c r="L10" s="32" t="str">
        <f t="shared" si="15"/>
        <v/>
      </c>
      <c r="N10" s="32" t="str">
        <f t="shared" si="16"/>
        <v/>
      </c>
      <c r="O10" s="32" t="str">
        <f t="shared" si="17"/>
        <v/>
      </c>
      <c r="Q10" s="32" t="str">
        <f t="shared" si="18"/>
        <v/>
      </c>
      <c r="R10" s="32" t="str">
        <f t="shared" si="19"/>
        <v/>
      </c>
      <c r="U10" s="32" t="str">
        <f t="shared" si="20"/>
        <v/>
      </c>
      <c r="V10" s="32" t="str">
        <f t="shared" si="21"/>
        <v/>
      </c>
      <c r="Y10" s="32" t="str">
        <f>IF(ISBLANK(X10),"",VLOOKUP(X10,resource_type!A:C,3,FALSE))</f>
        <v/>
      </c>
      <c r="Z10" s="32" t="str">
        <f>IF(ISBLANK(X10),"",VLOOKUP(X10,resource_type!A:C,2,FALSE))</f>
        <v/>
      </c>
      <c r="AA10" s="32" t="str">
        <f t="shared" si="22"/>
        <v/>
      </c>
      <c r="AB10" s="32" t="str">
        <f t="shared" si="23"/>
        <v/>
      </c>
      <c r="AD10" s="32" t="str">
        <f>IF(ISBLANK(AC10),"",VLOOKUP(AC10,resource_type!A:C,3,FALSE))</f>
        <v/>
      </c>
      <c r="AF10" s="32" t="str">
        <f>IF(ISBLANK(AE10),"",VLOOKUP(AE10,resource_type!A:C,3,FALSE))</f>
        <v/>
      </c>
      <c r="AG10" s="33"/>
      <c r="AI10" s="32" t="str">
        <f t="shared" si="24"/>
        <v/>
      </c>
      <c r="AK10" s="32" t="str">
        <f t="shared" si="25"/>
        <v/>
      </c>
      <c r="AM10" s="32" t="str">
        <f t="shared" si="26"/>
        <v/>
      </c>
      <c r="AO10" s="32" t="str">
        <f t="shared" si="27"/>
        <v/>
      </c>
      <c r="AP10" s="52"/>
      <c r="AQ10" s="34"/>
      <c r="AR10" s="36" t="str">
        <f t="shared" si="28"/>
        <v/>
      </c>
      <c r="AS10" s="36" t="str">
        <f t="shared" si="29"/>
        <v/>
      </c>
      <c r="AT10" s="34"/>
      <c r="AV10" s="32" t="str">
        <f t="shared" si="30"/>
        <v/>
      </c>
      <c r="AW10" s="32" t="str">
        <f t="shared" si="31"/>
        <v/>
      </c>
      <c r="AX10" s="32" t="str">
        <f t="shared" si="32"/>
        <v/>
      </c>
      <c r="AZ10" s="32" t="str">
        <f>IF(ISBLANK(AY10),"",IF(ISBLANK(VLOOKUP(AY10,role!A:E,2,FALSE)),"",VLOOKUP(AY10,role!A:E,2,FALSE)))</f>
        <v/>
      </c>
      <c r="BA10" s="32" t="str">
        <f>IF(ISBLANK(AY10),"",IF(ISBLANK(VLOOKUP(AY10,role!A:E,3,FALSE)),"",VLOOKUP(AY10,role!A:E,3,FALSE)))</f>
        <v/>
      </c>
      <c r="BB10" s="32" t="str">
        <f>IF(ISBLANK(AY10),"",IF(ISBLANK(VLOOKUP(AY10,role!A:E,4,FALSE)),"",VLOOKUP(AY10,role!A:E,4,FALSE)))</f>
        <v/>
      </c>
      <c r="BC10" s="32" t="str">
        <f>IF(ISBLANK(AY10),"",IF(ISBLANK(VLOOKUP(AY10,role!A:E,5,FALSE)),"",VLOOKUP(AY10,role!A:E,5,FALSE)))</f>
        <v/>
      </c>
      <c r="BE10" s="32" t="str">
        <f>IF(ISBLANK(BD10),"",IF(ISBLANK(VLOOKUP(BD10,role!A:E,2,FALSE)),"",VLOOKUP(BD10,role!A:E,2,FALSE)))</f>
        <v/>
      </c>
      <c r="BF10" s="32" t="str">
        <f>IF(ISBLANK(BD10),"",IF(ISBLANK(VLOOKUP(BD10,role!A:E,3,FALSE)),"",VLOOKUP(BD10,role!A:E,3,FALSE)))</f>
        <v/>
      </c>
      <c r="BG10" s="32" t="str">
        <f>IF(ISBLANK(BD10),"",IF(ISBLANK(VLOOKUP(BD10,role!A:E,4,FALSE)),"",VLOOKUP(BD10,role!A:E,4,FALSE)))</f>
        <v/>
      </c>
      <c r="BH10" s="32" t="str">
        <f>IF(ISBLANK(BD10),"",IF(ISBLANK(VLOOKUP(BD10,role!A:E,5,FALSE)),"",VLOOKUP(BD10,role!A:E,5,FALSE)))</f>
        <v/>
      </c>
      <c r="BX10" s="33"/>
      <c r="BZ10" s="32" t="str">
        <f t="shared" si="33"/>
        <v/>
      </c>
      <c r="CB10" s="32" t="str">
        <f t="shared" si="34"/>
        <v/>
      </c>
      <c r="CC10" s="39"/>
      <c r="CE10" s="32" t="str">
        <f t="shared" si="35"/>
        <v/>
      </c>
      <c r="CF10" s="32" t="str">
        <f t="shared" si="36"/>
        <v/>
      </c>
      <c r="CG10" s="32" t="str">
        <f t="shared" si="37"/>
        <v/>
      </c>
      <c r="CI10" s="32" t="str">
        <f>IF(ISBLANK(CH10),"",IF(ISBLANK(VLOOKUP(CH10,role!A:E,2,FALSE)),"",VLOOKUP(CH10,role!A:E,2,FALSE)))</f>
        <v/>
      </c>
      <c r="CJ10" s="32" t="str">
        <f>IF(ISBLANK(CH10),"",IF(ISBLANK(VLOOKUP(CH10,role!A:E,3,FALSE)),"",VLOOKUP(CH10,role!A:E,3,FALSE)))</f>
        <v/>
      </c>
      <c r="CK10" s="32" t="str">
        <f>IF(ISBLANK(CH10),"",IF(ISBLANK(VLOOKUP(CH10,role!A:E,4,FALSE)),"",VLOOKUP(CH10,role!A:E,4,FALSE)))</f>
        <v/>
      </c>
      <c r="CL10" s="32" t="str">
        <f>IF(ISBLANK(CH10),"",IF(ISBLANK(VLOOKUP(CH10,role!A:E,5,FALSE)),"",VLOOKUP(CH10,role!A:E,5,FALSE)))</f>
        <v/>
      </c>
      <c r="CN10" s="32" t="str">
        <f>IF(ISBLANK(CM10),"",IF(ISBLANK(VLOOKUP(CM10,role!A:E,2,FALSE)),"",VLOOKUP(CM10,role!A:E,2,FALSE)))</f>
        <v/>
      </c>
      <c r="CO10" s="32" t="str">
        <f>IF(ISBLANK(CM10),"",IF(ISBLANK(VLOOKUP(CM10,role!A:E,3,FALSE)),"",VLOOKUP(CM10,role!A:E,3,FALSE)))</f>
        <v/>
      </c>
      <c r="CP10" s="32" t="str">
        <f>IF(ISBLANK(CM10),"",IF(ISBLANK(VLOOKUP(CM10,role!A:E,4,FALSE)),"",VLOOKUP(CM10,role!A:E,4,FALSE)))</f>
        <v/>
      </c>
      <c r="CQ10" s="32" t="str">
        <f>IF(ISBLANK(CM10),"",IF(ISBLANK(VLOOKUP(CM10,role!A:E,5,FALSE)),"",VLOOKUP(CM10,role!A:E,5,FALSE)))</f>
        <v/>
      </c>
      <c r="DG10" s="33"/>
      <c r="DI10" s="32" t="str">
        <f t="shared" si="38"/>
        <v/>
      </c>
      <c r="DK10" s="32" t="str">
        <f t="shared" si="39"/>
        <v/>
      </c>
      <c r="DL10" s="39"/>
      <c r="DN10" s="32" t="str">
        <f t="shared" si="40"/>
        <v/>
      </c>
      <c r="DO10" s="32" t="str">
        <f t="shared" si="41"/>
        <v/>
      </c>
      <c r="DP10" s="32" t="str">
        <f t="shared" si="42"/>
        <v/>
      </c>
      <c r="DR10" s="32" t="str">
        <f>IF(ISBLANK(DQ10),"",IF(ISBLANK(VLOOKUP(DQ10,role!A:E,2,FALSE)),"",VLOOKUP(DQ10,role!A:E,2,FALSE)))</f>
        <v/>
      </c>
      <c r="DS10" s="32" t="str">
        <f>IF(ISBLANK(DQ10),"",IF(ISBLANK(VLOOKUP(DQ10,role!A:E,3,FALSE)),"",VLOOKUP(DQ10,role!A:E,3,FALSE)))</f>
        <v/>
      </c>
      <c r="DT10" s="32" t="str">
        <f>IF(ISBLANK(DQ10),"",IF(ISBLANK(VLOOKUP(DQ10,role!A:E,4,FALSE)),"",VLOOKUP(DQ10,role!A:E,4,FALSE)))</f>
        <v/>
      </c>
      <c r="DU10" s="32" t="str">
        <f>IF(ISBLANK(DQ10),"",IF(ISBLANK(VLOOKUP(DQ10,role!A:E,5,FALSE)),"",VLOOKUP(DQ10,role!A:E,5,FALSE)))</f>
        <v/>
      </c>
      <c r="EK10" s="33"/>
      <c r="EM10" s="32" t="str">
        <f t="shared" si="43"/>
        <v/>
      </c>
      <c r="EO10" s="32" t="str">
        <f t="shared" si="44"/>
        <v/>
      </c>
      <c r="EP10" s="39"/>
      <c r="ER10" s="32" t="str">
        <f t="shared" si="45"/>
        <v/>
      </c>
      <c r="ES10" s="32" t="str">
        <f t="shared" si="46"/>
        <v/>
      </c>
      <c r="ET10" s="32" t="str">
        <f t="shared" si="47"/>
        <v/>
      </c>
      <c r="EV10" s="32" t="str">
        <f>IF(ISBLANK(EU10),"",IF(ISBLANK(VLOOKUP(EU10,role!A:E,2,FALSE)),"",VLOOKUP(EU10,role!A:E,2,FALSE)))</f>
        <v/>
      </c>
      <c r="EW10" s="32" t="str">
        <f>IF(ISBLANK(EU10),"",IF(ISBLANK(VLOOKUP(EU10,role!A:E,3,FALSE)),"",VLOOKUP(EU10,role!A:E,3,FALSE)))</f>
        <v/>
      </c>
      <c r="EX10" s="32" t="str">
        <f>IF(ISBLANK(EU10),"",IF(ISBLANK(VLOOKUP(EU10,role!A:E,4,FALSE)),"",VLOOKUP(EU10,role!A:E,4,FALSE)))</f>
        <v/>
      </c>
      <c r="EY10" s="32" t="str">
        <f>IF(ISBLANK(EU10),"",IF(ISBLANK(VLOOKUP(EU10,role!A:E,5,FALSE)),"",VLOOKUP(EU10,role!A:E,5,FALSE)))</f>
        <v/>
      </c>
      <c r="FO10" s="33"/>
      <c r="FQ10" s="32" t="str">
        <f t="shared" si="48"/>
        <v/>
      </c>
      <c r="FS10" s="32" t="str">
        <f t="shared" si="49"/>
        <v/>
      </c>
      <c r="FT10" s="39"/>
      <c r="FV10" s="32" t="str">
        <f t="shared" si="50"/>
        <v/>
      </c>
      <c r="FW10" s="32" t="str">
        <f t="shared" si="51"/>
        <v/>
      </c>
      <c r="FX10" s="32" t="str">
        <f t="shared" si="52"/>
        <v/>
      </c>
      <c r="FZ10" s="32" t="str">
        <f>IF(ISBLANK(FY10),"",VLOOKUP(FY10,role!A:E,2,FALSE))</f>
        <v/>
      </c>
      <c r="GA10" s="32" t="str">
        <f>IF(ISBLANK(FY10),"",IF(ISBLANK(VLOOKUP(FY10,role!A:E,3,FALSE)),"",VLOOKUP(FY10,role!A:E,3,FALSE)))</f>
        <v/>
      </c>
      <c r="GB10" s="32" t="str">
        <f>IF(ISBLANK(FY10),"",IF(ISBLANK(VLOOKUP(FY10,role!A:E,4,FALSE)),"",VLOOKUP(FY10,role!A:E,4,FALSE)))</f>
        <v/>
      </c>
      <c r="GC10" s="32" t="str">
        <f>IF(ISBLANK(FY10),"",IF(ISBLANK(VLOOKUP(FY10,role!A:E,5,FALSE)),"",VLOOKUP(FY10,role!A:E,5,FALSE)))</f>
        <v/>
      </c>
      <c r="GS10" s="33"/>
      <c r="GU10" s="32" t="str">
        <f t="shared" si="53"/>
        <v/>
      </c>
      <c r="GW10" s="32" t="str">
        <f t="shared" si="54"/>
        <v/>
      </c>
      <c r="GX10" s="33"/>
      <c r="HA10" s="32" t="str">
        <f t="shared" si="55"/>
        <v/>
      </c>
      <c r="HB10" s="32" t="str">
        <f t="shared" si="56"/>
        <v/>
      </c>
      <c r="HC10" s="32" t="str">
        <f t="shared" si="57"/>
        <v/>
      </c>
      <c r="HE10" s="32" t="str">
        <f>IF(ISBLANK(HD10),"",IF(ISBLANK(VLOOKUP(HD10,role!A:E,2,FALSE)),"",VLOOKUP(HD10,role!A:E,2,FALSE)))</f>
        <v/>
      </c>
      <c r="HF10" s="32" t="str">
        <f>IF(ISBLANK(HD10),"",IF(ISBLANK(VLOOKUP(HD10,role!A:E,3,FALSE)),"",VLOOKUP(HD10,role!A:E,3,FALSE)))</f>
        <v/>
      </c>
      <c r="HG10" s="32" t="str">
        <f>IF(ISBLANK(HD10),"",IF(ISBLANK(VLOOKUP(HD10,role!A:E,4,FALSE)),"",VLOOKUP(HD10,role!A:E,4,FALSE)))</f>
        <v/>
      </c>
      <c r="HH10" s="32" t="str">
        <f>IF(ISBLANK(HD10),"",IF(ISBLANK(VLOOKUP(HD10,role!A:E,5,FALSE)),"",VLOOKUP(HD10,role!A:E,5,FALSE)))</f>
        <v/>
      </c>
      <c r="HX10" s="33"/>
      <c r="HZ10" s="32" t="str">
        <f t="shared" si="58"/>
        <v/>
      </c>
      <c r="IB10" s="32" t="str">
        <f t="shared" si="59"/>
        <v/>
      </c>
      <c r="IC10" s="39"/>
      <c r="IE10" s="32" t="str">
        <f t="shared" si="60"/>
        <v/>
      </c>
      <c r="IF10" s="32" t="str">
        <f t="shared" si="61"/>
        <v/>
      </c>
      <c r="IG10" s="32" t="str">
        <f t="shared" si="62"/>
        <v/>
      </c>
      <c r="II10" s="32" t="str">
        <f>IF(ISBLANK(IH10),"",IF(ISBLANK(VLOOKUP(IH10,role!A:E,2,FALSE)),"",VLOOKUP(IH10,role!A:E,2,FALSE)))</f>
        <v/>
      </c>
      <c r="IJ10" s="32" t="str">
        <f>IF(ISBLANK(IH10),"",IF(ISBLANK(VLOOKUP(IH10,role!A:E,3,FALSE)),"",VLOOKUP(IH10,role!A:E,3,FALSE)))</f>
        <v/>
      </c>
      <c r="IK10" s="32" t="str">
        <f>IF(ISBLANK(IH10),"",IF(ISBLANK(VLOOKUP(IH10,role!A:E,4,FALSE)),"",VLOOKUP(IH10,role!A:E,4,FALSE)))</f>
        <v/>
      </c>
      <c r="IL10" s="32" t="str">
        <f>IF(ISBLANK(IH10),"",IF(ISBLANK(VLOOKUP(IH10,role!A:E,5,FALSE)),"",VLOOKUP(IH10,role!A:E,5,FALSE)))</f>
        <v/>
      </c>
      <c r="JB10" s="33"/>
      <c r="JD10" s="32" t="str">
        <f t="shared" si="63"/>
        <v/>
      </c>
      <c r="JF10" s="32" t="str">
        <f t="shared" si="64"/>
        <v/>
      </c>
      <c r="JG10" s="39"/>
      <c r="JI10" s="32" t="str">
        <f t="shared" si="65"/>
        <v/>
      </c>
      <c r="JJ10" s="32" t="str">
        <f t="shared" si="66"/>
        <v/>
      </c>
      <c r="JK10" s="32" t="str">
        <f t="shared" si="67"/>
        <v/>
      </c>
      <c r="JM10" s="32" t="str">
        <f>IF(ISBLANK(JL10),"",IF(ISBLANK(VLOOKUP(JL10,role!A:E,2,FALSE)),"",VLOOKUP(JL10,role!A:E,2,FALSE)))</f>
        <v/>
      </c>
      <c r="JN10" s="32" t="str">
        <f>IF(ISBLANK(JL10),"",IF(ISBLANK(VLOOKUP(JL10,role!A:E,3,FALSE)),"",VLOOKUP(JL10,role!A:E,3,FALSE)))</f>
        <v/>
      </c>
      <c r="JO10" s="32" t="str">
        <f>IF(ISBLANK(JL10),"",IF(ISBLANK(VLOOKUP(JL10,role!A:E,4,FALSE)),"",VLOOKUP(JL10,role!A:E,4,FALSE)))</f>
        <v/>
      </c>
      <c r="JP10" s="32" t="str">
        <f>IF(ISBLANK(JL10),"",IF(ISBLANK(VLOOKUP(JL10,role!A:E,5,FALSE)),"",VLOOKUP(JL10,role!A:E,5,FALSE)))</f>
        <v/>
      </c>
      <c r="KF10" s="33"/>
      <c r="KH10" s="32" t="str">
        <f t="shared" si="68"/>
        <v/>
      </c>
      <c r="KJ10" s="32" t="str">
        <f t="shared" si="69"/>
        <v/>
      </c>
      <c r="KK10" s="39"/>
      <c r="KM10" s="32" t="str">
        <f t="shared" si="70"/>
        <v/>
      </c>
      <c r="KN10" s="32" t="str">
        <f t="shared" si="71"/>
        <v/>
      </c>
      <c r="KO10" s="32" t="str">
        <f t="shared" si="72"/>
        <v/>
      </c>
      <c r="KQ10" s="32" t="str">
        <f>IF(ISBLANK(KP10),"",IF(ISBLANK(VLOOKUP(KP10,role!A:E,2,FALSE)),"",VLOOKUP(KP10,role!A:E,2,FALSE)))</f>
        <v/>
      </c>
      <c r="KR10" s="32" t="str">
        <f>IF(ISBLANK(KP10),"",IF(ISBLANK(VLOOKUP(KP10,role!A:E,3,FALSE)),"",VLOOKUP(KP10,role!A:E,3,FALSE)))</f>
        <v/>
      </c>
      <c r="KS10" s="32" t="str">
        <f>IF(ISBLANK(KP10),"",IF(ISBLANK(VLOOKUP(KP10,role!A:E,4,FALSE)),"",VLOOKUP(KP10,role!A:E,4,FALSE)))</f>
        <v/>
      </c>
      <c r="KT10" s="32" t="str">
        <f>IF(ISBLANK(KP10),"",IF(ISBLANK(VLOOKUP(KP10,role!A:E,5,FALSE)),"",VLOOKUP(KP10,role!A:E,5,FALSE)))</f>
        <v/>
      </c>
      <c r="LJ10" s="33"/>
      <c r="LL10" s="32" t="str">
        <f t="shared" si="73"/>
        <v/>
      </c>
      <c r="LN10" s="32" t="str">
        <f t="shared" si="74"/>
        <v/>
      </c>
      <c r="LO10" s="39"/>
      <c r="LQ10" s="32" t="str">
        <f t="shared" si="75"/>
        <v/>
      </c>
      <c r="LR10" s="32" t="str">
        <f t="shared" si="76"/>
        <v/>
      </c>
      <c r="LS10" s="32" t="str">
        <f t="shared" si="77"/>
        <v/>
      </c>
      <c r="LU10" s="32" t="str">
        <f>IF(ISBLANK(LT10),"",IF(ISBLANK(VLOOKUP(LT10,role!A:E,2,FALSE)),"",VLOOKUP(LT10,role!A:E,2,FALSE)))</f>
        <v/>
      </c>
      <c r="LV10" s="32" t="str">
        <f>IF(ISBLANK(LT10),"",IF(ISBLANK(VLOOKUP(LT10,role!A:E,3,FALSE)),"",VLOOKUP(LT10,role!A:E,3,FALSE)))</f>
        <v/>
      </c>
      <c r="LW10" s="32" t="str">
        <f>IF(ISBLANK(LT10),"",IF(ISBLANK(VLOOKUP(LT10,role!A:E,4,FALSE)),"",VLOOKUP(LT10,role!A:E,4,FALSE)))</f>
        <v/>
      </c>
      <c r="LX10" s="32" t="str">
        <f>IF(ISBLANK(LT10),"",IF(ISBLANK(VLOOKUP(LT10,role!A:E,5,FALSE)),"",VLOOKUP(LT10,role!A:E,5,FALSE)))</f>
        <v/>
      </c>
      <c r="MN10" s="33"/>
      <c r="MP10" s="32" t="str">
        <f t="shared" si="78"/>
        <v/>
      </c>
      <c r="MR10" s="32" t="str">
        <f t="shared" si="79"/>
        <v/>
      </c>
      <c r="MS10" s="33"/>
      <c r="MV10" s="32" t="str">
        <f t="shared" si="80"/>
        <v/>
      </c>
      <c r="MW10" s="32" t="str">
        <f t="shared" si="81"/>
        <v/>
      </c>
      <c r="MX10" s="32" t="str">
        <f t="shared" si="82"/>
        <v/>
      </c>
      <c r="MZ10" s="32" t="str">
        <f>IF(ISBLANK(MY10),"",IF(ISBLANK(VLOOKUP(MY10,role!A:E,2,FALSE)),"",VLOOKUP(MY10,role!A:E,2,FALSE)))</f>
        <v/>
      </c>
      <c r="NA10" s="32" t="str">
        <f>IF(ISBLANK(MY10),"",IF(ISBLANK(VLOOKUP(MY10,role!A:E,3,FALSE)),"",VLOOKUP(MY10,role!A:E,3,FALSE)))</f>
        <v/>
      </c>
      <c r="NB10" s="32" t="str">
        <f>IF(ISBLANK(MY10),"",IF(ISBLANK(VLOOKUP(MY10,role!A:E,4,FALSE)),"",VLOOKUP(MY10,role!A:E,4,FALSE)))</f>
        <v/>
      </c>
      <c r="NC10" s="32" t="str">
        <f>IF(ISBLANK(MY10),"",IF(ISBLANK(VLOOKUP(MY10,role!A:E,5,FALSE)),"",VLOOKUP(MY10,role!A:E,5,FALSE)))</f>
        <v/>
      </c>
      <c r="NS10" s="33"/>
      <c r="NU10" s="32" t="str">
        <f t="shared" si="83"/>
        <v/>
      </c>
      <c r="NW10" s="32" t="str">
        <f t="shared" si="84"/>
        <v/>
      </c>
      <c r="NX10" s="39"/>
      <c r="NZ10" s="32" t="str">
        <f t="shared" si="85"/>
        <v/>
      </c>
      <c r="OA10" s="32" t="str">
        <f t="shared" si="86"/>
        <v/>
      </c>
      <c r="OB10" s="32" t="str">
        <f t="shared" si="87"/>
        <v/>
      </c>
      <c r="OD10" s="32" t="str">
        <f>IF(ISBLANK(OC10),"",IF(ISBLANK(VLOOKUP(OC10,role!A:E,2,FALSE)),"",VLOOKUP(OC10,role!A:E,2,FALSE)))</f>
        <v/>
      </c>
      <c r="OE10" s="32" t="str">
        <f>IF(ISBLANK(OC10),"",IF(ISBLANK(VLOOKUP(OC10,role!A:E,3,FALSE)),"",VLOOKUP(OC10,role!A:E,3,FALSE)))</f>
        <v/>
      </c>
      <c r="OF10" s="32" t="str">
        <f>IF(ISBLANK(OC10),"",IF(ISBLANK(VLOOKUP(OC10,role!A:E,4,FALSE)),"",VLOOKUP(OC10,role!A:E,4,FALSE)))</f>
        <v/>
      </c>
      <c r="OG10" s="32" t="str">
        <f>IF(ISBLANK(OC10),"",IF(ISBLANK(VLOOKUP(OC10,role!A:E,5,FALSE)),"",VLOOKUP(OC10,role!A:E,5,FALSE)))</f>
        <v/>
      </c>
      <c r="OW10" s="33"/>
      <c r="OY10" s="32" t="str">
        <f t="shared" si="88"/>
        <v/>
      </c>
      <c r="PA10" s="32" t="str">
        <f t="shared" si="89"/>
        <v/>
      </c>
      <c r="PB10" s="39"/>
      <c r="PD10" s="32" t="str">
        <f t="shared" si="90"/>
        <v/>
      </c>
      <c r="PE10" s="32" t="str">
        <f t="shared" si="91"/>
        <v/>
      </c>
      <c r="PF10" s="32" t="str">
        <f t="shared" si="92"/>
        <v/>
      </c>
      <c r="PH10" s="32" t="str">
        <f>IF(ISBLANK(PG10),"",IF(ISBLANK(VLOOKUP(PG10,role!A:E,2,FALSE)),"",VLOOKUP(PG10,role!A:E,2,FALSE)))</f>
        <v/>
      </c>
      <c r="PI10" s="32" t="str">
        <f>IF(ISBLANK(PG10),"",IF(ISBLANK(VLOOKUP(PG10,role!A:E,3,FALSE)),"",VLOOKUP(PG10,role!A:E,3,FALSE)))</f>
        <v/>
      </c>
      <c r="PJ10" s="32" t="str">
        <f>IF(ISBLANK(PG10),"",IF(ISBLANK(VLOOKUP(PG10,role!A:E,4,FALSE)),"",VLOOKUP(PG10,role!A:E,4,FALSE)))</f>
        <v/>
      </c>
      <c r="PK10" s="32" t="str">
        <f>IF(ISBLANK(PG10),"",IF(ISBLANK(VLOOKUP(PG10,role!A:E,5,FALSE)),"",VLOOKUP(PG10,role!A:E,5,FALSE)))</f>
        <v/>
      </c>
      <c r="QA10" s="33"/>
      <c r="QC10" s="32" t="str">
        <f t="shared" si="93"/>
        <v/>
      </c>
      <c r="QE10" s="32" t="str">
        <f t="shared" si="94"/>
        <v/>
      </c>
      <c r="QF10" s="39"/>
      <c r="QH10" s="32" t="str">
        <f t="shared" si="95"/>
        <v/>
      </c>
      <c r="QI10" s="32" t="str">
        <f t="shared" si="96"/>
        <v/>
      </c>
      <c r="QJ10" s="32" t="str">
        <f t="shared" si="97"/>
        <v/>
      </c>
      <c r="QL10" s="32" t="str">
        <f>IF(ISBLANK(QK10),"",IF(ISBLANK(VLOOKUP(QK10,role!A:E,2,FALSE)),"",VLOOKUP(QK10,role!A:E,2,FALSE)))</f>
        <v/>
      </c>
      <c r="QM10" s="32" t="str">
        <f>IF(ISBLANK(QK10),"",IF(ISBLANK(VLOOKUP(QK10,role!A:E,3,FALSE)),"",VLOOKUP(QK10,role!A:E,3,FALSE)))</f>
        <v/>
      </c>
      <c r="QN10" s="32" t="str">
        <f>IF(ISBLANK(QK10),"",IF(ISBLANK(VLOOKUP(QK10,role!A:E,4,FALSE)),"",VLOOKUP(QK10,role!A:E,4,FALSE)))</f>
        <v/>
      </c>
      <c r="QO10" s="32" t="str">
        <f>IF(ISBLANK(QK10),"",IF(ISBLANK(VLOOKUP(QK10,role!A:E,5,FALSE)),"",VLOOKUP(QK10,role!A:E,5,FALSE)))</f>
        <v/>
      </c>
      <c r="RE10" s="33"/>
      <c r="RG10" s="32" t="str">
        <f t="shared" si="98"/>
        <v/>
      </c>
      <c r="RI10" s="32" t="str">
        <f t="shared" si="99"/>
        <v/>
      </c>
      <c r="RJ10" s="39"/>
      <c r="RL10" s="32" t="str">
        <f t="shared" si="100"/>
        <v/>
      </c>
      <c r="RM10" s="32" t="str">
        <f t="shared" si="101"/>
        <v/>
      </c>
      <c r="RN10" s="32" t="str">
        <f t="shared" si="102"/>
        <v/>
      </c>
      <c r="RP10" s="32" t="str">
        <f>IF(ISBLANK(RO10),"",IF(ISBLANK(VLOOKUP(RO10,role!A:E,2,FALSE)),"",VLOOKUP(RO10,role!A:E,2,FALSE)))</f>
        <v/>
      </c>
      <c r="RQ10" s="32" t="str">
        <f>IF(ISBLANK(RO10),"",IF(ISBLANK(VLOOKUP(RO10,role!A:E,3,FALSE)),"",VLOOKUP(RO10,role!A:E,3,FALSE)))</f>
        <v/>
      </c>
      <c r="RR10" s="32" t="str">
        <f>IF(ISBLANK(RO10),"",IF(ISBLANK(VLOOKUP(RO10,role!A:E,4,FALSE)),"",VLOOKUP(RO10,role!A:E,4,FALSE)))</f>
        <v/>
      </c>
      <c r="RS10" s="32" t="str">
        <f>IF(ISBLANK(RO10),"",IF(ISBLANK(VLOOKUP(RO10,role!A:E,5,FALSE)),"",VLOOKUP(RO10,role!A:E,5,FALSE)))</f>
        <v/>
      </c>
      <c r="SI10" s="33"/>
      <c r="SK10" s="32" t="str">
        <f t="shared" si="103"/>
        <v/>
      </c>
      <c r="SM10" s="32" t="str">
        <f t="shared" si="104"/>
        <v/>
      </c>
      <c r="SN10" s="39"/>
      <c r="SP10" s="32" t="str">
        <f t="shared" si="105"/>
        <v/>
      </c>
      <c r="SQ10" s="32" t="str">
        <f t="shared" si="106"/>
        <v/>
      </c>
      <c r="SR10" s="32" t="str">
        <f t="shared" si="107"/>
        <v/>
      </c>
      <c r="ST10" s="32" t="str">
        <f>IF(ISBLANK(SS10),"",IF(ISBLANK(VLOOKUP(SS10,role!A:E,2,FALSE)),"",VLOOKUP(SS10,role!A:E,2,FALSE)))</f>
        <v/>
      </c>
      <c r="SU10" s="32" t="str">
        <f>IF(ISBLANK(SS10),"",IF(ISBLANK(VLOOKUP(SS10,role!A:E,3,FALSE)),"",VLOOKUP(SS10,role!A:E,3,FALSE)))</f>
        <v/>
      </c>
      <c r="SV10" s="32" t="str">
        <f>IF(ISBLANK(SS10),"",IF(ISBLANK(VLOOKUP(SS10,role!A:E,4,FALSE)),"",VLOOKUP(SS10,role!A:E,4,FALSE)))</f>
        <v/>
      </c>
      <c r="SW10" s="32" t="str">
        <f>IF(ISBLANK(SS10),"",IF(ISBLANK(VLOOKUP(SS10,role!A:E,5,FALSE)),"",VLOOKUP(SS10,role!A:E,5,FALSE)))</f>
        <v/>
      </c>
      <c r="TM10" s="33"/>
      <c r="TO10" s="32" t="str">
        <f t="shared" si="108"/>
        <v/>
      </c>
      <c r="TQ10" s="32" t="str">
        <f t="shared" si="109"/>
        <v/>
      </c>
      <c r="TR10" s="39"/>
      <c r="TT10" s="32" t="str">
        <f t="shared" si="110"/>
        <v/>
      </c>
      <c r="TU10" s="32" t="str">
        <f t="shared" si="111"/>
        <v/>
      </c>
      <c r="TV10" s="32" t="str">
        <f t="shared" si="112"/>
        <v/>
      </c>
      <c r="TX10" s="32" t="str">
        <f>IF(ISBLANK(TW10),"",IF(ISBLANK(VLOOKUP(TW10,role!A:E,2,FALSE)),"",VLOOKUP(TW10,role!A:E,2,FALSE)))</f>
        <v/>
      </c>
      <c r="TY10" s="32" t="str">
        <f>IF(ISBLANK(TW10),"",IF(ISBLANK(VLOOKUP(TW10,role!A:E,3,FALSE)),"",VLOOKUP(TW10,role!A:E,3,FALSE)))</f>
        <v/>
      </c>
      <c r="TZ10" s="32" t="str">
        <f>IF(ISBLANK(TW10),"",IF(ISBLANK(VLOOKUP(TW10,role!A:E,4,FALSE)),"",VLOOKUP(TW10,role!A:E,4,FALSE)))</f>
        <v/>
      </c>
      <c r="UA10" s="32" t="str">
        <f>IF(ISBLANK(TW10),"",IF(ISBLANK(VLOOKUP(TW10,role!A:E,5,FALSE)),"",VLOOKUP(TW10,role!A:E,5,FALSE)))</f>
        <v/>
      </c>
      <c r="UQ10" s="33"/>
      <c r="US10" s="32" t="str">
        <f t="shared" si="113"/>
        <v/>
      </c>
      <c r="UU10" s="32" t="str">
        <f t="shared" si="114"/>
        <v/>
      </c>
      <c r="UV10" s="39"/>
      <c r="UX10" s="32" t="str">
        <f t="shared" si="115"/>
        <v/>
      </c>
      <c r="UY10" s="32" t="str">
        <f t="shared" si="116"/>
        <v/>
      </c>
      <c r="UZ10" s="32" t="str">
        <f t="shared" si="117"/>
        <v/>
      </c>
      <c r="VB10" s="32" t="str">
        <f>IF(ISBLANK(VA10),"",IF(ISBLANK(VLOOKUP(VA10,role!A:E,2,FALSE)),"",VLOOKUP(VA10,role!A:E,2,FALSE)))</f>
        <v/>
      </c>
      <c r="VC10" s="32" t="str">
        <f>IF(ISBLANK(VA10),"",IF(ISBLANK(VLOOKUP(VA10,role!A:E,3,FALSE)),"",VLOOKUP(VA10,role!A:E,3,FALSE)))</f>
        <v/>
      </c>
      <c r="VD10" s="32" t="str">
        <f>IF(ISBLANK(VA10),"",IF(ISBLANK(VLOOKUP(VA10,role!A:E,4,FALSE)),"",VLOOKUP(VA10,role!A:E,4,FALSE)))</f>
        <v/>
      </c>
      <c r="VE10" s="32" t="str">
        <f>IF(ISBLANK(VA10),"",IF(ISBLANK(VLOOKUP(VA10,role!A:E,5,FALSE)),"",VLOOKUP(VA10,role!A:E,5,FALSE)))</f>
        <v/>
      </c>
      <c r="VU10" s="33"/>
      <c r="VW10" s="32" t="str">
        <f t="shared" si="118"/>
        <v/>
      </c>
      <c r="VY10" s="32" t="str">
        <f t="shared" si="119"/>
        <v/>
      </c>
      <c r="VZ10" s="39"/>
      <c r="WB10" s="32" t="str">
        <f t="shared" si="120"/>
        <v/>
      </c>
      <c r="WC10" s="32" t="str">
        <f t="shared" si="121"/>
        <v/>
      </c>
      <c r="WD10" s="32" t="str">
        <f t="shared" si="122"/>
        <v/>
      </c>
      <c r="WF10" s="32" t="str">
        <f>IF(ISBLANK(WE10),"",IF(ISBLANK(VLOOKUP(WE10,role!A:E,2,FALSE)),"",VLOOKUP(WE10,role!A:E,2,FALSE)))</f>
        <v/>
      </c>
      <c r="WG10" s="32" t="str">
        <f>IF(ISBLANK(WE10),"",IF(ISBLANK(VLOOKUP(WE10,role!A:E,3,FALSE)),"",VLOOKUP(WE10,role!A:E,3,FALSE)))</f>
        <v/>
      </c>
      <c r="WH10" s="32" t="str">
        <f>IF(ISBLANK(WE10),"",IF(ISBLANK(VLOOKUP(WE10,role!A:E,4,FALSE)),"",VLOOKUP(WE10,role!A:E,4,FALSE)))</f>
        <v/>
      </c>
      <c r="WI10" s="32" t="str">
        <f>IF(ISBLANK(WE10),"",IF(ISBLANK(VLOOKUP(WE10,role!A:E,5,FALSE)),"",VLOOKUP(WE10,role!A:E,5,FALSE)))</f>
        <v/>
      </c>
      <c r="WY10" s="33"/>
      <c r="XA10" s="32" t="str">
        <f t="shared" si="123"/>
        <v/>
      </c>
      <c r="XC10" s="32" t="str">
        <f t="shared" si="124"/>
        <v/>
      </c>
      <c r="XD10" s="39"/>
      <c r="XF10" s="32" t="str">
        <f t="shared" si="125"/>
        <v/>
      </c>
      <c r="XG10" s="32" t="str">
        <f t="shared" si="126"/>
        <v/>
      </c>
      <c r="XH10" s="32" t="str">
        <f t="shared" si="127"/>
        <v/>
      </c>
      <c r="XJ10" s="32" t="str">
        <f>IF(ISBLANK(XI10),"",IF(ISBLANK(VLOOKUP(XI10,role!A:E,2,FALSE)),"",VLOOKUP(XI10,role!A:E,2,FALSE)))</f>
        <v/>
      </c>
      <c r="XK10" s="32" t="str">
        <f>IF(ISBLANK(XI10),"",IF(ISBLANK(VLOOKUP(XI10,role!A:E,3,FALSE)),"",VLOOKUP(XI10,role!A:E,3,FALSE)))</f>
        <v/>
      </c>
      <c r="XL10" s="32" t="str">
        <f>IF(ISBLANK(XI10),"",IF(ISBLANK(VLOOKUP(XI10,role!A:E,4,FALSE)),"",VLOOKUP(XI10,role!A:E,4,FALSE)))</f>
        <v/>
      </c>
      <c r="XM10" s="32" t="str">
        <f>IF(ISBLANK(XI10),"",IF(ISBLANK(VLOOKUP(XI10,role!A:E,5,FALSE)),"",VLOOKUP(XI10,role!A:E,5,FALSE)))</f>
        <v/>
      </c>
      <c r="YC10" s="33"/>
      <c r="YE10" s="32" t="str">
        <f t="shared" si="128"/>
        <v/>
      </c>
      <c r="YG10" s="32" t="str">
        <f t="shared" si="129"/>
        <v/>
      </c>
      <c r="YH10" s="33"/>
      <c r="YI10" s="34"/>
      <c r="YJ10" s="36" t="str">
        <f t="shared" si="130"/>
        <v/>
      </c>
      <c r="YK10" s="36" t="str">
        <f t="shared" si="131"/>
        <v/>
      </c>
      <c r="YM10" s="32" t="str">
        <f>IF(ISBLANK(YL10),"",IF(ISBLANK(VLOOKUP(YL10,role!A:E,2,FALSE)),"",VLOOKUP(YL10,role!A:E,2,FALSE)))</f>
        <v/>
      </c>
      <c r="YN10" s="32" t="str">
        <f>IF(ISBLANK(YL10),"",IF(ISBLANK(VLOOKUP(YL10,role!A:E,3,FALSE)),"",VLOOKUP(YL10,role!A:E,3,FALSE)))</f>
        <v/>
      </c>
      <c r="YO10" s="32" t="str">
        <f>IF(ISBLANK(YL10),"",IF(ISBLANK(VLOOKUP(YL10,role!A:E,4,FALSE)),"",VLOOKUP(YL10,role!A:E,4,FALSE)))</f>
        <v/>
      </c>
      <c r="YP10" s="32" t="str">
        <f>IF(ISBLANK(YL10),"",IF(ISBLANK(VLOOKUP(YL10,role!A:E,5,FALSE)),"",VLOOKUP(YL10,role!A:E,5,FALSE)))</f>
        <v/>
      </c>
      <c r="YQ10" s="32" t="str">
        <f>IF(ISBLANK(YL10),"",VLOOKUP(YL10,role!A:F,6,FALSE))</f>
        <v/>
      </c>
      <c r="YR10" s="36"/>
      <c r="YS10" s="36" t="str">
        <f t="shared" si="132"/>
        <v/>
      </c>
      <c r="YT10" s="36" t="str">
        <f t="shared" si="133"/>
        <v/>
      </c>
      <c r="YV10" s="32" t="str">
        <f>IF(ISBLANK(YU10),"",IF(ISBLANK(VLOOKUP(YU10,role!A:E,2,FALSE)),"",VLOOKUP(YU10,role!A:E,2,FALSE)))</f>
        <v/>
      </c>
      <c r="YW10" s="32" t="str">
        <f>IF(ISBLANK(YU10),"",IF(ISBLANK(VLOOKUP(YU10,role!A:E,3,FALSE)),"",VLOOKUP(YU10,role!A:E,3,FALSE)))</f>
        <v/>
      </c>
      <c r="YX10" s="32" t="str">
        <f>IF(ISBLANK(YU10),"",IF(ISBLANK(VLOOKUP(YU10,role!A:E,4,FALSE)),"",VLOOKUP(YU10,role!A:E,4,FALSE)))</f>
        <v/>
      </c>
      <c r="YY10" s="32" t="str">
        <f>IF(ISBLANK(YU10),"",IF(ISBLANK(VLOOKUP(YU10,role!A:E,5,FALSE)),"",VLOOKUP(YU10,role!A:E,5,FALSE)))</f>
        <v/>
      </c>
      <c r="YZ10" s="32" t="str">
        <f>IF(ISBLANK(YU10),"",VLOOKUP(YU10,role!A:F,6,FALSE))</f>
        <v/>
      </c>
      <c r="ZA10" s="36"/>
      <c r="ZB10" s="36" t="str">
        <f t="shared" si="134"/>
        <v/>
      </c>
      <c r="ZC10" s="36" t="str">
        <f t="shared" si="135"/>
        <v/>
      </c>
      <c r="ZE10" s="32" t="str">
        <f>IF(ISBLANK(ZD10),"",IF(ISBLANK(VLOOKUP(ZD10,role!A:E,2,FALSE)),"",VLOOKUP(ZD10,role!A:E,2,FALSE)))</f>
        <v/>
      </c>
      <c r="ZF10" s="32" t="str">
        <f>IF(ISBLANK(ZD10),"",IF(ISBLANK(VLOOKUP(ZD10,role!A:E,3,FALSE)),"",VLOOKUP(ZD10,role!A:E,3,FALSE)))</f>
        <v/>
      </c>
      <c r="ZG10" s="32" t="str">
        <f>IF(ISBLANK(ZD10),"",IF(ISBLANK(VLOOKUP(ZD10,role!A:E,4,FALSE)),"",VLOOKUP(ZD10,role!A:E,4,FALSE)))</f>
        <v/>
      </c>
      <c r="ZH10" s="32" t="str">
        <f>IF(ISBLANK(ZD10),"",IF(ISBLANK(VLOOKUP(ZD10,role!A:E,5,FALSE)),"",VLOOKUP(ZD10,role!A:E,5,FALSE)))</f>
        <v/>
      </c>
      <c r="ZI10" s="32" t="str">
        <f>IF(ISBLANK(ZD10),"",VLOOKUP(ZD10,role!A:F,6,FALSE))</f>
        <v/>
      </c>
      <c r="ZJ10" s="36"/>
      <c r="ZK10" s="36" t="str">
        <f t="shared" si="136"/>
        <v/>
      </c>
      <c r="ZL10" s="36" t="str">
        <f t="shared" si="137"/>
        <v/>
      </c>
      <c r="ZN10" s="32" t="str">
        <f>IF(ISBLANK(ZM10),"",IF(ISBLANK(VLOOKUP(ZM10,role!A:E,2,FALSE)),"",VLOOKUP(ZM10,role!A:E,2,FALSE)))</f>
        <v/>
      </c>
      <c r="ZO10" s="32" t="str">
        <f>IF(ISBLANK(ZM10),"",IF(ISBLANK(VLOOKUP(ZM10,role!A:E,3,FALSE)),"",VLOOKUP(ZM10,role!A:E,3,FALSE)))</f>
        <v/>
      </c>
      <c r="ZP10" s="32" t="str">
        <f>IF(ISBLANK(ZM10),"",IF(ISBLANK(VLOOKUP(ZM10,role!A:E,4,FALSE)),"",VLOOKUP(ZM10,role!A:E,4,FALSE)))</f>
        <v/>
      </c>
      <c r="ZQ10" s="32" t="str">
        <f>IF(ISBLANK(ZM10),"",IF(ISBLANK(VLOOKUP(ZM10,role!A:E,5,FALSE)),"",VLOOKUP(ZM10,role!A:E,5,FALSE)))</f>
        <v/>
      </c>
      <c r="ZR10" s="32" t="str">
        <f>IF(ISBLANK(ZM10),"",VLOOKUP(ZM10,role!A:F,6,FALSE))</f>
        <v/>
      </c>
      <c r="ZS10" s="36"/>
      <c r="ZT10" s="36" t="str">
        <f t="shared" si="138"/>
        <v/>
      </c>
      <c r="ZU10" s="36" t="str">
        <f t="shared" si="139"/>
        <v/>
      </c>
      <c r="ZW10" s="32" t="str">
        <f>IF(ISBLANK(ZV10),"",IF(ISBLANK(VLOOKUP(ZV10,role!A:E,2,FALSE)),"",VLOOKUP(ZV10,role!A:E,2,FALSE)))</f>
        <v/>
      </c>
      <c r="ZX10" s="32" t="str">
        <f>IF(ISBLANK(ZV10),"",IF(ISBLANK(VLOOKUP(ZV10,role!A:E,3,FALSE)),"",VLOOKUP(ZV10,role!A:E,3,FALSE)))</f>
        <v/>
      </c>
      <c r="ZY10" s="32" t="str">
        <f>IF(ISBLANK(ZV10),"",IF(ISBLANK(VLOOKUP(ZV10,role!A:E,4,FALSE)),"",VLOOKUP(ZV10,role!A:E,4,FALSE)))</f>
        <v/>
      </c>
      <c r="ZZ10" s="32" t="str">
        <f>IF(ISBLANK(ZV10),"",IF(ISBLANK(VLOOKUP(ZV10,role!A:E,5,FALSE)),"",VLOOKUP(ZV10,role!A:E,5,FALSE)))</f>
        <v/>
      </c>
      <c r="AAA10" s="32" t="str">
        <f>IF(ISBLANK(ZV10),"",VLOOKUP(ZV10,role!A:F,6,FALSE))</f>
        <v/>
      </c>
      <c r="AAB10" s="33"/>
      <c r="AAC10" s="36"/>
      <c r="AAD10" s="36" t="str">
        <f t="shared" si="140"/>
        <v/>
      </c>
      <c r="AAE10" s="36" t="str">
        <f t="shared" si="141"/>
        <v/>
      </c>
      <c r="AAG10" s="32" t="str">
        <f>IF(ISBLANK(AAF10),"",IF(ISBLANK(VLOOKUP(AAF10,role!A:E,2,FALSE)),"",VLOOKUP(AAF10,role!A:E,2,FALSE)))</f>
        <v/>
      </c>
      <c r="AAH10" s="32" t="str">
        <f>IF(ISBLANK(AAF10),"",IF(ISBLANK(VLOOKUP(AAF10,role!A:E,3,FALSE)),"",VLOOKUP(AAF10,role!A:E,3,FALSE)))</f>
        <v/>
      </c>
      <c r="AAI10" s="32" t="str">
        <f>IF(ISBLANK(AAF10),"",IF(ISBLANK(VLOOKUP(AAF10,role!A:E,4,FALSE)),"",VLOOKUP(AAF10,role!A:E,4,FALSE)))</f>
        <v/>
      </c>
      <c r="AAJ10" s="32" t="str">
        <f>IF(ISBLANK(AAF10),"",IF(ISBLANK(VLOOKUP(AAF10,role!A:E,5,FALSE)),"",VLOOKUP(AAF10,role!A:E,5,FALSE)))</f>
        <v/>
      </c>
      <c r="AAK10" s="32" t="str">
        <f>IF(ISBLANK(AAF10),"",VLOOKUP(AAF10,role!A:F,6,FALSE))</f>
        <v/>
      </c>
      <c r="AAL10" s="36"/>
      <c r="AAM10" s="36" t="str">
        <f t="shared" si="142"/>
        <v/>
      </c>
      <c r="AAN10" s="36" t="str">
        <f t="shared" si="143"/>
        <v/>
      </c>
      <c r="AAP10" s="32" t="str">
        <f>IF(ISBLANK(AAO10),"",IF(ISBLANK(VLOOKUP(AAO10,role!A:E,2,FALSE)),"",VLOOKUP(AAO10,role!A:E,2,FALSE)))</f>
        <v/>
      </c>
      <c r="AAQ10" s="32" t="str">
        <f>IF(ISBLANK(AAO10),"",IF(ISBLANK(VLOOKUP(AAO10,role!A:E,3,FALSE)),"",VLOOKUP(AAO10,role!A:E,3,FALSE)))</f>
        <v/>
      </c>
      <c r="AAR10" s="32" t="str">
        <f>IF(ISBLANK(AAO10),"",IF(ISBLANK(VLOOKUP(AAO10,role!A:E,4,FALSE)),"",VLOOKUP(AAO10,role!A:E,4,FALSE)))</f>
        <v/>
      </c>
      <c r="AAS10" s="32" t="str">
        <f>IF(ISBLANK(AAO10),"",IF(ISBLANK(VLOOKUP(AAO10,role!A:E,5,FALSE)),"",VLOOKUP(AAO10,role!A:E,5,FALSE)))</f>
        <v/>
      </c>
      <c r="AAT10" s="32" t="str">
        <f>IF(ISBLANK(AAO10),"",VLOOKUP(AAO10,role!A:F,6,FALSE))</f>
        <v/>
      </c>
      <c r="AAU10" s="36"/>
      <c r="AAV10" s="36" t="str">
        <f t="shared" si="144"/>
        <v/>
      </c>
      <c r="AAW10" s="36" t="str">
        <f t="shared" si="145"/>
        <v/>
      </c>
      <c r="AAY10" s="32" t="str">
        <f>IF(ISBLANK(AAX10),"",IF(ISBLANK(VLOOKUP(AAX10,role!A:E,2,FALSE)),"",VLOOKUP(AAX10,role!A:E,2,FALSE)))</f>
        <v/>
      </c>
      <c r="AAZ10" s="32" t="str">
        <f>IF(ISBLANK(AAX10),"",IF(ISBLANK(VLOOKUP(AAX10,role!A:E,3,FALSE)),"",VLOOKUP(AAX10,role!A:E,3,FALSE)))</f>
        <v/>
      </c>
      <c r="ABA10" s="32" t="str">
        <f>IF(ISBLANK(AAX10),"",IF(ISBLANK(VLOOKUP(AAX10,role!A:E,4,FALSE)),"",VLOOKUP(AAX10,role!A:E,4,FALSE)))</f>
        <v/>
      </c>
      <c r="ABB10" s="32" t="str">
        <f>IF(ISBLANK(AAX10),"",IF(ISBLANK(VLOOKUP(AAX10,role!A:E,5,FALSE)),"",VLOOKUP(AAX10,role!A:E,5,FALSE)))</f>
        <v/>
      </c>
      <c r="ABC10" s="32" t="str">
        <f>IF(ISBLANK(AAX10),"",VLOOKUP(AAX10,role!A:F,6,FALSE))</f>
        <v/>
      </c>
      <c r="ABD10" s="36"/>
      <c r="ABE10" s="36" t="str">
        <f t="shared" si="146"/>
        <v/>
      </c>
      <c r="ABF10" s="36" t="str">
        <f t="shared" si="147"/>
        <v/>
      </c>
      <c r="ABH10" s="32" t="str">
        <f>IF(ISBLANK(ABG10),"",IF(ISBLANK(VLOOKUP(ABG10,role!A:E,2,FALSE)),"",VLOOKUP(ABG10,role!A:E,2,FALSE)))</f>
        <v/>
      </c>
      <c r="ABI10" s="32" t="str">
        <f>IF(ISBLANK(ABG10),"",IF(ISBLANK(VLOOKUP(ABG10,role!A:E,3,FALSE)),"",VLOOKUP(ABG10,role!A:E,3,FALSE)))</f>
        <v/>
      </c>
      <c r="ABJ10" s="32" t="str">
        <f>IF(ISBLANK(ABG10),"",IF(ISBLANK(VLOOKUP(ABG10,role!A:E,4,FALSE)),"",VLOOKUP(ABG10,role!A:E,4,FALSE)))</f>
        <v/>
      </c>
      <c r="ABK10" s="32" t="str">
        <f>IF(ISBLANK(ABG10),"",IF(ISBLANK(VLOOKUP(ABG10,role!A:E,5,FALSE)),"",VLOOKUP(ABG10,role!A:E,5,FALSE)))</f>
        <v/>
      </c>
      <c r="ABL10" s="32" t="str">
        <f>IF(ISBLANK(ABG10),"",VLOOKUP(ABG10,role!A:F,6,FALSE))</f>
        <v/>
      </c>
      <c r="ABM10" s="36"/>
      <c r="ABN10" s="36" t="str">
        <f t="shared" si="148"/>
        <v/>
      </c>
      <c r="ABO10" s="36" t="str">
        <f t="shared" si="149"/>
        <v/>
      </c>
      <c r="ABQ10" s="32" t="str">
        <f>IF(ISBLANK(ABP10),"",IF(ISBLANK(VLOOKUP(ABP10,role!A:E,2,FALSE)),"",VLOOKUP(ABP10,role!A:E,2,FALSE)))</f>
        <v/>
      </c>
      <c r="ABR10" s="32" t="str">
        <f>IF(ISBLANK(ABP10),"",IF(ISBLANK(VLOOKUP(ABP10,role!A:E,3,FALSE)),"",VLOOKUP(ABP10,role!A:E,3,FALSE)))</f>
        <v/>
      </c>
      <c r="ABS10" s="32" t="str">
        <f>IF(ISBLANK(ABP10),"",IF(ISBLANK(VLOOKUP(ABP10,role!A:E,4,FALSE)),"",VLOOKUP(ABP10,role!A:E,4,FALSE)))</f>
        <v/>
      </c>
      <c r="ABT10" s="32" t="str">
        <f>IF(ISBLANK(ABP10),"",IF(ISBLANK(VLOOKUP(ABP10,role!A:E,5,FALSE)),"",VLOOKUP(ABP10,role!A:E,5,FALSE)))</f>
        <v/>
      </c>
      <c r="ABU10" s="32" t="str">
        <f>IF(ISBLANK(ABP10),"",VLOOKUP(ABP10,role!A:F,6,FALSE))</f>
        <v/>
      </c>
      <c r="ABV10" s="33"/>
      <c r="ABW10" s="34"/>
      <c r="ABY10" s="32" t="str">
        <f t="shared" si="150"/>
        <v/>
      </c>
      <c r="ABZ10" s="39"/>
      <c r="ACA10" s="32" t="str">
        <f t="shared" si="151"/>
        <v/>
      </c>
      <c r="ACC10" s="32" t="str">
        <f t="shared" si="152"/>
        <v/>
      </c>
      <c r="ACE10" s="32" t="str">
        <f t="shared" si="153"/>
        <v/>
      </c>
      <c r="ACG10" s="32" t="str">
        <f t="shared" si="154"/>
        <v/>
      </c>
      <c r="ACI10" s="32" t="str">
        <f t="shared" si="155"/>
        <v/>
      </c>
      <c r="ACK10" s="32" t="str">
        <f t="shared" si="156"/>
        <v/>
      </c>
      <c r="ACM10" s="32" t="str">
        <f t="shared" si="157"/>
        <v/>
      </c>
      <c r="ACO10" s="32" t="str">
        <f t="shared" si="158"/>
        <v/>
      </c>
      <c r="ACQ10" s="32" t="str">
        <f t="shared" si="159"/>
        <v/>
      </c>
      <c r="ACS10" s="32" t="str">
        <f t="shared" si="160"/>
        <v/>
      </c>
      <c r="ACT10" s="33"/>
      <c r="ACV10" s="32" t="str">
        <f t="shared" si="161"/>
        <v/>
      </c>
      <c r="ACX10" s="32" t="str">
        <f t="shared" si="162"/>
        <v/>
      </c>
      <c r="ACZ10" s="32" t="str">
        <f t="shared" si="163"/>
        <v/>
      </c>
      <c r="ADB10" s="32" t="str">
        <f t="shared" si="164"/>
        <v/>
      </c>
      <c r="ADD10" s="32" t="str">
        <f t="shared" si="165"/>
        <v/>
      </c>
      <c r="ADE10" s="33"/>
      <c r="ADG10" s="32" t="str">
        <f t="shared" si="166"/>
        <v/>
      </c>
      <c r="ADI10" s="32" t="str">
        <f t="shared" si="167"/>
        <v/>
      </c>
      <c r="ADK10" s="32" t="str">
        <f t="shared" si="168"/>
        <v/>
      </c>
      <c r="ADM10" s="32" t="str">
        <f t="shared" si="169"/>
        <v/>
      </c>
      <c r="ADO10" s="32" t="str">
        <f t="shared" si="170"/>
        <v/>
      </c>
      <c r="ADP10" s="33"/>
      <c r="ADR10" s="32" t="str">
        <f t="shared" si="171"/>
        <v/>
      </c>
      <c r="ADT10" s="32" t="str">
        <f t="shared" si="172"/>
        <v/>
      </c>
      <c r="ADV10" s="32" t="str">
        <f t="shared" si="173"/>
        <v/>
      </c>
      <c r="ADX10" s="32" t="str">
        <f t="shared" si="174"/>
        <v/>
      </c>
      <c r="ADZ10" s="32" t="str">
        <f t="shared" si="175"/>
        <v/>
      </c>
      <c r="AEA10" s="33"/>
      <c r="AEC10" s="32" t="str">
        <f t="shared" si="176"/>
        <v/>
      </c>
      <c r="AEE10" s="32" t="str">
        <f t="shared" si="177"/>
        <v/>
      </c>
      <c r="AEG10" s="32" t="str">
        <f t="shared" si="178"/>
        <v/>
      </c>
      <c r="AEI10" s="32" t="str">
        <f t="shared" si="179"/>
        <v/>
      </c>
      <c r="AEK10" s="32" t="str">
        <f t="shared" si="180"/>
        <v/>
      </c>
      <c r="AEL10" s="33"/>
      <c r="AEN10" s="32" t="str">
        <f t="shared" si="181"/>
        <v/>
      </c>
      <c r="AEO10" s="32" t="str">
        <f t="shared" si="182"/>
        <v/>
      </c>
      <c r="AEQ10" s="32" t="str">
        <f t="shared" si="183"/>
        <v/>
      </c>
      <c r="AER10" s="32" t="str">
        <f t="shared" si="184"/>
        <v/>
      </c>
      <c r="AET10" s="32" t="str">
        <f t="shared" si="185"/>
        <v/>
      </c>
      <c r="AEU10" s="32" t="str">
        <f t="shared" si="186"/>
        <v/>
      </c>
      <c r="AEW10" s="32" t="str">
        <f t="shared" si="187"/>
        <v/>
      </c>
      <c r="AEX10" s="32" t="str">
        <f t="shared" si="188"/>
        <v/>
      </c>
      <c r="AEZ10" s="32" t="str">
        <f t="shared" si="189"/>
        <v/>
      </c>
      <c r="AFA10" s="32" t="str">
        <f t="shared" si="190"/>
        <v/>
      </c>
      <c r="AFB10" s="35"/>
      <c r="AFC10" s="34"/>
      <c r="AFD10" s="36" t="str">
        <f t="shared" si="191"/>
        <v/>
      </c>
      <c r="AFE10" s="36" t="str">
        <f t="shared" si="192"/>
        <v/>
      </c>
      <c r="AFG10" s="36" t="str">
        <f t="shared" si="193"/>
        <v/>
      </c>
      <c r="AFH10" s="36" t="str">
        <f t="shared" si="194"/>
        <v/>
      </c>
      <c r="AFJ10" s="36" t="str">
        <f t="shared" si="195"/>
        <v/>
      </c>
      <c r="AFK10" s="36" t="str">
        <f t="shared" si="196"/>
        <v/>
      </c>
      <c r="AFM10" s="36" t="str">
        <f t="shared" si="197"/>
        <v/>
      </c>
      <c r="AFN10" s="36" t="str">
        <f t="shared" si="198"/>
        <v/>
      </c>
      <c r="AFP10" s="36" t="str">
        <f t="shared" si="199"/>
        <v/>
      </c>
      <c r="AFQ10" s="36" t="str">
        <f t="shared" si="200"/>
        <v/>
      </c>
      <c r="AFR10" s="33"/>
      <c r="AFT10" s="36" t="str">
        <f t="shared" si="201"/>
        <v/>
      </c>
      <c r="AFU10" s="36" t="str">
        <f t="shared" si="202"/>
        <v/>
      </c>
      <c r="AFW10" s="36" t="str">
        <f t="shared" si="203"/>
        <v/>
      </c>
      <c r="AFX10" s="36" t="str">
        <f t="shared" si="204"/>
        <v/>
      </c>
      <c r="AFZ10" s="36" t="str">
        <f t="shared" si="205"/>
        <v/>
      </c>
      <c r="AGA10" s="36" t="str">
        <f t="shared" si="206"/>
        <v/>
      </c>
      <c r="AGC10" s="36" t="str">
        <f t="shared" si="207"/>
        <v/>
      </c>
      <c r="AGD10" s="36" t="str">
        <f t="shared" si="208"/>
        <v/>
      </c>
      <c r="AGF10" s="36" t="str">
        <f t="shared" si="209"/>
        <v/>
      </c>
      <c r="AGG10" s="36" t="str">
        <f t="shared" si="210"/>
        <v/>
      </c>
      <c r="AGH10" s="33"/>
      <c r="AGI10" s="57"/>
      <c r="AGJ10" s="57"/>
      <c r="AGK10" s="57" t="str">
        <f>IF(ISBLANK(AGJ10),"",VLOOKUP(AGJ10,related_id_type!A:B,2,FALSE))</f>
        <v/>
      </c>
      <c r="AGL10" s="57"/>
      <c r="AGM10" s="57" t="str">
        <f>IF(ISBLANK(AGL10),"",IF(ISBLANK(VLOOKUP(AGL10,related_id_relation!A:B,2,FALSE)),"",VLOOKUP(AGL10,related_id_relation!A:B,2,FALSE)))</f>
        <v/>
      </c>
      <c r="AGN10" s="57"/>
      <c r="AGO10" s="57"/>
      <c r="AGP10" s="57" t="str">
        <f>IF(ISBLANK(AGO10),"",VLOOKUP(AGO10,related_id_type!A:B,2,FALSE))</f>
        <v/>
      </c>
      <c r="AGQ10" s="57"/>
      <c r="AGR10" s="57" t="str">
        <f>IF(ISBLANK(AGQ10),"",IF(ISBLANK(VLOOKUP(AGQ10,related_id_relation!A:B,2,FALSE)),"",VLOOKUP(AGQ10,related_id_relation!A:B,2,FALSE)))</f>
        <v/>
      </c>
      <c r="AGS10" s="57"/>
      <c r="AGT10" s="57"/>
      <c r="AGU10" s="57" t="str">
        <f>IF(ISBLANK(AGT10),"",VLOOKUP(AGT10,related_id_type!A:B,2,FALSE))</f>
        <v/>
      </c>
      <c r="AGV10" s="57"/>
      <c r="AGW10" s="57" t="str">
        <f>IF(ISBLANK(AGV10),"",IF(ISBLANK(VLOOKUP(AGV10,related_id_relation!A:B,2,FALSE)),"",VLOOKUP(AGV10,related_id_relation!A:B,2,FALSE)))</f>
        <v/>
      </c>
      <c r="AGX10" s="57"/>
      <c r="AGY10" s="57"/>
      <c r="AGZ10" s="57" t="str">
        <f>IF(ISBLANK(AGY10),"",VLOOKUP(AGY10,related_id_type!A:B,2,FALSE))</f>
        <v/>
      </c>
      <c r="AHA10" s="57"/>
      <c r="AHB10" s="57" t="str">
        <f>IF(ISBLANK(AHA10),"",IF(ISBLANK(VLOOKUP(AHA10,related_id_relation!A:B,2,FALSE)),"",VLOOKUP(AHA10,related_id_relation!A:B,2,FALSE)))</f>
        <v/>
      </c>
      <c r="AHC10" s="57"/>
      <c r="AHD10" s="57"/>
      <c r="AHE10" s="57" t="str">
        <f>IF(ISBLANK(AHD10),"",VLOOKUP(AHD10,related_id_type!A:B,2,FALSE))</f>
        <v/>
      </c>
      <c r="AHF10" s="57"/>
      <c r="AHG10" s="57" t="str">
        <f>IF(ISBLANK(AHF10),"",IF(ISBLANK(VLOOKUP(AHF10,related_id_relation!A:B,2,FALSE)),"",VLOOKUP(AHF10,related_id_relation!A:B,2,FALSE)))</f>
        <v/>
      </c>
      <c r="AHH10" s="37"/>
      <c r="AHI10" s="39"/>
      <c r="AHK10" s="32" t="str">
        <f t="shared" si="211"/>
        <v/>
      </c>
      <c r="AHL10" s="34"/>
      <c r="AHM10" s="36"/>
      <c r="AHN10" s="36" t="str">
        <f t="shared" si="212"/>
        <v/>
      </c>
      <c r="AHO10" s="32" t="str">
        <f t="shared" si="213"/>
        <v/>
      </c>
      <c r="AHR10" s="36" t="str">
        <f t="shared" si="214"/>
        <v/>
      </c>
      <c r="AHS10" s="32" t="str">
        <f t="shared" si="215"/>
        <v/>
      </c>
      <c r="AHV10" s="36" t="str">
        <f t="shared" si="216"/>
        <v/>
      </c>
      <c r="AHW10" s="32" t="str">
        <f t="shared" si="217"/>
        <v/>
      </c>
      <c r="AHZ10" s="36" t="str">
        <f t="shared" si="218"/>
        <v/>
      </c>
      <c r="AIA10" s="32" t="str">
        <f t="shared" si="219"/>
        <v/>
      </c>
      <c r="AID10" s="36" t="str">
        <f t="shared" si="220"/>
        <v/>
      </c>
      <c r="AIE10" s="32" t="str">
        <f t="shared" si="221"/>
        <v/>
      </c>
      <c r="AIH10" s="36" t="str">
        <f t="shared" si="222"/>
        <v/>
      </c>
      <c r="AII10" s="32" t="str">
        <f t="shared" si="223"/>
        <v/>
      </c>
      <c r="AIL10" s="36" t="str">
        <f t="shared" si="224"/>
        <v/>
      </c>
      <c r="AIM10" s="32" t="str">
        <f t="shared" si="225"/>
        <v/>
      </c>
      <c r="AIP10" s="36" t="str">
        <f t="shared" si="226"/>
        <v/>
      </c>
      <c r="AIQ10" s="32" t="str">
        <f t="shared" si="227"/>
        <v/>
      </c>
      <c r="AIT10" s="36" t="str">
        <f t="shared" si="228"/>
        <v/>
      </c>
      <c r="AIU10" s="32" t="str">
        <f t="shared" si="229"/>
        <v/>
      </c>
      <c r="AIX10" s="36" t="str">
        <f t="shared" si="230"/>
        <v/>
      </c>
      <c r="AIY10" s="32" t="str">
        <f t="shared" si="231"/>
        <v/>
      </c>
      <c r="AIZ10" s="37"/>
      <c r="AJA10" s="32" t="str">
        <f t="shared" si="232"/>
        <v/>
      </c>
      <c r="AJB10" s="32" t="str">
        <f t="shared" si="233"/>
        <v/>
      </c>
      <c r="AJC10" s="32" t="str">
        <f t="shared" si="234"/>
        <v/>
      </c>
      <c r="AJD10" s="32" t="str">
        <f t="shared" si="235"/>
        <v/>
      </c>
      <c r="AJE10" s="32" t="str">
        <f t="shared" si="236"/>
        <v/>
      </c>
      <c r="AJF10" s="32" t="str">
        <f t="shared" si="237"/>
        <v/>
      </c>
      <c r="AJG10" s="32" t="str">
        <f t="shared" si="238"/>
        <v/>
      </c>
      <c r="AJH10" s="32" t="str">
        <f t="shared" si="239"/>
        <v/>
      </c>
      <c r="AJI10" s="32" t="str">
        <f t="shared" si="240"/>
        <v/>
      </c>
    </row>
    <row r="11" spans="1:945" s="32" customFormat="1" x14ac:dyDescent="0.35">
      <c r="C11" s="32" t="str">
        <f t="shared" si="9"/>
        <v/>
      </c>
      <c r="E11" s="32" t="str">
        <f t="shared" si="10"/>
        <v/>
      </c>
      <c r="F11" s="32" t="str">
        <f t="shared" si="11"/>
        <v/>
      </c>
      <c r="G11" s="32" t="str">
        <f t="shared" si="12"/>
        <v/>
      </c>
      <c r="J11" s="32" t="str">
        <f t="shared" si="13"/>
        <v/>
      </c>
      <c r="K11" s="32" t="str">
        <f t="shared" si="14"/>
        <v/>
      </c>
      <c r="L11" s="32" t="str">
        <f t="shared" si="15"/>
        <v/>
      </c>
      <c r="N11" s="32" t="str">
        <f t="shared" si="16"/>
        <v/>
      </c>
      <c r="O11" s="32" t="str">
        <f t="shared" si="17"/>
        <v/>
      </c>
      <c r="Q11" s="32" t="str">
        <f t="shared" si="18"/>
        <v/>
      </c>
      <c r="R11" s="32" t="str">
        <f t="shared" si="19"/>
        <v/>
      </c>
      <c r="U11" s="32" t="str">
        <f t="shared" si="20"/>
        <v/>
      </c>
      <c r="V11" s="32" t="str">
        <f t="shared" si="21"/>
        <v/>
      </c>
      <c r="Y11" s="32" t="str">
        <f>IF(ISBLANK(X11),"",VLOOKUP(X11,resource_type!A:C,3,FALSE))</f>
        <v/>
      </c>
      <c r="Z11" s="32" t="str">
        <f>IF(ISBLANK(X11),"",VLOOKUP(X11,resource_type!A:C,2,FALSE))</f>
        <v/>
      </c>
      <c r="AA11" s="32" t="str">
        <f t="shared" si="22"/>
        <v/>
      </c>
      <c r="AB11" s="32" t="str">
        <f t="shared" si="23"/>
        <v/>
      </c>
      <c r="AD11" s="32" t="str">
        <f>IF(ISBLANK(AC11),"",VLOOKUP(AC11,resource_type!A:C,3,FALSE))</f>
        <v/>
      </c>
      <c r="AF11" s="32" t="str">
        <f>IF(ISBLANK(AE11),"",VLOOKUP(AE11,resource_type!A:C,3,FALSE))</f>
        <v/>
      </c>
      <c r="AG11" s="33"/>
      <c r="AI11" s="32" t="str">
        <f t="shared" si="24"/>
        <v/>
      </c>
      <c r="AK11" s="32" t="str">
        <f t="shared" si="25"/>
        <v/>
      </c>
      <c r="AM11" s="32" t="str">
        <f t="shared" si="26"/>
        <v/>
      </c>
      <c r="AO11" s="32" t="str">
        <f t="shared" si="27"/>
        <v/>
      </c>
      <c r="AP11" s="52"/>
      <c r="AQ11" s="34"/>
      <c r="AR11" s="36" t="str">
        <f t="shared" si="28"/>
        <v/>
      </c>
      <c r="AS11" s="36" t="str">
        <f t="shared" si="29"/>
        <v/>
      </c>
      <c r="AT11" s="34"/>
      <c r="AV11" s="32" t="str">
        <f t="shared" si="30"/>
        <v/>
      </c>
      <c r="AW11" s="32" t="str">
        <f t="shared" si="31"/>
        <v/>
      </c>
      <c r="AX11" s="32" t="str">
        <f t="shared" si="32"/>
        <v/>
      </c>
      <c r="AZ11" s="32" t="str">
        <f>IF(ISBLANK(AY11),"",IF(ISBLANK(VLOOKUP(AY11,role!A:E,2,FALSE)),"",VLOOKUP(AY11,role!A:E,2,FALSE)))</f>
        <v/>
      </c>
      <c r="BA11" s="32" t="str">
        <f>IF(ISBLANK(AY11),"",IF(ISBLANK(VLOOKUP(AY11,role!A:E,3,FALSE)),"",VLOOKUP(AY11,role!A:E,3,FALSE)))</f>
        <v/>
      </c>
      <c r="BB11" s="32" t="str">
        <f>IF(ISBLANK(AY11),"",IF(ISBLANK(VLOOKUP(AY11,role!A:E,4,FALSE)),"",VLOOKUP(AY11,role!A:E,4,FALSE)))</f>
        <v/>
      </c>
      <c r="BC11" s="32" t="str">
        <f>IF(ISBLANK(AY11),"",IF(ISBLANK(VLOOKUP(AY11,role!A:E,5,FALSE)),"",VLOOKUP(AY11,role!A:E,5,FALSE)))</f>
        <v/>
      </c>
      <c r="BE11" s="32" t="str">
        <f>IF(ISBLANK(BD11),"",IF(ISBLANK(VLOOKUP(BD11,role!A:E,2,FALSE)),"",VLOOKUP(BD11,role!A:E,2,FALSE)))</f>
        <v/>
      </c>
      <c r="BF11" s="32" t="str">
        <f>IF(ISBLANK(BD11),"",IF(ISBLANK(VLOOKUP(BD11,role!A:E,3,FALSE)),"",VLOOKUP(BD11,role!A:E,3,FALSE)))</f>
        <v/>
      </c>
      <c r="BG11" s="32" t="str">
        <f>IF(ISBLANK(BD11),"",IF(ISBLANK(VLOOKUP(BD11,role!A:E,4,FALSE)),"",VLOOKUP(BD11,role!A:E,4,FALSE)))</f>
        <v/>
      </c>
      <c r="BH11" s="32" t="str">
        <f>IF(ISBLANK(BD11),"",IF(ISBLANK(VLOOKUP(BD11,role!A:E,5,FALSE)),"",VLOOKUP(BD11,role!A:E,5,FALSE)))</f>
        <v/>
      </c>
      <c r="BX11" s="33"/>
      <c r="BZ11" s="32" t="str">
        <f t="shared" si="33"/>
        <v/>
      </c>
      <c r="CB11" s="32" t="str">
        <f t="shared" si="34"/>
        <v/>
      </c>
      <c r="CC11" s="39"/>
      <c r="CE11" s="32" t="str">
        <f t="shared" si="35"/>
        <v/>
      </c>
      <c r="CF11" s="32" t="str">
        <f t="shared" si="36"/>
        <v/>
      </c>
      <c r="CG11" s="32" t="str">
        <f t="shared" si="37"/>
        <v/>
      </c>
      <c r="CI11" s="32" t="str">
        <f>IF(ISBLANK(CH11),"",IF(ISBLANK(VLOOKUP(CH11,role!A:E,2,FALSE)),"",VLOOKUP(CH11,role!A:E,2,FALSE)))</f>
        <v/>
      </c>
      <c r="CJ11" s="32" t="str">
        <f>IF(ISBLANK(CH11),"",IF(ISBLANK(VLOOKUP(CH11,role!A:E,3,FALSE)),"",VLOOKUP(CH11,role!A:E,3,FALSE)))</f>
        <v/>
      </c>
      <c r="CK11" s="32" t="str">
        <f>IF(ISBLANK(CH11),"",IF(ISBLANK(VLOOKUP(CH11,role!A:E,4,FALSE)),"",VLOOKUP(CH11,role!A:E,4,FALSE)))</f>
        <v/>
      </c>
      <c r="CL11" s="32" t="str">
        <f>IF(ISBLANK(CH11),"",IF(ISBLANK(VLOOKUP(CH11,role!A:E,5,FALSE)),"",VLOOKUP(CH11,role!A:E,5,FALSE)))</f>
        <v/>
      </c>
      <c r="CN11" s="32" t="str">
        <f>IF(ISBLANK(CM11),"",IF(ISBLANK(VLOOKUP(CM11,role!A:E,2,FALSE)),"",VLOOKUP(CM11,role!A:E,2,FALSE)))</f>
        <v/>
      </c>
      <c r="CO11" s="32" t="str">
        <f>IF(ISBLANK(CM11),"",IF(ISBLANK(VLOOKUP(CM11,role!A:E,3,FALSE)),"",VLOOKUP(CM11,role!A:E,3,FALSE)))</f>
        <v/>
      </c>
      <c r="CP11" s="32" t="str">
        <f>IF(ISBLANK(CM11),"",IF(ISBLANK(VLOOKUP(CM11,role!A:E,4,FALSE)),"",VLOOKUP(CM11,role!A:E,4,FALSE)))</f>
        <v/>
      </c>
      <c r="CQ11" s="32" t="str">
        <f>IF(ISBLANK(CM11),"",IF(ISBLANK(VLOOKUP(CM11,role!A:E,5,FALSE)),"",VLOOKUP(CM11,role!A:E,5,FALSE)))</f>
        <v/>
      </c>
      <c r="DG11" s="33"/>
      <c r="DI11" s="32" t="str">
        <f t="shared" si="38"/>
        <v/>
      </c>
      <c r="DK11" s="32" t="str">
        <f t="shared" si="39"/>
        <v/>
      </c>
      <c r="DL11" s="39"/>
      <c r="DN11" s="32" t="str">
        <f t="shared" si="40"/>
        <v/>
      </c>
      <c r="DO11" s="32" t="str">
        <f t="shared" si="41"/>
        <v/>
      </c>
      <c r="DP11" s="32" t="str">
        <f t="shared" si="42"/>
        <v/>
      </c>
      <c r="DR11" s="32" t="str">
        <f>IF(ISBLANK(DQ11),"",IF(ISBLANK(VLOOKUP(DQ11,role!A:E,2,FALSE)),"",VLOOKUP(DQ11,role!A:E,2,FALSE)))</f>
        <v/>
      </c>
      <c r="DS11" s="32" t="str">
        <f>IF(ISBLANK(DQ11),"",IF(ISBLANK(VLOOKUP(DQ11,role!A:E,3,FALSE)),"",VLOOKUP(DQ11,role!A:E,3,FALSE)))</f>
        <v/>
      </c>
      <c r="DT11" s="32" t="str">
        <f>IF(ISBLANK(DQ11),"",IF(ISBLANK(VLOOKUP(DQ11,role!A:E,4,FALSE)),"",VLOOKUP(DQ11,role!A:E,4,FALSE)))</f>
        <v/>
      </c>
      <c r="DU11" s="32" t="str">
        <f>IF(ISBLANK(DQ11),"",IF(ISBLANK(VLOOKUP(DQ11,role!A:E,5,FALSE)),"",VLOOKUP(DQ11,role!A:E,5,FALSE)))</f>
        <v/>
      </c>
      <c r="EK11" s="33"/>
      <c r="EM11" s="32" t="str">
        <f t="shared" si="43"/>
        <v/>
      </c>
      <c r="EO11" s="32" t="str">
        <f t="shared" si="44"/>
        <v/>
      </c>
      <c r="EP11" s="39"/>
      <c r="ER11" s="32" t="str">
        <f t="shared" si="45"/>
        <v/>
      </c>
      <c r="ES11" s="32" t="str">
        <f t="shared" si="46"/>
        <v/>
      </c>
      <c r="ET11" s="32" t="str">
        <f t="shared" si="47"/>
        <v/>
      </c>
      <c r="EV11" s="32" t="str">
        <f>IF(ISBLANK(EU11),"",IF(ISBLANK(VLOOKUP(EU11,role!A:E,2,FALSE)),"",VLOOKUP(EU11,role!A:E,2,FALSE)))</f>
        <v/>
      </c>
      <c r="EW11" s="32" t="str">
        <f>IF(ISBLANK(EU11),"",IF(ISBLANK(VLOOKUP(EU11,role!A:E,3,FALSE)),"",VLOOKUP(EU11,role!A:E,3,FALSE)))</f>
        <v/>
      </c>
      <c r="EX11" s="32" t="str">
        <f>IF(ISBLANK(EU11),"",IF(ISBLANK(VLOOKUP(EU11,role!A:E,4,FALSE)),"",VLOOKUP(EU11,role!A:E,4,FALSE)))</f>
        <v/>
      </c>
      <c r="EY11" s="32" t="str">
        <f>IF(ISBLANK(EU11),"",IF(ISBLANK(VLOOKUP(EU11,role!A:E,5,FALSE)),"",VLOOKUP(EU11,role!A:E,5,FALSE)))</f>
        <v/>
      </c>
      <c r="FO11" s="33"/>
      <c r="FQ11" s="32" t="str">
        <f t="shared" si="48"/>
        <v/>
      </c>
      <c r="FS11" s="32" t="str">
        <f t="shared" si="49"/>
        <v/>
      </c>
      <c r="FT11" s="39"/>
      <c r="FV11" s="32" t="str">
        <f t="shared" si="50"/>
        <v/>
      </c>
      <c r="FW11" s="32" t="str">
        <f t="shared" si="51"/>
        <v/>
      </c>
      <c r="FX11" s="32" t="str">
        <f t="shared" si="52"/>
        <v/>
      </c>
      <c r="FZ11" s="32" t="str">
        <f>IF(ISBLANK(FY11),"",VLOOKUP(FY11,role!A:E,2,FALSE))</f>
        <v/>
      </c>
      <c r="GA11" s="32" t="str">
        <f>IF(ISBLANK(FY11),"",IF(ISBLANK(VLOOKUP(FY11,role!A:E,3,FALSE)),"",VLOOKUP(FY11,role!A:E,3,FALSE)))</f>
        <v/>
      </c>
      <c r="GB11" s="32" t="str">
        <f>IF(ISBLANK(FY11),"",IF(ISBLANK(VLOOKUP(FY11,role!A:E,4,FALSE)),"",VLOOKUP(FY11,role!A:E,4,FALSE)))</f>
        <v/>
      </c>
      <c r="GC11" s="32" t="str">
        <f>IF(ISBLANK(FY11),"",IF(ISBLANK(VLOOKUP(FY11,role!A:E,5,FALSE)),"",VLOOKUP(FY11,role!A:E,5,FALSE)))</f>
        <v/>
      </c>
      <c r="GS11" s="33"/>
      <c r="GU11" s="32" t="str">
        <f t="shared" si="53"/>
        <v/>
      </c>
      <c r="GW11" s="32" t="str">
        <f t="shared" si="54"/>
        <v/>
      </c>
      <c r="GX11" s="33"/>
      <c r="HA11" s="32" t="str">
        <f t="shared" si="55"/>
        <v/>
      </c>
      <c r="HB11" s="32" t="str">
        <f t="shared" si="56"/>
        <v/>
      </c>
      <c r="HC11" s="32" t="str">
        <f t="shared" si="57"/>
        <v/>
      </c>
      <c r="HE11" s="32" t="str">
        <f>IF(ISBLANK(HD11),"",IF(ISBLANK(VLOOKUP(HD11,role!A:E,2,FALSE)),"",VLOOKUP(HD11,role!A:E,2,FALSE)))</f>
        <v/>
      </c>
      <c r="HF11" s="32" t="str">
        <f>IF(ISBLANK(HD11),"",IF(ISBLANK(VLOOKUP(HD11,role!A:E,3,FALSE)),"",VLOOKUP(HD11,role!A:E,3,FALSE)))</f>
        <v/>
      </c>
      <c r="HG11" s="32" t="str">
        <f>IF(ISBLANK(HD11),"",IF(ISBLANK(VLOOKUP(HD11,role!A:E,4,FALSE)),"",VLOOKUP(HD11,role!A:E,4,FALSE)))</f>
        <v/>
      </c>
      <c r="HH11" s="32" t="str">
        <f>IF(ISBLANK(HD11),"",IF(ISBLANK(VLOOKUP(HD11,role!A:E,5,FALSE)),"",VLOOKUP(HD11,role!A:E,5,FALSE)))</f>
        <v/>
      </c>
      <c r="HX11" s="33"/>
      <c r="HZ11" s="32" t="str">
        <f t="shared" si="58"/>
        <v/>
      </c>
      <c r="IB11" s="32" t="str">
        <f t="shared" si="59"/>
        <v/>
      </c>
      <c r="IC11" s="39"/>
      <c r="IE11" s="32" t="str">
        <f t="shared" si="60"/>
        <v/>
      </c>
      <c r="IF11" s="32" t="str">
        <f t="shared" si="61"/>
        <v/>
      </c>
      <c r="IG11" s="32" t="str">
        <f t="shared" si="62"/>
        <v/>
      </c>
      <c r="II11" s="32" t="str">
        <f>IF(ISBLANK(IH11),"",IF(ISBLANK(VLOOKUP(IH11,role!A:E,2,FALSE)),"",VLOOKUP(IH11,role!A:E,2,FALSE)))</f>
        <v/>
      </c>
      <c r="IJ11" s="32" t="str">
        <f>IF(ISBLANK(IH11),"",IF(ISBLANK(VLOOKUP(IH11,role!A:E,3,FALSE)),"",VLOOKUP(IH11,role!A:E,3,FALSE)))</f>
        <v/>
      </c>
      <c r="IK11" s="32" t="str">
        <f>IF(ISBLANK(IH11),"",IF(ISBLANK(VLOOKUP(IH11,role!A:E,4,FALSE)),"",VLOOKUP(IH11,role!A:E,4,FALSE)))</f>
        <v/>
      </c>
      <c r="IL11" s="32" t="str">
        <f>IF(ISBLANK(IH11),"",IF(ISBLANK(VLOOKUP(IH11,role!A:E,5,FALSE)),"",VLOOKUP(IH11,role!A:E,5,FALSE)))</f>
        <v/>
      </c>
      <c r="JB11" s="33"/>
      <c r="JD11" s="32" t="str">
        <f t="shared" si="63"/>
        <v/>
      </c>
      <c r="JF11" s="32" t="str">
        <f t="shared" si="64"/>
        <v/>
      </c>
      <c r="JG11" s="39"/>
      <c r="JI11" s="32" t="str">
        <f t="shared" si="65"/>
        <v/>
      </c>
      <c r="JJ11" s="32" t="str">
        <f t="shared" si="66"/>
        <v/>
      </c>
      <c r="JK11" s="32" t="str">
        <f t="shared" si="67"/>
        <v/>
      </c>
      <c r="JM11" s="32" t="str">
        <f>IF(ISBLANK(JL11),"",IF(ISBLANK(VLOOKUP(JL11,role!A:E,2,FALSE)),"",VLOOKUP(JL11,role!A:E,2,FALSE)))</f>
        <v/>
      </c>
      <c r="JN11" s="32" t="str">
        <f>IF(ISBLANK(JL11),"",IF(ISBLANK(VLOOKUP(JL11,role!A:E,3,FALSE)),"",VLOOKUP(JL11,role!A:E,3,FALSE)))</f>
        <v/>
      </c>
      <c r="JO11" s="32" t="str">
        <f>IF(ISBLANK(JL11),"",IF(ISBLANK(VLOOKUP(JL11,role!A:E,4,FALSE)),"",VLOOKUP(JL11,role!A:E,4,FALSE)))</f>
        <v/>
      </c>
      <c r="JP11" s="32" t="str">
        <f>IF(ISBLANK(JL11),"",IF(ISBLANK(VLOOKUP(JL11,role!A:E,5,FALSE)),"",VLOOKUP(JL11,role!A:E,5,FALSE)))</f>
        <v/>
      </c>
      <c r="KF11" s="33"/>
      <c r="KH11" s="32" t="str">
        <f t="shared" si="68"/>
        <v/>
      </c>
      <c r="KJ11" s="32" t="str">
        <f t="shared" si="69"/>
        <v/>
      </c>
      <c r="KK11" s="39"/>
      <c r="KM11" s="32" t="str">
        <f t="shared" si="70"/>
        <v/>
      </c>
      <c r="KN11" s="32" t="str">
        <f t="shared" si="71"/>
        <v/>
      </c>
      <c r="KO11" s="32" t="str">
        <f t="shared" si="72"/>
        <v/>
      </c>
      <c r="KQ11" s="32" t="str">
        <f>IF(ISBLANK(KP11),"",IF(ISBLANK(VLOOKUP(KP11,role!A:E,2,FALSE)),"",VLOOKUP(KP11,role!A:E,2,FALSE)))</f>
        <v/>
      </c>
      <c r="KR11" s="32" t="str">
        <f>IF(ISBLANK(KP11),"",IF(ISBLANK(VLOOKUP(KP11,role!A:E,3,FALSE)),"",VLOOKUP(KP11,role!A:E,3,FALSE)))</f>
        <v/>
      </c>
      <c r="KS11" s="32" t="str">
        <f>IF(ISBLANK(KP11),"",IF(ISBLANK(VLOOKUP(KP11,role!A:E,4,FALSE)),"",VLOOKUP(KP11,role!A:E,4,FALSE)))</f>
        <v/>
      </c>
      <c r="KT11" s="32" t="str">
        <f>IF(ISBLANK(KP11),"",IF(ISBLANK(VLOOKUP(KP11,role!A:E,5,FALSE)),"",VLOOKUP(KP11,role!A:E,5,FALSE)))</f>
        <v/>
      </c>
      <c r="LJ11" s="33"/>
      <c r="LL11" s="32" t="str">
        <f t="shared" si="73"/>
        <v/>
      </c>
      <c r="LN11" s="32" t="str">
        <f t="shared" si="74"/>
        <v/>
      </c>
      <c r="LO11" s="39"/>
      <c r="LQ11" s="32" t="str">
        <f t="shared" si="75"/>
        <v/>
      </c>
      <c r="LR11" s="32" t="str">
        <f t="shared" si="76"/>
        <v/>
      </c>
      <c r="LS11" s="32" t="str">
        <f t="shared" si="77"/>
        <v/>
      </c>
      <c r="LU11" s="32" t="str">
        <f>IF(ISBLANK(LT11),"",IF(ISBLANK(VLOOKUP(LT11,role!A:E,2,FALSE)),"",VLOOKUP(LT11,role!A:E,2,FALSE)))</f>
        <v/>
      </c>
      <c r="LV11" s="32" t="str">
        <f>IF(ISBLANK(LT11),"",IF(ISBLANK(VLOOKUP(LT11,role!A:E,3,FALSE)),"",VLOOKUP(LT11,role!A:E,3,FALSE)))</f>
        <v/>
      </c>
      <c r="LW11" s="32" t="str">
        <f>IF(ISBLANK(LT11),"",IF(ISBLANK(VLOOKUP(LT11,role!A:E,4,FALSE)),"",VLOOKUP(LT11,role!A:E,4,FALSE)))</f>
        <v/>
      </c>
      <c r="LX11" s="32" t="str">
        <f>IF(ISBLANK(LT11),"",IF(ISBLANK(VLOOKUP(LT11,role!A:E,5,FALSE)),"",VLOOKUP(LT11,role!A:E,5,FALSE)))</f>
        <v/>
      </c>
      <c r="MN11" s="33"/>
      <c r="MP11" s="32" t="str">
        <f t="shared" si="78"/>
        <v/>
      </c>
      <c r="MR11" s="32" t="str">
        <f t="shared" si="79"/>
        <v/>
      </c>
      <c r="MS11" s="33"/>
      <c r="MV11" s="32" t="str">
        <f t="shared" si="80"/>
        <v/>
      </c>
      <c r="MW11" s="32" t="str">
        <f t="shared" si="81"/>
        <v/>
      </c>
      <c r="MX11" s="32" t="str">
        <f t="shared" si="82"/>
        <v/>
      </c>
      <c r="MZ11" s="32" t="str">
        <f>IF(ISBLANK(MY11),"",IF(ISBLANK(VLOOKUP(MY11,role!A:E,2,FALSE)),"",VLOOKUP(MY11,role!A:E,2,FALSE)))</f>
        <v/>
      </c>
      <c r="NA11" s="32" t="str">
        <f>IF(ISBLANK(MY11),"",IF(ISBLANK(VLOOKUP(MY11,role!A:E,3,FALSE)),"",VLOOKUP(MY11,role!A:E,3,FALSE)))</f>
        <v/>
      </c>
      <c r="NB11" s="32" t="str">
        <f>IF(ISBLANK(MY11),"",IF(ISBLANK(VLOOKUP(MY11,role!A:E,4,FALSE)),"",VLOOKUP(MY11,role!A:E,4,FALSE)))</f>
        <v/>
      </c>
      <c r="NC11" s="32" t="str">
        <f>IF(ISBLANK(MY11),"",IF(ISBLANK(VLOOKUP(MY11,role!A:E,5,FALSE)),"",VLOOKUP(MY11,role!A:E,5,FALSE)))</f>
        <v/>
      </c>
      <c r="NS11" s="33"/>
      <c r="NU11" s="32" t="str">
        <f t="shared" si="83"/>
        <v/>
      </c>
      <c r="NW11" s="32" t="str">
        <f t="shared" si="84"/>
        <v/>
      </c>
      <c r="NX11" s="39"/>
      <c r="NZ11" s="32" t="str">
        <f t="shared" si="85"/>
        <v/>
      </c>
      <c r="OA11" s="32" t="str">
        <f t="shared" si="86"/>
        <v/>
      </c>
      <c r="OB11" s="32" t="str">
        <f t="shared" si="87"/>
        <v/>
      </c>
      <c r="OD11" s="32" t="str">
        <f>IF(ISBLANK(OC11),"",IF(ISBLANK(VLOOKUP(OC11,role!A:E,2,FALSE)),"",VLOOKUP(OC11,role!A:E,2,FALSE)))</f>
        <v/>
      </c>
      <c r="OE11" s="32" t="str">
        <f>IF(ISBLANK(OC11),"",IF(ISBLANK(VLOOKUP(OC11,role!A:E,3,FALSE)),"",VLOOKUP(OC11,role!A:E,3,FALSE)))</f>
        <v/>
      </c>
      <c r="OF11" s="32" t="str">
        <f>IF(ISBLANK(OC11),"",IF(ISBLANK(VLOOKUP(OC11,role!A:E,4,FALSE)),"",VLOOKUP(OC11,role!A:E,4,FALSE)))</f>
        <v/>
      </c>
      <c r="OG11" s="32" t="str">
        <f>IF(ISBLANK(OC11),"",IF(ISBLANK(VLOOKUP(OC11,role!A:E,5,FALSE)),"",VLOOKUP(OC11,role!A:E,5,FALSE)))</f>
        <v/>
      </c>
      <c r="OW11" s="33"/>
      <c r="OY11" s="32" t="str">
        <f t="shared" si="88"/>
        <v/>
      </c>
      <c r="PA11" s="32" t="str">
        <f t="shared" si="89"/>
        <v/>
      </c>
      <c r="PB11" s="39"/>
      <c r="PD11" s="32" t="str">
        <f t="shared" si="90"/>
        <v/>
      </c>
      <c r="PE11" s="32" t="str">
        <f t="shared" si="91"/>
        <v/>
      </c>
      <c r="PF11" s="32" t="str">
        <f t="shared" si="92"/>
        <v/>
      </c>
      <c r="PH11" s="32" t="str">
        <f>IF(ISBLANK(PG11),"",IF(ISBLANK(VLOOKUP(PG11,role!A:E,2,FALSE)),"",VLOOKUP(PG11,role!A:E,2,FALSE)))</f>
        <v/>
      </c>
      <c r="PI11" s="32" t="str">
        <f>IF(ISBLANK(PG11),"",IF(ISBLANK(VLOOKUP(PG11,role!A:E,3,FALSE)),"",VLOOKUP(PG11,role!A:E,3,FALSE)))</f>
        <v/>
      </c>
      <c r="PJ11" s="32" t="str">
        <f>IF(ISBLANK(PG11),"",IF(ISBLANK(VLOOKUP(PG11,role!A:E,4,FALSE)),"",VLOOKUP(PG11,role!A:E,4,FALSE)))</f>
        <v/>
      </c>
      <c r="PK11" s="32" t="str">
        <f>IF(ISBLANK(PG11),"",IF(ISBLANK(VLOOKUP(PG11,role!A:E,5,FALSE)),"",VLOOKUP(PG11,role!A:E,5,FALSE)))</f>
        <v/>
      </c>
      <c r="QA11" s="33"/>
      <c r="QC11" s="32" t="str">
        <f t="shared" si="93"/>
        <v/>
      </c>
      <c r="QE11" s="32" t="str">
        <f t="shared" si="94"/>
        <v/>
      </c>
      <c r="QF11" s="39"/>
      <c r="QH11" s="32" t="str">
        <f t="shared" si="95"/>
        <v/>
      </c>
      <c r="QI11" s="32" t="str">
        <f t="shared" si="96"/>
        <v/>
      </c>
      <c r="QJ11" s="32" t="str">
        <f t="shared" si="97"/>
        <v/>
      </c>
      <c r="QL11" s="32" t="str">
        <f>IF(ISBLANK(QK11),"",IF(ISBLANK(VLOOKUP(QK11,role!A:E,2,FALSE)),"",VLOOKUP(QK11,role!A:E,2,FALSE)))</f>
        <v/>
      </c>
      <c r="QM11" s="32" t="str">
        <f>IF(ISBLANK(QK11),"",IF(ISBLANK(VLOOKUP(QK11,role!A:E,3,FALSE)),"",VLOOKUP(QK11,role!A:E,3,FALSE)))</f>
        <v/>
      </c>
      <c r="QN11" s="32" t="str">
        <f>IF(ISBLANK(QK11),"",IF(ISBLANK(VLOOKUP(QK11,role!A:E,4,FALSE)),"",VLOOKUP(QK11,role!A:E,4,FALSE)))</f>
        <v/>
      </c>
      <c r="QO11" s="32" t="str">
        <f>IF(ISBLANK(QK11),"",IF(ISBLANK(VLOOKUP(QK11,role!A:E,5,FALSE)),"",VLOOKUP(QK11,role!A:E,5,FALSE)))</f>
        <v/>
      </c>
      <c r="RE11" s="33"/>
      <c r="RG11" s="32" t="str">
        <f t="shared" si="98"/>
        <v/>
      </c>
      <c r="RI11" s="32" t="str">
        <f t="shared" si="99"/>
        <v/>
      </c>
      <c r="RJ11" s="39"/>
      <c r="RL11" s="32" t="str">
        <f t="shared" si="100"/>
        <v/>
      </c>
      <c r="RM11" s="32" t="str">
        <f t="shared" si="101"/>
        <v/>
      </c>
      <c r="RN11" s="32" t="str">
        <f t="shared" si="102"/>
        <v/>
      </c>
      <c r="RP11" s="32" t="str">
        <f>IF(ISBLANK(RO11),"",IF(ISBLANK(VLOOKUP(RO11,role!A:E,2,FALSE)),"",VLOOKUP(RO11,role!A:E,2,FALSE)))</f>
        <v/>
      </c>
      <c r="RQ11" s="32" t="str">
        <f>IF(ISBLANK(RO11),"",IF(ISBLANK(VLOOKUP(RO11,role!A:E,3,FALSE)),"",VLOOKUP(RO11,role!A:E,3,FALSE)))</f>
        <v/>
      </c>
      <c r="RR11" s="32" t="str">
        <f>IF(ISBLANK(RO11),"",IF(ISBLANK(VLOOKUP(RO11,role!A:E,4,FALSE)),"",VLOOKUP(RO11,role!A:E,4,FALSE)))</f>
        <v/>
      </c>
      <c r="RS11" s="32" t="str">
        <f>IF(ISBLANK(RO11),"",IF(ISBLANK(VLOOKUP(RO11,role!A:E,5,FALSE)),"",VLOOKUP(RO11,role!A:E,5,FALSE)))</f>
        <v/>
      </c>
      <c r="SI11" s="33"/>
      <c r="SK11" s="32" t="str">
        <f t="shared" si="103"/>
        <v/>
      </c>
      <c r="SM11" s="32" t="str">
        <f t="shared" si="104"/>
        <v/>
      </c>
      <c r="SN11" s="39"/>
      <c r="SP11" s="32" t="str">
        <f t="shared" si="105"/>
        <v/>
      </c>
      <c r="SQ11" s="32" t="str">
        <f t="shared" si="106"/>
        <v/>
      </c>
      <c r="SR11" s="32" t="str">
        <f t="shared" si="107"/>
        <v/>
      </c>
      <c r="ST11" s="32" t="str">
        <f>IF(ISBLANK(SS11),"",IF(ISBLANK(VLOOKUP(SS11,role!A:E,2,FALSE)),"",VLOOKUP(SS11,role!A:E,2,FALSE)))</f>
        <v/>
      </c>
      <c r="SU11" s="32" t="str">
        <f>IF(ISBLANK(SS11),"",IF(ISBLANK(VLOOKUP(SS11,role!A:E,3,FALSE)),"",VLOOKUP(SS11,role!A:E,3,FALSE)))</f>
        <v/>
      </c>
      <c r="SV11" s="32" t="str">
        <f>IF(ISBLANK(SS11),"",IF(ISBLANK(VLOOKUP(SS11,role!A:E,4,FALSE)),"",VLOOKUP(SS11,role!A:E,4,FALSE)))</f>
        <v/>
      </c>
      <c r="SW11" s="32" t="str">
        <f>IF(ISBLANK(SS11),"",IF(ISBLANK(VLOOKUP(SS11,role!A:E,5,FALSE)),"",VLOOKUP(SS11,role!A:E,5,FALSE)))</f>
        <v/>
      </c>
      <c r="TM11" s="33"/>
      <c r="TO11" s="32" t="str">
        <f t="shared" si="108"/>
        <v/>
      </c>
      <c r="TQ11" s="32" t="str">
        <f t="shared" si="109"/>
        <v/>
      </c>
      <c r="TR11" s="39"/>
      <c r="TT11" s="32" t="str">
        <f t="shared" si="110"/>
        <v/>
      </c>
      <c r="TU11" s="32" t="str">
        <f t="shared" si="111"/>
        <v/>
      </c>
      <c r="TV11" s="32" t="str">
        <f t="shared" si="112"/>
        <v/>
      </c>
      <c r="TX11" s="32" t="str">
        <f>IF(ISBLANK(TW11),"",IF(ISBLANK(VLOOKUP(TW11,role!A:E,2,FALSE)),"",VLOOKUP(TW11,role!A:E,2,FALSE)))</f>
        <v/>
      </c>
      <c r="TY11" s="32" t="str">
        <f>IF(ISBLANK(TW11),"",IF(ISBLANK(VLOOKUP(TW11,role!A:E,3,FALSE)),"",VLOOKUP(TW11,role!A:E,3,FALSE)))</f>
        <v/>
      </c>
      <c r="TZ11" s="32" t="str">
        <f>IF(ISBLANK(TW11),"",IF(ISBLANK(VLOOKUP(TW11,role!A:E,4,FALSE)),"",VLOOKUP(TW11,role!A:E,4,FALSE)))</f>
        <v/>
      </c>
      <c r="UA11" s="32" t="str">
        <f>IF(ISBLANK(TW11),"",IF(ISBLANK(VLOOKUP(TW11,role!A:E,5,FALSE)),"",VLOOKUP(TW11,role!A:E,5,FALSE)))</f>
        <v/>
      </c>
      <c r="UQ11" s="33"/>
      <c r="US11" s="32" t="str">
        <f t="shared" si="113"/>
        <v/>
      </c>
      <c r="UU11" s="32" t="str">
        <f t="shared" si="114"/>
        <v/>
      </c>
      <c r="UV11" s="39"/>
      <c r="UX11" s="32" t="str">
        <f t="shared" si="115"/>
        <v/>
      </c>
      <c r="UY11" s="32" t="str">
        <f t="shared" si="116"/>
        <v/>
      </c>
      <c r="UZ11" s="32" t="str">
        <f t="shared" si="117"/>
        <v/>
      </c>
      <c r="VB11" s="32" t="str">
        <f>IF(ISBLANK(VA11),"",IF(ISBLANK(VLOOKUP(VA11,role!A:E,2,FALSE)),"",VLOOKUP(VA11,role!A:E,2,FALSE)))</f>
        <v/>
      </c>
      <c r="VC11" s="32" t="str">
        <f>IF(ISBLANK(VA11),"",IF(ISBLANK(VLOOKUP(VA11,role!A:E,3,FALSE)),"",VLOOKUP(VA11,role!A:E,3,FALSE)))</f>
        <v/>
      </c>
      <c r="VD11" s="32" t="str">
        <f>IF(ISBLANK(VA11),"",IF(ISBLANK(VLOOKUP(VA11,role!A:E,4,FALSE)),"",VLOOKUP(VA11,role!A:E,4,FALSE)))</f>
        <v/>
      </c>
      <c r="VE11" s="32" t="str">
        <f>IF(ISBLANK(VA11),"",IF(ISBLANK(VLOOKUP(VA11,role!A:E,5,FALSE)),"",VLOOKUP(VA11,role!A:E,5,FALSE)))</f>
        <v/>
      </c>
      <c r="VU11" s="33"/>
      <c r="VW11" s="32" t="str">
        <f t="shared" si="118"/>
        <v/>
      </c>
      <c r="VY11" s="32" t="str">
        <f t="shared" si="119"/>
        <v/>
      </c>
      <c r="VZ11" s="39"/>
      <c r="WB11" s="32" t="str">
        <f t="shared" si="120"/>
        <v/>
      </c>
      <c r="WC11" s="32" t="str">
        <f t="shared" si="121"/>
        <v/>
      </c>
      <c r="WD11" s="32" t="str">
        <f t="shared" si="122"/>
        <v/>
      </c>
      <c r="WF11" s="32" t="str">
        <f>IF(ISBLANK(WE11),"",IF(ISBLANK(VLOOKUP(WE11,role!A:E,2,FALSE)),"",VLOOKUP(WE11,role!A:E,2,FALSE)))</f>
        <v/>
      </c>
      <c r="WG11" s="32" t="str">
        <f>IF(ISBLANK(WE11),"",IF(ISBLANK(VLOOKUP(WE11,role!A:E,3,FALSE)),"",VLOOKUP(WE11,role!A:E,3,FALSE)))</f>
        <v/>
      </c>
      <c r="WH11" s="32" t="str">
        <f>IF(ISBLANK(WE11),"",IF(ISBLANK(VLOOKUP(WE11,role!A:E,4,FALSE)),"",VLOOKUP(WE11,role!A:E,4,FALSE)))</f>
        <v/>
      </c>
      <c r="WI11" s="32" t="str">
        <f>IF(ISBLANK(WE11),"",IF(ISBLANK(VLOOKUP(WE11,role!A:E,5,FALSE)),"",VLOOKUP(WE11,role!A:E,5,FALSE)))</f>
        <v/>
      </c>
      <c r="WY11" s="33"/>
      <c r="XA11" s="32" t="str">
        <f t="shared" si="123"/>
        <v/>
      </c>
      <c r="XC11" s="32" t="str">
        <f t="shared" si="124"/>
        <v/>
      </c>
      <c r="XD11" s="39"/>
      <c r="XF11" s="32" t="str">
        <f t="shared" si="125"/>
        <v/>
      </c>
      <c r="XG11" s="32" t="str">
        <f t="shared" si="126"/>
        <v/>
      </c>
      <c r="XH11" s="32" t="str">
        <f t="shared" si="127"/>
        <v/>
      </c>
      <c r="XJ11" s="32" t="str">
        <f>IF(ISBLANK(XI11),"",IF(ISBLANK(VLOOKUP(XI11,role!A:E,2,FALSE)),"",VLOOKUP(XI11,role!A:E,2,FALSE)))</f>
        <v/>
      </c>
      <c r="XK11" s="32" t="str">
        <f>IF(ISBLANK(XI11),"",IF(ISBLANK(VLOOKUP(XI11,role!A:E,3,FALSE)),"",VLOOKUP(XI11,role!A:E,3,FALSE)))</f>
        <v/>
      </c>
      <c r="XL11" s="32" t="str">
        <f>IF(ISBLANK(XI11),"",IF(ISBLANK(VLOOKUP(XI11,role!A:E,4,FALSE)),"",VLOOKUP(XI11,role!A:E,4,FALSE)))</f>
        <v/>
      </c>
      <c r="XM11" s="32" t="str">
        <f>IF(ISBLANK(XI11),"",IF(ISBLANK(VLOOKUP(XI11,role!A:E,5,FALSE)),"",VLOOKUP(XI11,role!A:E,5,FALSE)))</f>
        <v/>
      </c>
      <c r="YC11" s="33"/>
      <c r="YE11" s="32" t="str">
        <f t="shared" si="128"/>
        <v/>
      </c>
      <c r="YG11" s="32" t="str">
        <f t="shared" si="129"/>
        <v/>
      </c>
      <c r="YH11" s="33"/>
      <c r="YI11" s="34"/>
      <c r="YJ11" s="36" t="str">
        <f t="shared" si="130"/>
        <v/>
      </c>
      <c r="YK11" s="36" t="str">
        <f t="shared" si="131"/>
        <v/>
      </c>
      <c r="YM11" s="32" t="str">
        <f>IF(ISBLANK(YL11),"",IF(ISBLANK(VLOOKUP(YL11,role!A:E,2,FALSE)),"",VLOOKUP(YL11,role!A:E,2,FALSE)))</f>
        <v/>
      </c>
      <c r="YN11" s="32" t="str">
        <f>IF(ISBLANK(YL11),"",IF(ISBLANK(VLOOKUP(YL11,role!A:E,3,FALSE)),"",VLOOKUP(YL11,role!A:E,3,FALSE)))</f>
        <v/>
      </c>
      <c r="YO11" s="32" t="str">
        <f>IF(ISBLANK(YL11),"",IF(ISBLANK(VLOOKUP(YL11,role!A:E,4,FALSE)),"",VLOOKUP(YL11,role!A:E,4,FALSE)))</f>
        <v/>
      </c>
      <c r="YP11" s="32" t="str">
        <f>IF(ISBLANK(YL11),"",IF(ISBLANK(VLOOKUP(YL11,role!A:E,5,FALSE)),"",VLOOKUP(YL11,role!A:E,5,FALSE)))</f>
        <v/>
      </c>
      <c r="YQ11" s="32" t="str">
        <f>IF(ISBLANK(YL11),"",VLOOKUP(YL11,role!A:F,6,FALSE))</f>
        <v/>
      </c>
      <c r="YR11" s="36"/>
      <c r="YS11" s="36" t="str">
        <f t="shared" si="132"/>
        <v/>
      </c>
      <c r="YT11" s="36" t="str">
        <f t="shared" si="133"/>
        <v/>
      </c>
      <c r="YV11" s="32" t="str">
        <f>IF(ISBLANK(YU11),"",IF(ISBLANK(VLOOKUP(YU11,role!A:E,2,FALSE)),"",VLOOKUP(YU11,role!A:E,2,FALSE)))</f>
        <v/>
      </c>
      <c r="YW11" s="32" t="str">
        <f>IF(ISBLANK(YU11),"",IF(ISBLANK(VLOOKUP(YU11,role!A:E,3,FALSE)),"",VLOOKUP(YU11,role!A:E,3,FALSE)))</f>
        <v/>
      </c>
      <c r="YX11" s="32" t="str">
        <f>IF(ISBLANK(YU11),"",IF(ISBLANK(VLOOKUP(YU11,role!A:E,4,FALSE)),"",VLOOKUP(YU11,role!A:E,4,FALSE)))</f>
        <v/>
      </c>
      <c r="YY11" s="32" t="str">
        <f>IF(ISBLANK(YU11),"",IF(ISBLANK(VLOOKUP(YU11,role!A:E,5,FALSE)),"",VLOOKUP(YU11,role!A:E,5,FALSE)))</f>
        <v/>
      </c>
      <c r="YZ11" s="32" t="str">
        <f>IF(ISBLANK(YU11),"",VLOOKUP(YU11,role!A:F,6,FALSE))</f>
        <v/>
      </c>
      <c r="ZA11" s="36"/>
      <c r="ZB11" s="36" t="str">
        <f t="shared" si="134"/>
        <v/>
      </c>
      <c r="ZC11" s="36" t="str">
        <f t="shared" si="135"/>
        <v/>
      </c>
      <c r="ZE11" s="32" t="str">
        <f>IF(ISBLANK(ZD11),"",IF(ISBLANK(VLOOKUP(ZD11,role!A:E,2,FALSE)),"",VLOOKUP(ZD11,role!A:E,2,FALSE)))</f>
        <v/>
      </c>
      <c r="ZF11" s="32" t="str">
        <f>IF(ISBLANK(ZD11),"",IF(ISBLANK(VLOOKUP(ZD11,role!A:E,3,FALSE)),"",VLOOKUP(ZD11,role!A:E,3,FALSE)))</f>
        <v/>
      </c>
      <c r="ZG11" s="32" t="str">
        <f>IF(ISBLANK(ZD11),"",IF(ISBLANK(VLOOKUP(ZD11,role!A:E,4,FALSE)),"",VLOOKUP(ZD11,role!A:E,4,FALSE)))</f>
        <v/>
      </c>
      <c r="ZH11" s="32" t="str">
        <f>IF(ISBLANK(ZD11),"",IF(ISBLANK(VLOOKUP(ZD11,role!A:E,5,FALSE)),"",VLOOKUP(ZD11,role!A:E,5,FALSE)))</f>
        <v/>
      </c>
      <c r="ZI11" s="32" t="str">
        <f>IF(ISBLANK(ZD11),"",VLOOKUP(ZD11,role!A:F,6,FALSE))</f>
        <v/>
      </c>
      <c r="ZJ11" s="36"/>
      <c r="ZK11" s="36" t="str">
        <f t="shared" si="136"/>
        <v/>
      </c>
      <c r="ZL11" s="36" t="str">
        <f t="shared" si="137"/>
        <v/>
      </c>
      <c r="ZN11" s="32" t="str">
        <f>IF(ISBLANK(ZM11),"",IF(ISBLANK(VLOOKUP(ZM11,role!A:E,2,FALSE)),"",VLOOKUP(ZM11,role!A:E,2,FALSE)))</f>
        <v/>
      </c>
      <c r="ZO11" s="32" t="str">
        <f>IF(ISBLANK(ZM11),"",IF(ISBLANK(VLOOKUP(ZM11,role!A:E,3,FALSE)),"",VLOOKUP(ZM11,role!A:E,3,FALSE)))</f>
        <v/>
      </c>
      <c r="ZP11" s="32" t="str">
        <f>IF(ISBLANK(ZM11),"",IF(ISBLANK(VLOOKUP(ZM11,role!A:E,4,FALSE)),"",VLOOKUP(ZM11,role!A:E,4,FALSE)))</f>
        <v/>
      </c>
      <c r="ZQ11" s="32" t="str">
        <f>IF(ISBLANK(ZM11),"",IF(ISBLANK(VLOOKUP(ZM11,role!A:E,5,FALSE)),"",VLOOKUP(ZM11,role!A:E,5,FALSE)))</f>
        <v/>
      </c>
      <c r="ZR11" s="32" t="str">
        <f>IF(ISBLANK(ZM11),"",VLOOKUP(ZM11,role!A:F,6,FALSE))</f>
        <v/>
      </c>
      <c r="ZS11" s="36"/>
      <c r="ZT11" s="36" t="str">
        <f t="shared" si="138"/>
        <v/>
      </c>
      <c r="ZU11" s="36" t="str">
        <f t="shared" si="139"/>
        <v/>
      </c>
      <c r="ZW11" s="32" t="str">
        <f>IF(ISBLANK(ZV11),"",IF(ISBLANK(VLOOKUP(ZV11,role!A:E,2,FALSE)),"",VLOOKUP(ZV11,role!A:E,2,FALSE)))</f>
        <v/>
      </c>
      <c r="ZX11" s="32" t="str">
        <f>IF(ISBLANK(ZV11),"",IF(ISBLANK(VLOOKUP(ZV11,role!A:E,3,FALSE)),"",VLOOKUP(ZV11,role!A:E,3,FALSE)))</f>
        <v/>
      </c>
      <c r="ZY11" s="32" t="str">
        <f>IF(ISBLANK(ZV11),"",IF(ISBLANK(VLOOKUP(ZV11,role!A:E,4,FALSE)),"",VLOOKUP(ZV11,role!A:E,4,FALSE)))</f>
        <v/>
      </c>
      <c r="ZZ11" s="32" t="str">
        <f>IF(ISBLANK(ZV11),"",IF(ISBLANK(VLOOKUP(ZV11,role!A:E,5,FALSE)),"",VLOOKUP(ZV11,role!A:E,5,FALSE)))</f>
        <v/>
      </c>
      <c r="AAA11" s="32" t="str">
        <f>IF(ISBLANK(ZV11),"",VLOOKUP(ZV11,role!A:F,6,FALSE))</f>
        <v/>
      </c>
      <c r="AAB11" s="33"/>
      <c r="AAC11" s="36"/>
      <c r="AAD11" s="36" t="str">
        <f t="shared" si="140"/>
        <v/>
      </c>
      <c r="AAE11" s="36" t="str">
        <f t="shared" si="141"/>
        <v/>
      </c>
      <c r="AAG11" s="32" t="str">
        <f>IF(ISBLANK(AAF11),"",IF(ISBLANK(VLOOKUP(AAF11,role!A:E,2,FALSE)),"",VLOOKUP(AAF11,role!A:E,2,FALSE)))</f>
        <v/>
      </c>
      <c r="AAH11" s="32" t="str">
        <f>IF(ISBLANK(AAF11),"",IF(ISBLANK(VLOOKUP(AAF11,role!A:E,3,FALSE)),"",VLOOKUP(AAF11,role!A:E,3,FALSE)))</f>
        <v/>
      </c>
      <c r="AAI11" s="32" t="str">
        <f>IF(ISBLANK(AAF11),"",IF(ISBLANK(VLOOKUP(AAF11,role!A:E,4,FALSE)),"",VLOOKUP(AAF11,role!A:E,4,FALSE)))</f>
        <v/>
      </c>
      <c r="AAJ11" s="32" t="str">
        <f>IF(ISBLANK(AAF11),"",IF(ISBLANK(VLOOKUP(AAF11,role!A:E,5,FALSE)),"",VLOOKUP(AAF11,role!A:E,5,FALSE)))</f>
        <v/>
      </c>
      <c r="AAK11" s="32" t="str">
        <f>IF(ISBLANK(AAF11),"",VLOOKUP(AAF11,role!A:F,6,FALSE))</f>
        <v/>
      </c>
      <c r="AAL11" s="36"/>
      <c r="AAM11" s="36" t="str">
        <f t="shared" si="142"/>
        <v/>
      </c>
      <c r="AAN11" s="36" t="str">
        <f t="shared" si="143"/>
        <v/>
      </c>
      <c r="AAP11" s="32" t="str">
        <f>IF(ISBLANK(AAO11),"",IF(ISBLANK(VLOOKUP(AAO11,role!A:E,2,FALSE)),"",VLOOKUP(AAO11,role!A:E,2,FALSE)))</f>
        <v/>
      </c>
      <c r="AAQ11" s="32" t="str">
        <f>IF(ISBLANK(AAO11),"",IF(ISBLANK(VLOOKUP(AAO11,role!A:E,3,FALSE)),"",VLOOKUP(AAO11,role!A:E,3,FALSE)))</f>
        <v/>
      </c>
      <c r="AAR11" s="32" t="str">
        <f>IF(ISBLANK(AAO11),"",IF(ISBLANK(VLOOKUP(AAO11,role!A:E,4,FALSE)),"",VLOOKUP(AAO11,role!A:E,4,FALSE)))</f>
        <v/>
      </c>
      <c r="AAS11" s="32" t="str">
        <f>IF(ISBLANK(AAO11),"",IF(ISBLANK(VLOOKUP(AAO11,role!A:E,5,FALSE)),"",VLOOKUP(AAO11,role!A:E,5,FALSE)))</f>
        <v/>
      </c>
      <c r="AAT11" s="32" t="str">
        <f>IF(ISBLANK(AAO11),"",VLOOKUP(AAO11,role!A:F,6,FALSE))</f>
        <v/>
      </c>
      <c r="AAU11" s="36"/>
      <c r="AAV11" s="36" t="str">
        <f t="shared" si="144"/>
        <v/>
      </c>
      <c r="AAW11" s="36" t="str">
        <f t="shared" si="145"/>
        <v/>
      </c>
      <c r="AAY11" s="32" t="str">
        <f>IF(ISBLANK(AAX11),"",IF(ISBLANK(VLOOKUP(AAX11,role!A:E,2,FALSE)),"",VLOOKUP(AAX11,role!A:E,2,FALSE)))</f>
        <v/>
      </c>
      <c r="AAZ11" s="32" t="str">
        <f>IF(ISBLANK(AAX11),"",IF(ISBLANK(VLOOKUP(AAX11,role!A:E,3,FALSE)),"",VLOOKUP(AAX11,role!A:E,3,FALSE)))</f>
        <v/>
      </c>
      <c r="ABA11" s="32" t="str">
        <f>IF(ISBLANK(AAX11),"",IF(ISBLANK(VLOOKUP(AAX11,role!A:E,4,FALSE)),"",VLOOKUP(AAX11,role!A:E,4,FALSE)))</f>
        <v/>
      </c>
      <c r="ABB11" s="32" t="str">
        <f>IF(ISBLANK(AAX11),"",IF(ISBLANK(VLOOKUP(AAX11,role!A:E,5,FALSE)),"",VLOOKUP(AAX11,role!A:E,5,FALSE)))</f>
        <v/>
      </c>
      <c r="ABC11" s="32" t="str">
        <f>IF(ISBLANK(AAX11),"",VLOOKUP(AAX11,role!A:F,6,FALSE))</f>
        <v/>
      </c>
      <c r="ABD11" s="36"/>
      <c r="ABE11" s="36" t="str">
        <f t="shared" si="146"/>
        <v/>
      </c>
      <c r="ABF11" s="36" t="str">
        <f t="shared" si="147"/>
        <v/>
      </c>
      <c r="ABH11" s="32" t="str">
        <f>IF(ISBLANK(ABG11),"",IF(ISBLANK(VLOOKUP(ABG11,role!A:E,2,FALSE)),"",VLOOKUP(ABG11,role!A:E,2,FALSE)))</f>
        <v/>
      </c>
      <c r="ABI11" s="32" t="str">
        <f>IF(ISBLANK(ABG11),"",IF(ISBLANK(VLOOKUP(ABG11,role!A:E,3,FALSE)),"",VLOOKUP(ABG11,role!A:E,3,FALSE)))</f>
        <v/>
      </c>
      <c r="ABJ11" s="32" t="str">
        <f>IF(ISBLANK(ABG11),"",IF(ISBLANK(VLOOKUP(ABG11,role!A:E,4,FALSE)),"",VLOOKUP(ABG11,role!A:E,4,FALSE)))</f>
        <v/>
      </c>
      <c r="ABK11" s="32" t="str">
        <f>IF(ISBLANK(ABG11),"",IF(ISBLANK(VLOOKUP(ABG11,role!A:E,5,FALSE)),"",VLOOKUP(ABG11,role!A:E,5,FALSE)))</f>
        <v/>
      </c>
      <c r="ABL11" s="32" t="str">
        <f>IF(ISBLANK(ABG11),"",VLOOKUP(ABG11,role!A:F,6,FALSE))</f>
        <v/>
      </c>
      <c r="ABM11" s="36"/>
      <c r="ABN11" s="36" t="str">
        <f t="shared" si="148"/>
        <v/>
      </c>
      <c r="ABO11" s="36" t="str">
        <f t="shared" si="149"/>
        <v/>
      </c>
      <c r="ABQ11" s="32" t="str">
        <f>IF(ISBLANK(ABP11),"",IF(ISBLANK(VLOOKUP(ABP11,role!A:E,2,FALSE)),"",VLOOKUP(ABP11,role!A:E,2,FALSE)))</f>
        <v/>
      </c>
      <c r="ABR11" s="32" t="str">
        <f>IF(ISBLANK(ABP11),"",IF(ISBLANK(VLOOKUP(ABP11,role!A:E,3,FALSE)),"",VLOOKUP(ABP11,role!A:E,3,FALSE)))</f>
        <v/>
      </c>
      <c r="ABS11" s="32" t="str">
        <f>IF(ISBLANK(ABP11),"",IF(ISBLANK(VLOOKUP(ABP11,role!A:E,4,FALSE)),"",VLOOKUP(ABP11,role!A:E,4,FALSE)))</f>
        <v/>
      </c>
      <c r="ABT11" s="32" t="str">
        <f>IF(ISBLANK(ABP11),"",IF(ISBLANK(VLOOKUP(ABP11,role!A:E,5,FALSE)),"",VLOOKUP(ABP11,role!A:E,5,FALSE)))</f>
        <v/>
      </c>
      <c r="ABU11" s="32" t="str">
        <f>IF(ISBLANK(ABP11),"",VLOOKUP(ABP11,role!A:F,6,FALSE))</f>
        <v/>
      </c>
      <c r="ABV11" s="33"/>
      <c r="ABW11" s="34"/>
      <c r="ABY11" s="32" t="str">
        <f t="shared" si="150"/>
        <v/>
      </c>
      <c r="ABZ11" s="39"/>
      <c r="ACA11" s="32" t="str">
        <f t="shared" si="151"/>
        <v/>
      </c>
      <c r="ACC11" s="32" t="str">
        <f t="shared" si="152"/>
        <v/>
      </c>
      <c r="ACE11" s="32" t="str">
        <f t="shared" si="153"/>
        <v/>
      </c>
      <c r="ACG11" s="32" t="str">
        <f t="shared" si="154"/>
        <v/>
      </c>
      <c r="ACI11" s="32" t="str">
        <f t="shared" si="155"/>
        <v/>
      </c>
      <c r="ACK11" s="32" t="str">
        <f t="shared" si="156"/>
        <v/>
      </c>
      <c r="ACM11" s="32" t="str">
        <f t="shared" si="157"/>
        <v/>
      </c>
      <c r="ACO11" s="32" t="str">
        <f t="shared" si="158"/>
        <v/>
      </c>
      <c r="ACQ11" s="32" t="str">
        <f t="shared" si="159"/>
        <v/>
      </c>
      <c r="ACS11" s="32" t="str">
        <f t="shared" si="160"/>
        <v/>
      </c>
      <c r="ACT11" s="33"/>
      <c r="ACV11" s="32" t="str">
        <f t="shared" si="161"/>
        <v/>
      </c>
      <c r="ACX11" s="32" t="str">
        <f t="shared" si="162"/>
        <v/>
      </c>
      <c r="ACZ11" s="32" t="str">
        <f t="shared" si="163"/>
        <v/>
      </c>
      <c r="ADB11" s="32" t="str">
        <f t="shared" si="164"/>
        <v/>
      </c>
      <c r="ADD11" s="32" t="str">
        <f t="shared" si="165"/>
        <v/>
      </c>
      <c r="ADE11" s="33"/>
      <c r="ADG11" s="32" t="str">
        <f t="shared" si="166"/>
        <v/>
      </c>
      <c r="ADI11" s="32" t="str">
        <f t="shared" si="167"/>
        <v/>
      </c>
      <c r="ADK11" s="32" t="str">
        <f t="shared" si="168"/>
        <v/>
      </c>
      <c r="ADM11" s="32" t="str">
        <f t="shared" si="169"/>
        <v/>
      </c>
      <c r="ADO11" s="32" t="str">
        <f t="shared" si="170"/>
        <v/>
      </c>
      <c r="ADP11" s="33"/>
      <c r="ADR11" s="32" t="str">
        <f t="shared" si="171"/>
        <v/>
      </c>
      <c r="ADT11" s="32" t="str">
        <f t="shared" si="172"/>
        <v/>
      </c>
      <c r="ADV11" s="32" t="str">
        <f t="shared" si="173"/>
        <v/>
      </c>
      <c r="ADX11" s="32" t="str">
        <f t="shared" si="174"/>
        <v/>
      </c>
      <c r="ADZ11" s="32" t="str">
        <f t="shared" si="175"/>
        <v/>
      </c>
      <c r="AEA11" s="33"/>
      <c r="AEC11" s="32" t="str">
        <f t="shared" si="176"/>
        <v/>
      </c>
      <c r="AEE11" s="32" t="str">
        <f t="shared" si="177"/>
        <v/>
      </c>
      <c r="AEG11" s="32" t="str">
        <f t="shared" si="178"/>
        <v/>
      </c>
      <c r="AEI11" s="32" t="str">
        <f t="shared" si="179"/>
        <v/>
      </c>
      <c r="AEK11" s="32" t="str">
        <f t="shared" si="180"/>
        <v/>
      </c>
      <c r="AEL11" s="33"/>
      <c r="AEN11" s="32" t="str">
        <f t="shared" si="181"/>
        <v/>
      </c>
      <c r="AEO11" s="32" t="str">
        <f t="shared" si="182"/>
        <v/>
      </c>
      <c r="AEQ11" s="32" t="str">
        <f t="shared" si="183"/>
        <v/>
      </c>
      <c r="AER11" s="32" t="str">
        <f t="shared" si="184"/>
        <v/>
      </c>
      <c r="AET11" s="32" t="str">
        <f t="shared" si="185"/>
        <v/>
      </c>
      <c r="AEU11" s="32" t="str">
        <f t="shared" si="186"/>
        <v/>
      </c>
      <c r="AEW11" s="32" t="str">
        <f t="shared" si="187"/>
        <v/>
      </c>
      <c r="AEX11" s="32" t="str">
        <f t="shared" si="188"/>
        <v/>
      </c>
      <c r="AEZ11" s="32" t="str">
        <f t="shared" si="189"/>
        <v/>
      </c>
      <c r="AFA11" s="32" t="str">
        <f t="shared" si="190"/>
        <v/>
      </c>
      <c r="AFB11" s="35"/>
      <c r="AFC11" s="34"/>
      <c r="AFD11" s="36" t="str">
        <f t="shared" si="191"/>
        <v/>
      </c>
      <c r="AFE11" s="36" t="str">
        <f t="shared" si="192"/>
        <v/>
      </c>
      <c r="AFG11" s="36" t="str">
        <f t="shared" si="193"/>
        <v/>
      </c>
      <c r="AFH11" s="36" t="str">
        <f t="shared" si="194"/>
        <v/>
      </c>
      <c r="AFJ11" s="36" t="str">
        <f t="shared" si="195"/>
        <v/>
      </c>
      <c r="AFK11" s="36" t="str">
        <f t="shared" si="196"/>
        <v/>
      </c>
      <c r="AFM11" s="36" t="str">
        <f t="shared" si="197"/>
        <v/>
      </c>
      <c r="AFN11" s="36" t="str">
        <f t="shared" si="198"/>
        <v/>
      </c>
      <c r="AFP11" s="36" t="str">
        <f t="shared" si="199"/>
        <v/>
      </c>
      <c r="AFQ11" s="36" t="str">
        <f t="shared" si="200"/>
        <v/>
      </c>
      <c r="AFR11" s="33"/>
      <c r="AFT11" s="36" t="str">
        <f t="shared" si="201"/>
        <v/>
      </c>
      <c r="AFU11" s="36" t="str">
        <f t="shared" si="202"/>
        <v/>
      </c>
      <c r="AFW11" s="36" t="str">
        <f t="shared" si="203"/>
        <v/>
      </c>
      <c r="AFX11" s="36" t="str">
        <f t="shared" si="204"/>
        <v/>
      </c>
      <c r="AFZ11" s="36" t="str">
        <f t="shared" si="205"/>
        <v/>
      </c>
      <c r="AGA11" s="36" t="str">
        <f t="shared" si="206"/>
        <v/>
      </c>
      <c r="AGC11" s="36" t="str">
        <f t="shared" si="207"/>
        <v/>
      </c>
      <c r="AGD11" s="36" t="str">
        <f t="shared" si="208"/>
        <v/>
      </c>
      <c r="AGF11" s="36" t="str">
        <f t="shared" si="209"/>
        <v/>
      </c>
      <c r="AGG11" s="36" t="str">
        <f t="shared" si="210"/>
        <v/>
      </c>
      <c r="AGH11" s="33"/>
      <c r="AGI11" s="57"/>
      <c r="AGJ11" s="57"/>
      <c r="AGK11" s="57" t="str">
        <f>IF(ISBLANK(AGJ11),"",VLOOKUP(AGJ11,related_id_type!A:B,2,FALSE))</f>
        <v/>
      </c>
      <c r="AGL11" s="57"/>
      <c r="AGM11" s="57" t="str">
        <f>IF(ISBLANK(AGL11),"",IF(ISBLANK(VLOOKUP(AGL11,related_id_relation!A:B,2,FALSE)),"",VLOOKUP(AGL11,related_id_relation!A:B,2,FALSE)))</f>
        <v/>
      </c>
      <c r="AGN11" s="57"/>
      <c r="AGO11" s="57"/>
      <c r="AGP11" s="57" t="str">
        <f>IF(ISBLANK(AGO11),"",VLOOKUP(AGO11,related_id_type!A:B,2,FALSE))</f>
        <v/>
      </c>
      <c r="AGQ11" s="57"/>
      <c r="AGR11" s="57" t="str">
        <f>IF(ISBLANK(AGQ11),"",IF(ISBLANK(VLOOKUP(AGQ11,related_id_relation!A:B,2,FALSE)),"",VLOOKUP(AGQ11,related_id_relation!A:B,2,FALSE)))</f>
        <v/>
      </c>
      <c r="AGS11" s="57"/>
      <c r="AGT11" s="57"/>
      <c r="AGU11" s="57" t="str">
        <f>IF(ISBLANK(AGT11),"",VLOOKUP(AGT11,related_id_type!A:B,2,FALSE))</f>
        <v/>
      </c>
      <c r="AGV11" s="57"/>
      <c r="AGW11" s="57" t="str">
        <f>IF(ISBLANK(AGV11),"",IF(ISBLANK(VLOOKUP(AGV11,related_id_relation!A:B,2,FALSE)),"",VLOOKUP(AGV11,related_id_relation!A:B,2,FALSE)))</f>
        <v/>
      </c>
      <c r="AGX11" s="57"/>
      <c r="AGY11" s="57"/>
      <c r="AGZ11" s="57" t="str">
        <f>IF(ISBLANK(AGY11),"",VLOOKUP(AGY11,related_id_type!A:B,2,FALSE))</f>
        <v/>
      </c>
      <c r="AHA11" s="57"/>
      <c r="AHB11" s="57" t="str">
        <f>IF(ISBLANK(AHA11),"",IF(ISBLANK(VLOOKUP(AHA11,related_id_relation!A:B,2,FALSE)),"",VLOOKUP(AHA11,related_id_relation!A:B,2,FALSE)))</f>
        <v/>
      </c>
      <c r="AHC11" s="57"/>
      <c r="AHD11" s="57"/>
      <c r="AHE11" s="57" t="str">
        <f>IF(ISBLANK(AHD11),"",VLOOKUP(AHD11,related_id_type!A:B,2,FALSE))</f>
        <v/>
      </c>
      <c r="AHF11" s="57"/>
      <c r="AHG11" s="57" t="str">
        <f>IF(ISBLANK(AHF11),"",IF(ISBLANK(VLOOKUP(AHF11,related_id_relation!A:B,2,FALSE)),"",VLOOKUP(AHF11,related_id_relation!A:B,2,FALSE)))</f>
        <v/>
      </c>
      <c r="AHH11" s="37"/>
      <c r="AHI11" s="39"/>
      <c r="AHK11" s="32" t="str">
        <f t="shared" si="211"/>
        <v/>
      </c>
      <c r="AHL11" s="34"/>
      <c r="AHM11" s="36"/>
      <c r="AHN11" s="36" t="str">
        <f t="shared" si="212"/>
        <v/>
      </c>
      <c r="AHO11" s="32" t="str">
        <f t="shared" si="213"/>
        <v/>
      </c>
      <c r="AHR11" s="36" t="str">
        <f t="shared" si="214"/>
        <v/>
      </c>
      <c r="AHS11" s="32" t="str">
        <f t="shared" si="215"/>
        <v/>
      </c>
      <c r="AHV11" s="36" t="str">
        <f t="shared" si="216"/>
        <v/>
      </c>
      <c r="AHW11" s="32" t="str">
        <f t="shared" si="217"/>
        <v/>
      </c>
      <c r="AHZ11" s="36" t="str">
        <f t="shared" si="218"/>
        <v/>
      </c>
      <c r="AIA11" s="32" t="str">
        <f t="shared" si="219"/>
        <v/>
      </c>
      <c r="AID11" s="36" t="str">
        <f t="shared" si="220"/>
        <v/>
      </c>
      <c r="AIE11" s="32" t="str">
        <f t="shared" si="221"/>
        <v/>
      </c>
      <c r="AIH11" s="36" t="str">
        <f t="shared" si="222"/>
        <v/>
      </c>
      <c r="AII11" s="32" t="str">
        <f t="shared" si="223"/>
        <v/>
      </c>
      <c r="AIL11" s="36" t="str">
        <f t="shared" si="224"/>
        <v/>
      </c>
      <c r="AIM11" s="32" t="str">
        <f t="shared" si="225"/>
        <v/>
      </c>
      <c r="AIP11" s="36" t="str">
        <f t="shared" si="226"/>
        <v/>
      </c>
      <c r="AIQ11" s="32" t="str">
        <f t="shared" si="227"/>
        <v/>
      </c>
      <c r="AIT11" s="36" t="str">
        <f t="shared" si="228"/>
        <v/>
      </c>
      <c r="AIU11" s="32" t="str">
        <f t="shared" si="229"/>
        <v/>
      </c>
      <c r="AIX11" s="36" t="str">
        <f t="shared" si="230"/>
        <v/>
      </c>
      <c r="AIY11" s="32" t="str">
        <f t="shared" si="231"/>
        <v/>
      </c>
      <c r="AIZ11" s="37"/>
      <c r="AJA11" s="32" t="str">
        <f t="shared" si="232"/>
        <v/>
      </c>
      <c r="AJB11" s="32" t="str">
        <f t="shared" si="233"/>
        <v/>
      </c>
      <c r="AJC11" s="32" t="str">
        <f t="shared" si="234"/>
        <v/>
      </c>
      <c r="AJD11" s="32" t="str">
        <f t="shared" si="235"/>
        <v/>
      </c>
      <c r="AJE11" s="32" t="str">
        <f t="shared" si="236"/>
        <v/>
      </c>
      <c r="AJF11" s="32" t="str">
        <f t="shared" si="237"/>
        <v/>
      </c>
      <c r="AJG11" s="32" t="str">
        <f t="shared" si="238"/>
        <v/>
      </c>
      <c r="AJH11" s="32" t="str">
        <f t="shared" si="239"/>
        <v/>
      </c>
      <c r="AJI11" s="32" t="str">
        <f t="shared" si="240"/>
        <v/>
      </c>
    </row>
    <row r="12" spans="1:945" s="32" customFormat="1" x14ac:dyDescent="0.35">
      <c r="C12" s="32" t="str">
        <f t="shared" si="9"/>
        <v/>
      </c>
      <c r="E12" s="32" t="str">
        <f t="shared" si="10"/>
        <v/>
      </c>
      <c r="F12" s="32" t="str">
        <f t="shared" si="11"/>
        <v/>
      </c>
      <c r="G12" s="32" t="str">
        <f t="shared" si="12"/>
        <v/>
      </c>
      <c r="J12" s="32" t="str">
        <f t="shared" si="13"/>
        <v/>
      </c>
      <c r="K12" s="32" t="str">
        <f t="shared" si="14"/>
        <v/>
      </c>
      <c r="L12" s="32" t="str">
        <f t="shared" si="15"/>
        <v/>
      </c>
      <c r="N12" s="32" t="str">
        <f t="shared" si="16"/>
        <v/>
      </c>
      <c r="O12" s="32" t="str">
        <f t="shared" si="17"/>
        <v/>
      </c>
      <c r="Q12" s="32" t="str">
        <f t="shared" si="18"/>
        <v/>
      </c>
      <c r="R12" s="32" t="str">
        <f t="shared" si="19"/>
        <v/>
      </c>
      <c r="U12" s="32" t="str">
        <f t="shared" si="20"/>
        <v/>
      </c>
      <c r="V12" s="32" t="str">
        <f t="shared" si="21"/>
        <v/>
      </c>
      <c r="Y12" s="32" t="str">
        <f>IF(ISBLANK(X12),"",VLOOKUP(X12,resource_type!A:C,3,FALSE))</f>
        <v/>
      </c>
      <c r="Z12" s="32" t="str">
        <f>IF(ISBLANK(X12),"",VLOOKUP(X12,resource_type!A:C,2,FALSE))</f>
        <v/>
      </c>
      <c r="AA12" s="32" t="str">
        <f t="shared" si="22"/>
        <v/>
      </c>
      <c r="AB12" s="32" t="str">
        <f t="shared" si="23"/>
        <v/>
      </c>
      <c r="AD12" s="32" t="str">
        <f>IF(ISBLANK(AC12),"",VLOOKUP(AC12,resource_type!A:C,3,FALSE))</f>
        <v/>
      </c>
      <c r="AF12" s="32" t="str">
        <f>IF(ISBLANK(AE12),"",VLOOKUP(AE12,resource_type!A:C,3,FALSE))</f>
        <v/>
      </c>
      <c r="AG12" s="33"/>
      <c r="AI12" s="32" t="str">
        <f t="shared" si="24"/>
        <v/>
      </c>
      <c r="AK12" s="32" t="str">
        <f t="shared" si="25"/>
        <v/>
      </c>
      <c r="AM12" s="32" t="str">
        <f t="shared" si="26"/>
        <v/>
      </c>
      <c r="AO12" s="32" t="str">
        <f t="shared" si="27"/>
        <v/>
      </c>
      <c r="AP12" s="52"/>
      <c r="AQ12" s="34"/>
      <c r="AR12" s="36" t="str">
        <f t="shared" si="28"/>
        <v/>
      </c>
      <c r="AS12" s="36" t="str">
        <f t="shared" si="29"/>
        <v/>
      </c>
      <c r="AT12" s="34"/>
      <c r="AV12" s="32" t="str">
        <f t="shared" si="30"/>
        <v/>
      </c>
      <c r="AW12" s="32" t="str">
        <f t="shared" si="31"/>
        <v/>
      </c>
      <c r="AX12" s="32" t="str">
        <f t="shared" si="32"/>
        <v/>
      </c>
      <c r="AZ12" s="32" t="str">
        <f>IF(ISBLANK(AY12),"",IF(ISBLANK(VLOOKUP(AY12,role!A:E,2,FALSE)),"",VLOOKUP(AY12,role!A:E,2,FALSE)))</f>
        <v/>
      </c>
      <c r="BA12" s="32" t="str">
        <f>IF(ISBLANK(AY12),"",IF(ISBLANK(VLOOKUP(AY12,role!A:E,3,FALSE)),"",VLOOKUP(AY12,role!A:E,3,FALSE)))</f>
        <v/>
      </c>
      <c r="BB12" s="32" t="str">
        <f>IF(ISBLANK(AY12),"",IF(ISBLANK(VLOOKUP(AY12,role!A:E,4,FALSE)),"",VLOOKUP(AY12,role!A:E,4,FALSE)))</f>
        <v/>
      </c>
      <c r="BC12" s="32" t="str">
        <f>IF(ISBLANK(AY12),"",IF(ISBLANK(VLOOKUP(AY12,role!A:E,5,FALSE)),"",VLOOKUP(AY12,role!A:E,5,FALSE)))</f>
        <v/>
      </c>
      <c r="BE12" s="32" t="str">
        <f>IF(ISBLANK(BD12),"",IF(ISBLANK(VLOOKUP(BD12,role!A:E,2,FALSE)),"",VLOOKUP(BD12,role!A:E,2,FALSE)))</f>
        <v/>
      </c>
      <c r="BF12" s="32" t="str">
        <f>IF(ISBLANK(BD12),"",IF(ISBLANK(VLOOKUP(BD12,role!A:E,3,FALSE)),"",VLOOKUP(BD12,role!A:E,3,FALSE)))</f>
        <v/>
      </c>
      <c r="BG12" s="32" t="str">
        <f>IF(ISBLANK(BD12),"",IF(ISBLANK(VLOOKUP(BD12,role!A:E,4,FALSE)),"",VLOOKUP(BD12,role!A:E,4,FALSE)))</f>
        <v/>
      </c>
      <c r="BH12" s="32" t="str">
        <f>IF(ISBLANK(BD12),"",IF(ISBLANK(VLOOKUP(BD12,role!A:E,5,FALSE)),"",VLOOKUP(BD12,role!A:E,5,FALSE)))</f>
        <v/>
      </c>
      <c r="BX12" s="33"/>
      <c r="BZ12" s="32" t="str">
        <f t="shared" si="33"/>
        <v/>
      </c>
      <c r="CB12" s="32" t="str">
        <f t="shared" si="34"/>
        <v/>
      </c>
      <c r="CC12" s="39"/>
      <c r="CE12" s="32" t="str">
        <f t="shared" si="35"/>
        <v/>
      </c>
      <c r="CF12" s="32" t="str">
        <f t="shared" si="36"/>
        <v/>
      </c>
      <c r="CG12" s="32" t="str">
        <f t="shared" si="37"/>
        <v/>
      </c>
      <c r="CI12" s="32" t="str">
        <f>IF(ISBLANK(CH12),"",IF(ISBLANK(VLOOKUP(CH12,role!A:E,2,FALSE)),"",VLOOKUP(CH12,role!A:E,2,FALSE)))</f>
        <v/>
      </c>
      <c r="CJ12" s="32" t="str">
        <f>IF(ISBLANK(CH12),"",IF(ISBLANK(VLOOKUP(CH12,role!A:E,3,FALSE)),"",VLOOKUP(CH12,role!A:E,3,FALSE)))</f>
        <v/>
      </c>
      <c r="CK12" s="32" t="str">
        <f>IF(ISBLANK(CH12),"",IF(ISBLANK(VLOOKUP(CH12,role!A:E,4,FALSE)),"",VLOOKUP(CH12,role!A:E,4,FALSE)))</f>
        <v/>
      </c>
      <c r="CL12" s="32" t="str">
        <f>IF(ISBLANK(CH12),"",IF(ISBLANK(VLOOKUP(CH12,role!A:E,5,FALSE)),"",VLOOKUP(CH12,role!A:E,5,FALSE)))</f>
        <v/>
      </c>
      <c r="CN12" s="32" t="str">
        <f>IF(ISBLANK(CM12),"",IF(ISBLANK(VLOOKUP(CM12,role!A:E,2,FALSE)),"",VLOOKUP(CM12,role!A:E,2,FALSE)))</f>
        <v/>
      </c>
      <c r="CO12" s="32" t="str">
        <f>IF(ISBLANK(CM12),"",IF(ISBLANK(VLOOKUP(CM12,role!A:E,3,FALSE)),"",VLOOKUP(CM12,role!A:E,3,FALSE)))</f>
        <v/>
      </c>
      <c r="CP12" s="32" t="str">
        <f>IF(ISBLANK(CM12),"",IF(ISBLANK(VLOOKUP(CM12,role!A:E,4,FALSE)),"",VLOOKUP(CM12,role!A:E,4,FALSE)))</f>
        <v/>
      </c>
      <c r="CQ12" s="32" t="str">
        <f>IF(ISBLANK(CM12),"",IF(ISBLANK(VLOOKUP(CM12,role!A:E,5,FALSE)),"",VLOOKUP(CM12,role!A:E,5,FALSE)))</f>
        <v/>
      </c>
      <c r="DG12" s="33"/>
      <c r="DI12" s="32" t="str">
        <f t="shared" si="38"/>
        <v/>
      </c>
      <c r="DK12" s="32" t="str">
        <f t="shared" si="39"/>
        <v/>
      </c>
      <c r="DL12" s="39"/>
      <c r="DN12" s="32" t="str">
        <f t="shared" si="40"/>
        <v/>
      </c>
      <c r="DO12" s="32" t="str">
        <f t="shared" si="41"/>
        <v/>
      </c>
      <c r="DP12" s="32" t="str">
        <f t="shared" si="42"/>
        <v/>
      </c>
      <c r="DR12" s="32" t="str">
        <f>IF(ISBLANK(DQ12),"",IF(ISBLANK(VLOOKUP(DQ12,role!A:E,2,FALSE)),"",VLOOKUP(DQ12,role!A:E,2,FALSE)))</f>
        <v/>
      </c>
      <c r="DS12" s="32" t="str">
        <f>IF(ISBLANK(DQ12),"",IF(ISBLANK(VLOOKUP(DQ12,role!A:E,3,FALSE)),"",VLOOKUP(DQ12,role!A:E,3,FALSE)))</f>
        <v/>
      </c>
      <c r="DT12" s="32" t="str">
        <f>IF(ISBLANK(DQ12),"",IF(ISBLANK(VLOOKUP(DQ12,role!A:E,4,FALSE)),"",VLOOKUP(DQ12,role!A:E,4,FALSE)))</f>
        <v/>
      </c>
      <c r="DU12" s="32" t="str">
        <f>IF(ISBLANK(DQ12),"",IF(ISBLANK(VLOOKUP(DQ12,role!A:E,5,FALSE)),"",VLOOKUP(DQ12,role!A:E,5,FALSE)))</f>
        <v/>
      </c>
      <c r="EK12" s="33"/>
      <c r="EM12" s="32" t="str">
        <f t="shared" si="43"/>
        <v/>
      </c>
      <c r="EO12" s="32" t="str">
        <f t="shared" si="44"/>
        <v/>
      </c>
      <c r="EP12" s="39"/>
      <c r="ER12" s="32" t="str">
        <f t="shared" si="45"/>
        <v/>
      </c>
      <c r="ES12" s="32" t="str">
        <f t="shared" si="46"/>
        <v/>
      </c>
      <c r="ET12" s="32" t="str">
        <f t="shared" si="47"/>
        <v/>
      </c>
      <c r="EV12" s="32" t="str">
        <f>IF(ISBLANK(EU12),"",IF(ISBLANK(VLOOKUP(EU12,role!A:E,2,FALSE)),"",VLOOKUP(EU12,role!A:E,2,FALSE)))</f>
        <v/>
      </c>
      <c r="EW12" s="32" t="str">
        <f>IF(ISBLANK(EU12),"",IF(ISBLANK(VLOOKUP(EU12,role!A:E,3,FALSE)),"",VLOOKUP(EU12,role!A:E,3,FALSE)))</f>
        <v/>
      </c>
      <c r="EX12" s="32" t="str">
        <f>IF(ISBLANK(EU12),"",IF(ISBLANK(VLOOKUP(EU12,role!A:E,4,FALSE)),"",VLOOKUP(EU12,role!A:E,4,FALSE)))</f>
        <v/>
      </c>
      <c r="EY12" s="32" t="str">
        <f>IF(ISBLANK(EU12),"",IF(ISBLANK(VLOOKUP(EU12,role!A:E,5,FALSE)),"",VLOOKUP(EU12,role!A:E,5,FALSE)))</f>
        <v/>
      </c>
      <c r="FO12" s="33"/>
      <c r="FQ12" s="32" t="str">
        <f t="shared" si="48"/>
        <v/>
      </c>
      <c r="FS12" s="32" t="str">
        <f t="shared" si="49"/>
        <v/>
      </c>
      <c r="FT12" s="39"/>
      <c r="FV12" s="32" t="str">
        <f t="shared" si="50"/>
        <v/>
      </c>
      <c r="FW12" s="32" t="str">
        <f t="shared" si="51"/>
        <v/>
      </c>
      <c r="FX12" s="32" t="str">
        <f t="shared" si="52"/>
        <v/>
      </c>
      <c r="FZ12" s="32" t="str">
        <f>IF(ISBLANK(FY12),"",VLOOKUP(FY12,role!A:E,2,FALSE))</f>
        <v/>
      </c>
      <c r="GA12" s="32" t="str">
        <f>IF(ISBLANK(FY12),"",IF(ISBLANK(VLOOKUP(FY12,role!A:E,3,FALSE)),"",VLOOKUP(FY12,role!A:E,3,FALSE)))</f>
        <v/>
      </c>
      <c r="GB12" s="32" t="str">
        <f>IF(ISBLANK(FY12),"",IF(ISBLANK(VLOOKUP(FY12,role!A:E,4,FALSE)),"",VLOOKUP(FY12,role!A:E,4,FALSE)))</f>
        <v/>
      </c>
      <c r="GC12" s="32" t="str">
        <f>IF(ISBLANK(FY12),"",IF(ISBLANK(VLOOKUP(FY12,role!A:E,5,FALSE)),"",VLOOKUP(FY12,role!A:E,5,FALSE)))</f>
        <v/>
      </c>
      <c r="GS12" s="33"/>
      <c r="GU12" s="32" t="str">
        <f t="shared" si="53"/>
        <v/>
      </c>
      <c r="GW12" s="32" t="str">
        <f t="shared" si="54"/>
        <v/>
      </c>
      <c r="GX12" s="33"/>
      <c r="HA12" s="32" t="str">
        <f t="shared" si="55"/>
        <v/>
      </c>
      <c r="HB12" s="32" t="str">
        <f t="shared" si="56"/>
        <v/>
      </c>
      <c r="HC12" s="32" t="str">
        <f t="shared" si="57"/>
        <v/>
      </c>
      <c r="HE12" s="32" t="str">
        <f>IF(ISBLANK(HD12),"",IF(ISBLANK(VLOOKUP(HD12,role!A:E,2,FALSE)),"",VLOOKUP(HD12,role!A:E,2,FALSE)))</f>
        <v/>
      </c>
      <c r="HF12" s="32" t="str">
        <f>IF(ISBLANK(HD12),"",IF(ISBLANK(VLOOKUP(HD12,role!A:E,3,FALSE)),"",VLOOKUP(HD12,role!A:E,3,FALSE)))</f>
        <v/>
      </c>
      <c r="HG12" s="32" t="str">
        <f>IF(ISBLANK(HD12),"",IF(ISBLANK(VLOOKUP(HD12,role!A:E,4,FALSE)),"",VLOOKUP(HD12,role!A:E,4,FALSE)))</f>
        <v/>
      </c>
      <c r="HH12" s="32" t="str">
        <f>IF(ISBLANK(HD12),"",IF(ISBLANK(VLOOKUP(HD12,role!A:E,5,FALSE)),"",VLOOKUP(HD12,role!A:E,5,FALSE)))</f>
        <v/>
      </c>
      <c r="HX12" s="33"/>
      <c r="HZ12" s="32" t="str">
        <f t="shared" si="58"/>
        <v/>
      </c>
      <c r="IB12" s="32" t="str">
        <f t="shared" si="59"/>
        <v/>
      </c>
      <c r="IC12" s="39"/>
      <c r="IE12" s="32" t="str">
        <f t="shared" si="60"/>
        <v/>
      </c>
      <c r="IF12" s="32" t="str">
        <f t="shared" si="61"/>
        <v/>
      </c>
      <c r="IG12" s="32" t="str">
        <f t="shared" si="62"/>
        <v/>
      </c>
      <c r="II12" s="32" t="str">
        <f>IF(ISBLANK(IH12),"",IF(ISBLANK(VLOOKUP(IH12,role!A:E,2,FALSE)),"",VLOOKUP(IH12,role!A:E,2,FALSE)))</f>
        <v/>
      </c>
      <c r="IJ12" s="32" t="str">
        <f>IF(ISBLANK(IH12),"",IF(ISBLANK(VLOOKUP(IH12,role!A:E,3,FALSE)),"",VLOOKUP(IH12,role!A:E,3,FALSE)))</f>
        <v/>
      </c>
      <c r="IK12" s="32" t="str">
        <f>IF(ISBLANK(IH12),"",IF(ISBLANK(VLOOKUP(IH12,role!A:E,4,FALSE)),"",VLOOKUP(IH12,role!A:E,4,FALSE)))</f>
        <v/>
      </c>
      <c r="IL12" s="32" t="str">
        <f>IF(ISBLANK(IH12),"",IF(ISBLANK(VLOOKUP(IH12,role!A:E,5,FALSE)),"",VLOOKUP(IH12,role!A:E,5,FALSE)))</f>
        <v/>
      </c>
      <c r="JB12" s="33"/>
      <c r="JD12" s="32" t="str">
        <f t="shared" si="63"/>
        <v/>
      </c>
      <c r="JF12" s="32" t="str">
        <f t="shared" si="64"/>
        <v/>
      </c>
      <c r="JG12" s="39"/>
      <c r="JI12" s="32" t="str">
        <f t="shared" si="65"/>
        <v/>
      </c>
      <c r="JJ12" s="32" t="str">
        <f t="shared" si="66"/>
        <v/>
      </c>
      <c r="JK12" s="32" t="str">
        <f t="shared" si="67"/>
        <v/>
      </c>
      <c r="JM12" s="32" t="str">
        <f>IF(ISBLANK(JL12),"",IF(ISBLANK(VLOOKUP(JL12,role!A:E,2,FALSE)),"",VLOOKUP(JL12,role!A:E,2,FALSE)))</f>
        <v/>
      </c>
      <c r="JN12" s="32" t="str">
        <f>IF(ISBLANK(JL12),"",IF(ISBLANK(VLOOKUP(JL12,role!A:E,3,FALSE)),"",VLOOKUP(JL12,role!A:E,3,FALSE)))</f>
        <v/>
      </c>
      <c r="JO12" s="32" t="str">
        <f>IF(ISBLANK(JL12),"",IF(ISBLANK(VLOOKUP(JL12,role!A:E,4,FALSE)),"",VLOOKUP(JL12,role!A:E,4,FALSE)))</f>
        <v/>
      </c>
      <c r="JP12" s="32" t="str">
        <f>IF(ISBLANK(JL12),"",IF(ISBLANK(VLOOKUP(JL12,role!A:E,5,FALSE)),"",VLOOKUP(JL12,role!A:E,5,FALSE)))</f>
        <v/>
      </c>
      <c r="KF12" s="33"/>
      <c r="KH12" s="32" t="str">
        <f t="shared" si="68"/>
        <v/>
      </c>
      <c r="KJ12" s="32" t="str">
        <f t="shared" si="69"/>
        <v/>
      </c>
      <c r="KK12" s="39"/>
      <c r="KM12" s="32" t="str">
        <f t="shared" si="70"/>
        <v/>
      </c>
      <c r="KN12" s="32" t="str">
        <f t="shared" si="71"/>
        <v/>
      </c>
      <c r="KO12" s="32" t="str">
        <f t="shared" si="72"/>
        <v/>
      </c>
      <c r="KQ12" s="32" t="str">
        <f>IF(ISBLANK(KP12),"",IF(ISBLANK(VLOOKUP(KP12,role!A:E,2,FALSE)),"",VLOOKUP(KP12,role!A:E,2,FALSE)))</f>
        <v/>
      </c>
      <c r="KR12" s="32" t="str">
        <f>IF(ISBLANK(KP12),"",IF(ISBLANK(VLOOKUP(KP12,role!A:E,3,FALSE)),"",VLOOKUP(KP12,role!A:E,3,FALSE)))</f>
        <v/>
      </c>
      <c r="KS12" s="32" t="str">
        <f>IF(ISBLANK(KP12),"",IF(ISBLANK(VLOOKUP(KP12,role!A:E,4,FALSE)),"",VLOOKUP(KP12,role!A:E,4,FALSE)))</f>
        <v/>
      </c>
      <c r="KT12" s="32" t="str">
        <f>IF(ISBLANK(KP12),"",IF(ISBLANK(VLOOKUP(KP12,role!A:E,5,FALSE)),"",VLOOKUP(KP12,role!A:E,5,FALSE)))</f>
        <v/>
      </c>
      <c r="LJ12" s="33"/>
      <c r="LL12" s="32" t="str">
        <f t="shared" si="73"/>
        <v/>
      </c>
      <c r="LN12" s="32" t="str">
        <f t="shared" si="74"/>
        <v/>
      </c>
      <c r="LO12" s="39"/>
      <c r="LQ12" s="32" t="str">
        <f t="shared" si="75"/>
        <v/>
      </c>
      <c r="LR12" s="32" t="str">
        <f t="shared" si="76"/>
        <v/>
      </c>
      <c r="LS12" s="32" t="str">
        <f t="shared" si="77"/>
        <v/>
      </c>
      <c r="LU12" s="32" t="str">
        <f>IF(ISBLANK(LT12),"",IF(ISBLANK(VLOOKUP(LT12,role!A:E,2,FALSE)),"",VLOOKUP(LT12,role!A:E,2,FALSE)))</f>
        <v/>
      </c>
      <c r="LV12" s="32" t="str">
        <f>IF(ISBLANK(LT12),"",IF(ISBLANK(VLOOKUP(LT12,role!A:E,3,FALSE)),"",VLOOKUP(LT12,role!A:E,3,FALSE)))</f>
        <v/>
      </c>
      <c r="LW12" s="32" t="str">
        <f>IF(ISBLANK(LT12),"",IF(ISBLANK(VLOOKUP(LT12,role!A:E,4,FALSE)),"",VLOOKUP(LT12,role!A:E,4,FALSE)))</f>
        <v/>
      </c>
      <c r="LX12" s="32" t="str">
        <f>IF(ISBLANK(LT12),"",IF(ISBLANK(VLOOKUP(LT12,role!A:E,5,FALSE)),"",VLOOKUP(LT12,role!A:E,5,FALSE)))</f>
        <v/>
      </c>
      <c r="MN12" s="33"/>
      <c r="MP12" s="32" t="str">
        <f t="shared" si="78"/>
        <v/>
      </c>
      <c r="MR12" s="32" t="str">
        <f t="shared" si="79"/>
        <v/>
      </c>
      <c r="MS12" s="33"/>
      <c r="MV12" s="32" t="str">
        <f t="shared" si="80"/>
        <v/>
      </c>
      <c r="MW12" s="32" t="str">
        <f t="shared" si="81"/>
        <v/>
      </c>
      <c r="MX12" s="32" t="str">
        <f t="shared" si="82"/>
        <v/>
      </c>
      <c r="MZ12" s="32" t="str">
        <f>IF(ISBLANK(MY12),"",IF(ISBLANK(VLOOKUP(MY12,role!A:E,2,FALSE)),"",VLOOKUP(MY12,role!A:E,2,FALSE)))</f>
        <v/>
      </c>
      <c r="NA12" s="32" t="str">
        <f>IF(ISBLANK(MY12),"",IF(ISBLANK(VLOOKUP(MY12,role!A:E,3,FALSE)),"",VLOOKUP(MY12,role!A:E,3,FALSE)))</f>
        <v/>
      </c>
      <c r="NB12" s="32" t="str">
        <f>IF(ISBLANK(MY12),"",IF(ISBLANK(VLOOKUP(MY12,role!A:E,4,FALSE)),"",VLOOKUP(MY12,role!A:E,4,FALSE)))</f>
        <v/>
      </c>
      <c r="NC12" s="32" t="str">
        <f>IF(ISBLANK(MY12),"",IF(ISBLANK(VLOOKUP(MY12,role!A:E,5,FALSE)),"",VLOOKUP(MY12,role!A:E,5,FALSE)))</f>
        <v/>
      </c>
      <c r="NS12" s="33"/>
      <c r="NU12" s="32" t="str">
        <f t="shared" si="83"/>
        <v/>
      </c>
      <c r="NW12" s="32" t="str">
        <f t="shared" si="84"/>
        <v/>
      </c>
      <c r="NX12" s="39"/>
      <c r="NZ12" s="32" t="str">
        <f t="shared" si="85"/>
        <v/>
      </c>
      <c r="OA12" s="32" t="str">
        <f t="shared" si="86"/>
        <v/>
      </c>
      <c r="OB12" s="32" t="str">
        <f t="shared" si="87"/>
        <v/>
      </c>
      <c r="OD12" s="32" t="str">
        <f>IF(ISBLANK(OC12),"",IF(ISBLANK(VLOOKUP(OC12,role!A:E,2,FALSE)),"",VLOOKUP(OC12,role!A:E,2,FALSE)))</f>
        <v/>
      </c>
      <c r="OE12" s="32" t="str">
        <f>IF(ISBLANK(OC12),"",IF(ISBLANK(VLOOKUP(OC12,role!A:E,3,FALSE)),"",VLOOKUP(OC12,role!A:E,3,FALSE)))</f>
        <v/>
      </c>
      <c r="OF12" s="32" t="str">
        <f>IF(ISBLANK(OC12),"",IF(ISBLANK(VLOOKUP(OC12,role!A:E,4,FALSE)),"",VLOOKUP(OC12,role!A:E,4,FALSE)))</f>
        <v/>
      </c>
      <c r="OG12" s="32" t="str">
        <f>IF(ISBLANK(OC12),"",IF(ISBLANK(VLOOKUP(OC12,role!A:E,5,FALSE)),"",VLOOKUP(OC12,role!A:E,5,FALSE)))</f>
        <v/>
      </c>
      <c r="OW12" s="33"/>
      <c r="OY12" s="32" t="str">
        <f t="shared" si="88"/>
        <v/>
      </c>
      <c r="PA12" s="32" t="str">
        <f t="shared" si="89"/>
        <v/>
      </c>
      <c r="PB12" s="39"/>
      <c r="PD12" s="32" t="str">
        <f t="shared" si="90"/>
        <v/>
      </c>
      <c r="PE12" s="32" t="str">
        <f t="shared" si="91"/>
        <v/>
      </c>
      <c r="PF12" s="32" t="str">
        <f t="shared" si="92"/>
        <v/>
      </c>
      <c r="PH12" s="32" t="str">
        <f>IF(ISBLANK(PG12),"",IF(ISBLANK(VLOOKUP(PG12,role!A:E,2,FALSE)),"",VLOOKUP(PG12,role!A:E,2,FALSE)))</f>
        <v/>
      </c>
      <c r="PI12" s="32" t="str">
        <f>IF(ISBLANK(PG12),"",IF(ISBLANK(VLOOKUP(PG12,role!A:E,3,FALSE)),"",VLOOKUP(PG12,role!A:E,3,FALSE)))</f>
        <v/>
      </c>
      <c r="PJ12" s="32" t="str">
        <f>IF(ISBLANK(PG12),"",IF(ISBLANK(VLOOKUP(PG12,role!A:E,4,FALSE)),"",VLOOKUP(PG12,role!A:E,4,FALSE)))</f>
        <v/>
      </c>
      <c r="PK12" s="32" t="str">
        <f>IF(ISBLANK(PG12),"",IF(ISBLANK(VLOOKUP(PG12,role!A:E,5,FALSE)),"",VLOOKUP(PG12,role!A:E,5,FALSE)))</f>
        <v/>
      </c>
      <c r="QA12" s="33"/>
      <c r="QC12" s="32" t="str">
        <f t="shared" si="93"/>
        <v/>
      </c>
      <c r="QE12" s="32" t="str">
        <f t="shared" si="94"/>
        <v/>
      </c>
      <c r="QF12" s="39"/>
      <c r="QH12" s="32" t="str">
        <f t="shared" si="95"/>
        <v/>
      </c>
      <c r="QI12" s="32" t="str">
        <f t="shared" si="96"/>
        <v/>
      </c>
      <c r="QJ12" s="32" t="str">
        <f t="shared" si="97"/>
        <v/>
      </c>
      <c r="QL12" s="32" t="str">
        <f>IF(ISBLANK(QK12),"",IF(ISBLANK(VLOOKUP(QK12,role!A:E,2,FALSE)),"",VLOOKUP(QK12,role!A:E,2,FALSE)))</f>
        <v/>
      </c>
      <c r="QM12" s="32" t="str">
        <f>IF(ISBLANK(QK12),"",IF(ISBLANK(VLOOKUP(QK12,role!A:E,3,FALSE)),"",VLOOKUP(QK12,role!A:E,3,FALSE)))</f>
        <v/>
      </c>
      <c r="QN12" s="32" t="str">
        <f>IF(ISBLANK(QK12),"",IF(ISBLANK(VLOOKUP(QK12,role!A:E,4,FALSE)),"",VLOOKUP(QK12,role!A:E,4,FALSE)))</f>
        <v/>
      </c>
      <c r="QO12" s="32" t="str">
        <f>IF(ISBLANK(QK12),"",IF(ISBLANK(VLOOKUP(QK12,role!A:E,5,FALSE)),"",VLOOKUP(QK12,role!A:E,5,FALSE)))</f>
        <v/>
      </c>
      <c r="RE12" s="33"/>
      <c r="RG12" s="32" t="str">
        <f t="shared" si="98"/>
        <v/>
      </c>
      <c r="RI12" s="32" t="str">
        <f t="shared" si="99"/>
        <v/>
      </c>
      <c r="RJ12" s="39"/>
      <c r="RL12" s="32" t="str">
        <f t="shared" si="100"/>
        <v/>
      </c>
      <c r="RM12" s="32" t="str">
        <f t="shared" si="101"/>
        <v/>
      </c>
      <c r="RN12" s="32" t="str">
        <f t="shared" si="102"/>
        <v/>
      </c>
      <c r="RP12" s="32" t="str">
        <f>IF(ISBLANK(RO12),"",IF(ISBLANK(VLOOKUP(RO12,role!A:E,2,FALSE)),"",VLOOKUP(RO12,role!A:E,2,FALSE)))</f>
        <v/>
      </c>
      <c r="RQ12" s="32" t="str">
        <f>IF(ISBLANK(RO12),"",IF(ISBLANK(VLOOKUP(RO12,role!A:E,3,FALSE)),"",VLOOKUP(RO12,role!A:E,3,FALSE)))</f>
        <v/>
      </c>
      <c r="RR12" s="32" t="str">
        <f>IF(ISBLANK(RO12),"",IF(ISBLANK(VLOOKUP(RO12,role!A:E,4,FALSE)),"",VLOOKUP(RO12,role!A:E,4,FALSE)))</f>
        <v/>
      </c>
      <c r="RS12" s="32" t="str">
        <f>IF(ISBLANK(RO12),"",IF(ISBLANK(VLOOKUP(RO12,role!A:E,5,FALSE)),"",VLOOKUP(RO12,role!A:E,5,FALSE)))</f>
        <v/>
      </c>
      <c r="SI12" s="33"/>
      <c r="SK12" s="32" t="str">
        <f t="shared" si="103"/>
        <v/>
      </c>
      <c r="SM12" s="32" t="str">
        <f t="shared" si="104"/>
        <v/>
      </c>
      <c r="SN12" s="39"/>
      <c r="SP12" s="32" t="str">
        <f t="shared" si="105"/>
        <v/>
      </c>
      <c r="SQ12" s="32" t="str">
        <f t="shared" si="106"/>
        <v/>
      </c>
      <c r="SR12" s="32" t="str">
        <f t="shared" si="107"/>
        <v/>
      </c>
      <c r="ST12" s="32" t="str">
        <f>IF(ISBLANK(SS12),"",IF(ISBLANK(VLOOKUP(SS12,role!A:E,2,FALSE)),"",VLOOKUP(SS12,role!A:E,2,FALSE)))</f>
        <v/>
      </c>
      <c r="SU12" s="32" t="str">
        <f>IF(ISBLANK(SS12),"",IF(ISBLANK(VLOOKUP(SS12,role!A:E,3,FALSE)),"",VLOOKUP(SS12,role!A:E,3,FALSE)))</f>
        <v/>
      </c>
      <c r="SV12" s="32" t="str">
        <f>IF(ISBLANK(SS12),"",IF(ISBLANK(VLOOKUP(SS12,role!A:E,4,FALSE)),"",VLOOKUP(SS12,role!A:E,4,FALSE)))</f>
        <v/>
      </c>
      <c r="SW12" s="32" t="str">
        <f>IF(ISBLANK(SS12),"",IF(ISBLANK(VLOOKUP(SS12,role!A:E,5,FALSE)),"",VLOOKUP(SS12,role!A:E,5,FALSE)))</f>
        <v/>
      </c>
      <c r="TM12" s="33"/>
      <c r="TO12" s="32" t="str">
        <f t="shared" si="108"/>
        <v/>
      </c>
      <c r="TQ12" s="32" t="str">
        <f t="shared" si="109"/>
        <v/>
      </c>
      <c r="TR12" s="39"/>
      <c r="TT12" s="32" t="str">
        <f t="shared" si="110"/>
        <v/>
      </c>
      <c r="TU12" s="32" t="str">
        <f t="shared" si="111"/>
        <v/>
      </c>
      <c r="TV12" s="32" t="str">
        <f t="shared" si="112"/>
        <v/>
      </c>
      <c r="TX12" s="32" t="str">
        <f>IF(ISBLANK(TW12),"",IF(ISBLANK(VLOOKUP(TW12,role!A:E,2,FALSE)),"",VLOOKUP(TW12,role!A:E,2,FALSE)))</f>
        <v/>
      </c>
      <c r="TY12" s="32" t="str">
        <f>IF(ISBLANK(TW12),"",IF(ISBLANK(VLOOKUP(TW12,role!A:E,3,FALSE)),"",VLOOKUP(TW12,role!A:E,3,FALSE)))</f>
        <v/>
      </c>
      <c r="TZ12" s="32" t="str">
        <f>IF(ISBLANK(TW12),"",IF(ISBLANK(VLOOKUP(TW12,role!A:E,4,FALSE)),"",VLOOKUP(TW12,role!A:E,4,FALSE)))</f>
        <v/>
      </c>
      <c r="UA12" s="32" t="str">
        <f>IF(ISBLANK(TW12),"",IF(ISBLANK(VLOOKUP(TW12,role!A:E,5,FALSE)),"",VLOOKUP(TW12,role!A:E,5,FALSE)))</f>
        <v/>
      </c>
      <c r="UQ12" s="33"/>
      <c r="US12" s="32" t="str">
        <f t="shared" si="113"/>
        <v/>
      </c>
      <c r="UU12" s="32" t="str">
        <f t="shared" si="114"/>
        <v/>
      </c>
      <c r="UV12" s="39"/>
      <c r="UX12" s="32" t="str">
        <f t="shared" si="115"/>
        <v/>
      </c>
      <c r="UY12" s="32" t="str">
        <f t="shared" si="116"/>
        <v/>
      </c>
      <c r="UZ12" s="32" t="str">
        <f t="shared" si="117"/>
        <v/>
      </c>
      <c r="VB12" s="32" t="str">
        <f>IF(ISBLANK(VA12),"",IF(ISBLANK(VLOOKUP(VA12,role!A:E,2,FALSE)),"",VLOOKUP(VA12,role!A:E,2,FALSE)))</f>
        <v/>
      </c>
      <c r="VC12" s="32" t="str">
        <f>IF(ISBLANK(VA12),"",IF(ISBLANK(VLOOKUP(VA12,role!A:E,3,FALSE)),"",VLOOKUP(VA12,role!A:E,3,FALSE)))</f>
        <v/>
      </c>
      <c r="VD12" s="32" t="str">
        <f>IF(ISBLANK(VA12),"",IF(ISBLANK(VLOOKUP(VA12,role!A:E,4,FALSE)),"",VLOOKUP(VA12,role!A:E,4,FALSE)))</f>
        <v/>
      </c>
      <c r="VE12" s="32" t="str">
        <f>IF(ISBLANK(VA12),"",IF(ISBLANK(VLOOKUP(VA12,role!A:E,5,FALSE)),"",VLOOKUP(VA12,role!A:E,5,FALSE)))</f>
        <v/>
      </c>
      <c r="VU12" s="33"/>
      <c r="VW12" s="32" t="str">
        <f t="shared" si="118"/>
        <v/>
      </c>
      <c r="VY12" s="32" t="str">
        <f t="shared" si="119"/>
        <v/>
      </c>
      <c r="VZ12" s="39"/>
      <c r="WB12" s="32" t="str">
        <f t="shared" si="120"/>
        <v/>
      </c>
      <c r="WC12" s="32" t="str">
        <f t="shared" si="121"/>
        <v/>
      </c>
      <c r="WD12" s="32" t="str">
        <f t="shared" si="122"/>
        <v/>
      </c>
      <c r="WF12" s="32" t="str">
        <f>IF(ISBLANK(WE12),"",IF(ISBLANK(VLOOKUP(WE12,role!A:E,2,FALSE)),"",VLOOKUP(WE12,role!A:E,2,FALSE)))</f>
        <v/>
      </c>
      <c r="WG12" s="32" t="str">
        <f>IF(ISBLANK(WE12),"",IF(ISBLANK(VLOOKUP(WE12,role!A:E,3,FALSE)),"",VLOOKUP(WE12,role!A:E,3,FALSE)))</f>
        <v/>
      </c>
      <c r="WH12" s="32" t="str">
        <f>IF(ISBLANK(WE12),"",IF(ISBLANK(VLOOKUP(WE12,role!A:E,4,FALSE)),"",VLOOKUP(WE12,role!A:E,4,FALSE)))</f>
        <v/>
      </c>
      <c r="WI12" s="32" t="str">
        <f>IF(ISBLANK(WE12),"",IF(ISBLANK(VLOOKUP(WE12,role!A:E,5,FALSE)),"",VLOOKUP(WE12,role!A:E,5,FALSE)))</f>
        <v/>
      </c>
      <c r="WY12" s="33"/>
      <c r="XA12" s="32" t="str">
        <f t="shared" si="123"/>
        <v/>
      </c>
      <c r="XC12" s="32" t="str">
        <f t="shared" si="124"/>
        <v/>
      </c>
      <c r="XD12" s="39"/>
      <c r="XF12" s="32" t="str">
        <f t="shared" si="125"/>
        <v/>
      </c>
      <c r="XG12" s="32" t="str">
        <f t="shared" si="126"/>
        <v/>
      </c>
      <c r="XH12" s="32" t="str">
        <f t="shared" si="127"/>
        <v/>
      </c>
      <c r="XJ12" s="32" t="str">
        <f>IF(ISBLANK(XI12),"",IF(ISBLANK(VLOOKUP(XI12,role!A:E,2,FALSE)),"",VLOOKUP(XI12,role!A:E,2,FALSE)))</f>
        <v/>
      </c>
      <c r="XK12" s="32" t="str">
        <f>IF(ISBLANK(XI12),"",IF(ISBLANK(VLOOKUP(XI12,role!A:E,3,FALSE)),"",VLOOKUP(XI12,role!A:E,3,FALSE)))</f>
        <v/>
      </c>
      <c r="XL12" s="32" t="str">
        <f>IF(ISBLANK(XI12),"",IF(ISBLANK(VLOOKUP(XI12,role!A:E,4,FALSE)),"",VLOOKUP(XI12,role!A:E,4,FALSE)))</f>
        <v/>
      </c>
      <c r="XM12" s="32" t="str">
        <f>IF(ISBLANK(XI12),"",IF(ISBLANK(VLOOKUP(XI12,role!A:E,5,FALSE)),"",VLOOKUP(XI12,role!A:E,5,FALSE)))</f>
        <v/>
      </c>
      <c r="YC12" s="33"/>
      <c r="YE12" s="32" t="str">
        <f t="shared" si="128"/>
        <v/>
      </c>
      <c r="YG12" s="32" t="str">
        <f t="shared" si="129"/>
        <v/>
      </c>
      <c r="YH12" s="33"/>
      <c r="YI12" s="34"/>
      <c r="YJ12" s="36" t="str">
        <f t="shared" si="130"/>
        <v/>
      </c>
      <c r="YK12" s="36" t="str">
        <f t="shared" si="131"/>
        <v/>
      </c>
      <c r="YM12" s="32" t="str">
        <f>IF(ISBLANK(YL12),"",IF(ISBLANK(VLOOKUP(YL12,role!A:E,2,FALSE)),"",VLOOKUP(YL12,role!A:E,2,FALSE)))</f>
        <v/>
      </c>
      <c r="YN12" s="32" t="str">
        <f>IF(ISBLANK(YL12),"",IF(ISBLANK(VLOOKUP(YL12,role!A:E,3,FALSE)),"",VLOOKUP(YL12,role!A:E,3,FALSE)))</f>
        <v/>
      </c>
      <c r="YO12" s="32" t="str">
        <f>IF(ISBLANK(YL12),"",IF(ISBLANK(VLOOKUP(YL12,role!A:E,4,FALSE)),"",VLOOKUP(YL12,role!A:E,4,FALSE)))</f>
        <v/>
      </c>
      <c r="YP12" s="32" t="str">
        <f>IF(ISBLANK(YL12),"",IF(ISBLANK(VLOOKUP(YL12,role!A:E,5,FALSE)),"",VLOOKUP(YL12,role!A:E,5,FALSE)))</f>
        <v/>
      </c>
      <c r="YQ12" s="32" t="str">
        <f>IF(ISBLANK(YL12),"",VLOOKUP(YL12,role!A:F,6,FALSE))</f>
        <v/>
      </c>
      <c r="YR12" s="36"/>
      <c r="YS12" s="36" t="str">
        <f t="shared" si="132"/>
        <v/>
      </c>
      <c r="YT12" s="36" t="str">
        <f t="shared" si="133"/>
        <v/>
      </c>
      <c r="YV12" s="32" t="str">
        <f>IF(ISBLANK(YU12),"",IF(ISBLANK(VLOOKUP(YU12,role!A:E,2,FALSE)),"",VLOOKUP(YU12,role!A:E,2,FALSE)))</f>
        <v/>
      </c>
      <c r="YW12" s="32" t="str">
        <f>IF(ISBLANK(YU12),"",IF(ISBLANK(VLOOKUP(YU12,role!A:E,3,FALSE)),"",VLOOKUP(YU12,role!A:E,3,FALSE)))</f>
        <v/>
      </c>
      <c r="YX12" s="32" t="str">
        <f>IF(ISBLANK(YU12),"",IF(ISBLANK(VLOOKUP(YU12,role!A:E,4,FALSE)),"",VLOOKUP(YU12,role!A:E,4,FALSE)))</f>
        <v/>
      </c>
      <c r="YY12" s="32" t="str">
        <f>IF(ISBLANK(YU12),"",IF(ISBLANK(VLOOKUP(YU12,role!A:E,5,FALSE)),"",VLOOKUP(YU12,role!A:E,5,FALSE)))</f>
        <v/>
      </c>
      <c r="YZ12" s="32" t="str">
        <f>IF(ISBLANK(YU12),"",VLOOKUP(YU12,role!A:F,6,FALSE))</f>
        <v/>
      </c>
      <c r="ZA12" s="36"/>
      <c r="ZB12" s="36" t="str">
        <f t="shared" si="134"/>
        <v/>
      </c>
      <c r="ZC12" s="36" t="str">
        <f t="shared" si="135"/>
        <v/>
      </c>
      <c r="ZE12" s="32" t="str">
        <f>IF(ISBLANK(ZD12),"",IF(ISBLANK(VLOOKUP(ZD12,role!A:E,2,FALSE)),"",VLOOKUP(ZD12,role!A:E,2,FALSE)))</f>
        <v/>
      </c>
      <c r="ZF12" s="32" t="str">
        <f>IF(ISBLANK(ZD12),"",IF(ISBLANK(VLOOKUP(ZD12,role!A:E,3,FALSE)),"",VLOOKUP(ZD12,role!A:E,3,FALSE)))</f>
        <v/>
      </c>
      <c r="ZG12" s="32" t="str">
        <f>IF(ISBLANK(ZD12),"",IF(ISBLANK(VLOOKUP(ZD12,role!A:E,4,FALSE)),"",VLOOKUP(ZD12,role!A:E,4,FALSE)))</f>
        <v/>
      </c>
      <c r="ZH12" s="32" t="str">
        <f>IF(ISBLANK(ZD12),"",IF(ISBLANK(VLOOKUP(ZD12,role!A:E,5,FALSE)),"",VLOOKUP(ZD12,role!A:E,5,FALSE)))</f>
        <v/>
      </c>
      <c r="ZI12" s="32" t="str">
        <f>IF(ISBLANK(ZD12),"",VLOOKUP(ZD12,role!A:F,6,FALSE))</f>
        <v/>
      </c>
      <c r="ZJ12" s="36"/>
      <c r="ZK12" s="36" t="str">
        <f t="shared" si="136"/>
        <v/>
      </c>
      <c r="ZL12" s="36" t="str">
        <f t="shared" si="137"/>
        <v/>
      </c>
      <c r="ZN12" s="32" t="str">
        <f>IF(ISBLANK(ZM12),"",IF(ISBLANK(VLOOKUP(ZM12,role!A:E,2,FALSE)),"",VLOOKUP(ZM12,role!A:E,2,FALSE)))</f>
        <v/>
      </c>
      <c r="ZO12" s="32" t="str">
        <f>IF(ISBLANK(ZM12),"",IF(ISBLANK(VLOOKUP(ZM12,role!A:E,3,FALSE)),"",VLOOKUP(ZM12,role!A:E,3,FALSE)))</f>
        <v/>
      </c>
      <c r="ZP12" s="32" t="str">
        <f>IF(ISBLANK(ZM12),"",IF(ISBLANK(VLOOKUP(ZM12,role!A:E,4,FALSE)),"",VLOOKUP(ZM12,role!A:E,4,FALSE)))</f>
        <v/>
      </c>
      <c r="ZQ12" s="32" t="str">
        <f>IF(ISBLANK(ZM12),"",IF(ISBLANK(VLOOKUP(ZM12,role!A:E,5,FALSE)),"",VLOOKUP(ZM12,role!A:E,5,FALSE)))</f>
        <v/>
      </c>
      <c r="ZR12" s="32" t="str">
        <f>IF(ISBLANK(ZM12),"",VLOOKUP(ZM12,role!A:F,6,FALSE))</f>
        <v/>
      </c>
      <c r="ZS12" s="36"/>
      <c r="ZT12" s="36" t="str">
        <f t="shared" si="138"/>
        <v/>
      </c>
      <c r="ZU12" s="36" t="str">
        <f t="shared" si="139"/>
        <v/>
      </c>
      <c r="ZW12" s="32" t="str">
        <f>IF(ISBLANK(ZV12),"",IF(ISBLANK(VLOOKUP(ZV12,role!A:E,2,FALSE)),"",VLOOKUP(ZV12,role!A:E,2,FALSE)))</f>
        <v/>
      </c>
      <c r="ZX12" s="32" t="str">
        <f>IF(ISBLANK(ZV12),"",IF(ISBLANK(VLOOKUP(ZV12,role!A:E,3,FALSE)),"",VLOOKUP(ZV12,role!A:E,3,FALSE)))</f>
        <v/>
      </c>
      <c r="ZY12" s="32" t="str">
        <f>IF(ISBLANK(ZV12),"",IF(ISBLANK(VLOOKUP(ZV12,role!A:E,4,FALSE)),"",VLOOKUP(ZV12,role!A:E,4,FALSE)))</f>
        <v/>
      </c>
      <c r="ZZ12" s="32" t="str">
        <f>IF(ISBLANK(ZV12),"",IF(ISBLANK(VLOOKUP(ZV12,role!A:E,5,FALSE)),"",VLOOKUP(ZV12,role!A:E,5,FALSE)))</f>
        <v/>
      </c>
      <c r="AAA12" s="32" t="str">
        <f>IF(ISBLANK(ZV12),"",VLOOKUP(ZV12,role!A:F,6,FALSE))</f>
        <v/>
      </c>
      <c r="AAB12" s="33"/>
      <c r="AAC12" s="36"/>
      <c r="AAD12" s="36" t="str">
        <f t="shared" si="140"/>
        <v/>
      </c>
      <c r="AAE12" s="36" t="str">
        <f t="shared" si="141"/>
        <v/>
      </c>
      <c r="AAG12" s="32" t="str">
        <f>IF(ISBLANK(AAF12),"",IF(ISBLANK(VLOOKUP(AAF12,role!A:E,2,FALSE)),"",VLOOKUP(AAF12,role!A:E,2,FALSE)))</f>
        <v/>
      </c>
      <c r="AAH12" s="32" t="str">
        <f>IF(ISBLANK(AAF12),"",IF(ISBLANK(VLOOKUP(AAF12,role!A:E,3,FALSE)),"",VLOOKUP(AAF12,role!A:E,3,FALSE)))</f>
        <v/>
      </c>
      <c r="AAI12" s="32" t="str">
        <f>IF(ISBLANK(AAF12),"",IF(ISBLANK(VLOOKUP(AAF12,role!A:E,4,FALSE)),"",VLOOKUP(AAF12,role!A:E,4,FALSE)))</f>
        <v/>
      </c>
      <c r="AAJ12" s="32" t="str">
        <f>IF(ISBLANK(AAF12),"",IF(ISBLANK(VLOOKUP(AAF12,role!A:E,5,FALSE)),"",VLOOKUP(AAF12,role!A:E,5,FALSE)))</f>
        <v/>
      </c>
      <c r="AAK12" s="32" t="str">
        <f>IF(ISBLANK(AAF12),"",VLOOKUP(AAF12,role!A:F,6,FALSE))</f>
        <v/>
      </c>
      <c r="AAL12" s="36"/>
      <c r="AAM12" s="36" t="str">
        <f t="shared" si="142"/>
        <v/>
      </c>
      <c r="AAN12" s="36" t="str">
        <f t="shared" si="143"/>
        <v/>
      </c>
      <c r="AAP12" s="32" t="str">
        <f>IF(ISBLANK(AAO12),"",IF(ISBLANK(VLOOKUP(AAO12,role!A:E,2,FALSE)),"",VLOOKUP(AAO12,role!A:E,2,FALSE)))</f>
        <v/>
      </c>
      <c r="AAQ12" s="32" t="str">
        <f>IF(ISBLANK(AAO12),"",IF(ISBLANK(VLOOKUP(AAO12,role!A:E,3,FALSE)),"",VLOOKUP(AAO12,role!A:E,3,FALSE)))</f>
        <v/>
      </c>
      <c r="AAR12" s="32" t="str">
        <f>IF(ISBLANK(AAO12),"",IF(ISBLANK(VLOOKUP(AAO12,role!A:E,4,FALSE)),"",VLOOKUP(AAO12,role!A:E,4,FALSE)))</f>
        <v/>
      </c>
      <c r="AAS12" s="32" t="str">
        <f>IF(ISBLANK(AAO12),"",IF(ISBLANK(VLOOKUP(AAO12,role!A:E,5,FALSE)),"",VLOOKUP(AAO12,role!A:E,5,FALSE)))</f>
        <v/>
      </c>
      <c r="AAT12" s="32" t="str">
        <f>IF(ISBLANK(AAO12),"",VLOOKUP(AAO12,role!A:F,6,FALSE))</f>
        <v/>
      </c>
      <c r="AAU12" s="36"/>
      <c r="AAV12" s="36" t="str">
        <f t="shared" si="144"/>
        <v/>
      </c>
      <c r="AAW12" s="36" t="str">
        <f t="shared" si="145"/>
        <v/>
      </c>
      <c r="AAY12" s="32" t="str">
        <f>IF(ISBLANK(AAX12),"",IF(ISBLANK(VLOOKUP(AAX12,role!A:E,2,FALSE)),"",VLOOKUP(AAX12,role!A:E,2,FALSE)))</f>
        <v/>
      </c>
      <c r="AAZ12" s="32" t="str">
        <f>IF(ISBLANK(AAX12),"",IF(ISBLANK(VLOOKUP(AAX12,role!A:E,3,FALSE)),"",VLOOKUP(AAX12,role!A:E,3,FALSE)))</f>
        <v/>
      </c>
      <c r="ABA12" s="32" t="str">
        <f>IF(ISBLANK(AAX12),"",IF(ISBLANK(VLOOKUP(AAX12,role!A:E,4,FALSE)),"",VLOOKUP(AAX12,role!A:E,4,FALSE)))</f>
        <v/>
      </c>
      <c r="ABB12" s="32" t="str">
        <f>IF(ISBLANK(AAX12),"",IF(ISBLANK(VLOOKUP(AAX12,role!A:E,5,FALSE)),"",VLOOKUP(AAX12,role!A:E,5,FALSE)))</f>
        <v/>
      </c>
      <c r="ABC12" s="32" t="str">
        <f>IF(ISBLANK(AAX12),"",VLOOKUP(AAX12,role!A:F,6,FALSE))</f>
        <v/>
      </c>
      <c r="ABD12" s="36"/>
      <c r="ABE12" s="36" t="str">
        <f t="shared" si="146"/>
        <v/>
      </c>
      <c r="ABF12" s="36" t="str">
        <f t="shared" si="147"/>
        <v/>
      </c>
      <c r="ABH12" s="32" t="str">
        <f>IF(ISBLANK(ABG12),"",IF(ISBLANK(VLOOKUP(ABG12,role!A:E,2,FALSE)),"",VLOOKUP(ABG12,role!A:E,2,FALSE)))</f>
        <v/>
      </c>
      <c r="ABI12" s="32" t="str">
        <f>IF(ISBLANK(ABG12),"",IF(ISBLANK(VLOOKUP(ABG12,role!A:E,3,FALSE)),"",VLOOKUP(ABG12,role!A:E,3,FALSE)))</f>
        <v/>
      </c>
      <c r="ABJ12" s="32" t="str">
        <f>IF(ISBLANK(ABG12),"",IF(ISBLANK(VLOOKUP(ABG12,role!A:E,4,FALSE)),"",VLOOKUP(ABG12,role!A:E,4,FALSE)))</f>
        <v/>
      </c>
      <c r="ABK12" s="32" t="str">
        <f>IF(ISBLANK(ABG12),"",IF(ISBLANK(VLOOKUP(ABG12,role!A:E,5,FALSE)),"",VLOOKUP(ABG12,role!A:E,5,FALSE)))</f>
        <v/>
      </c>
      <c r="ABL12" s="32" t="str">
        <f>IF(ISBLANK(ABG12),"",VLOOKUP(ABG12,role!A:F,6,FALSE))</f>
        <v/>
      </c>
      <c r="ABM12" s="36"/>
      <c r="ABN12" s="36" t="str">
        <f t="shared" si="148"/>
        <v/>
      </c>
      <c r="ABO12" s="36" t="str">
        <f t="shared" si="149"/>
        <v/>
      </c>
      <c r="ABQ12" s="32" t="str">
        <f>IF(ISBLANK(ABP12),"",IF(ISBLANK(VLOOKUP(ABP12,role!A:E,2,FALSE)),"",VLOOKUP(ABP12,role!A:E,2,FALSE)))</f>
        <v/>
      </c>
      <c r="ABR12" s="32" t="str">
        <f>IF(ISBLANK(ABP12),"",IF(ISBLANK(VLOOKUP(ABP12,role!A:E,3,FALSE)),"",VLOOKUP(ABP12,role!A:E,3,FALSE)))</f>
        <v/>
      </c>
      <c r="ABS12" s="32" t="str">
        <f>IF(ISBLANK(ABP12),"",IF(ISBLANK(VLOOKUP(ABP12,role!A:E,4,FALSE)),"",VLOOKUP(ABP12,role!A:E,4,FALSE)))</f>
        <v/>
      </c>
      <c r="ABT12" s="32" t="str">
        <f>IF(ISBLANK(ABP12),"",IF(ISBLANK(VLOOKUP(ABP12,role!A:E,5,FALSE)),"",VLOOKUP(ABP12,role!A:E,5,FALSE)))</f>
        <v/>
      </c>
      <c r="ABU12" s="32" t="str">
        <f>IF(ISBLANK(ABP12),"",VLOOKUP(ABP12,role!A:F,6,FALSE))</f>
        <v/>
      </c>
      <c r="ABV12" s="33"/>
      <c r="ABW12" s="34"/>
      <c r="ABY12" s="32" t="str">
        <f t="shared" si="150"/>
        <v/>
      </c>
      <c r="ABZ12" s="39"/>
      <c r="ACA12" s="32" t="str">
        <f t="shared" si="151"/>
        <v/>
      </c>
      <c r="ACC12" s="32" t="str">
        <f t="shared" si="152"/>
        <v/>
      </c>
      <c r="ACE12" s="32" t="str">
        <f t="shared" si="153"/>
        <v/>
      </c>
      <c r="ACG12" s="32" t="str">
        <f t="shared" si="154"/>
        <v/>
      </c>
      <c r="ACI12" s="32" t="str">
        <f t="shared" si="155"/>
        <v/>
      </c>
      <c r="ACK12" s="32" t="str">
        <f t="shared" si="156"/>
        <v/>
      </c>
      <c r="ACM12" s="32" t="str">
        <f t="shared" si="157"/>
        <v/>
      </c>
      <c r="ACO12" s="32" t="str">
        <f t="shared" si="158"/>
        <v/>
      </c>
      <c r="ACQ12" s="32" t="str">
        <f t="shared" si="159"/>
        <v/>
      </c>
      <c r="ACS12" s="32" t="str">
        <f t="shared" si="160"/>
        <v/>
      </c>
      <c r="ACT12" s="33"/>
      <c r="ACV12" s="32" t="str">
        <f t="shared" si="161"/>
        <v/>
      </c>
      <c r="ACX12" s="32" t="str">
        <f t="shared" si="162"/>
        <v/>
      </c>
      <c r="ACZ12" s="32" t="str">
        <f t="shared" si="163"/>
        <v/>
      </c>
      <c r="ADB12" s="32" t="str">
        <f t="shared" si="164"/>
        <v/>
      </c>
      <c r="ADD12" s="32" t="str">
        <f t="shared" si="165"/>
        <v/>
      </c>
      <c r="ADE12" s="33"/>
      <c r="ADG12" s="32" t="str">
        <f t="shared" si="166"/>
        <v/>
      </c>
      <c r="ADI12" s="32" t="str">
        <f t="shared" si="167"/>
        <v/>
      </c>
      <c r="ADK12" s="32" t="str">
        <f t="shared" si="168"/>
        <v/>
      </c>
      <c r="ADM12" s="32" t="str">
        <f t="shared" si="169"/>
        <v/>
      </c>
      <c r="ADO12" s="32" t="str">
        <f t="shared" si="170"/>
        <v/>
      </c>
      <c r="ADP12" s="33"/>
      <c r="ADR12" s="32" t="str">
        <f t="shared" si="171"/>
        <v/>
      </c>
      <c r="ADT12" s="32" t="str">
        <f t="shared" si="172"/>
        <v/>
      </c>
      <c r="ADV12" s="32" t="str">
        <f t="shared" si="173"/>
        <v/>
      </c>
      <c r="ADX12" s="32" t="str">
        <f t="shared" si="174"/>
        <v/>
      </c>
      <c r="ADZ12" s="32" t="str">
        <f t="shared" si="175"/>
        <v/>
      </c>
      <c r="AEA12" s="33"/>
      <c r="AEC12" s="32" t="str">
        <f t="shared" si="176"/>
        <v/>
      </c>
      <c r="AEE12" s="32" t="str">
        <f t="shared" si="177"/>
        <v/>
      </c>
      <c r="AEG12" s="32" t="str">
        <f t="shared" si="178"/>
        <v/>
      </c>
      <c r="AEI12" s="32" t="str">
        <f t="shared" si="179"/>
        <v/>
      </c>
      <c r="AEK12" s="32" t="str">
        <f t="shared" si="180"/>
        <v/>
      </c>
      <c r="AEL12" s="33"/>
      <c r="AEN12" s="32" t="str">
        <f t="shared" si="181"/>
        <v/>
      </c>
      <c r="AEO12" s="32" t="str">
        <f t="shared" si="182"/>
        <v/>
      </c>
      <c r="AEQ12" s="32" t="str">
        <f t="shared" si="183"/>
        <v/>
      </c>
      <c r="AER12" s="32" t="str">
        <f t="shared" si="184"/>
        <v/>
      </c>
      <c r="AET12" s="32" t="str">
        <f t="shared" si="185"/>
        <v/>
      </c>
      <c r="AEU12" s="32" t="str">
        <f t="shared" si="186"/>
        <v/>
      </c>
      <c r="AEW12" s="32" t="str">
        <f t="shared" si="187"/>
        <v/>
      </c>
      <c r="AEX12" s="32" t="str">
        <f t="shared" si="188"/>
        <v/>
      </c>
      <c r="AEZ12" s="32" t="str">
        <f t="shared" si="189"/>
        <v/>
      </c>
      <c r="AFA12" s="32" t="str">
        <f t="shared" si="190"/>
        <v/>
      </c>
      <c r="AFB12" s="35"/>
      <c r="AFC12" s="34"/>
      <c r="AFD12" s="36" t="str">
        <f t="shared" si="191"/>
        <v/>
      </c>
      <c r="AFE12" s="36" t="str">
        <f t="shared" si="192"/>
        <v/>
      </c>
      <c r="AFG12" s="36" t="str">
        <f t="shared" si="193"/>
        <v/>
      </c>
      <c r="AFH12" s="36" t="str">
        <f t="shared" si="194"/>
        <v/>
      </c>
      <c r="AFJ12" s="36" t="str">
        <f t="shared" si="195"/>
        <v/>
      </c>
      <c r="AFK12" s="36" t="str">
        <f t="shared" si="196"/>
        <v/>
      </c>
      <c r="AFM12" s="36" t="str">
        <f t="shared" si="197"/>
        <v/>
      </c>
      <c r="AFN12" s="36" t="str">
        <f t="shared" si="198"/>
        <v/>
      </c>
      <c r="AFP12" s="36" t="str">
        <f t="shared" si="199"/>
        <v/>
      </c>
      <c r="AFQ12" s="36" t="str">
        <f t="shared" si="200"/>
        <v/>
      </c>
      <c r="AFR12" s="33"/>
      <c r="AFT12" s="36" t="str">
        <f t="shared" si="201"/>
        <v/>
      </c>
      <c r="AFU12" s="36" t="str">
        <f t="shared" si="202"/>
        <v/>
      </c>
      <c r="AFW12" s="36" t="str">
        <f t="shared" si="203"/>
        <v/>
      </c>
      <c r="AFX12" s="36" t="str">
        <f t="shared" si="204"/>
        <v/>
      </c>
      <c r="AFZ12" s="36" t="str">
        <f t="shared" si="205"/>
        <v/>
      </c>
      <c r="AGA12" s="36" t="str">
        <f t="shared" si="206"/>
        <v/>
      </c>
      <c r="AGC12" s="36" t="str">
        <f t="shared" si="207"/>
        <v/>
      </c>
      <c r="AGD12" s="36" t="str">
        <f t="shared" si="208"/>
        <v/>
      </c>
      <c r="AGF12" s="36" t="str">
        <f t="shared" si="209"/>
        <v/>
      </c>
      <c r="AGG12" s="36" t="str">
        <f t="shared" si="210"/>
        <v/>
      </c>
      <c r="AGH12" s="33"/>
      <c r="AGI12" s="57"/>
      <c r="AGJ12" s="57"/>
      <c r="AGK12" s="57" t="str">
        <f>IF(ISBLANK(AGJ12),"",VLOOKUP(AGJ12,related_id_type!A:B,2,FALSE))</f>
        <v/>
      </c>
      <c r="AGL12" s="57"/>
      <c r="AGM12" s="57" t="str">
        <f>IF(ISBLANK(AGL12),"",IF(ISBLANK(VLOOKUP(AGL12,related_id_relation!A:B,2,FALSE)),"",VLOOKUP(AGL12,related_id_relation!A:B,2,FALSE)))</f>
        <v/>
      </c>
      <c r="AGN12" s="57"/>
      <c r="AGO12" s="57"/>
      <c r="AGP12" s="57" t="str">
        <f>IF(ISBLANK(AGO12),"",VLOOKUP(AGO12,related_id_type!A:B,2,FALSE))</f>
        <v/>
      </c>
      <c r="AGQ12" s="57"/>
      <c r="AGR12" s="57" t="str">
        <f>IF(ISBLANK(AGQ12),"",IF(ISBLANK(VLOOKUP(AGQ12,related_id_relation!A:B,2,FALSE)),"",VLOOKUP(AGQ12,related_id_relation!A:B,2,FALSE)))</f>
        <v/>
      </c>
      <c r="AGS12" s="57"/>
      <c r="AGT12" s="57"/>
      <c r="AGU12" s="57" t="str">
        <f>IF(ISBLANK(AGT12),"",VLOOKUP(AGT12,related_id_type!A:B,2,FALSE))</f>
        <v/>
      </c>
      <c r="AGV12" s="57"/>
      <c r="AGW12" s="57" t="str">
        <f>IF(ISBLANK(AGV12),"",IF(ISBLANK(VLOOKUP(AGV12,related_id_relation!A:B,2,FALSE)),"",VLOOKUP(AGV12,related_id_relation!A:B,2,FALSE)))</f>
        <v/>
      </c>
      <c r="AGX12" s="57"/>
      <c r="AGY12" s="57"/>
      <c r="AGZ12" s="57" t="str">
        <f>IF(ISBLANK(AGY12),"",VLOOKUP(AGY12,related_id_type!A:B,2,FALSE))</f>
        <v/>
      </c>
      <c r="AHA12" s="57"/>
      <c r="AHB12" s="57" t="str">
        <f>IF(ISBLANK(AHA12),"",IF(ISBLANK(VLOOKUP(AHA12,related_id_relation!A:B,2,FALSE)),"",VLOOKUP(AHA12,related_id_relation!A:B,2,FALSE)))</f>
        <v/>
      </c>
      <c r="AHC12" s="57"/>
      <c r="AHD12" s="57"/>
      <c r="AHE12" s="57" t="str">
        <f>IF(ISBLANK(AHD12),"",VLOOKUP(AHD12,related_id_type!A:B,2,FALSE))</f>
        <v/>
      </c>
      <c r="AHF12" s="57"/>
      <c r="AHG12" s="57" t="str">
        <f>IF(ISBLANK(AHF12),"",IF(ISBLANK(VLOOKUP(AHF12,related_id_relation!A:B,2,FALSE)),"",VLOOKUP(AHF12,related_id_relation!A:B,2,FALSE)))</f>
        <v/>
      </c>
      <c r="AHH12" s="37"/>
      <c r="AHI12" s="39"/>
      <c r="AHK12" s="32" t="str">
        <f t="shared" si="211"/>
        <v/>
      </c>
      <c r="AHL12" s="34"/>
      <c r="AHM12" s="36"/>
      <c r="AHN12" s="36" t="str">
        <f t="shared" si="212"/>
        <v/>
      </c>
      <c r="AHO12" s="32" t="str">
        <f t="shared" si="213"/>
        <v/>
      </c>
      <c r="AHR12" s="36" t="str">
        <f t="shared" si="214"/>
        <v/>
      </c>
      <c r="AHS12" s="32" t="str">
        <f t="shared" si="215"/>
        <v/>
      </c>
      <c r="AHV12" s="36" t="str">
        <f t="shared" si="216"/>
        <v/>
      </c>
      <c r="AHW12" s="32" t="str">
        <f t="shared" si="217"/>
        <v/>
      </c>
      <c r="AHZ12" s="36" t="str">
        <f t="shared" si="218"/>
        <v/>
      </c>
      <c r="AIA12" s="32" t="str">
        <f t="shared" si="219"/>
        <v/>
      </c>
      <c r="AID12" s="36" t="str">
        <f t="shared" si="220"/>
        <v/>
      </c>
      <c r="AIE12" s="32" t="str">
        <f t="shared" si="221"/>
        <v/>
      </c>
      <c r="AIH12" s="36" t="str">
        <f t="shared" si="222"/>
        <v/>
      </c>
      <c r="AII12" s="32" t="str">
        <f t="shared" si="223"/>
        <v/>
      </c>
      <c r="AIL12" s="36" t="str">
        <f t="shared" si="224"/>
        <v/>
      </c>
      <c r="AIM12" s="32" t="str">
        <f t="shared" si="225"/>
        <v/>
      </c>
      <c r="AIP12" s="36" t="str">
        <f t="shared" si="226"/>
        <v/>
      </c>
      <c r="AIQ12" s="32" t="str">
        <f t="shared" si="227"/>
        <v/>
      </c>
      <c r="AIT12" s="36" t="str">
        <f t="shared" si="228"/>
        <v/>
      </c>
      <c r="AIU12" s="32" t="str">
        <f t="shared" si="229"/>
        <v/>
      </c>
      <c r="AIX12" s="36" t="str">
        <f t="shared" si="230"/>
        <v/>
      </c>
      <c r="AIY12" s="32" t="str">
        <f t="shared" si="231"/>
        <v/>
      </c>
      <c r="AIZ12" s="37"/>
      <c r="AJA12" s="32" t="str">
        <f t="shared" si="232"/>
        <v/>
      </c>
      <c r="AJB12" s="32" t="str">
        <f t="shared" si="233"/>
        <v/>
      </c>
      <c r="AJC12" s="32" t="str">
        <f t="shared" si="234"/>
        <v/>
      </c>
      <c r="AJD12" s="32" t="str">
        <f t="shared" si="235"/>
        <v/>
      </c>
      <c r="AJE12" s="32" t="str">
        <f t="shared" si="236"/>
        <v/>
      </c>
      <c r="AJF12" s="32" t="str">
        <f t="shared" si="237"/>
        <v/>
      </c>
      <c r="AJG12" s="32" t="str">
        <f t="shared" si="238"/>
        <v/>
      </c>
      <c r="AJH12" s="32" t="str">
        <f t="shared" si="239"/>
        <v/>
      </c>
      <c r="AJI12" s="32" t="str">
        <f t="shared" si="240"/>
        <v/>
      </c>
    </row>
    <row r="13" spans="1:945" s="32" customFormat="1" x14ac:dyDescent="0.35">
      <c r="C13" s="32" t="str">
        <f t="shared" si="9"/>
        <v/>
      </c>
      <c r="E13" s="32" t="str">
        <f t="shared" si="10"/>
        <v/>
      </c>
      <c r="F13" s="32" t="str">
        <f t="shared" si="11"/>
        <v/>
      </c>
      <c r="G13" s="32" t="str">
        <f t="shared" si="12"/>
        <v/>
      </c>
      <c r="J13" s="32" t="str">
        <f t="shared" si="13"/>
        <v/>
      </c>
      <c r="K13" s="32" t="str">
        <f t="shared" si="14"/>
        <v/>
      </c>
      <c r="L13" s="32" t="str">
        <f t="shared" si="15"/>
        <v/>
      </c>
      <c r="N13" s="32" t="str">
        <f t="shared" si="16"/>
        <v/>
      </c>
      <c r="O13" s="32" t="str">
        <f t="shared" si="17"/>
        <v/>
      </c>
      <c r="Q13" s="32" t="str">
        <f t="shared" si="18"/>
        <v/>
      </c>
      <c r="R13" s="32" t="str">
        <f t="shared" si="19"/>
        <v/>
      </c>
      <c r="U13" s="32" t="str">
        <f t="shared" si="20"/>
        <v/>
      </c>
      <c r="V13" s="32" t="str">
        <f t="shared" si="21"/>
        <v/>
      </c>
      <c r="Y13" s="32" t="str">
        <f>IF(ISBLANK(X13),"",VLOOKUP(X13,resource_type!A:C,3,FALSE))</f>
        <v/>
      </c>
      <c r="Z13" s="32" t="str">
        <f>IF(ISBLANK(X13),"",VLOOKUP(X13,resource_type!A:C,2,FALSE))</f>
        <v/>
      </c>
      <c r="AA13" s="32" t="str">
        <f t="shared" si="22"/>
        <v/>
      </c>
      <c r="AB13" s="32" t="str">
        <f t="shared" si="23"/>
        <v/>
      </c>
      <c r="AD13" s="32" t="str">
        <f>IF(ISBLANK(AC13),"",VLOOKUP(AC13,resource_type!A:C,3,FALSE))</f>
        <v/>
      </c>
      <c r="AF13" s="32" t="str">
        <f>IF(ISBLANK(AE13),"",VLOOKUP(AE13,resource_type!A:C,3,FALSE))</f>
        <v/>
      </c>
      <c r="AG13" s="33"/>
      <c r="AI13" s="32" t="str">
        <f t="shared" si="24"/>
        <v/>
      </c>
      <c r="AK13" s="32" t="str">
        <f t="shared" si="25"/>
        <v/>
      </c>
      <c r="AM13" s="32" t="str">
        <f t="shared" si="26"/>
        <v/>
      </c>
      <c r="AO13" s="32" t="str">
        <f t="shared" si="27"/>
        <v/>
      </c>
      <c r="AP13" s="52"/>
      <c r="AQ13" s="34"/>
      <c r="AR13" s="36" t="str">
        <f t="shared" si="28"/>
        <v/>
      </c>
      <c r="AS13" s="36" t="str">
        <f t="shared" si="29"/>
        <v/>
      </c>
      <c r="AT13" s="34"/>
      <c r="AV13" s="32" t="str">
        <f t="shared" si="30"/>
        <v/>
      </c>
      <c r="AW13" s="32" t="str">
        <f t="shared" si="31"/>
        <v/>
      </c>
      <c r="AX13" s="32" t="str">
        <f t="shared" si="32"/>
        <v/>
      </c>
      <c r="AZ13" s="32" t="str">
        <f>IF(ISBLANK(AY13),"",IF(ISBLANK(VLOOKUP(AY13,role!A:E,2,FALSE)),"",VLOOKUP(AY13,role!A:E,2,FALSE)))</f>
        <v/>
      </c>
      <c r="BA13" s="32" t="str">
        <f>IF(ISBLANK(AY13),"",IF(ISBLANK(VLOOKUP(AY13,role!A:E,3,FALSE)),"",VLOOKUP(AY13,role!A:E,3,FALSE)))</f>
        <v/>
      </c>
      <c r="BB13" s="32" t="str">
        <f>IF(ISBLANK(AY13),"",IF(ISBLANK(VLOOKUP(AY13,role!A:E,4,FALSE)),"",VLOOKUP(AY13,role!A:E,4,FALSE)))</f>
        <v/>
      </c>
      <c r="BC13" s="32" t="str">
        <f>IF(ISBLANK(AY13),"",IF(ISBLANK(VLOOKUP(AY13,role!A:E,5,FALSE)),"",VLOOKUP(AY13,role!A:E,5,FALSE)))</f>
        <v/>
      </c>
      <c r="BE13" s="32" t="str">
        <f>IF(ISBLANK(BD13),"",IF(ISBLANK(VLOOKUP(BD13,role!A:E,2,FALSE)),"",VLOOKUP(BD13,role!A:E,2,FALSE)))</f>
        <v/>
      </c>
      <c r="BF13" s="32" t="str">
        <f>IF(ISBLANK(BD13),"",IF(ISBLANK(VLOOKUP(BD13,role!A:E,3,FALSE)),"",VLOOKUP(BD13,role!A:E,3,FALSE)))</f>
        <v/>
      </c>
      <c r="BG13" s="32" t="str">
        <f>IF(ISBLANK(BD13),"",IF(ISBLANK(VLOOKUP(BD13,role!A:E,4,FALSE)),"",VLOOKUP(BD13,role!A:E,4,FALSE)))</f>
        <v/>
      </c>
      <c r="BH13" s="32" t="str">
        <f>IF(ISBLANK(BD13),"",IF(ISBLANK(VLOOKUP(BD13,role!A:E,5,FALSE)),"",VLOOKUP(BD13,role!A:E,5,FALSE)))</f>
        <v/>
      </c>
      <c r="BX13" s="33"/>
      <c r="BZ13" s="32" t="str">
        <f t="shared" si="33"/>
        <v/>
      </c>
      <c r="CB13" s="32" t="str">
        <f t="shared" si="34"/>
        <v/>
      </c>
      <c r="CC13" s="39"/>
      <c r="CE13" s="32" t="str">
        <f t="shared" si="35"/>
        <v/>
      </c>
      <c r="CF13" s="32" t="str">
        <f t="shared" si="36"/>
        <v/>
      </c>
      <c r="CG13" s="32" t="str">
        <f t="shared" si="37"/>
        <v/>
      </c>
      <c r="CI13" s="32" t="str">
        <f>IF(ISBLANK(CH13),"",IF(ISBLANK(VLOOKUP(CH13,role!A:E,2,FALSE)),"",VLOOKUP(CH13,role!A:E,2,FALSE)))</f>
        <v/>
      </c>
      <c r="CJ13" s="32" t="str">
        <f>IF(ISBLANK(CH13),"",IF(ISBLANK(VLOOKUP(CH13,role!A:E,3,FALSE)),"",VLOOKUP(CH13,role!A:E,3,FALSE)))</f>
        <v/>
      </c>
      <c r="CK13" s="32" t="str">
        <f>IF(ISBLANK(CH13),"",IF(ISBLANK(VLOOKUP(CH13,role!A:E,4,FALSE)),"",VLOOKUP(CH13,role!A:E,4,FALSE)))</f>
        <v/>
      </c>
      <c r="CL13" s="32" t="str">
        <f>IF(ISBLANK(CH13),"",IF(ISBLANK(VLOOKUP(CH13,role!A:E,5,FALSE)),"",VLOOKUP(CH13,role!A:E,5,FALSE)))</f>
        <v/>
      </c>
      <c r="CN13" s="32" t="str">
        <f>IF(ISBLANK(CM13),"",IF(ISBLANK(VLOOKUP(CM13,role!A:E,2,FALSE)),"",VLOOKUP(CM13,role!A:E,2,FALSE)))</f>
        <v/>
      </c>
      <c r="CO13" s="32" t="str">
        <f>IF(ISBLANK(CM13),"",IF(ISBLANK(VLOOKUP(CM13,role!A:E,3,FALSE)),"",VLOOKUP(CM13,role!A:E,3,FALSE)))</f>
        <v/>
      </c>
      <c r="CP13" s="32" t="str">
        <f>IF(ISBLANK(CM13),"",IF(ISBLANK(VLOOKUP(CM13,role!A:E,4,FALSE)),"",VLOOKUP(CM13,role!A:E,4,FALSE)))</f>
        <v/>
      </c>
      <c r="CQ13" s="32" t="str">
        <f>IF(ISBLANK(CM13),"",IF(ISBLANK(VLOOKUP(CM13,role!A:E,5,FALSE)),"",VLOOKUP(CM13,role!A:E,5,FALSE)))</f>
        <v/>
      </c>
      <c r="DG13" s="33"/>
      <c r="DI13" s="32" t="str">
        <f t="shared" si="38"/>
        <v/>
      </c>
      <c r="DK13" s="32" t="str">
        <f t="shared" si="39"/>
        <v/>
      </c>
      <c r="DL13" s="39"/>
      <c r="DN13" s="32" t="str">
        <f t="shared" si="40"/>
        <v/>
      </c>
      <c r="DO13" s="32" t="str">
        <f t="shared" si="41"/>
        <v/>
      </c>
      <c r="DP13" s="32" t="str">
        <f t="shared" si="42"/>
        <v/>
      </c>
      <c r="DR13" s="32" t="str">
        <f>IF(ISBLANK(DQ13),"",IF(ISBLANK(VLOOKUP(DQ13,role!A:E,2,FALSE)),"",VLOOKUP(DQ13,role!A:E,2,FALSE)))</f>
        <v/>
      </c>
      <c r="DS13" s="32" t="str">
        <f>IF(ISBLANK(DQ13),"",IF(ISBLANK(VLOOKUP(DQ13,role!A:E,3,FALSE)),"",VLOOKUP(DQ13,role!A:E,3,FALSE)))</f>
        <v/>
      </c>
      <c r="DT13" s="32" t="str">
        <f>IF(ISBLANK(DQ13),"",IF(ISBLANK(VLOOKUP(DQ13,role!A:E,4,FALSE)),"",VLOOKUP(DQ13,role!A:E,4,FALSE)))</f>
        <v/>
      </c>
      <c r="DU13" s="32" t="str">
        <f>IF(ISBLANK(DQ13),"",IF(ISBLANK(VLOOKUP(DQ13,role!A:E,5,FALSE)),"",VLOOKUP(DQ13,role!A:E,5,FALSE)))</f>
        <v/>
      </c>
      <c r="EK13" s="33"/>
      <c r="EM13" s="32" t="str">
        <f t="shared" si="43"/>
        <v/>
      </c>
      <c r="EO13" s="32" t="str">
        <f t="shared" si="44"/>
        <v/>
      </c>
      <c r="EP13" s="39"/>
      <c r="ER13" s="32" t="str">
        <f t="shared" si="45"/>
        <v/>
      </c>
      <c r="ES13" s="32" t="str">
        <f t="shared" si="46"/>
        <v/>
      </c>
      <c r="ET13" s="32" t="str">
        <f t="shared" si="47"/>
        <v/>
      </c>
      <c r="EV13" s="32" t="str">
        <f>IF(ISBLANK(EU13),"",IF(ISBLANK(VLOOKUP(EU13,role!A:E,2,FALSE)),"",VLOOKUP(EU13,role!A:E,2,FALSE)))</f>
        <v/>
      </c>
      <c r="EW13" s="32" t="str">
        <f>IF(ISBLANK(EU13),"",IF(ISBLANK(VLOOKUP(EU13,role!A:E,3,FALSE)),"",VLOOKUP(EU13,role!A:E,3,FALSE)))</f>
        <v/>
      </c>
      <c r="EX13" s="32" t="str">
        <f>IF(ISBLANK(EU13),"",IF(ISBLANK(VLOOKUP(EU13,role!A:E,4,FALSE)),"",VLOOKUP(EU13,role!A:E,4,FALSE)))</f>
        <v/>
      </c>
      <c r="EY13" s="32" t="str">
        <f>IF(ISBLANK(EU13),"",IF(ISBLANK(VLOOKUP(EU13,role!A:E,5,FALSE)),"",VLOOKUP(EU13,role!A:E,5,FALSE)))</f>
        <v/>
      </c>
      <c r="FO13" s="33"/>
      <c r="FQ13" s="32" t="str">
        <f t="shared" si="48"/>
        <v/>
      </c>
      <c r="FS13" s="32" t="str">
        <f t="shared" si="49"/>
        <v/>
      </c>
      <c r="FT13" s="39"/>
      <c r="FV13" s="32" t="str">
        <f t="shared" si="50"/>
        <v/>
      </c>
      <c r="FW13" s="32" t="str">
        <f t="shared" si="51"/>
        <v/>
      </c>
      <c r="FX13" s="32" t="str">
        <f t="shared" si="52"/>
        <v/>
      </c>
      <c r="FZ13" s="32" t="str">
        <f>IF(ISBLANK(FY13),"",VLOOKUP(FY13,role!A:E,2,FALSE))</f>
        <v/>
      </c>
      <c r="GA13" s="32" t="str">
        <f>IF(ISBLANK(FY13),"",IF(ISBLANK(VLOOKUP(FY13,role!A:E,3,FALSE)),"",VLOOKUP(FY13,role!A:E,3,FALSE)))</f>
        <v/>
      </c>
      <c r="GB13" s="32" t="str">
        <f>IF(ISBLANK(FY13),"",IF(ISBLANK(VLOOKUP(FY13,role!A:E,4,FALSE)),"",VLOOKUP(FY13,role!A:E,4,FALSE)))</f>
        <v/>
      </c>
      <c r="GC13" s="32" t="str">
        <f>IF(ISBLANK(FY13),"",IF(ISBLANK(VLOOKUP(FY13,role!A:E,5,FALSE)),"",VLOOKUP(FY13,role!A:E,5,FALSE)))</f>
        <v/>
      </c>
      <c r="GS13" s="33"/>
      <c r="GU13" s="32" t="str">
        <f t="shared" si="53"/>
        <v/>
      </c>
      <c r="GW13" s="32" t="str">
        <f t="shared" si="54"/>
        <v/>
      </c>
      <c r="GX13" s="33"/>
      <c r="HA13" s="32" t="str">
        <f t="shared" si="55"/>
        <v/>
      </c>
      <c r="HB13" s="32" t="str">
        <f t="shared" si="56"/>
        <v/>
      </c>
      <c r="HC13" s="32" t="str">
        <f t="shared" si="57"/>
        <v/>
      </c>
      <c r="HE13" s="32" t="str">
        <f>IF(ISBLANK(HD13),"",IF(ISBLANK(VLOOKUP(HD13,role!A:E,2,FALSE)),"",VLOOKUP(HD13,role!A:E,2,FALSE)))</f>
        <v/>
      </c>
      <c r="HF13" s="32" t="str">
        <f>IF(ISBLANK(HD13),"",IF(ISBLANK(VLOOKUP(HD13,role!A:E,3,FALSE)),"",VLOOKUP(HD13,role!A:E,3,FALSE)))</f>
        <v/>
      </c>
      <c r="HG13" s="32" t="str">
        <f>IF(ISBLANK(HD13),"",IF(ISBLANK(VLOOKUP(HD13,role!A:E,4,FALSE)),"",VLOOKUP(HD13,role!A:E,4,FALSE)))</f>
        <v/>
      </c>
      <c r="HH13" s="32" t="str">
        <f>IF(ISBLANK(HD13),"",IF(ISBLANK(VLOOKUP(HD13,role!A:E,5,FALSE)),"",VLOOKUP(HD13,role!A:E,5,FALSE)))</f>
        <v/>
      </c>
      <c r="HX13" s="33"/>
      <c r="HZ13" s="32" t="str">
        <f t="shared" si="58"/>
        <v/>
      </c>
      <c r="IB13" s="32" t="str">
        <f t="shared" si="59"/>
        <v/>
      </c>
      <c r="IC13" s="39"/>
      <c r="IE13" s="32" t="str">
        <f t="shared" si="60"/>
        <v/>
      </c>
      <c r="IF13" s="32" t="str">
        <f t="shared" si="61"/>
        <v/>
      </c>
      <c r="IG13" s="32" t="str">
        <f t="shared" si="62"/>
        <v/>
      </c>
      <c r="II13" s="32" t="str">
        <f>IF(ISBLANK(IH13),"",IF(ISBLANK(VLOOKUP(IH13,role!A:E,2,FALSE)),"",VLOOKUP(IH13,role!A:E,2,FALSE)))</f>
        <v/>
      </c>
      <c r="IJ13" s="32" t="str">
        <f>IF(ISBLANK(IH13),"",IF(ISBLANK(VLOOKUP(IH13,role!A:E,3,FALSE)),"",VLOOKUP(IH13,role!A:E,3,FALSE)))</f>
        <v/>
      </c>
      <c r="IK13" s="32" t="str">
        <f>IF(ISBLANK(IH13),"",IF(ISBLANK(VLOOKUP(IH13,role!A:E,4,FALSE)),"",VLOOKUP(IH13,role!A:E,4,FALSE)))</f>
        <v/>
      </c>
      <c r="IL13" s="32" t="str">
        <f>IF(ISBLANK(IH13),"",IF(ISBLANK(VLOOKUP(IH13,role!A:E,5,FALSE)),"",VLOOKUP(IH13,role!A:E,5,FALSE)))</f>
        <v/>
      </c>
      <c r="JB13" s="33"/>
      <c r="JD13" s="32" t="str">
        <f t="shared" si="63"/>
        <v/>
      </c>
      <c r="JF13" s="32" t="str">
        <f t="shared" si="64"/>
        <v/>
      </c>
      <c r="JG13" s="39"/>
      <c r="JI13" s="32" t="str">
        <f t="shared" si="65"/>
        <v/>
      </c>
      <c r="JJ13" s="32" t="str">
        <f t="shared" si="66"/>
        <v/>
      </c>
      <c r="JK13" s="32" t="str">
        <f t="shared" si="67"/>
        <v/>
      </c>
      <c r="JM13" s="32" t="str">
        <f>IF(ISBLANK(JL13),"",IF(ISBLANK(VLOOKUP(JL13,role!A:E,2,FALSE)),"",VLOOKUP(JL13,role!A:E,2,FALSE)))</f>
        <v/>
      </c>
      <c r="JN13" s="32" t="str">
        <f>IF(ISBLANK(JL13),"",IF(ISBLANK(VLOOKUP(JL13,role!A:E,3,FALSE)),"",VLOOKUP(JL13,role!A:E,3,FALSE)))</f>
        <v/>
      </c>
      <c r="JO13" s="32" t="str">
        <f>IF(ISBLANK(JL13),"",IF(ISBLANK(VLOOKUP(JL13,role!A:E,4,FALSE)),"",VLOOKUP(JL13,role!A:E,4,FALSE)))</f>
        <v/>
      </c>
      <c r="JP13" s="32" t="str">
        <f>IF(ISBLANK(JL13),"",IF(ISBLANK(VLOOKUP(JL13,role!A:E,5,FALSE)),"",VLOOKUP(JL13,role!A:E,5,FALSE)))</f>
        <v/>
      </c>
      <c r="KF13" s="33"/>
      <c r="KH13" s="32" t="str">
        <f t="shared" si="68"/>
        <v/>
      </c>
      <c r="KJ13" s="32" t="str">
        <f t="shared" si="69"/>
        <v/>
      </c>
      <c r="KK13" s="39"/>
      <c r="KM13" s="32" t="str">
        <f t="shared" si="70"/>
        <v/>
      </c>
      <c r="KN13" s="32" t="str">
        <f t="shared" si="71"/>
        <v/>
      </c>
      <c r="KO13" s="32" t="str">
        <f t="shared" si="72"/>
        <v/>
      </c>
      <c r="KQ13" s="32" t="str">
        <f>IF(ISBLANK(KP13),"",IF(ISBLANK(VLOOKUP(KP13,role!A:E,2,FALSE)),"",VLOOKUP(KP13,role!A:E,2,FALSE)))</f>
        <v/>
      </c>
      <c r="KR13" s="32" t="str">
        <f>IF(ISBLANK(KP13),"",IF(ISBLANK(VLOOKUP(KP13,role!A:E,3,FALSE)),"",VLOOKUP(KP13,role!A:E,3,FALSE)))</f>
        <v/>
      </c>
      <c r="KS13" s="32" t="str">
        <f>IF(ISBLANK(KP13),"",IF(ISBLANK(VLOOKUP(KP13,role!A:E,4,FALSE)),"",VLOOKUP(KP13,role!A:E,4,FALSE)))</f>
        <v/>
      </c>
      <c r="KT13" s="32" t="str">
        <f>IF(ISBLANK(KP13),"",IF(ISBLANK(VLOOKUP(KP13,role!A:E,5,FALSE)),"",VLOOKUP(KP13,role!A:E,5,FALSE)))</f>
        <v/>
      </c>
      <c r="LJ13" s="33"/>
      <c r="LL13" s="32" t="str">
        <f t="shared" si="73"/>
        <v/>
      </c>
      <c r="LN13" s="32" t="str">
        <f t="shared" si="74"/>
        <v/>
      </c>
      <c r="LO13" s="39"/>
      <c r="LQ13" s="32" t="str">
        <f t="shared" si="75"/>
        <v/>
      </c>
      <c r="LR13" s="32" t="str">
        <f t="shared" si="76"/>
        <v/>
      </c>
      <c r="LS13" s="32" t="str">
        <f t="shared" si="77"/>
        <v/>
      </c>
      <c r="LU13" s="32" t="str">
        <f>IF(ISBLANK(LT13),"",IF(ISBLANK(VLOOKUP(LT13,role!A:E,2,FALSE)),"",VLOOKUP(LT13,role!A:E,2,FALSE)))</f>
        <v/>
      </c>
      <c r="LV13" s="32" t="str">
        <f>IF(ISBLANK(LT13),"",IF(ISBLANK(VLOOKUP(LT13,role!A:E,3,FALSE)),"",VLOOKUP(LT13,role!A:E,3,FALSE)))</f>
        <v/>
      </c>
      <c r="LW13" s="32" t="str">
        <f>IF(ISBLANK(LT13),"",IF(ISBLANK(VLOOKUP(LT13,role!A:E,4,FALSE)),"",VLOOKUP(LT13,role!A:E,4,FALSE)))</f>
        <v/>
      </c>
      <c r="LX13" s="32" t="str">
        <f>IF(ISBLANK(LT13),"",IF(ISBLANK(VLOOKUP(LT13,role!A:E,5,FALSE)),"",VLOOKUP(LT13,role!A:E,5,FALSE)))</f>
        <v/>
      </c>
      <c r="MN13" s="33"/>
      <c r="MP13" s="32" t="str">
        <f t="shared" si="78"/>
        <v/>
      </c>
      <c r="MR13" s="32" t="str">
        <f t="shared" si="79"/>
        <v/>
      </c>
      <c r="MS13" s="33"/>
      <c r="MV13" s="32" t="str">
        <f t="shared" si="80"/>
        <v/>
      </c>
      <c r="MW13" s="32" t="str">
        <f t="shared" si="81"/>
        <v/>
      </c>
      <c r="MX13" s="32" t="str">
        <f t="shared" si="82"/>
        <v/>
      </c>
      <c r="MZ13" s="32" t="str">
        <f>IF(ISBLANK(MY13),"",IF(ISBLANK(VLOOKUP(MY13,role!A:E,2,FALSE)),"",VLOOKUP(MY13,role!A:E,2,FALSE)))</f>
        <v/>
      </c>
      <c r="NA13" s="32" t="str">
        <f>IF(ISBLANK(MY13),"",IF(ISBLANK(VLOOKUP(MY13,role!A:E,3,FALSE)),"",VLOOKUP(MY13,role!A:E,3,FALSE)))</f>
        <v/>
      </c>
      <c r="NB13" s="32" t="str">
        <f>IF(ISBLANK(MY13),"",IF(ISBLANK(VLOOKUP(MY13,role!A:E,4,FALSE)),"",VLOOKUP(MY13,role!A:E,4,FALSE)))</f>
        <v/>
      </c>
      <c r="NC13" s="32" t="str">
        <f>IF(ISBLANK(MY13),"",IF(ISBLANK(VLOOKUP(MY13,role!A:E,5,FALSE)),"",VLOOKUP(MY13,role!A:E,5,FALSE)))</f>
        <v/>
      </c>
      <c r="NS13" s="33"/>
      <c r="NU13" s="32" t="str">
        <f t="shared" si="83"/>
        <v/>
      </c>
      <c r="NW13" s="32" t="str">
        <f t="shared" si="84"/>
        <v/>
      </c>
      <c r="NX13" s="39"/>
      <c r="NZ13" s="32" t="str">
        <f t="shared" si="85"/>
        <v/>
      </c>
      <c r="OA13" s="32" t="str">
        <f t="shared" si="86"/>
        <v/>
      </c>
      <c r="OB13" s="32" t="str">
        <f t="shared" si="87"/>
        <v/>
      </c>
      <c r="OD13" s="32" t="str">
        <f>IF(ISBLANK(OC13),"",IF(ISBLANK(VLOOKUP(OC13,role!A:E,2,FALSE)),"",VLOOKUP(OC13,role!A:E,2,FALSE)))</f>
        <v/>
      </c>
      <c r="OE13" s="32" t="str">
        <f>IF(ISBLANK(OC13),"",IF(ISBLANK(VLOOKUP(OC13,role!A:E,3,FALSE)),"",VLOOKUP(OC13,role!A:E,3,FALSE)))</f>
        <v/>
      </c>
      <c r="OF13" s="32" t="str">
        <f>IF(ISBLANK(OC13),"",IF(ISBLANK(VLOOKUP(OC13,role!A:E,4,FALSE)),"",VLOOKUP(OC13,role!A:E,4,FALSE)))</f>
        <v/>
      </c>
      <c r="OG13" s="32" t="str">
        <f>IF(ISBLANK(OC13),"",IF(ISBLANK(VLOOKUP(OC13,role!A:E,5,FALSE)),"",VLOOKUP(OC13,role!A:E,5,FALSE)))</f>
        <v/>
      </c>
      <c r="OW13" s="33"/>
      <c r="OY13" s="32" t="str">
        <f t="shared" si="88"/>
        <v/>
      </c>
      <c r="PA13" s="32" t="str">
        <f t="shared" si="89"/>
        <v/>
      </c>
      <c r="PB13" s="39"/>
      <c r="PD13" s="32" t="str">
        <f t="shared" si="90"/>
        <v/>
      </c>
      <c r="PE13" s="32" t="str">
        <f t="shared" si="91"/>
        <v/>
      </c>
      <c r="PF13" s="32" t="str">
        <f t="shared" si="92"/>
        <v/>
      </c>
      <c r="PH13" s="32" t="str">
        <f>IF(ISBLANK(PG13),"",IF(ISBLANK(VLOOKUP(PG13,role!A:E,2,FALSE)),"",VLOOKUP(PG13,role!A:E,2,FALSE)))</f>
        <v/>
      </c>
      <c r="PI13" s="32" t="str">
        <f>IF(ISBLANK(PG13),"",IF(ISBLANK(VLOOKUP(PG13,role!A:E,3,FALSE)),"",VLOOKUP(PG13,role!A:E,3,FALSE)))</f>
        <v/>
      </c>
      <c r="PJ13" s="32" t="str">
        <f>IF(ISBLANK(PG13),"",IF(ISBLANK(VLOOKUP(PG13,role!A:E,4,FALSE)),"",VLOOKUP(PG13,role!A:E,4,FALSE)))</f>
        <v/>
      </c>
      <c r="PK13" s="32" t="str">
        <f>IF(ISBLANK(PG13),"",IF(ISBLANK(VLOOKUP(PG13,role!A:E,5,FALSE)),"",VLOOKUP(PG13,role!A:E,5,FALSE)))</f>
        <v/>
      </c>
      <c r="QA13" s="33"/>
      <c r="QC13" s="32" t="str">
        <f t="shared" si="93"/>
        <v/>
      </c>
      <c r="QE13" s="32" t="str">
        <f t="shared" si="94"/>
        <v/>
      </c>
      <c r="QF13" s="39"/>
      <c r="QH13" s="32" t="str">
        <f t="shared" si="95"/>
        <v/>
      </c>
      <c r="QI13" s="32" t="str">
        <f t="shared" si="96"/>
        <v/>
      </c>
      <c r="QJ13" s="32" t="str">
        <f t="shared" si="97"/>
        <v/>
      </c>
      <c r="QL13" s="32" t="str">
        <f>IF(ISBLANK(QK13),"",IF(ISBLANK(VLOOKUP(QK13,role!A:E,2,FALSE)),"",VLOOKUP(QK13,role!A:E,2,FALSE)))</f>
        <v/>
      </c>
      <c r="QM13" s="32" t="str">
        <f>IF(ISBLANK(QK13),"",IF(ISBLANK(VLOOKUP(QK13,role!A:E,3,FALSE)),"",VLOOKUP(QK13,role!A:E,3,FALSE)))</f>
        <v/>
      </c>
      <c r="QN13" s="32" t="str">
        <f>IF(ISBLANK(QK13),"",IF(ISBLANK(VLOOKUP(QK13,role!A:E,4,FALSE)),"",VLOOKUP(QK13,role!A:E,4,FALSE)))</f>
        <v/>
      </c>
      <c r="QO13" s="32" t="str">
        <f>IF(ISBLANK(QK13),"",IF(ISBLANK(VLOOKUP(QK13,role!A:E,5,FALSE)),"",VLOOKUP(QK13,role!A:E,5,FALSE)))</f>
        <v/>
      </c>
      <c r="RE13" s="33"/>
      <c r="RG13" s="32" t="str">
        <f t="shared" si="98"/>
        <v/>
      </c>
      <c r="RI13" s="32" t="str">
        <f t="shared" si="99"/>
        <v/>
      </c>
      <c r="RJ13" s="39"/>
      <c r="RL13" s="32" t="str">
        <f t="shared" si="100"/>
        <v/>
      </c>
      <c r="RM13" s="32" t="str">
        <f t="shared" si="101"/>
        <v/>
      </c>
      <c r="RN13" s="32" t="str">
        <f t="shared" si="102"/>
        <v/>
      </c>
      <c r="RP13" s="32" t="str">
        <f>IF(ISBLANK(RO13),"",IF(ISBLANK(VLOOKUP(RO13,role!A:E,2,FALSE)),"",VLOOKUP(RO13,role!A:E,2,FALSE)))</f>
        <v/>
      </c>
      <c r="RQ13" s="32" t="str">
        <f>IF(ISBLANK(RO13),"",IF(ISBLANK(VLOOKUP(RO13,role!A:E,3,FALSE)),"",VLOOKUP(RO13,role!A:E,3,FALSE)))</f>
        <v/>
      </c>
      <c r="RR13" s="32" t="str">
        <f>IF(ISBLANK(RO13),"",IF(ISBLANK(VLOOKUP(RO13,role!A:E,4,FALSE)),"",VLOOKUP(RO13,role!A:E,4,FALSE)))</f>
        <v/>
      </c>
      <c r="RS13" s="32" t="str">
        <f>IF(ISBLANK(RO13),"",IF(ISBLANK(VLOOKUP(RO13,role!A:E,5,FALSE)),"",VLOOKUP(RO13,role!A:E,5,FALSE)))</f>
        <v/>
      </c>
      <c r="SI13" s="33"/>
      <c r="SK13" s="32" t="str">
        <f t="shared" si="103"/>
        <v/>
      </c>
      <c r="SM13" s="32" t="str">
        <f t="shared" si="104"/>
        <v/>
      </c>
      <c r="SN13" s="39"/>
      <c r="SP13" s="32" t="str">
        <f t="shared" si="105"/>
        <v/>
      </c>
      <c r="SQ13" s="32" t="str">
        <f t="shared" si="106"/>
        <v/>
      </c>
      <c r="SR13" s="32" t="str">
        <f t="shared" si="107"/>
        <v/>
      </c>
      <c r="ST13" s="32" t="str">
        <f>IF(ISBLANK(SS13),"",IF(ISBLANK(VLOOKUP(SS13,role!A:E,2,FALSE)),"",VLOOKUP(SS13,role!A:E,2,FALSE)))</f>
        <v/>
      </c>
      <c r="SU13" s="32" t="str">
        <f>IF(ISBLANK(SS13),"",IF(ISBLANK(VLOOKUP(SS13,role!A:E,3,FALSE)),"",VLOOKUP(SS13,role!A:E,3,FALSE)))</f>
        <v/>
      </c>
      <c r="SV13" s="32" t="str">
        <f>IF(ISBLANK(SS13),"",IF(ISBLANK(VLOOKUP(SS13,role!A:E,4,FALSE)),"",VLOOKUP(SS13,role!A:E,4,FALSE)))</f>
        <v/>
      </c>
      <c r="SW13" s="32" t="str">
        <f>IF(ISBLANK(SS13),"",IF(ISBLANK(VLOOKUP(SS13,role!A:E,5,FALSE)),"",VLOOKUP(SS13,role!A:E,5,FALSE)))</f>
        <v/>
      </c>
      <c r="TM13" s="33"/>
      <c r="TO13" s="32" t="str">
        <f t="shared" si="108"/>
        <v/>
      </c>
      <c r="TQ13" s="32" t="str">
        <f t="shared" si="109"/>
        <v/>
      </c>
      <c r="TR13" s="39"/>
      <c r="TT13" s="32" t="str">
        <f t="shared" si="110"/>
        <v/>
      </c>
      <c r="TU13" s="32" t="str">
        <f t="shared" si="111"/>
        <v/>
      </c>
      <c r="TV13" s="32" t="str">
        <f t="shared" si="112"/>
        <v/>
      </c>
      <c r="TX13" s="32" t="str">
        <f>IF(ISBLANK(TW13),"",IF(ISBLANK(VLOOKUP(TW13,role!A:E,2,FALSE)),"",VLOOKUP(TW13,role!A:E,2,FALSE)))</f>
        <v/>
      </c>
      <c r="TY13" s="32" t="str">
        <f>IF(ISBLANK(TW13),"",IF(ISBLANK(VLOOKUP(TW13,role!A:E,3,FALSE)),"",VLOOKUP(TW13,role!A:E,3,FALSE)))</f>
        <v/>
      </c>
      <c r="TZ13" s="32" t="str">
        <f>IF(ISBLANK(TW13),"",IF(ISBLANK(VLOOKUP(TW13,role!A:E,4,FALSE)),"",VLOOKUP(TW13,role!A:E,4,FALSE)))</f>
        <v/>
      </c>
      <c r="UA13" s="32" t="str">
        <f>IF(ISBLANK(TW13),"",IF(ISBLANK(VLOOKUP(TW13,role!A:E,5,FALSE)),"",VLOOKUP(TW13,role!A:E,5,FALSE)))</f>
        <v/>
      </c>
      <c r="UQ13" s="33"/>
      <c r="US13" s="32" t="str">
        <f t="shared" si="113"/>
        <v/>
      </c>
      <c r="UU13" s="32" t="str">
        <f t="shared" si="114"/>
        <v/>
      </c>
      <c r="UV13" s="39"/>
      <c r="UX13" s="32" t="str">
        <f t="shared" si="115"/>
        <v/>
      </c>
      <c r="UY13" s="32" t="str">
        <f t="shared" si="116"/>
        <v/>
      </c>
      <c r="UZ13" s="32" t="str">
        <f t="shared" si="117"/>
        <v/>
      </c>
      <c r="VB13" s="32" t="str">
        <f>IF(ISBLANK(VA13),"",IF(ISBLANK(VLOOKUP(VA13,role!A:E,2,FALSE)),"",VLOOKUP(VA13,role!A:E,2,FALSE)))</f>
        <v/>
      </c>
      <c r="VC13" s="32" t="str">
        <f>IF(ISBLANK(VA13),"",IF(ISBLANK(VLOOKUP(VA13,role!A:E,3,FALSE)),"",VLOOKUP(VA13,role!A:E,3,FALSE)))</f>
        <v/>
      </c>
      <c r="VD13" s="32" t="str">
        <f>IF(ISBLANK(VA13),"",IF(ISBLANK(VLOOKUP(VA13,role!A:E,4,FALSE)),"",VLOOKUP(VA13,role!A:E,4,FALSE)))</f>
        <v/>
      </c>
      <c r="VE13" s="32" t="str">
        <f>IF(ISBLANK(VA13),"",IF(ISBLANK(VLOOKUP(VA13,role!A:E,5,FALSE)),"",VLOOKUP(VA13,role!A:E,5,FALSE)))</f>
        <v/>
      </c>
      <c r="VU13" s="33"/>
      <c r="VW13" s="32" t="str">
        <f t="shared" si="118"/>
        <v/>
      </c>
      <c r="VY13" s="32" t="str">
        <f t="shared" si="119"/>
        <v/>
      </c>
      <c r="VZ13" s="39"/>
      <c r="WB13" s="32" t="str">
        <f t="shared" si="120"/>
        <v/>
      </c>
      <c r="WC13" s="32" t="str">
        <f t="shared" si="121"/>
        <v/>
      </c>
      <c r="WD13" s="32" t="str">
        <f t="shared" si="122"/>
        <v/>
      </c>
      <c r="WF13" s="32" t="str">
        <f>IF(ISBLANK(WE13),"",IF(ISBLANK(VLOOKUP(WE13,role!A:E,2,FALSE)),"",VLOOKUP(WE13,role!A:E,2,FALSE)))</f>
        <v/>
      </c>
      <c r="WG13" s="32" t="str">
        <f>IF(ISBLANK(WE13),"",IF(ISBLANK(VLOOKUP(WE13,role!A:E,3,FALSE)),"",VLOOKUP(WE13,role!A:E,3,FALSE)))</f>
        <v/>
      </c>
      <c r="WH13" s="32" t="str">
        <f>IF(ISBLANK(WE13),"",IF(ISBLANK(VLOOKUP(WE13,role!A:E,4,FALSE)),"",VLOOKUP(WE13,role!A:E,4,FALSE)))</f>
        <v/>
      </c>
      <c r="WI13" s="32" t="str">
        <f>IF(ISBLANK(WE13),"",IF(ISBLANK(VLOOKUP(WE13,role!A:E,5,FALSE)),"",VLOOKUP(WE13,role!A:E,5,FALSE)))</f>
        <v/>
      </c>
      <c r="WY13" s="33"/>
      <c r="XA13" s="32" t="str">
        <f t="shared" si="123"/>
        <v/>
      </c>
      <c r="XC13" s="32" t="str">
        <f t="shared" si="124"/>
        <v/>
      </c>
      <c r="XD13" s="39"/>
      <c r="XF13" s="32" t="str">
        <f t="shared" si="125"/>
        <v/>
      </c>
      <c r="XG13" s="32" t="str">
        <f t="shared" si="126"/>
        <v/>
      </c>
      <c r="XH13" s="32" t="str">
        <f t="shared" si="127"/>
        <v/>
      </c>
      <c r="XJ13" s="32" t="str">
        <f>IF(ISBLANK(XI13),"",IF(ISBLANK(VLOOKUP(XI13,role!A:E,2,FALSE)),"",VLOOKUP(XI13,role!A:E,2,FALSE)))</f>
        <v/>
      </c>
      <c r="XK13" s="32" t="str">
        <f>IF(ISBLANK(XI13),"",IF(ISBLANK(VLOOKUP(XI13,role!A:E,3,FALSE)),"",VLOOKUP(XI13,role!A:E,3,FALSE)))</f>
        <v/>
      </c>
      <c r="XL13" s="32" t="str">
        <f>IF(ISBLANK(XI13),"",IF(ISBLANK(VLOOKUP(XI13,role!A:E,4,FALSE)),"",VLOOKUP(XI13,role!A:E,4,FALSE)))</f>
        <v/>
      </c>
      <c r="XM13" s="32" t="str">
        <f>IF(ISBLANK(XI13),"",IF(ISBLANK(VLOOKUP(XI13,role!A:E,5,FALSE)),"",VLOOKUP(XI13,role!A:E,5,FALSE)))</f>
        <v/>
      </c>
      <c r="YC13" s="33"/>
      <c r="YE13" s="32" t="str">
        <f t="shared" si="128"/>
        <v/>
      </c>
      <c r="YG13" s="32" t="str">
        <f t="shared" si="129"/>
        <v/>
      </c>
      <c r="YH13" s="33"/>
      <c r="YI13" s="34"/>
      <c r="YJ13" s="36" t="str">
        <f t="shared" si="130"/>
        <v/>
      </c>
      <c r="YK13" s="36" t="str">
        <f t="shared" si="131"/>
        <v/>
      </c>
      <c r="YM13" s="32" t="str">
        <f>IF(ISBLANK(YL13),"",IF(ISBLANK(VLOOKUP(YL13,role!A:E,2,FALSE)),"",VLOOKUP(YL13,role!A:E,2,FALSE)))</f>
        <v/>
      </c>
      <c r="YN13" s="32" t="str">
        <f>IF(ISBLANK(YL13),"",IF(ISBLANK(VLOOKUP(YL13,role!A:E,3,FALSE)),"",VLOOKUP(YL13,role!A:E,3,FALSE)))</f>
        <v/>
      </c>
      <c r="YO13" s="32" t="str">
        <f>IF(ISBLANK(YL13),"",IF(ISBLANK(VLOOKUP(YL13,role!A:E,4,FALSE)),"",VLOOKUP(YL13,role!A:E,4,FALSE)))</f>
        <v/>
      </c>
      <c r="YP13" s="32" t="str">
        <f>IF(ISBLANK(YL13),"",IF(ISBLANK(VLOOKUP(YL13,role!A:E,5,FALSE)),"",VLOOKUP(YL13,role!A:E,5,FALSE)))</f>
        <v/>
      </c>
      <c r="YQ13" s="32" t="str">
        <f>IF(ISBLANK(YL13),"",VLOOKUP(YL13,role!A:F,6,FALSE))</f>
        <v/>
      </c>
      <c r="YR13" s="36"/>
      <c r="YS13" s="36" t="str">
        <f t="shared" si="132"/>
        <v/>
      </c>
      <c r="YT13" s="36" t="str">
        <f t="shared" si="133"/>
        <v/>
      </c>
      <c r="YV13" s="32" t="str">
        <f>IF(ISBLANK(YU13),"",IF(ISBLANK(VLOOKUP(YU13,role!A:E,2,FALSE)),"",VLOOKUP(YU13,role!A:E,2,FALSE)))</f>
        <v/>
      </c>
      <c r="YW13" s="32" t="str">
        <f>IF(ISBLANK(YU13),"",IF(ISBLANK(VLOOKUP(YU13,role!A:E,3,FALSE)),"",VLOOKUP(YU13,role!A:E,3,FALSE)))</f>
        <v/>
      </c>
      <c r="YX13" s="32" t="str">
        <f>IF(ISBLANK(YU13),"",IF(ISBLANK(VLOOKUP(YU13,role!A:E,4,FALSE)),"",VLOOKUP(YU13,role!A:E,4,FALSE)))</f>
        <v/>
      </c>
      <c r="YY13" s="32" t="str">
        <f>IF(ISBLANK(YU13),"",IF(ISBLANK(VLOOKUP(YU13,role!A:E,5,FALSE)),"",VLOOKUP(YU13,role!A:E,5,FALSE)))</f>
        <v/>
      </c>
      <c r="YZ13" s="32" t="str">
        <f>IF(ISBLANK(YU13),"",VLOOKUP(YU13,role!A:F,6,FALSE))</f>
        <v/>
      </c>
      <c r="ZA13" s="36"/>
      <c r="ZB13" s="36" t="str">
        <f t="shared" si="134"/>
        <v/>
      </c>
      <c r="ZC13" s="36" t="str">
        <f t="shared" si="135"/>
        <v/>
      </c>
      <c r="ZE13" s="32" t="str">
        <f>IF(ISBLANK(ZD13),"",IF(ISBLANK(VLOOKUP(ZD13,role!A:E,2,FALSE)),"",VLOOKUP(ZD13,role!A:E,2,FALSE)))</f>
        <v/>
      </c>
      <c r="ZF13" s="32" t="str">
        <f>IF(ISBLANK(ZD13),"",IF(ISBLANK(VLOOKUP(ZD13,role!A:E,3,FALSE)),"",VLOOKUP(ZD13,role!A:E,3,FALSE)))</f>
        <v/>
      </c>
      <c r="ZG13" s="32" t="str">
        <f>IF(ISBLANK(ZD13),"",IF(ISBLANK(VLOOKUP(ZD13,role!A:E,4,FALSE)),"",VLOOKUP(ZD13,role!A:E,4,FALSE)))</f>
        <v/>
      </c>
      <c r="ZH13" s="32" t="str">
        <f>IF(ISBLANK(ZD13),"",IF(ISBLANK(VLOOKUP(ZD13,role!A:E,5,FALSE)),"",VLOOKUP(ZD13,role!A:E,5,FALSE)))</f>
        <v/>
      </c>
      <c r="ZI13" s="32" t="str">
        <f>IF(ISBLANK(ZD13),"",VLOOKUP(ZD13,role!A:F,6,FALSE))</f>
        <v/>
      </c>
      <c r="ZJ13" s="36"/>
      <c r="ZK13" s="36" t="str">
        <f t="shared" si="136"/>
        <v/>
      </c>
      <c r="ZL13" s="36" t="str">
        <f t="shared" si="137"/>
        <v/>
      </c>
      <c r="ZN13" s="32" t="str">
        <f>IF(ISBLANK(ZM13),"",IF(ISBLANK(VLOOKUP(ZM13,role!A:E,2,FALSE)),"",VLOOKUP(ZM13,role!A:E,2,FALSE)))</f>
        <v/>
      </c>
      <c r="ZO13" s="32" t="str">
        <f>IF(ISBLANK(ZM13),"",IF(ISBLANK(VLOOKUP(ZM13,role!A:E,3,FALSE)),"",VLOOKUP(ZM13,role!A:E,3,FALSE)))</f>
        <v/>
      </c>
      <c r="ZP13" s="32" t="str">
        <f>IF(ISBLANK(ZM13),"",IF(ISBLANK(VLOOKUP(ZM13,role!A:E,4,FALSE)),"",VLOOKUP(ZM13,role!A:E,4,FALSE)))</f>
        <v/>
      </c>
      <c r="ZQ13" s="32" t="str">
        <f>IF(ISBLANK(ZM13),"",IF(ISBLANK(VLOOKUP(ZM13,role!A:E,5,FALSE)),"",VLOOKUP(ZM13,role!A:E,5,FALSE)))</f>
        <v/>
      </c>
      <c r="ZR13" s="32" t="str">
        <f>IF(ISBLANK(ZM13),"",VLOOKUP(ZM13,role!A:F,6,FALSE))</f>
        <v/>
      </c>
      <c r="ZS13" s="36"/>
      <c r="ZT13" s="36" t="str">
        <f t="shared" si="138"/>
        <v/>
      </c>
      <c r="ZU13" s="36" t="str">
        <f t="shared" si="139"/>
        <v/>
      </c>
      <c r="ZW13" s="32" t="str">
        <f>IF(ISBLANK(ZV13),"",IF(ISBLANK(VLOOKUP(ZV13,role!A:E,2,FALSE)),"",VLOOKUP(ZV13,role!A:E,2,FALSE)))</f>
        <v/>
      </c>
      <c r="ZX13" s="32" t="str">
        <f>IF(ISBLANK(ZV13),"",IF(ISBLANK(VLOOKUP(ZV13,role!A:E,3,FALSE)),"",VLOOKUP(ZV13,role!A:E,3,FALSE)))</f>
        <v/>
      </c>
      <c r="ZY13" s="32" t="str">
        <f>IF(ISBLANK(ZV13),"",IF(ISBLANK(VLOOKUP(ZV13,role!A:E,4,FALSE)),"",VLOOKUP(ZV13,role!A:E,4,FALSE)))</f>
        <v/>
      </c>
      <c r="ZZ13" s="32" t="str">
        <f>IF(ISBLANK(ZV13),"",IF(ISBLANK(VLOOKUP(ZV13,role!A:E,5,FALSE)),"",VLOOKUP(ZV13,role!A:E,5,FALSE)))</f>
        <v/>
      </c>
      <c r="AAA13" s="32" t="str">
        <f>IF(ISBLANK(ZV13),"",VLOOKUP(ZV13,role!A:F,6,FALSE))</f>
        <v/>
      </c>
      <c r="AAB13" s="33"/>
      <c r="AAC13" s="36"/>
      <c r="AAD13" s="36" t="str">
        <f t="shared" si="140"/>
        <v/>
      </c>
      <c r="AAE13" s="36" t="str">
        <f t="shared" si="141"/>
        <v/>
      </c>
      <c r="AAG13" s="32" t="str">
        <f>IF(ISBLANK(AAF13),"",IF(ISBLANK(VLOOKUP(AAF13,role!A:E,2,FALSE)),"",VLOOKUP(AAF13,role!A:E,2,FALSE)))</f>
        <v/>
      </c>
      <c r="AAH13" s="32" t="str">
        <f>IF(ISBLANK(AAF13),"",IF(ISBLANK(VLOOKUP(AAF13,role!A:E,3,FALSE)),"",VLOOKUP(AAF13,role!A:E,3,FALSE)))</f>
        <v/>
      </c>
      <c r="AAI13" s="32" t="str">
        <f>IF(ISBLANK(AAF13),"",IF(ISBLANK(VLOOKUP(AAF13,role!A:E,4,FALSE)),"",VLOOKUP(AAF13,role!A:E,4,FALSE)))</f>
        <v/>
      </c>
      <c r="AAJ13" s="32" t="str">
        <f>IF(ISBLANK(AAF13),"",IF(ISBLANK(VLOOKUP(AAF13,role!A:E,5,FALSE)),"",VLOOKUP(AAF13,role!A:E,5,FALSE)))</f>
        <v/>
      </c>
      <c r="AAK13" s="32" t="str">
        <f>IF(ISBLANK(AAF13),"",VLOOKUP(AAF13,role!A:F,6,FALSE))</f>
        <v/>
      </c>
      <c r="AAL13" s="36"/>
      <c r="AAM13" s="36" t="str">
        <f t="shared" si="142"/>
        <v/>
      </c>
      <c r="AAN13" s="36" t="str">
        <f t="shared" si="143"/>
        <v/>
      </c>
      <c r="AAP13" s="32" t="str">
        <f>IF(ISBLANK(AAO13),"",IF(ISBLANK(VLOOKUP(AAO13,role!A:E,2,FALSE)),"",VLOOKUP(AAO13,role!A:E,2,FALSE)))</f>
        <v/>
      </c>
      <c r="AAQ13" s="32" t="str">
        <f>IF(ISBLANK(AAO13),"",IF(ISBLANK(VLOOKUP(AAO13,role!A:E,3,FALSE)),"",VLOOKUP(AAO13,role!A:E,3,FALSE)))</f>
        <v/>
      </c>
      <c r="AAR13" s="32" t="str">
        <f>IF(ISBLANK(AAO13),"",IF(ISBLANK(VLOOKUP(AAO13,role!A:E,4,FALSE)),"",VLOOKUP(AAO13,role!A:E,4,FALSE)))</f>
        <v/>
      </c>
      <c r="AAS13" s="32" t="str">
        <f>IF(ISBLANK(AAO13),"",IF(ISBLANK(VLOOKUP(AAO13,role!A:E,5,FALSE)),"",VLOOKUP(AAO13,role!A:E,5,FALSE)))</f>
        <v/>
      </c>
      <c r="AAT13" s="32" t="str">
        <f>IF(ISBLANK(AAO13),"",VLOOKUP(AAO13,role!A:F,6,FALSE))</f>
        <v/>
      </c>
      <c r="AAU13" s="36"/>
      <c r="AAV13" s="36" t="str">
        <f t="shared" si="144"/>
        <v/>
      </c>
      <c r="AAW13" s="36" t="str">
        <f t="shared" si="145"/>
        <v/>
      </c>
      <c r="AAY13" s="32" t="str">
        <f>IF(ISBLANK(AAX13),"",IF(ISBLANK(VLOOKUP(AAX13,role!A:E,2,FALSE)),"",VLOOKUP(AAX13,role!A:E,2,FALSE)))</f>
        <v/>
      </c>
      <c r="AAZ13" s="32" t="str">
        <f>IF(ISBLANK(AAX13),"",IF(ISBLANK(VLOOKUP(AAX13,role!A:E,3,FALSE)),"",VLOOKUP(AAX13,role!A:E,3,FALSE)))</f>
        <v/>
      </c>
      <c r="ABA13" s="32" t="str">
        <f>IF(ISBLANK(AAX13),"",IF(ISBLANK(VLOOKUP(AAX13,role!A:E,4,FALSE)),"",VLOOKUP(AAX13,role!A:E,4,FALSE)))</f>
        <v/>
      </c>
      <c r="ABB13" s="32" t="str">
        <f>IF(ISBLANK(AAX13),"",IF(ISBLANK(VLOOKUP(AAX13,role!A:E,5,FALSE)),"",VLOOKUP(AAX13,role!A:E,5,FALSE)))</f>
        <v/>
      </c>
      <c r="ABC13" s="32" t="str">
        <f>IF(ISBLANK(AAX13),"",VLOOKUP(AAX13,role!A:F,6,FALSE))</f>
        <v/>
      </c>
      <c r="ABD13" s="36"/>
      <c r="ABE13" s="36" t="str">
        <f t="shared" si="146"/>
        <v/>
      </c>
      <c r="ABF13" s="36" t="str">
        <f t="shared" si="147"/>
        <v/>
      </c>
      <c r="ABH13" s="32" t="str">
        <f>IF(ISBLANK(ABG13),"",IF(ISBLANK(VLOOKUP(ABG13,role!A:E,2,FALSE)),"",VLOOKUP(ABG13,role!A:E,2,FALSE)))</f>
        <v/>
      </c>
      <c r="ABI13" s="32" t="str">
        <f>IF(ISBLANK(ABG13),"",IF(ISBLANK(VLOOKUP(ABG13,role!A:E,3,FALSE)),"",VLOOKUP(ABG13,role!A:E,3,FALSE)))</f>
        <v/>
      </c>
      <c r="ABJ13" s="32" t="str">
        <f>IF(ISBLANK(ABG13),"",IF(ISBLANK(VLOOKUP(ABG13,role!A:E,4,FALSE)),"",VLOOKUP(ABG13,role!A:E,4,FALSE)))</f>
        <v/>
      </c>
      <c r="ABK13" s="32" t="str">
        <f>IF(ISBLANK(ABG13),"",IF(ISBLANK(VLOOKUP(ABG13,role!A:E,5,FALSE)),"",VLOOKUP(ABG13,role!A:E,5,FALSE)))</f>
        <v/>
      </c>
      <c r="ABL13" s="32" t="str">
        <f>IF(ISBLANK(ABG13),"",VLOOKUP(ABG13,role!A:F,6,FALSE))</f>
        <v/>
      </c>
      <c r="ABM13" s="36"/>
      <c r="ABN13" s="36" t="str">
        <f t="shared" si="148"/>
        <v/>
      </c>
      <c r="ABO13" s="36" t="str">
        <f t="shared" si="149"/>
        <v/>
      </c>
      <c r="ABQ13" s="32" t="str">
        <f>IF(ISBLANK(ABP13),"",IF(ISBLANK(VLOOKUP(ABP13,role!A:E,2,FALSE)),"",VLOOKUP(ABP13,role!A:E,2,FALSE)))</f>
        <v/>
      </c>
      <c r="ABR13" s="32" t="str">
        <f>IF(ISBLANK(ABP13),"",IF(ISBLANK(VLOOKUP(ABP13,role!A:E,3,FALSE)),"",VLOOKUP(ABP13,role!A:E,3,FALSE)))</f>
        <v/>
      </c>
      <c r="ABS13" s="32" t="str">
        <f>IF(ISBLANK(ABP13),"",IF(ISBLANK(VLOOKUP(ABP13,role!A:E,4,FALSE)),"",VLOOKUP(ABP13,role!A:E,4,FALSE)))</f>
        <v/>
      </c>
      <c r="ABT13" s="32" t="str">
        <f>IF(ISBLANK(ABP13),"",IF(ISBLANK(VLOOKUP(ABP13,role!A:E,5,FALSE)),"",VLOOKUP(ABP13,role!A:E,5,FALSE)))</f>
        <v/>
      </c>
      <c r="ABU13" s="32" t="str">
        <f>IF(ISBLANK(ABP13),"",VLOOKUP(ABP13,role!A:F,6,FALSE))</f>
        <v/>
      </c>
      <c r="ABV13" s="33"/>
      <c r="ABW13" s="34"/>
      <c r="ABY13" s="32" t="str">
        <f t="shared" si="150"/>
        <v/>
      </c>
      <c r="ABZ13" s="39"/>
      <c r="ACA13" s="32" t="str">
        <f t="shared" si="151"/>
        <v/>
      </c>
      <c r="ACC13" s="32" t="str">
        <f t="shared" si="152"/>
        <v/>
      </c>
      <c r="ACE13" s="32" t="str">
        <f t="shared" si="153"/>
        <v/>
      </c>
      <c r="ACG13" s="32" t="str">
        <f t="shared" si="154"/>
        <v/>
      </c>
      <c r="ACI13" s="32" t="str">
        <f t="shared" si="155"/>
        <v/>
      </c>
      <c r="ACK13" s="32" t="str">
        <f t="shared" si="156"/>
        <v/>
      </c>
      <c r="ACM13" s="32" t="str">
        <f t="shared" si="157"/>
        <v/>
      </c>
      <c r="ACO13" s="32" t="str">
        <f t="shared" si="158"/>
        <v/>
      </c>
      <c r="ACQ13" s="32" t="str">
        <f t="shared" si="159"/>
        <v/>
      </c>
      <c r="ACS13" s="32" t="str">
        <f t="shared" si="160"/>
        <v/>
      </c>
      <c r="ACT13" s="33"/>
      <c r="ACV13" s="32" t="str">
        <f t="shared" si="161"/>
        <v/>
      </c>
      <c r="ACX13" s="32" t="str">
        <f t="shared" si="162"/>
        <v/>
      </c>
      <c r="ACZ13" s="32" t="str">
        <f t="shared" si="163"/>
        <v/>
      </c>
      <c r="ADB13" s="32" t="str">
        <f t="shared" si="164"/>
        <v/>
      </c>
      <c r="ADD13" s="32" t="str">
        <f t="shared" si="165"/>
        <v/>
      </c>
      <c r="ADE13" s="33"/>
      <c r="ADG13" s="32" t="str">
        <f t="shared" si="166"/>
        <v/>
      </c>
      <c r="ADI13" s="32" t="str">
        <f t="shared" si="167"/>
        <v/>
      </c>
      <c r="ADK13" s="32" t="str">
        <f t="shared" si="168"/>
        <v/>
      </c>
      <c r="ADM13" s="32" t="str">
        <f t="shared" si="169"/>
        <v/>
      </c>
      <c r="ADO13" s="32" t="str">
        <f t="shared" si="170"/>
        <v/>
      </c>
      <c r="ADP13" s="33"/>
      <c r="ADR13" s="32" t="str">
        <f t="shared" si="171"/>
        <v/>
      </c>
      <c r="ADT13" s="32" t="str">
        <f t="shared" si="172"/>
        <v/>
      </c>
      <c r="ADV13" s="32" t="str">
        <f t="shared" si="173"/>
        <v/>
      </c>
      <c r="ADX13" s="32" t="str">
        <f t="shared" si="174"/>
        <v/>
      </c>
      <c r="ADZ13" s="32" t="str">
        <f t="shared" si="175"/>
        <v/>
      </c>
      <c r="AEA13" s="33"/>
      <c r="AEC13" s="32" t="str">
        <f t="shared" si="176"/>
        <v/>
      </c>
      <c r="AEE13" s="32" t="str">
        <f t="shared" si="177"/>
        <v/>
      </c>
      <c r="AEG13" s="32" t="str">
        <f t="shared" si="178"/>
        <v/>
      </c>
      <c r="AEI13" s="32" t="str">
        <f t="shared" si="179"/>
        <v/>
      </c>
      <c r="AEK13" s="32" t="str">
        <f t="shared" si="180"/>
        <v/>
      </c>
      <c r="AEL13" s="33"/>
      <c r="AEN13" s="32" t="str">
        <f t="shared" si="181"/>
        <v/>
      </c>
      <c r="AEO13" s="32" t="str">
        <f t="shared" si="182"/>
        <v/>
      </c>
      <c r="AEQ13" s="32" t="str">
        <f t="shared" si="183"/>
        <v/>
      </c>
      <c r="AER13" s="32" t="str">
        <f t="shared" si="184"/>
        <v/>
      </c>
      <c r="AET13" s="32" t="str">
        <f t="shared" si="185"/>
        <v/>
      </c>
      <c r="AEU13" s="32" t="str">
        <f t="shared" si="186"/>
        <v/>
      </c>
      <c r="AEW13" s="32" t="str">
        <f t="shared" si="187"/>
        <v/>
      </c>
      <c r="AEX13" s="32" t="str">
        <f t="shared" si="188"/>
        <v/>
      </c>
      <c r="AEZ13" s="32" t="str">
        <f t="shared" si="189"/>
        <v/>
      </c>
      <c r="AFA13" s="32" t="str">
        <f t="shared" si="190"/>
        <v/>
      </c>
      <c r="AFB13" s="35"/>
      <c r="AFC13" s="34"/>
      <c r="AFD13" s="36" t="str">
        <f t="shared" si="191"/>
        <v/>
      </c>
      <c r="AFE13" s="36" t="str">
        <f t="shared" si="192"/>
        <v/>
      </c>
      <c r="AFG13" s="36" t="str">
        <f t="shared" si="193"/>
        <v/>
      </c>
      <c r="AFH13" s="36" t="str">
        <f t="shared" si="194"/>
        <v/>
      </c>
      <c r="AFJ13" s="36" t="str">
        <f t="shared" si="195"/>
        <v/>
      </c>
      <c r="AFK13" s="36" t="str">
        <f t="shared" si="196"/>
        <v/>
      </c>
      <c r="AFM13" s="36" t="str">
        <f t="shared" si="197"/>
        <v/>
      </c>
      <c r="AFN13" s="36" t="str">
        <f t="shared" si="198"/>
        <v/>
      </c>
      <c r="AFP13" s="36" t="str">
        <f t="shared" si="199"/>
        <v/>
      </c>
      <c r="AFQ13" s="36" t="str">
        <f t="shared" si="200"/>
        <v/>
      </c>
      <c r="AFR13" s="33"/>
      <c r="AFT13" s="36" t="str">
        <f t="shared" si="201"/>
        <v/>
      </c>
      <c r="AFU13" s="36" t="str">
        <f t="shared" si="202"/>
        <v/>
      </c>
      <c r="AFW13" s="36" t="str">
        <f t="shared" si="203"/>
        <v/>
      </c>
      <c r="AFX13" s="36" t="str">
        <f t="shared" si="204"/>
        <v/>
      </c>
      <c r="AFZ13" s="36" t="str">
        <f t="shared" si="205"/>
        <v/>
      </c>
      <c r="AGA13" s="36" t="str">
        <f t="shared" si="206"/>
        <v/>
      </c>
      <c r="AGC13" s="36" t="str">
        <f t="shared" si="207"/>
        <v/>
      </c>
      <c r="AGD13" s="36" t="str">
        <f t="shared" si="208"/>
        <v/>
      </c>
      <c r="AGF13" s="36" t="str">
        <f t="shared" si="209"/>
        <v/>
      </c>
      <c r="AGG13" s="36" t="str">
        <f t="shared" si="210"/>
        <v/>
      </c>
      <c r="AGH13" s="33"/>
      <c r="AGI13" s="57"/>
      <c r="AGJ13" s="57"/>
      <c r="AGK13" s="57" t="str">
        <f>IF(ISBLANK(AGJ13),"",VLOOKUP(AGJ13,related_id_type!A:B,2,FALSE))</f>
        <v/>
      </c>
      <c r="AGL13" s="57"/>
      <c r="AGM13" s="57" t="str">
        <f>IF(ISBLANK(AGL13),"",IF(ISBLANK(VLOOKUP(AGL13,related_id_relation!A:B,2,FALSE)),"",VLOOKUP(AGL13,related_id_relation!A:B,2,FALSE)))</f>
        <v/>
      </c>
      <c r="AGN13" s="57"/>
      <c r="AGO13" s="57"/>
      <c r="AGP13" s="57" t="str">
        <f>IF(ISBLANK(AGO13),"",VLOOKUP(AGO13,related_id_type!A:B,2,FALSE))</f>
        <v/>
      </c>
      <c r="AGQ13" s="57"/>
      <c r="AGR13" s="57" t="str">
        <f>IF(ISBLANK(AGQ13),"",IF(ISBLANK(VLOOKUP(AGQ13,related_id_relation!A:B,2,FALSE)),"",VLOOKUP(AGQ13,related_id_relation!A:B,2,FALSE)))</f>
        <v/>
      </c>
      <c r="AGS13" s="57"/>
      <c r="AGT13" s="57"/>
      <c r="AGU13" s="57" t="str">
        <f>IF(ISBLANK(AGT13),"",VLOOKUP(AGT13,related_id_type!A:B,2,FALSE))</f>
        <v/>
      </c>
      <c r="AGV13" s="57"/>
      <c r="AGW13" s="57" t="str">
        <f>IF(ISBLANK(AGV13),"",IF(ISBLANK(VLOOKUP(AGV13,related_id_relation!A:B,2,FALSE)),"",VLOOKUP(AGV13,related_id_relation!A:B,2,FALSE)))</f>
        <v/>
      </c>
      <c r="AGX13" s="57"/>
      <c r="AGY13" s="57"/>
      <c r="AGZ13" s="57" t="str">
        <f>IF(ISBLANK(AGY13),"",VLOOKUP(AGY13,related_id_type!A:B,2,FALSE))</f>
        <v/>
      </c>
      <c r="AHA13" s="57"/>
      <c r="AHB13" s="57" t="str">
        <f>IF(ISBLANK(AHA13),"",IF(ISBLANK(VLOOKUP(AHA13,related_id_relation!A:B,2,FALSE)),"",VLOOKUP(AHA13,related_id_relation!A:B,2,FALSE)))</f>
        <v/>
      </c>
      <c r="AHC13" s="57"/>
      <c r="AHD13" s="57"/>
      <c r="AHE13" s="57" t="str">
        <f>IF(ISBLANK(AHD13),"",VLOOKUP(AHD13,related_id_type!A:B,2,FALSE))</f>
        <v/>
      </c>
      <c r="AHF13" s="57"/>
      <c r="AHG13" s="57" t="str">
        <f>IF(ISBLANK(AHF13),"",IF(ISBLANK(VLOOKUP(AHF13,related_id_relation!A:B,2,FALSE)),"",VLOOKUP(AHF13,related_id_relation!A:B,2,FALSE)))</f>
        <v/>
      </c>
      <c r="AHH13" s="37"/>
      <c r="AHI13" s="39"/>
      <c r="AHK13" s="32" t="str">
        <f t="shared" si="211"/>
        <v/>
      </c>
      <c r="AHL13" s="34"/>
      <c r="AHM13" s="36"/>
      <c r="AHN13" s="36" t="str">
        <f t="shared" si="212"/>
        <v/>
      </c>
      <c r="AHO13" s="32" t="str">
        <f t="shared" si="213"/>
        <v/>
      </c>
      <c r="AHR13" s="36" t="str">
        <f t="shared" si="214"/>
        <v/>
      </c>
      <c r="AHS13" s="32" t="str">
        <f t="shared" si="215"/>
        <v/>
      </c>
      <c r="AHV13" s="36" t="str">
        <f t="shared" si="216"/>
        <v/>
      </c>
      <c r="AHW13" s="32" t="str">
        <f t="shared" si="217"/>
        <v/>
      </c>
      <c r="AHZ13" s="36" t="str">
        <f t="shared" si="218"/>
        <v/>
      </c>
      <c r="AIA13" s="32" t="str">
        <f t="shared" si="219"/>
        <v/>
      </c>
      <c r="AID13" s="36" t="str">
        <f t="shared" si="220"/>
        <v/>
      </c>
      <c r="AIE13" s="32" t="str">
        <f t="shared" si="221"/>
        <v/>
      </c>
      <c r="AIH13" s="36" t="str">
        <f t="shared" si="222"/>
        <v/>
      </c>
      <c r="AII13" s="32" t="str">
        <f t="shared" si="223"/>
        <v/>
      </c>
      <c r="AIL13" s="36" t="str">
        <f t="shared" si="224"/>
        <v/>
      </c>
      <c r="AIM13" s="32" t="str">
        <f t="shared" si="225"/>
        <v/>
      </c>
      <c r="AIP13" s="36" t="str">
        <f t="shared" si="226"/>
        <v/>
      </c>
      <c r="AIQ13" s="32" t="str">
        <f t="shared" si="227"/>
        <v/>
      </c>
      <c r="AIT13" s="36" t="str">
        <f t="shared" si="228"/>
        <v/>
      </c>
      <c r="AIU13" s="32" t="str">
        <f t="shared" si="229"/>
        <v/>
      </c>
      <c r="AIX13" s="36" t="str">
        <f t="shared" si="230"/>
        <v/>
      </c>
      <c r="AIY13" s="32" t="str">
        <f t="shared" si="231"/>
        <v/>
      </c>
      <c r="AIZ13" s="37"/>
      <c r="AJA13" s="32" t="str">
        <f t="shared" si="232"/>
        <v/>
      </c>
      <c r="AJB13" s="32" t="str">
        <f t="shared" si="233"/>
        <v/>
      </c>
      <c r="AJC13" s="32" t="str">
        <f t="shared" si="234"/>
        <v/>
      </c>
      <c r="AJD13" s="32" t="str">
        <f t="shared" si="235"/>
        <v/>
      </c>
      <c r="AJE13" s="32" t="str">
        <f t="shared" si="236"/>
        <v/>
      </c>
      <c r="AJF13" s="32" t="str">
        <f t="shared" si="237"/>
        <v/>
      </c>
      <c r="AJG13" s="32" t="str">
        <f t="shared" si="238"/>
        <v/>
      </c>
      <c r="AJH13" s="32" t="str">
        <f t="shared" si="239"/>
        <v/>
      </c>
      <c r="AJI13" s="32" t="str">
        <f t="shared" si="240"/>
        <v/>
      </c>
    </row>
    <row r="14" spans="1:945" s="32" customFormat="1" x14ac:dyDescent="0.35">
      <c r="C14" s="32" t="str">
        <f t="shared" si="9"/>
        <v/>
      </c>
      <c r="E14" s="32" t="str">
        <f t="shared" si="10"/>
        <v/>
      </c>
      <c r="F14" s="32" t="str">
        <f t="shared" si="11"/>
        <v/>
      </c>
      <c r="G14" s="32" t="str">
        <f t="shared" si="12"/>
        <v/>
      </c>
      <c r="J14" s="32" t="str">
        <f t="shared" si="13"/>
        <v/>
      </c>
      <c r="K14" s="32" t="str">
        <f t="shared" si="14"/>
        <v/>
      </c>
      <c r="L14" s="32" t="str">
        <f t="shared" si="15"/>
        <v/>
      </c>
      <c r="N14" s="32" t="str">
        <f t="shared" si="16"/>
        <v/>
      </c>
      <c r="O14" s="32" t="str">
        <f t="shared" si="17"/>
        <v/>
      </c>
      <c r="Q14" s="32" t="str">
        <f t="shared" si="18"/>
        <v/>
      </c>
      <c r="R14" s="32" t="str">
        <f t="shared" si="19"/>
        <v/>
      </c>
      <c r="U14" s="32" t="str">
        <f t="shared" si="20"/>
        <v/>
      </c>
      <c r="V14" s="32" t="str">
        <f t="shared" si="21"/>
        <v/>
      </c>
      <c r="Y14" s="32" t="str">
        <f>IF(ISBLANK(X14),"",VLOOKUP(X14,resource_type!A:C,3,FALSE))</f>
        <v/>
      </c>
      <c r="Z14" s="32" t="str">
        <f>IF(ISBLANK(X14),"",VLOOKUP(X14,resource_type!A:C,2,FALSE))</f>
        <v/>
      </c>
      <c r="AA14" s="32" t="str">
        <f t="shared" si="22"/>
        <v/>
      </c>
      <c r="AB14" s="32" t="str">
        <f t="shared" si="23"/>
        <v/>
      </c>
      <c r="AD14" s="32" t="str">
        <f>IF(ISBLANK(AC14),"",VLOOKUP(AC14,resource_type!A:C,3,FALSE))</f>
        <v/>
      </c>
      <c r="AF14" s="32" t="str">
        <f>IF(ISBLANK(AE14),"",VLOOKUP(AE14,resource_type!A:C,3,FALSE))</f>
        <v/>
      </c>
      <c r="AG14" s="33"/>
      <c r="AI14" s="32" t="str">
        <f t="shared" si="24"/>
        <v/>
      </c>
      <c r="AK14" s="32" t="str">
        <f t="shared" si="25"/>
        <v/>
      </c>
      <c r="AM14" s="32" t="str">
        <f t="shared" si="26"/>
        <v/>
      </c>
      <c r="AO14" s="32" t="str">
        <f t="shared" si="27"/>
        <v/>
      </c>
      <c r="AP14" s="52"/>
      <c r="AQ14" s="34"/>
      <c r="AR14" s="36" t="str">
        <f t="shared" si="28"/>
        <v/>
      </c>
      <c r="AS14" s="36" t="str">
        <f t="shared" si="29"/>
        <v/>
      </c>
      <c r="AT14" s="34"/>
      <c r="AV14" s="32" t="str">
        <f t="shared" si="30"/>
        <v/>
      </c>
      <c r="AW14" s="32" t="str">
        <f t="shared" si="31"/>
        <v/>
      </c>
      <c r="AX14" s="32" t="str">
        <f t="shared" si="32"/>
        <v/>
      </c>
      <c r="AZ14" s="32" t="str">
        <f>IF(ISBLANK(AY14),"",IF(ISBLANK(VLOOKUP(AY14,role!A:E,2,FALSE)),"",VLOOKUP(AY14,role!A:E,2,FALSE)))</f>
        <v/>
      </c>
      <c r="BA14" s="32" t="str">
        <f>IF(ISBLANK(AY14),"",IF(ISBLANK(VLOOKUP(AY14,role!A:E,3,FALSE)),"",VLOOKUP(AY14,role!A:E,3,FALSE)))</f>
        <v/>
      </c>
      <c r="BB14" s="32" t="str">
        <f>IF(ISBLANK(AY14),"",IF(ISBLANK(VLOOKUP(AY14,role!A:E,4,FALSE)),"",VLOOKUP(AY14,role!A:E,4,FALSE)))</f>
        <v/>
      </c>
      <c r="BC14" s="32" t="str">
        <f>IF(ISBLANK(AY14),"",IF(ISBLANK(VLOOKUP(AY14,role!A:E,5,FALSE)),"",VLOOKUP(AY14,role!A:E,5,FALSE)))</f>
        <v/>
      </c>
      <c r="BE14" s="32" t="str">
        <f>IF(ISBLANK(BD14),"",IF(ISBLANK(VLOOKUP(BD14,role!A:E,2,FALSE)),"",VLOOKUP(BD14,role!A:E,2,FALSE)))</f>
        <v/>
      </c>
      <c r="BF14" s="32" t="str">
        <f>IF(ISBLANK(BD14),"",IF(ISBLANK(VLOOKUP(BD14,role!A:E,3,FALSE)),"",VLOOKUP(BD14,role!A:E,3,FALSE)))</f>
        <v/>
      </c>
      <c r="BG14" s="32" t="str">
        <f>IF(ISBLANK(BD14),"",IF(ISBLANK(VLOOKUP(BD14,role!A:E,4,FALSE)),"",VLOOKUP(BD14,role!A:E,4,FALSE)))</f>
        <v/>
      </c>
      <c r="BH14" s="32" t="str">
        <f>IF(ISBLANK(BD14),"",IF(ISBLANK(VLOOKUP(BD14,role!A:E,5,FALSE)),"",VLOOKUP(BD14,role!A:E,5,FALSE)))</f>
        <v/>
      </c>
      <c r="BX14" s="33"/>
      <c r="BZ14" s="32" t="str">
        <f t="shared" si="33"/>
        <v/>
      </c>
      <c r="CB14" s="32" t="str">
        <f t="shared" si="34"/>
        <v/>
      </c>
      <c r="CC14" s="39"/>
      <c r="CE14" s="32" t="str">
        <f t="shared" si="35"/>
        <v/>
      </c>
      <c r="CF14" s="32" t="str">
        <f t="shared" si="36"/>
        <v/>
      </c>
      <c r="CG14" s="32" t="str">
        <f t="shared" si="37"/>
        <v/>
      </c>
      <c r="CI14" s="32" t="str">
        <f>IF(ISBLANK(CH14),"",IF(ISBLANK(VLOOKUP(CH14,role!A:E,2,FALSE)),"",VLOOKUP(CH14,role!A:E,2,FALSE)))</f>
        <v/>
      </c>
      <c r="CJ14" s="32" t="str">
        <f>IF(ISBLANK(CH14),"",IF(ISBLANK(VLOOKUP(CH14,role!A:E,3,FALSE)),"",VLOOKUP(CH14,role!A:E,3,FALSE)))</f>
        <v/>
      </c>
      <c r="CK14" s="32" t="str">
        <f>IF(ISBLANK(CH14),"",IF(ISBLANK(VLOOKUP(CH14,role!A:E,4,FALSE)),"",VLOOKUP(CH14,role!A:E,4,FALSE)))</f>
        <v/>
      </c>
      <c r="CL14" s="32" t="str">
        <f>IF(ISBLANK(CH14),"",IF(ISBLANK(VLOOKUP(CH14,role!A:E,5,FALSE)),"",VLOOKUP(CH14,role!A:E,5,FALSE)))</f>
        <v/>
      </c>
      <c r="CN14" s="32" t="str">
        <f>IF(ISBLANK(CM14),"",IF(ISBLANK(VLOOKUP(CM14,role!A:E,2,FALSE)),"",VLOOKUP(CM14,role!A:E,2,FALSE)))</f>
        <v/>
      </c>
      <c r="CO14" s="32" t="str">
        <f>IF(ISBLANK(CM14),"",IF(ISBLANK(VLOOKUP(CM14,role!A:E,3,FALSE)),"",VLOOKUP(CM14,role!A:E,3,FALSE)))</f>
        <v/>
      </c>
      <c r="CP14" s="32" t="str">
        <f>IF(ISBLANK(CM14),"",IF(ISBLANK(VLOOKUP(CM14,role!A:E,4,FALSE)),"",VLOOKUP(CM14,role!A:E,4,FALSE)))</f>
        <v/>
      </c>
      <c r="CQ14" s="32" t="str">
        <f>IF(ISBLANK(CM14),"",IF(ISBLANK(VLOOKUP(CM14,role!A:E,5,FALSE)),"",VLOOKUP(CM14,role!A:E,5,FALSE)))</f>
        <v/>
      </c>
      <c r="DG14" s="33"/>
      <c r="DI14" s="32" t="str">
        <f t="shared" si="38"/>
        <v/>
      </c>
      <c r="DK14" s="32" t="str">
        <f t="shared" si="39"/>
        <v/>
      </c>
      <c r="DL14" s="39"/>
      <c r="DN14" s="32" t="str">
        <f t="shared" si="40"/>
        <v/>
      </c>
      <c r="DO14" s="32" t="str">
        <f t="shared" si="41"/>
        <v/>
      </c>
      <c r="DP14" s="32" t="str">
        <f t="shared" si="42"/>
        <v/>
      </c>
      <c r="DR14" s="32" t="str">
        <f>IF(ISBLANK(DQ14),"",IF(ISBLANK(VLOOKUP(DQ14,role!A:E,2,FALSE)),"",VLOOKUP(DQ14,role!A:E,2,FALSE)))</f>
        <v/>
      </c>
      <c r="DS14" s="32" t="str">
        <f>IF(ISBLANK(DQ14),"",IF(ISBLANK(VLOOKUP(DQ14,role!A:E,3,FALSE)),"",VLOOKUP(DQ14,role!A:E,3,FALSE)))</f>
        <v/>
      </c>
      <c r="DT14" s="32" t="str">
        <f>IF(ISBLANK(DQ14),"",IF(ISBLANK(VLOOKUP(DQ14,role!A:E,4,FALSE)),"",VLOOKUP(DQ14,role!A:E,4,FALSE)))</f>
        <v/>
      </c>
      <c r="DU14" s="32" t="str">
        <f>IF(ISBLANK(DQ14),"",IF(ISBLANK(VLOOKUP(DQ14,role!A:E,5,FALSE)),"",VLOOKUP(DQ14,role!A:E,5,FALSE)))</f>
        <v/>
      </c>
      <c r="EK14" s="33"/>
      <c r="EM14" s="32" t="str">
        <f t="shared" si="43"/>
        <v/>
      </c>
      <c r="EO14" s="32" t="str">
        <f t="shared" si="44"/>
        <v/>
      </c>
      <c r="EP14" s="39"/>
      <c r="ER14" s="32" t="str">
        <f t="shared" si="45"/>
        <v/>
      </c>
      <c r="ES14" s="32" t="str">
        <f t="shared" si="46"/>
        <v/>
      </c>
      <c r="ET14" s="32" t="str">
        <f t="shared" si="47"/>
        <v/>
      </c>
      <c r="EV14" s="32" t="str">
        <f>IF(ISBLANK(EU14),"",IF(ISBLANK(VLOOKUP(EU14,role!A:E,2,FALSE)),"",VLOOKUP(EU14,role!A:E,2,FALSE)))</f>
        <v/>
      </c>
      <c r="EW14" s="32" t="str">
        <f>IF(ISBLANK(EU14),"",IF(ISBLANK(VLOOKUP(EU14,role!A:E,3,FALSE)),"",VLOOKUP(EU14,role!A:E,3,FALSE)))</f>
        <v/>
      </c>
      <c r="EX14" s="32" t="str">
        <f>IF(ISBLANK(EU14),"",IF(ISBLANK(VLOOKUP(EU14,role!A:E,4,FALSE)),"",VLOOKUP(EU14,role!A:E,4,FALSE)))</f>
        <v/>
      </c>
      <c r="EY14" s="32" t="str">
        <f>IF(ISBLANK(EU14),"",IF(ISBLANK(VLOOKUP(EU14,role!A:E,5,FALSE)),"",VLOOKUP(EU14,role!A:E,5,FALSE)))</f>
        <v/>
      </c>
      <c r="FO14" s="33"/>
      <c r="FQ14" s="32" t="str">
        <f t="shared" si="48"/>
        <v/>
      </c>
      <c r="FS14" s="32" t="str">
        <f t="shared" si="49"/>
        <v/>
      </c>
      <c r="FT14" s="39"/>
      <c r="FV14" s="32" t="str">
        <f t="shared" si="50"/>
        <v/>
      </c>
      <c r="FW14" s="32" t="str">
        <f t="shared" si="51"/>
        <v/>
      </c>
      <c r="FX14" s="32" t="str">
        <f t="shared" si="52"/>
        <v/>
      </c>
      <c r="FZ14" s="32" t="str">
        <f>IF(ISBLANK(FY14),"",VLOOKUP(FY14,role!A:E,2,FALSE))</f>
        <v/>
      </c>
      <c r="GA14" s="32" t="str">
        <f>IF(ISBLANK(FY14),"",IF(ISBLANK(VLOOKUP(FY14,role!A:E,3,FALSE)),"",VLOOKUP(FY14,role!A:E,3,FALSE)))</f>
        <v/>
      </c>
      <c r="GB14" s="32" t="str">
        <f>IF(ISBLANK(FY14),"",IF(ISBLANK(VLOOKUP(FY14,role!A:E,4,FALSE)),"",VLOOKUP(FY14,role!A:E,4,FALSE)))</f>
        <v/>
      </c>
      <c r="GC14" s="32" t="str">
        <f>IF(ISBLANK(FY14),"",IF(ISBLANK(VLOOKUP(FY14,role!A:E,5,FALSE)),"",VLOOKUP(FY14,role!A:E,5,FALSE)))</f>
        <v/>
      </c>
      <c r="GS14" s="33"/>
      <c r="GU14" s="32" t="str">
        <f t="shared" si="53"/>
        <v/>
      </c>
      <c r="GW14" s="32" t="str">
        <f t="shared" si="54"/>
        <v/>
      </c>
      <c r="GX14" s="33"/>
      <c r="HA14" s="32" t="str">
        <f t="shared" si="55"/>
        <v/>
      </c>
      <c r="HB14" s="32" t="str">
        <f t="shared" si="56"/>
        <v/>
      </c>
      <c r="HC14" s="32" t="str">
        <f t="shared" si="57"/>
        <v/>
      </c>
      <c r="HE14" s="32" t="str">
        <f>IF(ISBLANK(HD14),"",IF(ISBLANK(VLOOKUP(HD14,role!A:E,2,FALSE)),"",VLOOKUP(HD14,role!A:E,2,FALSE)))</f>
        <v/>
      </c>
      <c r="HF14" s="32" t="str">
        <f>IF(ISBLANK(HD14),"",IF(ISBLANK(VLOOKUP(HD14,role!A:E,3,FALSE)),"",VLOOKUP(HD14,role!A:E,3,FALSE)))</f>
        <v/>
      </c>
      <c r="HG14" s="32" t="str">
        <f>IF(ISBLANK(HD14),"",IF(ISBLANK(VLOOKUP(HD14,role!A:E,4,FALSE)),"",VLOOKUP(HD14,role!A:E,4,FALSE)))</f>
        <v/>
      </c>
      <c r="HH14" s="32" t="str">
        <f>IF(ISBLANK(HD14),"",IF(ISBLANK(VLOOKUP(HD14,role!A:E,5,FALSE)),"",VLOOKUP(HD14,role!A:E,5,FALSE)))</f>
        <v/>
      </c>
      <c r="HX14" s="33"/>
      <c r="HZ14" s="32" t="str">
        <f t="shared" si="58"/>
        <v/>
      </c>
      <c r="IB14" s="32" t="str">
        <f t="shared" si="59"/>
        <v/>
      </c>
      <c r="IC14" s="39"/>
      <c r="IE14" s="32" t="str">
        <f t="shared" si="60"/>
        <v/>
      </c>
      <c r="IF14" s="32" t="str">
        <f t="shared" si="61"/>
        <v/>
      </c>
      <c r="IG14" s="32" t="str">
        <f t="shared" si="62"/>
        <v/>
      </c>
      <c r="II14" s="32" t="str">
        <f>IF(ISBLANK(IH14),"",IF(ISBLANK(VLOOKUP(IH14,role!A:E,2,FALSE)),"",VLOOKUP(IH14,role!A:E,2,FALSE)))</f>
        <v/>
      </c>
      <c r="IJ14" s="32" t="str">
        <f>IF(ISBLANK(IH14),"",IF(ISBLANK(VLOOKUP(IH14,role!A:E,3,FALSE)),"",VLOOKUP(IH14,role!A:E,3,FALSE)))</f>
        <v/>
      </c>
      <c r="IK14" s="32" t="str">
        <f>IF(ISBLANK(IH14),"",IF(ISBLANK(VLOOKUP(IH14,role!A:E,4,FALSE)),"",VLOOKUP(IH14,role!A:E,4,FALSE)))</f>
        <v/>
      </c>
      <c r="IL14" s="32" t="str">
        <f>IF(ISBLANK(IH14),"",IF(ISBLANK(VLOOKUP(IH14,role!A:E,5,FALSE)),"",VLOOKUP(IH14,role!A:E,5,FALSE)))</f>
        <v/>
      </c>
      <c r="JB14" s="33"/>
      <c r="JD14" s="32" t="str">
        <f t="shared" si="63"/>
        <v/>
      </c>
      <c r="JF14" s="32" t="str">
        <f t="shared" si="64"/>
        <v/>
      </c>
      <c r="JG14" s="39"/>
      <c r="JI14" s="32" t="str">
        <f t="shared" si="65"/>
        <v/>
      </c>
      <c r="JJ14" s="32" t="str">
        <f t="shared" si="66"/>
        <v/>
      </c>
      <c r="JK14" s="32" t="str">
        <f t="shared" si="67"/>
        <v/>
      </c>
      <c r="JM14" s="32" t="str">
        <f>IF(ISBLANK(JL14),"",IF(ISBLANK(VLOOKUP(JL14,role!A:E,2,FALSE)),"",VLOOKUP(JL14,role!A:E,2,FALSE)))</f>
        <v/>
      </c>
      <c r="JN14" s="32" t="str">
        <f>IF(ISBLANK(JL14),"",IF(ISBLANK(VLOOKUP(JL14,role!A:E,3,FALSE)),"",VLOOKUP(JL14,role!A:E,3,FALSE)))</f>
        <v/>
      </c>
      <c r="JO14" s="32" t="str">
        <f>IF(ISBLANK(JL14),"",IF(ISBLANK(VLOOKUP(JL14,role!A:E,4,FALSE)),"",VLOOKUP(JL14,role!A:E,4,FALSE)))</f>
        <v/>
      </c>
      <c r="JP14" s="32" t="str">
        <f>IF(ISBLANK(JL14),"",IF(ISBLANK(VLOOKUP(JL14,role!A:E,5,FALSE)),"",VLOOKUP(JL14,role!A:E,5,FALSE)))</f>
        <v/>
      </c>
      <c r="KF14" s="33"/>
      <c r="KH14" s="32" t="str">
        <f t="shared" si="68"/>
        <v/>
      </c>
      <c r="KJ14" s="32" t="str">
        <f t="shared" si="69"/>
        <v/>
      </c>
      <c r="KK14" s="39"/>
      <c r="KM14" s="32" t="str">
        <f t="shared" si="70"/>
        <v/>
      </c>
      <c r="KN14" s="32" t="str">
        <f t="shared" si="71"/>
        <v/>
      </c>
      <c r="KO14" s="32" t="str">
        <f t="shared" si="72"/>
        <v/>
      </c>
      <c r="KQ14" s="32" t="str">
        <f>IF(ISBLANK(KP14),"",IF(ISBLANK(VLOOKUP(KP14,role!A:E,2,FALSE)),"",VLOOKUP(KP14,role!A:E,2,FALSE)))</f>
        <v/>
      </c>
      <c r="KR14" s="32" t="str">
        <f>IF(ISBLANK(KP14),"",IF(ISBLANK(VLOOKUP(KP14,role!A:E,3,FALSE)),"",VLOOKUP(KP14,role!A:E,3,FALSE)))</f>
        <v/>
      </c>
      <c r="KS14" s="32" t="str">
        <f>IF(ISBLANK(KP14),"",IF(ISBLANK(VLOOKUP(KP14,role!A:E,4,FALSE)),"",VLOOKUP(KP14,role!A:E,4,FALSE)))</f>
        <v/>
      </c>
      <c r="KT14" s="32" t="str">
        <f>IF(ISBLANK(KP14),"",IF(ISBLANK(VLOOKUP(KP14,role!A:E,5,FALSE)),"",VLOOKUP(KP14,role!A:E,5,FALSE)))</f>
        <v/>
      </c>
      <c r="LJ14" s="33"/>
      <c r="LL14" s="32" t="str">
        <f t="shared" si="73"/>
        <v/>
      </c>
      <c r="LN14" s="32" t="str">
        <f t="shared" si="74"/>
        <v/>
      </c>
      <c r="LO14" s="39"/>
      <c r="LQ14" s="32" t="str">
        <f t="shared" si="75"/>
        <v/>
      </c>
      <c r="LR14" s="32" t="str">
        <f t="shared" si="76"/>
        <v/>
      </c>
      <c r="LS14" s="32" t="str">
        <f t="shared" si="77"/>
        <v/>
      </c>
      <c r="LU14" s="32" t="str">
        <f>IF(ISBLANK(LT14),"",IF(ISBLANK(VLOOKUP(LT14,role!A:E,2,FALSE)),"",VLOOKUP(LT14,role!A:E,2,FALSE)))</f>
        <v/>
      </c>
      <c r="LV14" s="32" t="str">
        <f>IF(ISBLANK(LT14),"",IF(ISBLANK(VLOOKUP(LT14,role!A:E,3,FALSE)),"",VLOOKUP(LT14,role!A:E,3,FALSE)))</f>
        <v/>
      </c>
      <c r="LW14" s="32" t="str">
        <f>IF(ISBLANK(LT14),"",IF(ISBLANK(VLOOKUP(LT14,role!A:E,4,FALSE)),"",VLOOKUP(LT14,role!A:E,4,FALSE)))</f>
        <v/>
      </c>
      <c r="LX14" s="32" t="str">
        <f>IF(ISBLANK(LT14),"",IF(ISBLANK(VLOOKUP(LT14,role!A:E,5,FALSE)),"",VLOOKUP(LT14,role!A:E,5,FALSE)))</f>
        <v/>
      </c>
      <c r="MN14" s="33"/>
      <c r="MP14" s="32" t="str">
        <f t="shared" si="78"/>
        <v/>
      </c>
      <c r="MR14" s="32" t="str">
        <f t="shared" si="79"/>
        <v/>
      </c>
      <c r="MS14" s="33"/>
      <c r="MV14" s="32" t="str">
        <f t="shared" si="80"/>
        <v/>
      </c>
      <c r="MW14" s="32" t="str">
        <f t="shared" si="81"/>
        <v/>
      </c>
      <c r="MX14" s="32" t="str">
        <f t="shared" si="82"/>
        <v/>
      </c>
      <c r="MZ14" s="32" t="str">
        <f>IF(ISBLANK(MY14),"",IF(ISBLANK(VLOOKUP(MY14,role!A:E,2,FALSE)),"",VLOOKUP(MY14,role!A:E,2,FALSE)))</f>
        <v/>
      </c>
      <c r="NA14" s="32" t="str">
        <f>IF(ISBLANK(MY14),"",IF(ISBLANK(VLOOKUP(MY14,role!A:E,3,FALSE)),"",VLOOKUP(MY14,role!A:E,3,FALSE)))</f>
        <v/>
      </c>
      <c r="NB14" s="32" t="str">
        <f>IF(ISBLANK(MY14),"",IF(ISBLANK(VLOOKUP(MY14,role!A:E,4,FALSE)),"",VLOOKUP(MY14,role!A:E,4,FALSE)))</f>
        <v/>
      </c>
      <c r="NC14" s="32" t="str">
        <f>IF(ISBLANK(MY14),"",IF(ISBLANK(VLOOKUP(MY14,role!A:E,5,FALSE)),"",VLOOKUP(MY14,role!A:E,5,FALSE)))</f>
        <v/>
      </c>
      <c r="NS14" s="33"/>
      <c r="NU14" s="32" t="str">
        <f t="shared" si="83"/>
        <v/>
      </c>
      <c r="NW14" s="32" t="str">
        <f t="shared" si="84"/>
        <v/>
      </c>
      <c r="NX14" s="39"/>
      <c r="NZ14" s="32" t="str">
        <f t="shared" si="85"/>
        <v/>
      </c>
      <c r="OA14" s="32" t="str">
        <f t="shared" si="86"/>
        <v/>
      </c>
      <c r="OB14" s="32" t="str">
        <f t="shared" si="87"/>
        <v/>
      </c>
      <c r="OD14" s="32" t="str">
        <f>IF(ISBLANK(OC14),"",IF(ISBLANK(VLOOKUP(OC14,role!A:E,2,FALSE)),"",VLOOKUP(OC14,role!A:E,2,FALSE)))</f>
        <v/>
      </c>
      <c r="OE14" s="32" t="str">
        <f>IF(ISBLANK(OC14),"",IF(ISBLANK(VLOOKUP(OC14,role!A:E,3,FALSE)),"",VLOOKUP(OC14,role!A:E,3,FALSE)))</f>
        <v/>
      </c>
      <c r="OF14" s="32" t="str">
        <f>IF(ISBLANK(OC14),"",IF(ISBLANK(VLOOKUP(OC14,role!A:E,4,FALSE)),"",VLOOKUP(OC14,role!A:E,4,FALSE)))</f>
        <v/>
      </c>
      <c r="OG14" s="32" t="str">
        <f>IF(ISBLANK(OC14),"",IF(ISBLANK(VLOOKUP(OC14,role!A:E,5,FALSE)),"",VLOOKUP(OC14,role!A:E,5,FALSE)))</f>
        <v/>
      </c>
      <c r="OW14" s="33"/>
      <c r="OY14" s="32" t="str">
        <f t="shared" si="88"/>
        <v/>
      </c>
      <c r="PA14" s="32" t="str">
        <f t="shared" si="89"/>
        <v/>
      </c>
      <c r="PB14" s="39"/>
      <c r="PD14" s="32" t="str">
        <f t="shared" si="90"/>
        <v/>
      </c>
      <c r="PE14" s="32" t="str">
        <f t="shared" si="91"/>
        <v/>
      </c>
      <c r="PF14" s="32" t="str">
        <f t="shared" si="92"/>
        <v/>
      </c>
      <c r="PH14" s="32" t="str">
        <f>IF(ISBLANK(PG14),"",IF(ISBLANK(VLOOKUP(PG14,role!A:E,2,FALSE)),"",VLOOKUP(PG14,role!A:E,2,FALSE)))</f>
        <v/>
      </c>
      <c r="PI14" s="32" t="str">
        <f>IF(ISBLANK(PG14),"",IF(ISBLANK(VLOOKUP(PG14,role!A:E,3,FALSE)),"",VLOOKUP(PG14,role!A:E,3,FALSE)))</f>
        <v/>
      </c>
      <c r="PJ14" s="32" t="str">
        <f>IF(ISBLANK(PG14),"",IF(ISBLANK(VLOOKUP(PG14,role!A:E,4,FALSE)),"",VLOOKUP(PG14,role!A:E,4,FALSE)))</f>
        <v/>
      </c>
      <c r="PK14" s="32" t="str">
        <f>IF(ISBLANK(PG14),"",IF(ISBLANK(VLOOKUP(PG14,role!A:E,5,FALSE)),"",VLOOKUP(PG14,role!A:E,5,FALSE)))</f>
        <v/>
      </c>
      <c r="QA14" s="33"/>
      <c r="QC14" s="32" t="str">
        <f t="shared" si="93"/>
        <v/>
      </c>
      <c r="QE14" s="32" t="str">
        <f t="shared" si="94"/>
        <v/>
      </c>
      <c r="QF14" s="39"/>
      <c r="QH14" s="32" t="str">
        <f t="shared" si="95"/>
        <v/>
      </c>
      <c r="QI14" s="32" t="str">
        <f t="shared" si="96"/>
        <v/>
      </c>
      <c r="QJ14" s="32" t="str">
        <f t="shared" si="97"/>
        <v/>
      </c>
      <c r="QL14" s="32" t="str">
        <f>IF(ISBLANK(QK14),"",IF(ISBLANK(VLOOKUP(QK14,role!A:E,2,FALSE)),"",VLOOKUP(QK14,role!A:E,2,FALSE)))</f>
        <v/>
      </c>
      <c r="QM14" s="32" t="str">
        <f>IF(ISBLANK(QK14),"",IF(ISBLANK(VLOOKUP(QK14,role!A:E,3,FALSE)),"",VLOOKUP(QK14,role!A:E,3,FALSE)))</f>
        <v/>
      </c>
      <c r="QN14" s="32" t="str">
        <f>IF(ISBLANK(QK14),"",IF(ISBLANK(VLOOKUP(QK14,role!A:E,4,FALSE)),"",VLOOKUP(QK14,role!A:E,4,FALSE)))</f>
        <v/>
      </c>
      <c r="QO14" s="32" t="str">
        <f>IF(ISBLANK(QK14),"",IF(ISBLANK(VLOOKUP(QK14,role!A:E,5,FALSE)),"",VLOOKUP(QK14,role!A:E,5,FALSE)))</f>
        <v/>
      </c>
      <c r="RE14" s="33"/>
      <c r="RG14" s="32" t="str">
        <f t="shared" si="98"/>
        <v/>
      </c>
      <c r="RI14" s="32" t="str">
        <f t="shared" si="99"/>
        <v/>
      </c>
      <c r="RJ14" s="39"/>
      <c r="RL14" s="32" t="str">
        <f t="shared" si="100"/>
        <v/>
      </c>
      <c r="RM14" s="32" t="str">
        <f t="shared" si="101"/>
        <v/>
      </c>
      <c r="RN14" s="32" t="str">
        <f t="shared" si="102"/>
        <v/>
      </c>
      <c r="RP14" s="32" t="str">
        <f>IF(ISBLANK(RO14),"",IF(ISBLANK(VLOOKUP(RO14,role!A:E,2,FALSE)),"",VLOOKUP(RO14,role!A:E,2,FALSE)))</f>
        <v/>
      </c>
      <c r="RQ14" s="32" t="str">
        <f>IF(ISBLANK(RO14),"",IF(ISBLANK(VLOOKUP(RO14,role!A:E,3,FALSE)),"",VLOOKUP(RO14,role!A:E,3,FALSE)))</f>
        <v/>
      </c>
      <c r="RR14" s="32" t="str">
        <f>IF(ISBLANK(RO14),"",IF(ISBLANK(VLOOKUP(RO14,role!A:E,4,FALSE)),"",VLOOKUP(RO14,role!A:E,4,FALSE)))</f>
        <v/>
      </c>
      <c r="RS14" s="32" t="str">
        <f>IF(ISBLANK(RO14),"",IF(ISBLANK(VLOOKUP(RO14,role!A:E,5,FALSE)),"",VLOOKUP(RO14,role!A:E,5,FALSE)))</f>
        <v/>
      </c>
      <c r="SI14" s="33"/>
      <c r="SK14" s="32" t="str">
        <f t="shared" si="103"/>
        <v/>
      </c>
      <c r="SM14" s="32" t="str">
        <f t="shared" si="104"/>
        <v/>
      </c>
      <c r="SN14" s="39"/>
      <c r="SP14" s="32" t="str">
        <f t="shared" si="105"/>
        <v/>
      </c>
      <c r="SQ14" s="32" t="str">
        <f t="shared" si="106"/>
        <v/>
      </c>
      <c r="SR14" s="32" t="str">
        <f t="shared" si="107"/>
        <v/>
      </c>
      <c r="ST14" s="32" t="str">
        <f>IF(ISBLANK(SS14),"",IF(ISBLANK(VLOOKUP(SS14,role!A:E,2,FALSE)),"",VLOOKUP(SS14,role!A:E,2,FALSE)))</f>
        <v/>
      </c>
      <c r="SU14" s="32" t="str">
        <f>IF(ISBLANK(SS14),"",IF(ISBLANK(VLOOKUP(SS14,role!A:E,3,FALSE)),"",VLOOKUP(SS14,role!A:E,3,FALSE)))</f>
        <v/>
      </c>
      <c r="SV14" s="32" t="str">
        <f>IF(ISBLANK(SS14),"",IF(ISBLANK(VLOOKUP(SS14,role!A:E,4,FALSE)),"",VLOOKUP(SS14,role!A:E,4,FALSE)))</f>
        <v/>
      </c>
      <c r="SW14" s="32" t="str">
        <f>IF(ISBLANK(SS14),"",IF(ISBLANK(VLOOKUP(SS14,role!A:E,5,FALSE)),"",VLOOKUP(SS14,role!A:E,5,FALSE)))</f>
        <v/>
      </c>
      <c r="TM14" s="33"/>
      <c r="TO14" s="32" t="str">
        <f t="shared" si="108"/>
        <v/>
      </c>
      <c r="TQ14" s="32" t="str">
        <f t="shared" si="109"/>
        <v/>
      </c>
      <c r="TR14" s="39"/>
      <c r="TT14" s="32" t="str">
        <f t="shared" si="110"/>
        <v/>
      </c>
      <c r="TU14" s="32" t="str">
        <f t="shared" si="111"/>
        <v/>
      </c>
      <c r="TV14" s="32" t="str">
        <f t="shared" si="112"/>
        <v/>
      </c>
      <c r="TX14" s="32" t="str">
        <f>IF(ISBLANK(TW14),"",IF(ISBLANK(VLOOKUP(TW14,role!A:E,2,FALSE)),"",VLOOKUP(TW14,role!A:E,2,FALSE)))</f>
        <v/>
      </c>
      <c r="TY14" s="32" t="str">
        <f>IF(ISBLANK(TW14),"",IF(ISBLANK(VLOOKUP(TW14,role!A:E,3,FALSE)),"",VLOOKUP(TW14,role!A:E,3,FALSE)))</f>
        <v/>
      </c>
      <c r="TZ14" s="32" t="str">
        <f>IF(ISBLANK(TW14),"",IF(ISBLANK(VLOOKUP(TW14,role!A:E,4,FALSE)),"",VLOOKUP(TW14,role!A:E,4,FALSE)))</f>
        <v/>
      </c>
      <c r="UA14" s="32" t="str">
        <f>IF(ISBLANK(TW14),"",IF(ISBLANK(VLOOKUP(TW14,role!A:E,5,FALSE)),"",VLOOKUP(TW14,role!A:E,5,FALSE)))</f>
        <v/>
      </c>
      <c r="UQ14" s="33"/>
      <c r="US14" s="32" t="str">
        <f t="shared" si="113"/>
        <v/>
      </c>
      <c r="UU14" s="32" t="str">
        <f t="shared" si="114"/>
        <v/>
      </c>
      <c r="UV14" s="39"/>
      <c r="UX14" s="32" t="str">
        <f t="shared" si="115"/>
        <v/>
      </c>
      <c r="UY14" s="32" t="str">
        <f t="shared" si="116"/>
        <v/>
      </c>
      <c r="UZ14" s="32" t="str">
        <f t="shared" si="117"/>
        <v/>
      </c>
      <c r="VB14" s="32" t="str">
        <f>IF(ISBLANK(VA14),"",IF(ISBLANK(VLOOKUP(VA14,role!A:E,2,FALSE)),"",VLOOKUP(VA14,role!A:E,2,FALSE)))</f>
        <v/>
      </c>
      <c r="VC14" s="32" t="str">
        <f>IF(ISBLANK(VA14),"",IF(ISBLANK(VLOOKUP(VA14,role!A:E,3,FALSE)),"",VLOOKUP(VA14,role!A:E,3,FALSE)))</f>
        <v/>
      </c>
      <c r="VD14" s="32" t="str">
        <f>IF(ISBLANK(VA14),"",IF(ISBLANK(VLOOKUP(VA14,role!A:E,4,FALSE)),"",VLOOKUP(VA14,role!A:E,4,FALSE)))</f>
        <v/>
      </c>
      <c r="VE14" s="32" t="str">
        <f>IF(ISBLANK(VA14),"",IF(ISBLANK(VLOOKUP(VA14,role!A:E,5,FALSE)),"",VLOOKUP(VA14,role!A:E,5,FALSE)))</f>
        <v/>
      </c>
      <c r="VU14" s="33"/>
      <c r="VW14" s="32" t="str">
        <f t="shared" si="118"/>
        <v/>
      </c>
      <c r="VY14" s="32" t="str">
        <f t="shared" si="119"/>
        <v/>
      </c>
      <c r="VZ14" s="39"/>
      <c r="WB14" s="32" t="str">
        <f t="shared" si="120"/>
        <v/>
      </c>
      <c r="WC14" s="32" t="str">
        <f t="shared" si="121"/>
        <v/>
      </c>
      <c r="WD14" s="32" t="str">
        <f t="shared" si="122"/>
        <v/>
      </c>
      <c r="WF14" s="32" t="str">
        <f>IF(ISBLANK(WE14),"",IF(ISBLANK(VLOOKUP(WE14,role!A:E,2,FALSE)),"",VLOOKUP(WE14,role!A:E,2,FALSE)))</f>
        <v/>
      </c>
      <c r="WG14" s="32" t="str">
        <f>IF(ISBLANK(WE14),"",IF(ISBLANK(VLOOKUP(WE14,role!A:E,3,FALSE)),"",VLOOKUP(WE14,role!A:E,3,FALSE)))</f>
        <v/>
      </c>
      <c r="WH14" s="32" t="str">
        <f>IF(ISBLANK(WE14),"",IF(ISBLANK(VLOOKUP(WE14,role!A:E,4,FALSE)),"",VLOOKUP(WE14,role!A:E,4,FALSE)))</f>
        <v/>
      </c>
      <c r="WI14" s="32" t="str">
        <f>IF(ISBLANK(WE14),"",IF(ISBLANK(VLOOKUP(WE14,role!A:E,5,FALSE)),"",VLOOKUP(WE14,role!A:E,5,FALSE)))</f>
        <v/>
      </c>
      <c r="WY14" s="33"/>
      <c r="XA14" s="32" t="str">
        <f t="shared" si="123"/>
        <v/>
      </c>
      <c r="XC14" s="32" t="str">
        <f t="shared" si="124"/>
        <v/>
      </c>
      <c r="XD14" s="39"/>
      <c r="XF14" s="32" t="str">
        <f t="shared" si="125"/>
        <v/>
      </c>
      <c r="XG14" s="32" t="str">
        <f t="shared" si="126"/>
        <v/>
      </c>
      <c r="XH14" s="32" t="str">
        <f t="shared" si="127"/>
        <v/>
      </c>
      <c r="XJ14" s="32" t="str">
        <f>IF(ISBLANK(XI14),"",IF(ISBLANK(VLOOKUP(XI14,role!A:E,2,FALSE)),"",VLOOKUP(XI14,role!A:E,2,FALSE)))</f>
        <v/>
      </c>
      <c r="XK14" s="32" t="str">
        <f>IF(ISBLANK(XI14),"",IF(ISBLANK(VLOOKUP(XI14,role!A:E,3,FALSE)),"",VLOOKUP(XI14,role!A:E,3,FALSE)))</f>
        <v/>
      </c>
      <c r="XL14" s="32" t="str">
        <f>IF(ISBLANK(XI14),"",IF(ISBLANK(VLOOKUP(XI14,role!A:E,4,FALSE)),"",VLOOKUP(XI14,role!A:E,4,FALSE)))</f>
        <v/>
      </c>
      <c r="XM14" s="32" t="str">
        <f>IF(ISBLANK(XI14),"",IF(ISBLANK(VLOOKUP(XI14,role!A:E,5,FALSE)),"",VLOOKUP(XI14,role!A:E,5,FALSE)))</f>
        <v/>
      </c>
      <c r="YC14" s="33"/>
      <c r="YE14" s="32" t="str">
        <f t="shared" si="128"/>
        <v/>
      </c>
      <c r="YG14" s="32" t="str">
        <f t="shared" si="129"/>
        <v/>
      </c>
      <c r="YH14" s="33"/>
      <c r="YI14" s="34"/>
      <c r="YJ14" s="36" t="str">
        <f t="shared" si="130"/>
        <v/>
      </c>
      <c r="YK14" s="36" t="str">
        <f t="shared" si="131"/>
        <v/>
      </c>
      <c r="YM14" s="32" t="str">
        <f>IF(ISBLANK(YL14),"",IF(ISBLANK(VLOOKUP(YL14,role!A:E,2,FALSE)),"",VLOOKUP(YL14,role!A:E,2,FALSE)))</f>
        <v/>
      </c>
      <c r="YN14" s="32" t="str">
        <f>IF(ISBLANK(YL14),"",IF(ISBLANK(VLOOKUP(YL14,role!A:E,3,FALSE)),"",VLOOKUP(YL14,role!A:E,3,FALSE)))</f>
        <v/>
      </c>
      <c r="YO14" s="32" t="str">
        <f>IF(ISBLANK(YL14),"",IF(ISBLANK(VLOOKUP(YL14,role!A:E,4,FALSE)),"",VLOOKUP(YL14,role!A:E,4,FALSE)))</f>
        <v/>
      </c>
      <c r="YP14" s="32" t="str">
        <f>IF(ISBLANK(YL14),"",IF(ISBLANK(VLOOKUP(YL14,role!A:E,5,FALSE)),"",VLOOKUP(YL14,role!A:E,5,FALSE)))</f>
        <v/>
      </c>
      <c r="YQ14" s="32" t="str">
        <f>IF(ISBLANK(YL14),"",VLOOKUP(YL14,role!A:F,6,FALSE))</f>
        <v/>
      </c>
      <c r="YR14" s="36"/>
      <c r="YS14" s="36" t="str">
        <f t="shared" si="132"/>
        <v/>
      </c>
      <c r="YT14" s="36" t="str">
        <f t="shared" si="133"/>
        <v/>
      </c>
      <c r="YV14" s="32" t="str">
        <f>IF(ISBLANK(YU14),"",IF(ISBLANK(VLOOKUP(YU14,role!A:E,2,FALSE)),"",VLOOKUP(YU14,role!A:E,2,FALSE)))</f>
        <v/>
      </c>
      <c r="YW14" s="32" t="str">
        <f>IF(ISBLANK(YU14),"",IF(ISBLANK(VLOOKUP(YU14,role!A:E,3,FALSE)),"",VLOOKUP(YU14,role!A:E,3,FALSE)))</f>
        <v/>
      </c>
      <c r="YX14" s="32" t="str">
        <f>IF(ISBLANK(YU14),"",IF(ISBLANK(VLOOKUP(YU14,role!A:E,4,FALSE)),"",VLOOKUP(YU14,role!A:E,4,FALSE)))</f>
        <v/>
      </c>
      <c r="YY14" s="32" t="str">
        <f>IF(ISBLANK(YU14),"",IF(ISBLANK(VLOOKUP(YU14,role!A:E,5,FALSE)),"",VLOOKUP(YU14,role!A:E,5,FALSE)))</f>
        <v/>
      </c>
      <c r="YZ14" s="32" t="str">
        <f>IF(ISBLANK(YU14),"",VLOOKUP(YU14,role!A:F,6,FALSE))</f>
        <v/>
      </c>
      <c r="ZA14" s="36"/>
      <c r="ZB14" s="36" t="str">
        <f t="shared" si="134"/>
        <v/>
      </c>
      <c r="ZC14" s="36" t="str">
        <f t="shared" si="135"/>
        <v/>
      </c>
      <c r="ZE14" s="32" t="str">
        <f>IF(ISBLANK(ZD14),"",IF(ISBLANK(VLOOKUP(ZD14,role!A:E,2,FALSE)),"",VLOOKUP(ZD14,role!A:E,2,FALSE)))</f>
        <v/>
      </c>
      <c r="ZF14" s="32" t="str">
        <f>IF(ISBLANK(ZD14),"",IF(ISBLANK(VLOOKUP(ZD14,role!A:E,3,FALSE)),"",VLOOKUP(ZD14,role!A:E,3,FALSE)))</f>
        <v/>
      </c>
      <c r="ZG14" s="32" t="str">
        <f>IF(ISBLANK(ZD14),"",IF(ISBLANK(VLOOKUP(ZD14,role!A:E,4,FALSE)),"",VLOOKUP(ZD14,role!A:E,4,FALSE)))</f>
        <v/>
      </c>
      <c r="ZH14" s="32" t="str">
        <f>IF(ISBLANK(ZD14),"",IF(ISBLANK(VLOOKUP(ZD14,role!A:E,5,FALSE)),"",VLOOKUP(ZD14,role!A:E,5,FALSE)))</f>
        <v/>
      </c>
      <c r="ZI14" s="32" t="str">
        <f>IF(ISBLANK(ZD14),"",VLOOKUP(ZD14,role!A:F,6,FALSE))</f>
        <v/>
      </c>
      <c r="ZJ14" s="36"/>
      <c r="ZK14" s="36" t="str">
        <f t="shared" si="136"/>
        <v/>
      </c>
      <c r="ZL14" s="36" t="str">
        <f t="shared" si="137"/>
        <v/>
      </c>
      <c r="ZN14" s="32" t="str">
        <f>IF(ISBLANK(ZM14),"",IF(ISBLANK(VLOOKUP(ZM14,role!A:E,2,FALSE)),"",VLOOKUP(ZM14,role!A:E,2,FALSE)))</f>
        <v/>
      </c>
      <c r="ZO14" s="32" t="str">
        <f>IF(ISBLANK(ZM14),"",IF(ISBLANK(VLOOKUP(ZM14,role!A:E,3,FALSE)),"",VLOOKUP(ZM14,role!A:E,3,FALSE)))</f>
        <v/>
      </c>
      <c r="ZP14" s="32" t="str">
        <f>IF(ISBLANK(ZM14),"",IF(ISBLANK(VLOOKUP(ZM14,role!A:E,4,FALSE)),"",VLOOKUP(ZM14,role!A:E,4,FALSE)))</f>
        <v/>
      </c>
      <c r="ZQ14" s="32" t="str">
        <f>IF(ISBLANK(ZM14),"",IF(ISBLANK(VLOOKUP(ZM14,role!A:E,5,FALSE)),"",VLOOKUP(ZM14,role!A:E,5,FALSE)))</f>
        <v/>
      </c>
      <c r="ZR14" s="32" t="str">
        <f>IF(ISBLANK(ZM14),"",VLOOKUP(ZM14,role!A:F,6,FALSE))</f>
        <v/>
      </c>
      <c r="ZS14" s="36"/>
      <c r="ZT14" s="36" t="str">
        <f t="shared" si="138"/>
        <v/>
      </c>
      <c r="ZU14" s="36" t="str">
        <f t="shared" si="139"/>
        <v/>
      </c>
      <c r="ZW14" s="32" t="str">
        <f>IF(ISBLANK(ZV14),"",IF(ISBLANK(VLOOKUP(ZV14,role!A:E,2,FALSE)),"",VLOOKUP(ZV14,role!A:E,2,FALSE)))</f>
        <v/>
      </c>
      <c r="ZX14" s="32" t="str">
        <f>IF(ISBLANK(ZV14),"",IF(ISBLANK(VLOOKUP(ZV14,role!A:E,3,FALSE)),"",VLOOKUP(ZV14,role!A:E,3,FALSE)))</f>
        <v/>
      </c>
      <c r="ZY14" s="32" t="str">
        <f>IF(ISBLANK(ZV14),"",IF(ISBLANK(VLOOKUP(ZV14,role!A:E,4,FALSE)),"",VLOOKUP(ZV14,role!A:E,4,FALSE)))</f>
        <v/>
      </c>
      <c r="ZZ14" s="32" t="str">
        <f>IF(ISBLANK(ZV14),"",IF(ISBLANK(VLOOKUP(ZV14,role!A:E,5,FALSE)),"",VLOOKUP(ZV14,role!A:E,5,FALSE)))</f>
        <v/>
      </c>
      <c r="AAA14" s="32" t="str">
        <f>IF(ISBLANK(ZV14),"",VLOOKUP(ZV14,role!A:F,6,FALSE))</f>
        <v/>
      </c>
      <c r="AAB14" s="33"/>
      <c r="AAC14" s="36"/>
      <c r="AAD14" s="36" t="str">
        <f t="shared" si="140"/>
        <v/>
      </c>
      <c r="AAE14" s="36" t="str">
        <f t="shared" si="141"/>
        <v/>
      </c>
      <c r="AAG14" s="32" t="str">
        <f>IF(ISBLANK(AAF14),"",IF(ISBLANK(VLOOKUP(AAF14,role!A:E,2,FALSE)),"",VLOOKUP(AAF14,role!A:E,2,FALSE)))</f>
        <v/>
      </c>
      <c r="AAH14" s="32" t="str">
        <f>IF(ISBLANK(AAF14),"",IF(ISBLANK(VLOOKUP(AAF14,role!A:E,3,FALSE)),"",VLOOKUP(AAF14,role!A:E,3,FALSE)))</f>
        <v/>
      </c>
      <c r="AAI14" s="32" t="str">
        <f>IF(ISBLANK(AAF14),"",IF(ISBLANK(VLOOKUP(AAF14,role!A:E,4,FALSE)),"",VLOOKUP(AAF14,role!A:E,4,FALSE)))</f>
        <v/>
      </c>
      <c r="AAJ14" s="32" t="str">
        <f>IF(ISBLANK(AAF14),"",IF(ISBLANK(VLOOKUP(AAF14,role!A:E,5,FALSE)),"",VLOOKUP(AAF14,role!A:E,5,FALSE)))</f>
        <v/>
      </c>
      <c r="AAK14" s="32" t="str">
        <f>IF(ISBLANK(AAF14),"",VLOOKUP(AAF14,role!A:F,6,FALSE))</f>
        <v/>
      </c>
      <c r="AAL14" s="36"/>
      <c r="AAM14" s="36" t="str">
        <f t="shared" si="142"/>
        <v/>
      </c>
      <c r="AAN14" s="36" t="str">
        <f t="shared" si="143"/>
        <v/>
      </c>
      <c r="AAP14" s="32" t="str">
        <f>IF(ISBLANK(AAO14),"",IF(ISBLANK(VLOOKUP(AAO14,role!A:E,2,FALSE)),"",VLOOKUP(AAO14,role!A:E,2,FALSE)))</f>
        <v/>
      </c>
      <c r="AAQ14" s="32" t="str">
        <f>IF(ISBLANK(AAO14),"",IF(ISBLANK(VLOOKUP(AAO14,role!A:E,3,FALSE)),"",VLOOKUP(AAO14,role!A:E,3,FALSE)))</f>
        <v/>
      </c>
      <c r="AAR14" s="32" t="str">
        <f>IF(ISBLANK(AAO14),"",IF(ISBLANK(VLOOKUP(AAO14,role!A:E,4,FALSE)),"",VLOOKUP(AAO14,role!A:E,4,FALSE)))</f>
        <v/>
      </c>
      <c r="AAS14" s="32" t="str">
        <f>IF(ISBLANK(AAO14),"",IF(ISBLANK(VLOOKUP(AAO14,role!A:E,5,FALSE)),"",VLOOKUP(AAO14,role!A:E,5,FALSE)))</f>
        <v/>
      </c>
      <c r="AAT14" s="32" t="str">
        <f>IF(ISBLANK(AAO14),"",VLOOKUP(AAO14,role!A:F,6,FALSE))</f>
        <v/>
      </c>
      <c r="AAU14" s="36"/>
      <c r="AAV14" s="36" t="str">
        <f t="shared" si="144"/>
        <v/>
      </c>
      <c r="AAW14" s="36" t="str">
        <f t="shared" si="145"/>
        <v/>
      </c>
      <c r="AAY14" s="32" t="str">
        <f>IF(ISBLANK(AAX14),"",IF(ISBLANK(VLOOKUP(AAX14,role!A:E,2,FALSE)),"",VLOOKUP(AAX14,role!A:E,2,FALSE)))</f>
        <v/>
      </c>
      <c r="AAZ14" s="32" t="str">
        <f>IF(ISBLANK(AAX14),"",IF(ISBLANK(VLOOKUP(AAX14,role!A:E,3,FALSE)),"",VLOOKUP(AAX14,role!A:E,3,FALSE)))</f>
        <v/>
      </c>
      <c r="ABA14" s="32" t="str">
        <f>IF(ISBLANK(AAX14),"",IF(ISBLANK(VLOOKUP(AAX14,role!A:E,4,FALSE)),"",VLOOKUP(AAX14,role!A:E,4,FALSE)))</f>
        <v/>
      </c>
      <c r="ABB14" s="32" t="str">
        <f>IF(ISBLANK(AAX14),"",IF(ISBLANK(VLOOKUP(AAX14,role!A:E,5,FALSE)),"",VLOOKUP(AAX14,role!A:E,5,FALSE)))</f>
        <v/>
      </c>
      <c r="ABC14" s="32" t="str">
        <f>IF(ISBLANK(AAX14),"",VLOOKUP(AAX14,role!A:F,6,FALSE))</f>
        <v/>
      </c>
      <c r="ABD14" s="36"/>
      <c r="ABE14" s="36" t="str">
        <f t="shared" si="146"/>
        <v/>
      </c>
      <c r="ABF14" s="36" t="str">
        <f t="shared" si="147"/>
        <v/>
      </c>
      <c r="ABH14" s="32" t="str">
        <f>IF(ISBLANK(ABG14),"",IF(ISBLANK(VLOOKUP(ABG14,role!A:E,2,FALSE)),"",VLOOKUP(ABG14,role!A:E,2,FALSE)))</f>
        <v/>
      </c>
      <c r="ABI14" s="32" t="str">
        <f>IF(ISBLANK(ABG14),"",IF(ISBLANK(VLOOKUP(ABG14,role!A:E,3,FALSE)),"",VLOOKUP(ABG14,role!A:E,3,FALSE)))</f>
        <v/>
      </c>
      <c r="ABJ14" s="32" t="str">
        <f>IF(ISBLANK(ABG14),"",IF(ISBLANK(VLOOKUP(ABG14,role!A:E,4,FALSE)),"",VLOOKUP(ABG14,role!A:E,4,FALSE)))</f>
        <v/>
      </c>
      <c r="ABK14" s="32" t="str">
        <f>IF(ISBLANK(ABG14),"",IF(ISBLANK(VLOOKUP(ABG14,role!A:E,5,FALSE)),"",VLOOKUP(ABG14,role!A:E,5,FALSE)))</f>
        <v/>
      </c>
      <c r="ABL14" s="32" t="str">
        <f>IF(ISBLANK(ABG14),"",VLOOKUP(ABG14,role!A:F,6,FALSE))</f>
        <v/>
      </c>
      <c r="ABM14" s="36"/>
      <c r="ABN14" s="36" t="str">
        <f t="shared" si="148"/>
        <v/>
      </c>
      <c r="ABO14" s="36" t="str">
        <f t="shared" si="149"/>
        <v/>
      </c>
      <c r="ABQ14" s="32" t="str">
        <f>IF(ISBLANK(ABP14),"",IF(ISBLANK(VLOOKUP(ABP14,role!A:E,2,FALSE)),"",VLOOKUP(ABP14,role!A:E,2,FALSE)))</f>
        <v/>
      </c>
      <c r="ABR14" s="32" t="str">
        <f>IF(ISBLANK(ABP14),"",IF(ISBLANK(VLOOKUP(ABP14,role!A:E,3,FALSE)),"",VLOOKUP(ABP14,role!A:E,3,FALSE)))</f>
        <v/>
      </c>
      <c r="ABS14" s="32" t="str">
        <f>IF(ISBLANK(ABP14),"",IF(ISBLANK(VLOOKUP(ABP14,role!A:E,4,FALSE)),"",VLOOKUP(ABP14,role!A:E,4,FALSE)))</f>
        <v/>
      </c>
      <c r="ABT14" s="32" t="str">
        <f>IF(ISBLANK(ABP14),"",IF(ISBLANK(VLOOKUP(ABP14,role!A:E,5,FALSE)),"",VLOOKUP(ABP14,role!A:E,5,FALSE)))</f>
        <v/>
      </c>
      <c r="ABU14" s="32" t="str">
        <f>IF(ISBLANK(ABP14),"",VLOOKUP(ABP14,role!A:F,6,FALSE))</f>
        <v/>
      </c>
      <c r="ABV14" s="33"/>
      <c r="ABW14" s="34"/>
      <c r="ABY14" s="32" t="str">
        <f t="shared" si="150"/>
        <v/>
      </c>
      <c r="ABZ14" s="39"/>
      <c r="ACA14" s="32" t="str">
        <f t="shared" si="151"/>
        <v/>
      </c>
      <c r="ACC14" s="32" t="str">
        <f t="shared" si="152"/>
        <v/>
      </c>
      <c r="ACE14" s="32" t="str">
        <f t="shared" si="153"/>
        <v/>
      </c>
      <c r="ACG14" s="32" t="str">
        <f t="shared" si="154"/>
        <v/>
      </c>
      <c r="ACI14" s="32" t="str">
        <f t="shared" si="155"/>
        <v/>
      </c>
      <c r="ACK14" s="32" t="str">
        <f t="shared" si="156"/>
        <v/>
      </c>
      <c r="ACM14" s="32" t="str">
        <f t="shared" si="157"/>
        <v/>
      </c>
      <c r="ACO14" s="32" t="str">
        <f t="shared" si="158"/>
        <v/>
      </c>
      <c r="ACQ14" s="32" t="str">
        <f t="shared" si="159"/>
        <v/>
      </c>
      <c r="ACS14" s="32" t="str">
        <f t="shared" si="160"/>
        <v/>
      </c>
      <c r="ACT14" s="33"/>
      <c r="ACV14" s="32" t="str">
        <f t="shared" si="161"/>
        <v/>
      </c>
      <c r="ACX14" s="32" t="str">
        <f t="shared" si="162"/>
        <v/>
      </c>
      <c r="ACZ14" s="32" t="str">
        <f t="shared" si="163"/>
        <v/>
      </c>
      <c r="ADB14" s="32" t="str">
        <f t="shared" si="164"/>
        <v/>
      </c>
      <c r="ADD14" s="32" t="str">
        <f t="shared" si="165"/>
        <v/>
      </c>
      <c r="ADE14" s="33"/>
      <c r="ADG14" s="32" t="str">
        <f t="shared" si="166"/>
        <v/>
      </c>
      <c r="ADI14" s="32" t="str">
        <f t="shared" si="167"/>
        <v/>
      </c>
      <c r="ADK14" s="32" t="str">
        <f t="shared" si="168"/>
        <v/>
      </c>
      <c r="ADM14" s="32" t="str">
        <f t="shared" si="169"/>
        <v/>
      </c>
      <c r="ADO14" s="32" t="str">
        <f t="shared" si="170"/>
        <v/>
      </c>
      <c r="ADP14" s="33"/>
      <c r="ADR14" s="32" t="str">
        <f t="shared" si="171"/>
        <v/>
      </c>
      <c r="ADT14" s="32" t="str">
        <f t="shared" si="172"/>
        <v/>
      </c>
      <c r="ADV14" s="32" t="str">
        <f t="shared" si="173"/>
        <v/>
      </c>
      <c r="ADX14" s="32" t="str">
        <f t="shared" si="174"/>
        <v/>
      </c>
      <c r="ADZ14" s="32" t="str">
        <f t="shared" si="175"/>
        <v/>
      </c>
      <c r="AEA14" s="33"/>
      <c r="AEC14" s="32" t="str">
        <f t="shared" si="176"/>
        <v/>
      </c>
      <c r="AEE14" s="32" t="str">
        <f t="shared" si="177"/>
        <v/>
      </c>
      <c r="AEG14" s="32" t="str">
        <f t="shared" si="178"/>
        <v/>
      </c>
      <c r="AEI14" s="32" t="str">
        <f t="shared" si="179"/>
        <v/>
      </c>
      <c r="AEK14" s="32" t="str">
        <f t="shared" si="180"/>
        <v/>
      </c>
      <c r="AEL14" s="33"/>
      <c r="AEN14" s="32" t="str">
        <f t="shared" si="181"/>
        <v/>
      </c>
      <c r="AEO14" s="32" t="str">
        <f t="shared" si="182"/>
        <v/>
      </c>
      <c r="AEQ14" s="32" t="str">
        <f t="shared" si="183"/>
        <v/>
      </c>
      <c r="AER14" s="32" t="str">
        <f t="shared" si="184"/>
        <v/>
      </c>
      <c r="AET14" s="32" t="str">
        <f t="shared" si="185"/>
        <v/>
      </c>
      <c r="AEU14" s="32" t="str">
        <f t="shared" si="186"/>
        <v/>
      </c>
      <c r="AEW14" s="32" t="str">
        <f t="shared" si="187"/>
        <v/>
      </c>
      <c r="AEX14" s="32" t="str">
        <f t="shared" si="188"/>
        <v/>
      </c>
      <c r="AEZ14" s="32" t="str">
        <f t="shared" si="189"/>
        <v/>
      </c>
      <c r="AFA14" s="32" t="str">
        <f t="shared" si="190"/>
        <v/>
      </c>
      <c r="AFB14" s="35"/>
      <c r="AFC14" s="34"/>
      <c r="AFD14" s="36" t="str">
        <f t="shared" si="191"/>
        <v/>
      </c>
      <c r="AFE14" s="36" t="str">
        <f t="shared" si="192"/>
        <v/>
      </c>
      <c r="AFG14" s="36" t="str">
        <f t="shared" si="193"/>
        <v/>
      </c>
      <c r="AFH14" s="36" t="str">
        <f t="shared" si="194"/>
        <v/>
      </c>
      <c r="AFJ14" s="36" t="str">
        <f t="shared" si="195"/>
        <v/>
      </c>
      <c r="AFK14" s="36" t="str">
        <f t="shared" si="196"/>
        <v/>
      </c>
      <c r="AFM14" s="36" t="str">
        <f t="shared" si="197"/>
        <v/>
      </c>
      <c r="AFN14" s="36" t="str">
        <f t="shared" si="198"/>
        <v/>
      </c>
      <c r="AFP14" s="36" t="str">
        <f t="shared" si="199"/>
        <v/>
      </c>
      <c r="AFQ14" s="36" t="str">
        <f t="shared" si="200"/>
        <v/>
      </c>
      <c r="AFR14" s="33"/>
      <c r="AFT14" s="36" t="str">
        <f t="shared" si="201"/>
        <v/>
      </c>
      <c r="AFU14" s="36" t="str">
        <f t="shared" si="202"/>
        <v/>
      </c>
      <c r="AFW14" s="36" t="str">
        <f t="shared" si="203"/>
        <v/>
      </c>
      <c r="AFX14" s="36" t="str">
        <f t="shared" si="204"/>
        <v/>
      </c>
      <c r="AFZ14" s="36" t="str">
        <f t="shared" si="205"/>
        <v/>
      </c>
      <c r="AGA14" s="36" t="str">
        <f t="shared" si="206"/>
        <v/>
      </c>
      <c r="AGC14" s="36" t="str">
        <f t="shared" si="207"/>
        <v/>
      </c>
      <c r="AGD14" s="36" t="str">
        <f t="shared" si="208"/>
        <v/>
      </c>
      <c r="AGF14" s="36" t="str">
        <f t="shared" si="209"/>
        <v/>
      </c>
      <c r="AGG14" s="36" t="str">
        <f t="shared" si="210"/>
        <v/>
      </c>
      <c r="AGH14" s="33"/>
      <c r="AGI14" s="57"/>
      <c r="AGJ14" s="57"/>
      <c r="AGK14" s="57" t="str">
        <f>IF(ISBLANK(AGJ14),"",VLOOKUP(AGJ14,related_id_type!A:B,2,FALSE))</f>
        <v/>
      </c>
      <c r="AGL14" s="57"/>
      <c r="AGM14" s="57" t="str">
        <f>IF(ISBLANK(AGL14),"",IF(ISBLANK(VLOOKUP(AGL14,related_id_relation!A:B,2,FALSE)),"",VLOOKUP(AGL14,related_id_relation!A:B,2,FALSE)))</f>
        <v/>
      </c>
      <c r="AGN14" s="57"/>
      <c r="AGO14" s="57"/>
      <c r="AGP14" s="57" t="str">
        <f>IF(ISBLANK(AGO14),"",VLOOKUP(AGO14,related_id_type!A:B,2,FALSE))</f>
        <v/>
      </c>
      <c r="AGQ14" s="57"/>
      <c r="AGR14" s="57" t="str">
        <f>IF(ISBLANK(AGQ14),"",IF(ISBLANK(VLOOKUP(AGQ14,related_id_relation!A:B,2,FALSE)),"",VLOOKUP(AGQ14,related_id_relation!A:B,2,FALSE)))</f>
        <v/>
      </c>
      <c r="AGS14" s="57"/>
      <c r="AGT14" s="57"/>
      <c r="AGU14" s="57" t="str">
        <f>IF(ISBLANK(AGT14),"",VLOOKUP(AGT14,related_id_type!A:B,2,FALSE))</f>
        <v/>
      </c>
      <c r="AGV14" s="57"/>
      <c r="AGW14" s="57" t="str">
        <f>IF(ISBLANK(AGV14),"",IF(ISBLANK(VLOOKUP(AGV14,related_id_relation!A:B,2,FALSE)),"",VLOOKUP(AGV14,related_id_relation!A:B,2,FALSE)))</f>
        <v/>
      </c>
      <c r="AGX14" s="57"/>
      <c r="AGY14" s="57"/>
      <c r="AGZ14" s="57" t="str">
        <f>IF(ISBLANK(AGY14),"",VLOOKUP(AGY14,related_id_type!A:B,2,FALSE))</f>
        <v/>
      </c>
      <c r="AHA14" s="57"/>
      <c r="AHB14" s="57" t="str">
        <f>IF(ISBLANK(AHA14),"",IF(ISBLANK(VLOOKUP(AHA14,related_id_relation!A:B,2,FALSE)),"",VLOOKUP(AHA14,related_id_relation!A:B,2,FALSE)))</f>
        <v/>
      </c>
      <c r="AHC14" s="57"/>
      <c r="AHD14" s="57"/>
      <c r="AHE14" s="57" t="str">
        <f>IF(ISBLANK(AHD14),"",VLOOKUP(AHD14,related_id_type!A:B,2,FALSE))</f>
        <v/>
      </c>
      <c r="AHF14" s="57"/>
      <c r="AHG14" s="57" t="str">
        <f>IF(ISBLANK(AHF14),"",IF(ISBLANK(VLOOKUP(AHF14,related_id_relation!A:B,2,FALSE)),"",VLOOKUP(AHF14,related_id_relation!A:B,2,FALSE)))</f>
        <v/>
      </c>
      <c r="AHH14" s="37"/>
      <c r="AHI14" s="39"/>
      <c r="AHK14" s="32" t="str">
        <f t="shared" si="211"/>
        <v/>
      </c>
      <c r="AHL14" s="34"/>
      <c r="AHM14" s="36"/>
      <c r="AHN14" s="36" t="str">
        <f t="shared" si="212"/>
        <v/>
      </c>
      <c r="AHO14" s="32" t="str">
        <f t="shared" si="213"/>
        <v/>
      </c>
      <c r="AHR14" s="36" t="str">
        <f t="shared" si="214"/>
        <v/>
      </c>
      <c r="AHS14" s="32" t="str">
        <f t="shared" si="215"/>
        <v/>
      </c>
      <c r="AHV14" s="36" t="str">
        <f t="shared" si="216"/>
        <v/>
      </c>
      <c r="AHW14" s="32" t="str">
        <f t="shared" si="217"/>
        <v/>
      </c>
      <c r="AHZ14" s="36" t="str">
        <f t="shared" si="218"/>
        <v/>
      </c>
      <c r="AIA14" s="32" t="str">
        <f t="shared" si="219"/>
        <v/>
      </c>
      <c r="AID14" s="36" t="str">
        <f t="shared" si="220"/>
        <v/>
      </c>
      <c r="AIE14" s="32" t="str">
        <f t="shared" si="221"/>
        <v/>
      </c>
      <c r="AIH14" s="36" t="str">
        <f t="shared" si="222"/>
        <v/>
      </c>
      <c r="AII14" s="32" t="str">
        <f t="shared" si="223"/>
        <v/>
      </c>
      <c r="AIL14" s="36" t="str">
        <f t="shared" si="224"/>
        <v/>
      </c>
      <c r="AIM14" s="32" t="str">
        <f t="shared" si="225"/>
        <v/>
      </c>
      <c r="AIP14" s="36" t="str">
        <f t="shared" si="226"/>
        <v/>
      </c>
      <c r="AIQ14" s="32" t="str">
        <f t="shared" si="227"/>
        <v/>
      </c>
      <c r="AIT14" s="36" t="str">
        <f t="shared" si="228"/>
        <v/>
      </c>
      <c r="AIU14" s="32" t="str">
        <f t="shared" si="229"/>
        <v/>
      </c>
      <c r="AIX14" s="36" t="str">
        <f t="shared" si="230"/>
        <v/>
      </c>
      <c r="AIY14" s="32" t="str">
        <f t="shared" si="231"/>
        <v/>
      </c>
      <c r="AIZ14" s="37"/>
      <c r="AJA14" s="32" t="str">
        <f t="shared" si="232"/>
        <v/>
      </c>
      <c r="AJB14" s="32" t="str">
        <f t="shared" si="233"/>
        <v/>
      </c>
      <c r="AJC14" s="32" t="str">
        <f t="shared" si="234"/>
        <v/>
      </c>
      <c r="AJD14" s="32" t="str">
        <f t="shared" si="235"/>
        <v/>
      </c>
      <c r="AJE14" s="32" t="str">
        <f t="shared" si="236"/>
        <v/>
      </c>
      <c r="AJF14" s="32" t="str">
        <f t="shared" si="237"/>
        <v/>
      </c>
      <c r="AJG14" s="32" t="str">
        <f t="shared" si="238"/>
        <v/>
      </c>
      <c r="AJH14" s="32" t="str">
        <f t="shared" si="239"/>
        <v/>
      </c>
      <c r="AJI14" s="32" t="str">
        <f t="shared" si="240"/>
        <v/>
      </c>
    </row>
    <row r="15" spans="1:945" s="32" customFormat="1" x14ac:dyDescent="0.35">
      <c r="C15" s="32" t="str">
        <f t="shared" si="9"/>
        <v/>
      </c>
      <c r="E15" s="32" t="str">
        <f t="shared" si="10"/>
        <v/>
      </c>
      <c r="F15" s="32" t="str">
        <f t="shared" si="11"/>
        <v/>
      </c>
      <c r="G15" s="32" t="str">
        <f t="shared" si="12"/>
        <v/>
      </c>
      <c r="J15" s="32" t="str">
        <f t="shared" si="13"/>
        <v/>
      </c>
      <c r="K15" s="32" t="str">
        <f t="shared" si="14"/>
        <v/>
      </c>
      <c r="L15" s="32" t="str">
        <f t="shared" si="15"/>
        <v/>
      </c>
      <c r="N15" s="32" t="str">
        <f t="shared" si="16"/>
        <v/>
      </c>
      <c r="O15" s="32" t="str">
        <f t="shared" si="17"/>
        <v/>
      </c>
      <c r="Q15" s="32" t="str">
        <f t="shared" si="18"/>
        <v/>
      </c>
      <c r="R15" s="32" t="str">
        <f t="shared" si="19"/>
        <v/>
      </c>
      <c r="U15" s="32" t="str">
        <f t="shared" si="20"/>
        <v/>
      </c>
      <c r="V15" s="32" t="str">
        <f t="shared" si="21"/>
        <v/>
      </c>
      <c r="Y15" s="32" t="str">
        <f>IF(ISBLANK(X15),"",VLOOKUP(X15,resource_type!A:C,3,FALSE))</f>
        <v/>
      </c>
      <c r="Z15" s="32" t="str">
        <f>IF(ISBLANK(X15),"",VLOOKUP(X15,resource_type!A:C,2,FALSE))</f>
        <v/>
      </c>
      <c r="AA15" s="32" t="str">
        <f t="shared" si="22"/>
        <v/>
      </c>
      <c r="AB15" s="32" t="str">
        <f t="shared" si="23"/>
        <v/>
      </c>
      <c r="AD15" s="32" t="str">
        <f>IF(ISBLANK(AC15),"",VLOOKUP(AC15,resource_type!A:C,3,FALSE))</f>
        <v/>
      </c>
      <c r="AF15" s="32" t="str">
        <f>IF(ISBLANK(AE15),"",VLOOKUP(AE15,resource_type!A:C,3,FALSE))</f>
        <v/>
      </c>
      <c r="AG15" s="33"/>
      <c r="AI15" s="32" t="str">
        <f t="shared" si="24"/>
        <v/>
      </c>
      <c r="AK15" s="32" t="str">
        <f t="shared" si="25"/>
        <v/>
      </c>
      <c r="AM15" s="32" t="str">
        <f t="shared" si="26"/>
        <v/>
      </c>
      <c r="AO15" s="32" t="str">
        <f t="shared" si="27"/>
        <v/>
      </c>
      <c r="AP15" s="52"/>
      <c r="AQ15" s="34"/>
      <c r="AR15" s="36" t="str">
        <f t="shared" si="28"/>
        <v/>
      </c>
      <c r="AS15" s="36" t="str">
        <f t="shared" si="29"/>
        <v/>
      </c>
      <c r="AT15" s="34"/>
      <c r="AV15" s="32" t="str">
        <f t="shared" si="30"/>
        <v/>
      </c>
      <c r="AW15" s="32" t="str">
        <f t="shared" si="31"/>
        <v/>
      </c>
      <c r="AX15" s="32" t="str">
        <f t="shared" si="32"/>
        <v/>
      </c>
      <c r="AZ15" s="32" t="str">
        <f>IF(ISBLANK(AY15),"",IF(ISBLANK(VLOOKUP(AY15,role!A:E,2,FALSE)),"",VLOOKUP(AY15,role!A:E,2,FALSE)))</f>
        <v/>
      </c>
      <c r="BA15" s="32" t="str">
        <f>IF(ISBLANK(AY15),"",IF(ISBLANK(VLOOKUP(AY15,role!A:E,3,FALSE)),"",VLOOKUP(AY15,role!A:E,3,FALSE)))</f>
        <v/>
      </c>
      <c r="BB15" s="32" t="str">
        <f>IF(ISBLANK(AY15),"",IF(ISBLANK(VLOOKUP(AY15,role!A:E,4,FALSE)),"",VLOOKUP(AY15,role!A:E,4,FALSE)))</f>
        <v/>
      </c>
      <c r="BC15" s="32" t="str">
        <f>IF(ISBLANK(AY15),"",IF(ISBLANK(VLOOKUP(AY15,role!A:E,5,FALSE)),"",VLOOKUP(AY15,role!A:E,5,FALSE)))</f>
        <v/>
      </c>
      <c r="BE15" s="32" t="str">
        <f>IF(ISBLANK(BD15),"",IF(ISBLANK(VLOOKUP(BD15,role!A:E,2,FALSE)),"",VLOOKUP(BD15,role!A:E,2,FALSE)))</f>
        <v/>
      </c>
      <c r="BF15" s="32" t="str">
        <f>IF(ISBLANK(BD15),"",IF(ISBLANK(VLOOKUP(BD15,role!A:E,3,FALSE)),"",VLOOKUP(BD15,role!A:E,3,FALSE)))</f>
        <v/>
      </c>
      <c r="BG15" s="32" t="str">
        <f>IF(ISBLANK(BD15),"",IF(ISBLANK(VLOOKUP(BD15,role!A:E,4,FALSE)),"",VLOOKUP(BD15,role!A:E,4,FALSE)))</f>
        <v/>
      </c>
      <c r="BH15" s="32" t="str">
        <f>IF(ISBLANK(BD15),"",IF(ISBLANK(VLOOKUP(BD15,role!A:E,5,FALSE)),"",VLOOKUP(BD15,role!A:E,5,FALSE)))</f>
        <v/>
      </c>
      <c r="BX15" s="33"/>
      <c r="BZ15" s="32" t="str">
        <f t="shared" si="33"/>
        <v/>
      </c>
      <c r="CB15" s="32" t="str">
        <f t="shared" si="34"/>
        <v/>
      </c>
      <c r="CC15" s="39"/>
      <c r="CE15" s="32" t="str">
        <f t="shared" si="35"/>
        <v/>
      </c>
      <c r="CF15" s="32" t="str">
        <f t="shared" si="36"/>
        <v/>
      </c>
      <c r="CG15" s="32" t="str">
        <f t="shared" si="37"/>
        <v/>
      </c>
      <c r="CI15" s="32" t="str">
        <f>IF(ISBLANK(CH15),"",IF(ISBLANK(VLOOKUP(CH15,role!A:E,2,FALSE)),"",VLOOKUP(CH15,role!A:E,2,FALSE)))</f>
        <v/>
      </c>
      <c r="CJ15" s="32" t="str">
        <f>IF(ISBLANK(CH15),"",IF(ISBLANK(VLOOKUP(CH15,role!A:E,3,FALSE)),"",VLOOKUP(CH15,role!A:E,3,FALSE)))</f>
        <v/>
      </c>
      <c r="CK15" s="32" t="str">
        <f>IF(ISBLANK(CH15),"",IF(ISBLANK(VLOOKUP(CH15,role!A:E,4,FALSE)),"",VLOOKUP(CH15,role!A:E,4,FALSE)))</f>
        <v/>
      </c>
      <c r="CL15" s="32" t="str">
        <f>IF(ISBLANK(CH15),"",IF(ISBLANK(VLOOKUP(CH15,role!A:E,5,FALSE)),"",VLOOKUP(CH15,role!A:E,5,FALSE)))</f>
        <v/>
      </c>
      <c r="CN15" s="32" t="str">
        <f>IF(ISBLANK(CM15),"",IF(ISBLANK(VLOOKUP(CM15,role!A:E,2,FALSE)),"",VLOOKUP(CM15,role!A:E,2,FALSE)))</f>
        <v/>
      </c>
      <c r="CO15" s="32" t="str">
        <f>IF(ISBLANK(CM15),"",IF(ISBLANK(VLOOKUP(CM15,role!A:E,3,FALSE)),"",VLOOKUP(CM15,role!A:E,3,FALSE)))</f>
        <v/>
      </c>
      <c r="CP15" s="32" t="str">
        <f>IF(ISBLANK(CM15),"",IF(ISBLANK(VLOOKUP(CM15,role!A:E,4,FALSE)),"",VLOOKUP(CM15,role!A:E,4,FALSE)))</f>
        <v/>
      </c>
      <c r="CQ15" s="32" t="str">
        <f>IF(ISBLANK(CM15),"",IF(ISBLANK(VLOOKUP(CM15,role!A:E,5,FALSE)),"",VLOOKUP(CM15,role!A:E,5,FALSE)))</f>
        <v/>
      </c>
      <c r="DG15" s="33"/>
      <c r="DI15" s="32" t="str">
        <f t="shared" si="38"/>
        <v/>
      </c>
      <c r="DK15" s="32" t="str">
        <f t="shared" si="39"/>
        <v/>
      </c>
      <c r="DL15" s="39"/>
      <c r="DN15" s="32" t="str">
        <f t="shared" si="40"/>
        <v/>
      </c>
      <c r="DO15" s="32" t="str">
        <f t="shared" si="41"/>
        <v/>
      </c>
      <c r="DP15" s="32" t="str">
        <f t="shared" si="42"/>
        <v/>
      </c>
      <c r="DR15" s="32" t="str">
        <f>IF(ISBLANK(DQ15),"",IF(ISBLANK(VLOOKUP(DQ15,role!A:E,2,FALSE)),"",VLOOKUP(DQ15,role!A:E,2,FALSE)))</f>
        <v/>
      </c>
      <c r="DS15" s="32" t="str">
        <f>IF(ISBLANK(DQ15),"",IF(ISBLANK(VLOOKUP(DQ15,role!A:E,3,FALSE)),"",VLOOKUP(DQ15,role!A:E,3,FALSE)))</f>
        <v/>
      </c>
      <c r="DT15" s="32" t="str">
        <f>IF(ISBLANK(DQ15),"",IF(ISBLANK(VLOOKUP(DQ15,role!A:E,4,FALSE)),"",VLOOKUP(DQ15,role!A:E,4,FALSE)))</f>
        <v/>
      </c>
      <c r="DU15" s="32" t="str">
        <f>IF(ISBLANK(DQ15),"",IF(ISBLANK(VLOOKUP(DQ15,role!A:E,5,FALSE)),"",VLOOKUP(DQ15,role!A:E,5,FALSE)))</f>
        <v/>
      </c>
      <c r="EK15" s="33"/>
      <c r="EM15" s="32" t="str">
        <f t="shared" si="43"/>
        <v/>
      </c>
      <c r="EO15" s="32" t="str">
        <f t="shared" si="44"/>
        <v/>
      </c>
      <c r="EP15" s="39"/>
      <c r="ER15" s="32" t="str">
        <f t="shared" si="45"/>
        <v/>
      </c>
      <c r="ES15" s="32" t="str">
        <f t="shared" si="46"/>
        <v/>
      </c>
      <c r="ET15" s="32" t="str">
        <f t="shared" si="47"/>
        <v/>
      </c>
      <c r="EV15" s="32" t="str">
        <f>IF(ISBLANK(EU15),"",IF(ISBLANK(VLOOKUP(EU15,role!A:E,2,FALSE)),"",VLOOKUP(EU15,role!A:E,2,FALSE)))</f>
        <v/>
      </c>
      <c r="EW15" s="32" t="str">
        <f>IF(ISBLANK(EU15),"",IF(ISBLANK(VLOOKUP(EU15,role!A:E,3,FALSE)),"",VLOOKUP(EU15,role!A:E,3,FALSE)))</f>
        <v/>
      </c>
      <c r="EX15" s="32" t="str">
        <f>IF(ISBLANK(EU15),"",IF(ISBLANK(VLOOKUP(EU15,role!A:E,4,FALSE)),"",VLOOKUP(EU15,role!A:E,4,FALSE)))</f>
        <v/>
      </c>
      <c r="EY15" s="32" t="str">
        <f>IF(ISBLANK(EU15),"",IF(ISBLANK(VLOOKUP(EU15,role!A:E,5,FALSE)),"",VLOOKUP(EU15,role!A:E,5,FALSE)))</f>
        <v/>
      </c>
      <c r="FO15" s="33"/>
      <c r="FQ15" s="32" t="str">
        <f t="shared" si="48"/>
        <v/>
      </c>
      <c r="FS15" s="32" t="str">
        <f t="shared" si="49"/>
        <v/>
      </c>
      <c r="FT15" s="39"/>
      <c r="FV15" s="32" t="str">
        <f t="shared" si="50"/>
        <v/>
      </c>
      <c r="FW15" s="32" t="str">
        <f t="shared" si="51"/>
        <v/>
      </c>
      <c r="FX15" s="32" t="str">
        <f t="shared" si="52"/>
        <v/>
      </c>
      <c r="FZ15" s="32" t="str">
        <f>IF(ISBLANK(FY15),"",VLOOKUP(FY15,role!A:E,2,FALSE))</f>
        <v/>
      </c>
      <c r="GA15" s="32" t="str">
        <f>IF(ISBLANK(FY15),"",IF(ISBLANK(VLOOKUP(FY15,role!A:E,3,FALSE)),"",VLOOKUP(FY15,role!A:E,3,FALSE)))</f>
        <v/>
      </c>
      <c r="GB15" s="32" t="str">
        <f>IF(ISBLANK(FY15),"",IF(ISBLANK(VLOOKUP(FY15,role!A:E,4,FALSE)),"",VLOOKUP(FY15,role!A:E,4,FALSE)))</f>
        <v/>
      </c>
      <c r="GC15" s="32" t="str">
        <f>IF(ISBLANK(FY15),"",IF(ISBLANK(VLOOKUP(FY15,role!A:E,5,FALSE)),"",VLOOKUP(FY15,role!A:E,5,FALSE)))</f>
        <v/>
      </c>
      <c r="GS15" s="33"/>
      <c r="GU15" s="32" t="str">
        <f t="shared" si="53"/>
        <v/>
      </c>
      <c r="GW15" s="32" t="str">
        <f t="shared" si="54"/>
        <v/>
      </c>
      <c r="GX15" s="33"/>
      <c r="HA15" s="32" t="str">
        <f t="shared" si="55"/>
        <v/>
      </c>
      <c r="HB15" s="32" t="str">
        <f t="shared" si="56"/>
        <v/>
      </c>
      <c r="HC15" s="32" t="str">
        <f t="shared" si="57"/>
        <v/>
      </c>
      <c r="HE15" s="32" t="str">
        <f>IF(ISBLANK(HD15),"",IF(ISBLANK(VLOOKUP(HD15,role!A:E,2,FALSE)),"",VLOOKUP(HD15,role!A:E,2,FALSE)))</f>
        <v/>
      </c>
      <c r="HF15" s="32" t="str">
        <f>IF(ISBLANK(HD15),"",IF(ISBLANK(VLOOKUP(HD15,role!A:E,3,FALSE)),"",VLOOKUP(HD15,role!A:E,3,FALSE)))</f>
        <v/>
      </c>
      <c r="HG15" s="32" t="str">
        <f>IF(ISBLANK(HD15),"",IF(ISBLANK(VLOOKUP(HD15,role!A:E,4,FALSE)),"",VLOOKUP(HD15,role!A:E,4,FALSE)))</f>
        <v/>
      </c>
      <c r="HH15" s="32" t="str">
        <f>IF(ISBLANK(HD15),"",IF(ISBLANK(VLOOKUP(HD15,role!A:E,5,FALSE)),"",VLOOKUP(HD15,role!A:E,5,FALSE)))</f>
        <v/>
      </c>
      <c r="HX15" s="33"/>
      <c r="HZ15" s="32" t="str">
        <f t="shared" si="58"/>
        <v/>
      </c>
      <c r="IB15" s="32" t="str">
        <f t="shared" si="59"/>
        <v/>
      </c>
      <c r="IC15" s="39"/>
      <c r="IE15" s="32" t="str">
        <f t="shared" si="60"/>
        <v/>
      </c>
      <c r="IF15" s="32" t="str">
        <f t="shared" si="61"/>
        <v/>
      </c>
      <c r="IG15" s="32" t="str">
        <f t="shared" si="62"/>
        <v/>
      </c>
      <c r="II15" s="32" t="str">
        <f>IF(ISBLANK(IH15),"",IF(ISBLANK(VLOOKUP(IH15,role!A:E,2,FALSE)),"",VLOOKUP(IH15,role!A:E,2,FALSE)))</f>
        <v/>
      </c>
      <c r="IJ15" s="32" t="str">
        <f>IF(ISBLANK(IH15),"",IF(ISBLANK(VLOOKUP(IH15,role!A:E,3,FALSE)),"",VLOOKUP(IH15,role!A:E,3,FALSE)))</f>
        <v/>
      </c>
      <c r="IK15" s="32" t="str">
        <f>IF(ISBLANK(IH15),"",IF(ISBLANK(VLOOKUP(IH15,role!A:E,4,FALSE)),"",VLOOKUP(IH15,role!A:E,4,FALSE)))</f>
        <v/>
      </c>
      <c r="IL15" s="32" t="str">
        <f>IF(ISBLANK(IH15),"",IF(ISBLANK(VLOOKUP(IH15,role!A:E,5,FALSE)),"",VLOOKUP(IH15,role!A:E,5,FALSE)))</f>
        <v/>
      </c>
      <c r="JB15" s="33"/>
      <c r="JD15" s="32" t="str">
        <f t="shared" si="63"/>
        <v/>
      </c>
      <c r="JF15" s="32" t="str">
        <f t="shared" si="64"/>
        <v/>
      </c>
      <c r="JG15" s="39"/>
      <c r="JI15" s="32" t="str">
        <f t="shared" si="65"/>
        <v/>
      </c>
      <c r="JJ15" s="32" t="str">
        <f t="shared" si="66"/>
        <v/>
      </c>
      <c r="JK15" s="32" t="str">
        <f t="shared" si="67"/>
        <v/>
      </c>
      <c r="JM15" s="32" t="str">
        <f>IF(ISBLANK(JL15),"",IF(ISBLANK(VLOOKUP(JL15,role!A:E,2,FALSE)),"",VLOOKUP(JL15,role!A:E,2,FALSE)))</f>
        <v/>
      </c>
      <c r="JN15" s="32" t="str">
        <f>IF(ISBLANK(JL15),"",IF(ISBLANK(VLOOKUP(JL15,role!A:E,3,FALSE)),"",VLOOKUP(JL15,role!A:E,3,FALSE)))</f>
        <v/>
      </c>
      <c r="JO15" s="32" t="str">
        <f>IF(ISBLANK(JL15),"",IF(ISBLANK(VLOOKUP(JL15,role!A:E,4,FALSE)),"",VLOOKUP(JL15,role!A:E,4,FALSE)))</f>
        <v/>
      </c>
      <c r="JP15" s="32" t="str">
        <f>IF(ISBLANK(JL15),"",IF(ISBLANK(VLOOKUP(JL15,role!A:E,5,FALSE)),"",VLOOKUP(JL15,role!A:E,5,FALSE)))</f>
        <v/>
      </c>
      <c r="KF15" s="33"/>
      <c r="KH15" s="32" t="str">
        <f t="shared" si="68"/>
        <v/>
      </c>
      <c r="KJ15" s="32" t="str">
        <f t="shared" si="69"/>
        <v/>
      </c>
      <c r="KK15" s="39"/>
      <c r="KM15" s="32" t="str">
        <f t="shared" si="70"/>
        <v/>
      </c>
      <c r="KN15" s="32" t="str">
        <f t="shared" si="71"/>
        <v/>
      </c>
      <c r="KO15" s="32" t="str">
        <f t="shared" si="72"/>
        <v/>
      </c>
      <c r="KQ15" s="32" t="str">
        <f>IF(ISBLANK(KP15),"",IF(ISBLANK(VLOOKUP(KP15,role!A:E,2,FALSE)),"",VLOOKUP(KP15,role!A:E,2,FALSE)))</f>
        <v/>
      </c>
      <c r="KR15" s="32" t="str">
        <f>IF(ISBLANK(KP15),"",IF(ISBLANK(VLOOKUP(KP15,role!A:E,3,FALSE)),"",VLOOKUP(KP15,role!A:E,3,FALSE)))</f>
        <v/>
      </c>
      <c r="KS15" s="32" t="str">
        <f>IF(ISBLANK(KP15),"",IF(ISBLANK(VLOOKUP(KP15,role!A:E,4,FALSE)),"",VLOOKUP(KP15,role!A:E,4,FALSE)))</f>
        <v/>
      </c>
      <c r="KT15" s="32" t="str">
        <f>IF(ISBLANK(KP15),"",IF(ISBLANK(VLOOKUP(KP15,role!A:E,5,FALSE)),"",VLOOKUP(KP15,role!A:E,5,FALSE)))</f>
        <v/>
      </c>
      <c r="LJ15" s="33"/>
      <c r="LL15" s="32" t="str">
        <f t="shared" si="73"/>
        <v/>
      </c>
      <c r="LN15" s="32" t="str">
        <f t="shared" si="74"/>
        <v/>
      </c>
      <c r="LO15" s="39"/>
      <c r="LQ15" s="32" t="str">
        <f t="shared" si="75"/>
        <v/>
      </c>
      <c r="LR15" s="32" t="str">
        <f t="shared" si="76"/>
        <v/>
      </c>
      <c r="LS15" s="32" t="str">
        <f t="shared" si="77"/>
        <v/>
      </c>
      <c r="LU15" s="32" t="str">
        <f>IF(ISBLANK(LT15),"",IF(ISBLANK(VLOOKUP(LT15,role!A:E,2,FALSE)),"",VLOOKUP(LT15,role!A:E,2,FALSE)))</f>
        <v/>
      </c>
      <c r="LV15" s="32" t="str">
        <f>IF(ISBLANK(LT15),"",IF(ISBLANK(VLOOKUP(LT15,role!A:E,3,FALSE)),"",VLOOKUP(LT15,role!A:E,3,FALSE)))</f>
        <v/>
      </c>
      <c r="LW15" s="32" t="str">
        <f>IF(ISBLANK(LT15),"",IF(ISBLANK(VLOOKUP(LT15,role!A:E,4,FALSE)),"",VLOOKUP(LT15,role!A:E,4,FALSE)))</f>
        <v/>
      </c>
      <c r="LX15" s="32" t="str">
        <f>IF(ISBLANK(LT15),"",IF(ISBLANK(VLOOKUP(LT15,role!A:E,5,FALSE)),"",VLOOKUP(LT15,role!A:E,5,FALSE)))</f>
        <v/>
      </c>
      <c r="MN15" s="33"/>
      <c r="MP15" s="32" t="str">
        <f t="shared" si="78"/>
        <v/>
      </c>
      <c r="MR15" s="32" t="str">
        <f t="shared" si="79"/>
        <v/>
      </c>
      <c r="MS15" s="33"/>
      <c r="MV15" s="32" t="str">
        <f t="shared" si="80"/>
        <v/>
      </c>
      <c r="MW15" s="32" t="str">
        <f t="shared" si="81"/>
        <v/>
      </c>
      <c r="MX15" s="32" t="str">
        <f t="shared" si="82"/>
        <v/>
      </c>
      <c r="MZ15" s="32" t="str">
        <f>IF(ISBLANK(MY15),"",IF(ISBLANK(VLOOKUP(MY15,role!A:E,2,FALSE)),"",VLOOKUP(MY15,role!A:E,2,FALSE)))</f>
        <v/>
      </c>
      <c r="NA15" s="32" t="str">
        <f>IF(ISBLANK(MY15),"",IF(ISBLANK(VLOOKUP(MY15,role!A:E,3,FALSE)),"",VLOOKUP(MY15,role!A:E,3,FALSE)))</f>
        <v/>
      </c>
      <c r="NB15" s="32" t="str">
        <f>IF(ISBLANK(MY15),"",IF(ISBLANK(VLOOKUP(MY15,role!A:E,4,FALSE)),"",VLOOKUP(MY15,role!A:E,4,FALSE)))</f>
        <v/>
      </c>
      <c r="NC15" s="32" t="str">
        <f>IF(ISBLANK(MY15),"",IF(ISBLANK(VLOOKUP(MY15,role!A:E,5,FALSE)),"",VLOOKUP(MY15,role!A:E,5,FALSE)))</f>
        <v/>
      </c>
      <c r="NS15" s="33"/>
      <c r="NU15" s="32" t="str">
        <f t="shared" si="83"/>
        <v/>
      </c>
      <c r="NW15" s="32" t="str">
        <f t="shared" si="84"/>
        <v/>
      </c>
      <c r="NX15" s="39"/>
      <c r="NZ15" s="32" t="str">
        <f t="shared" si="85"/>
        <v/>
      </c>
      <c r="OA15" s="32" t="str">
        <f t="shared" si="86"/>
        <v/>
      </c>
      <c r="OB15" s="32" t="str">
        <f t="shared" si="87"/>
        <v/>
      </c>
      <c r="OD15" s="32" t="str">
        <f>IF(ISBLANK(OC15),"",IF(ISBLANK(VLOOKUP(OC15,role!A:E,2,FALSE)),"",VLOOKUP(OC15,role!A:E,2,FALSE)))</f>
        <v/>
      </c>
      <c r="OE15" s="32" t="str">
        <f>IF(ISBLANK(OC15),"",IF(ISBLANK(VLOOKUP(OC15,role!A:E,3,FALSE)),"",VLOOKUP(OC15,role!A:E,3,FALSE)))</f>
        <v/>
      </c>
      <c r="OF15" s="32" t="str">
        <f>IF(ISBLANK(OC15),"",IF(ISBLANK(VLOOKUP(OC15,role!A:E,4,FALSE)),"",VLOOKUP(OC15,role!A:E,4,FALSE)))</f>
        <v/>
      </c>
      <c r="OG15" s="32" t="str">
        <f>IF(ISBLANK(OC15),"",IF(ISBLANK(VLOOKUP(OC15,role!A:E,5,FALSE)),"",VLOOKUP(OC15,role!A:E,5,FALSE)))</f>
        <v/>
      </c>
      <c r="OW15" s="33"/>
      <c r="OY15" s="32" t="str">
        <f t="shared" si="88"/>
        <v/>
      </c>
      <c r="PA15" s="32" t="str">
        <f t="shared" si="89"/>
        <v/>
      </c>
      <c r="PB15" s="39"/>
      <c r="PD15" s="32" t="str">
        <f t="shared" si="90"/>
        <v/>
      </c>
      <c r="PE15" s="32" t="str">
        <f t="shared" si="91"/>
        <v/>
      </c>
      <c r="PF15" s="32" t="str">
        <f t="shared" si="92"/>
        <v/>
      </c>
      <c r="PH15" s="32" t="str">
        <f>IF(ISBLANK(PG15),"",IF(ISBLANK(VLOOKUP(PG15,role!A:E,2,FALSE)),"",VLOOKUP(PG15,role!A:E,2,FALSE)))</f>
        <v/>
      </c>
      <c r="PI15" s="32" t="str">
        <f>IF(ISBLANK(PG15),"",IF(ISBLANK(VLOOKUP(PG15,role!A:E,3,FALSE)),"",VLOOKUP(PG15,role!A:E,3,FALSE)))</f>
        <v/>
      </c>
      <c r="PJ15" s="32" t="str">
        <f>IF(ISBLANK(PG15),"",IF(ISBLANK(VLOOKUP(PG15,role!A:E,4,FALSE)),"",VLOOKUP(PG15,role!A:E,4,FALSE)))</f>
        <v/>
      </c>
      <c r="PK15" s="32" t="str">
        <f>IF(ISBLANK(PG15),"",IF(ISBLANK(VLOOKUP(PG15,role!A:E,5,FALSE)),"",VLOOKUP(PG15,role!A:E,5,FALSE)))</f>
        <v/>
      </c>
      <c r="QA15" s="33"/>
      <c r="QC15" s="32" t="str">
        <f t="shared" si="93"/>
        <v/>
      </c>
      <c r="QE15" s="32" t="str">
        <f t="shared" si="94"/>
        <v/>
      </c>
      <c r="QF15" s="39"/>
      <c r="QH15" s="32" t="str">
        <f t="shared" si="95"/>
        <v/>
      </c>
      <c r="QI15" s="32" t="str">
        <f t="shared" si="96"/>
        <v/>
      </c>
      <c r="QJ15" s="32" t="str">
        <f t="shared" si="97"/>
        <v/>
      </c>
      <c r="QL15" s="32" t="str">
        <f>IF(ISBLANK(QK15),"",IF(ISBLANK(VLOOKUP(QK15,role!A:E,2,FALSE)),"",VLOOKUP(QK15,role!A:E,2,FALSE)))</f>
        <v/>
      </c>
      <c r="QM15" s="32" t="str">
        <f>IF(ISBLANK(QK15),"",IF(ISBLANK(VLOOKUP(QK15,role!A:E,3,FALSE)),"",VLOOKUP(QK15,role!A:E,3,FALSE)))</f>
        <v/>
      </c>
      <c r="QN15" s="32" t="str">
        <f>IF(ISBLANK(QK15),"",IF(ISBLANK(VLOOKUP(QK15,role!A:E,4,FALSE)),"",VLOOKUP(QK15,role!A:E,4,FALSE)))</f>
        <v/>
      </c>
      <c r="QO15" s="32" t="str">
        <f>IF(ISBLANK(QK15),"",IF(ISBLANK(VLOOKUP(QK15,role!A:E,5,FALSE)),"",VLOOKUP(QK15,role!A:E,5,FALSE)))</f>
        <v/>
      </c>
      <c r="RE15" s="33"/>
      <c r="RG15" s="32" t="str">
        <f t="shared" si="98"/>
        <v/>
      </c>
      <c r="RI15" s="32" t="str">
        <f t="shared" si="99"/>
        <v/>
      </c>
      <c r="RJ15" s="39"/>
      <c r="RL15" s="32" t="str">
        <f t="shared" si="100"/>
        <v/>
      </c>
      <c r="RM15" s="32" t="str">
        <f t="shared" si="101"/>
        <v/>
      </c>
      <c r="RN15" s="32" t="str">
        <f t="shared" si="102"/>
        <v/>
      </c>
      <c r="RP15" s="32" t="str">
        <f>IF(ISBLANK(RO15),"",IF(ISBLANK(VLOOKUP(RO15,role!A:E,2,FALSE)),"",VLOOKUP(RO15,role!A:E,2,FALSE)))</f>
        <v/>
      </c>
      <c r="RQ15" s="32" t="str">
        <f>IF(ISBLANK(RO15),"",IF(ISBLANK(VLOOKUP(RO15,role!A:E,3,FALSE)),"",VLOOKUP(RO15,role!A:E,3,FALSE)))</f>
        <v/>
      </c>
      <c r="RR15" s="32" t="str">
        <f>IF(ISBLANK(RO15),"",IF(ISBLANK(VLOOKUP(RO15,role!A:E,4,FALSE)),"",VLOOKUP(RO15,role!A:E,4,FALSE)))</f>
        <v/>
      </c>
      <c r="RS15" s="32" t="str">
        <f>IF(ISBLANK(RO15),"",IF(ISBLANK(VLOOKUP(RO15,role!A:E,5,FALSE)),"",VLOOKUP(RO15,role!A:E,5,FALSE)))</f>
        <v/>
      </c>
      <c r="SI15" s="33"/>
      <c r="SK15" s="32" t="str">
        <f t="shared" si="103"/>
        <v/>
      </c>
      <c r="SM15" s="32" t="str">
        <f t="shared" si="104"/>
        <v/>
      </c>
      <c r="SN15" s="39"/>
      <c r="SP15" s="32" t="str">
        <f t="shared" si="105"/>
        <v/>
      </c>
      <c r="SQ15" s="32" t="str">
        <f t="shared" si="106"/>
        <v/>
      </c>
      <c r="SR15" s="32" t="str">
        <f t="shared" si="107"/>
        <v/>
      </c>
      <c r="ST15" s="32" t="str">
        <f>IF(ISBLANK(SS15),"",IF(ISBLANK(VLOOKUP(SS15,role!A:E,2,FALSE)),"",VLOOKUP(SS15,role!A:E,2,FALSE)))</f>
        <v/>
      </c>
      <c r="SU15" s="32" t="str">
        <f>IF(ISBLANK(SS15),"",IF(ISBLANK(VLOOKUP(SS15,role!A:E,3,FALSE)),"",VLOOKUP(SS15,role!A:E,3,FALSE)))</f>
        <v/>
      </c>
      <c r="SV15" s="32" t="str">
        <f>IF(ISBLANK(SS15),"",IF(ISBLANK(VLOOKUP(SS15,role!A:E,4,FALSE)),"",VLOOKUP(SS15,role!A:E,4,FALSE)))</f>
        <v/>
      </c>
      <c r="SW15" s="32" t="str">
        <f>IF(ISBLANK(SS15),"",IF(ISBLANK(VLOOKUP(SS15,role!A:E,5,FALSE)),"",VLOOKUP(SS15,role!A:E,5,FALSE)))</f>
        <v/>
      </c>
      <c r="TM15" s="33"/>
      <c r="TO15" s="32" t="str">
        <f t="shared" si="108"/>
        <v/>
      </c>
      <c r="TQ15" s="32" t="str">
        <f t="shared" si="109"/>
        <v/>
      </c>
      <c r="TR15" s="39"/>
      <c r="TT15" s="32" t="str">
        <f t="shared" si="110"/>
        <v/>
      </c>
      <c r="TU15" s="32" t="str">
        <f t="shared" si="111"/>
        <v/>
      </c>
      <c r="TV15" s="32" t="str">
        <f t="shared" si="112"/>
        <v/>
      </c>
      <c r="TX15" s="32" t="str">
        <f>IF(ISBLANK(TW15),"",IF(ISBLANK(VLOOKUP(TW15,role!A:E,2,FALSE)),"",VLOOKUP(TW15,role!A:E,2,FALSE)))</f>
        <v/>
      </c>
      <c r="TY15" s="32" t="str">
        <f>IF(ISBLANK(TW15),"",IF(ISBLANK(VLOOKUP(TW15,role!A:E,3,FALSE)),"",VLOOKUP(TW15,role!A:E,3,FALSE)))</f>
        <v/>
      </c>
      <c r="TZ15" s="32" t="str">
        <f>IF(ISBLANK(TW15),"",IF(ISBLANK(VLOOKUP(TW15,role!A:E,4,FALSE)),"",VLOOKUP(TW15,role!A:E,4,FALSE)))</f>
        <v/>
      </c>
      <c r="UA15" s="32" t="str">
        <f>IF(ISBLANK(TW15),"",IF(ISBLANK(VLOOKUP(TW15,role!A:E,5,FALSE)),"",VLOOKUP(TW15,role!A:E,5,FALSE)))</f>
        <v/>
      </c>
      <c r="UQ15" s="33"/>
      <c r="US15" s="32" t="str">
        <f t="shared" si="113"/>
        <v/>
      </c>
      <c r="UU15" s="32" t="str">
        <f t="shared" si="114"/>
        <v/>
      </c>
      <c r="UV15" s="39"/>
      <c r="UX15" s="32" t="str">
        <f t="shared" si="115"/>
        <v/>
      </c>
      <c r="UY15" s="32" t="str">
        <f t="shared" si="116"/>
        <v/>
      </c>
      <c r="UZ15" s="32" t="str">
        <f t="shared" si="117"/>
        <v/>
      </c>
      <c r="VB15" s="32" t="str">
        <f>IF(ISBLANK(VA15),"",IF(ISBLANK(VLOOKUP(VA15,role!A:E,2,FALSE)),"",VLOOKUP(VA15,role!A:E,2,FALSE)))</f>
        <v/>
      </c>
      <c r="VC15" s="32" t="str">
        <f>IF(ISBLANK(VA15),"",IF(ISBLANK(VLOOKUP(VA15,role!A:E,3,FALSE)),"",VLOOKUP(VA15,role!A:E,3,FALSE)))</f>
        <v/>
      </c>
      <c r="VD15" s="32" t="str">
        <f>IF(ISBLANK(VA15),"",IF(ISBLANK(VLOOKUP(VA15,role!A:E,4,FALSE)),"",VLOOKUP(VA15,role!A:E,4,FALSE)))</f>
        <v/>
      </c>
      <c r="VE15" s="32" t="str">
        <f>IF(ISBLANK(VA15),"",IF(ISBLANK(VLOOKUP(VA15,role!A:E,5,FALSE)),"",VLOOKUP(VA15,role!A:E,5,FALSE)))</f>
        <v/>
      </c>
      <c r="VU15" s="33"/>
      <c r="VW15" s="32" t="str">
        <f t="shared" si="118"/>
        <v/>
      </c>
      <c r="VY15" s="32" t="str">
        <f t="shared" si="119"/>
        <v/>
      </c>
      <c r="VZ15" s="39"/>
      <c r="WB15" s="32" t="str">
        <f t="shared" si="120"/>
        <v/>
      </c>
      <c r="WC15" s="32" t="str">
        <f t="shared" si="121"/>
        <v/>
      </c>
      <c r="WD15" s="32" t="str">
        <f t="shared" si="122"/>
        <v/>
      </c>
      <c r="WF15" s="32" t="str">
        <f>IF(ISBLANK(WE15),"",IF(ISBLANK(VLOOKUP(WE15,role!A:E,2,FALSE)),"",VLOOKUP(WE15,role!A:E,2,FALSE)))</f>
        <v/>
      </c>
      <c r="WG15" s="32" t="str">
        <f>IF(ISBLANK(WE15),"",IF(ISBLANK(VLOOKUP(WE15,role!A:E,3,FALSE)),"",VLOOKUP(WE15,role!A:E,3,FALSE)))</f>
        <v/>
      </c>
      <c r="WH15" s="32" t="str">
        <f>IF(ISBLANK(WE15),"",IF(ISBLANK(VLOOKUP(WE15,role!A:E,4,FALSE)),"",VLOOKUP(WE15,role!A:E,4,FALSE)))</f>
        <v/>
      </c>
      <c r="WI15" s="32" t="str">
        <f>IF(ISBLANK(WE15),"",IF(ISBLANK(VLOOKUP(WE15,role!A:E,5,FALSE)),"",VLOOKUP(WE15,role!A:E,5,FALSE)))</f>
        <v/>
      </c>
      <c r="WY15" s="33"/>
      <c r="XA15" s="32" t="str">
        <f t="shared" si="123"/>
        <v/>
      </c>
      <c r="XC15" s="32" t="str">
        <f t="shared" si="124"/>
        <v/>
      </c>
      <c r="XD15" s="39"/>
      <c r="XF15" s="32" t="str">
        <f t="shared" si="125"/>
        <v/>
      </c>
      <c r="XG15" s="32" t="str">
        <f t="shared" si="126"/>
        <v/>
      </c>
      <c r="XH15" s="32" t="str">
        <f t="shared" si="127"/>
        <v/>
      </c>
      <c r="XJ15" s="32" t="str">
        <f>IF(ISBLANK(XI15),"",IF(ISBLANK(VLOOKUP(XI15,role!A:E,2,FALSE)),"",VLOOKUP(XI15,role!A:E,2,FALSE)))</f>
        <v/>
      </c>
      <c r="XK15" s="32" t="str">
        <f>IF(ISBLANK(XI15),"",IF(ISBLANK(VLOOKUP(XI15,role!A:E,3,FALSE)),"",VLOOKUP(XI15,role!A:E,3,FALSE)))</f>
        <v/>
      </c>
      <c r="XL15" s="32" t="str">
        <f>IF(ISBLANK(XI15),"",IF(ISBLANK(VLOOKUP(XI15,role!A:E,4,FALSE)),"",VLOOKUP(XI15,role!A:E,4,FALSE)))</f>
        <v/>
      </c>
      <c r="XM15" s="32" t="str">
        <f>IF(ISBLANK(XI15),"",IF(ISBLANK(VLOOKUP(XI15,role!A:E,5,FALSE)),"",VLOOKUP(XI15,role!A:E,5,FALSE)))</f>
        <v/>
      </c>
      <c r="YC15" s="33"/>
      <c r="YE15" s="32" t="str">
        <f t="shared" si="128"/>
        <v/>
      </c>
      <c r="YG15" s="32" t="str">
        <f t="shared" si="129"/>
        <v/>
      </c>
      <c r="YH15" s="33"/>
      <c r="YI15" s="34"/>
      <c r="YJ15" s="36" t="str">
        <f t="shared" si="130"/>
        <v/>
      </c>
      <c r="YK15" s="36" t="str">
        <f t="shared" si="131"/>
        <v/>
      </c>
      <c r="YM15" s="32" t="str">
        <f>IF(ISBLANK(YL15),"",IF(ISBLANK(VLOOKUP(YL15,role!A:E,2,FALSE)),"",VLOOKUP(YL15,role!A:E,2,FALSE)))</f>
        <v/>
      </c>
      <c r="YN15" s="32" t="str">
        <f>IF(ISBLANK(YL15),"",IF(ISBLANK(VLOOKUP(YL15,role!A:E,3,FALSE)),"",VLOOKUP(YL15,role!A:E,3,FALSE)))</f>
        <v/>
      </c>
      <c r="YO15" s="32" t="str">
        <f>IF(ISBLANK(YL15),"",IF(ISBLANK(VLOOKUP(YL15,role!A:E,4,FALSE)),"",VLOOKUP(YL15,role!A:E,4,FALSE)))</f>
        <v/>
      </c>
      <c r="YP15" s="32" t="str">
        <f>IF(ISBLANK(YL15),"",IF(ISBLANK(VLOOKUP(YL15,role!A:E,5,FALSE)),"",VLOOKUP(YL15,role!A:E,5,FALSE)))</f>
        <v/>
      </c>
      <c r="YQ15" s="32" t="str">
        <f>IF(ISBLANK(YL15),"",VLOOKUP(YL15,role!A:F,6,FALSE))</f>
        <v/>
      </c>
      <c r="YR15" s="36"/>
      <c r="YS15" s="36" t="str">
        <f t="shared" si="132"/>
        <v/>
      </c>
      <c r="YT15" s="36" t="str">
        <f t="shared" si="133"/>
        <v/>
      </c>
      <c r="YV15" s="32" t="str">
        <f>IF(ISBLANK(YU15),"",IF(ISBLANK(VLOOKUP(YU15,role!A:E,2,FALSE)),"",VLOOKUP(YU15,role!A:E,2,FALSE)))</f>
        <v/>
      </c>
      <c r="YW15" s="32" t="str">
        <f>IF(ISBLANK(YU15),"",IF(ISBLANK(VLOOKUP(YU15,role!A:E,3,FALSE)),"",VLOOKUP(YU15,role!A:E,3,FALSE)))</f>
        <v/>
      </c>
      <c r="YX15" s="32" t="str">
        <f>IF(ISBLANK(YU15),"",IF(ISBLANK(VLOOKUP(YU15,role!A:E,4,FALSE)),"",VLOOKUP(YU15,role!A:E,4,FALSE)))</f>
        <v/>
      </c>
      <c r="YY15" s="32" t="str">
        <f>IF(ISBLANK(YU15),"",IF(ISBLANK(VLOOKUP(YU15,role!A:E,5,FALSE)),"",VLOOKUP(YU15,role!A:E,5,FALSE)))</f>
        <v/>
      </c>
      <c r="YZ15" s="32" t="str">
        <f>IF(ISBLANK(YU15),"",VLOOKUP(YU15,role!A:F,6,FALSE))</f>
        <v/>
      </c>
      <c r="ZA15" s="36"/>
      <c r="ZB15" s="36" t="str">
        <f t="shared" si="134"/>
        <v/>
      </c>
      <c r="ZC15" s="36" t="str">
        <f t="shared" si="135"/>
        <v/>
      </c>
      <c r="ZE15" s="32" t="str">
        <f>IF(ISBLANK(ZD15),"",IF(ISBLANK(VLOOKUP(ZD15,role!A:E,2,FALSE)),"",VLOOKUP(ZD15,role!A:E,2,FALSE)))</f>
        <v/>
      </c>
      <c r="ZF15" s="32" t="str">
        <f>IF(ISBLANK(ZD15),"",IF(ISBLANK(VLOOKUP(ZD15,role!A:E,3,FALSE)),"",VLOOKUP(ZD15,role!A:E,3,FALSE)))</f>
        <v/>
      </c>
      <c r="ZG15" s="32" t="str">
        <f>IF(ISBLANK(ZD15),"",IF(ISBLANK(VLOOKUP(ZD15,role!A:E,4,FALSE)),"",VLOOKUP(ZD15,role!A:E,4,FALSE)))</f>
        <v/>
      </c>
      <c r="ZH15" s="32" t="str">
        <f>IF(ISBLANK(ZD15),"",IF(ISBLANK(VLOOKUP(ZD15,role!A:E,5,FALSE)),"",VLOOKUP(ZD15,role!A:E,5,FALSE)))</f>
        <v/>
      </c>
      <c r="ZI15" s="32" t="str">
        <f>IF(ISBLANK(ZD15),"",VLOOKUP(ZD15,role!A:F,6,FALSE))</f>
        <v/>
      </c>
      <c r="ZJ15" s="36"/>
      <c r="ZK15" s="36" t="str">
        <f t="shared" si="136"/>
        <v/>
      </c>
      <c r="ZL15" s="36" t="str">
        <f t="shared" si="137"/>
        <v/>
      </c>
      <c r="ZN15" s="32" t="str">
        <f>IF(ISBLANK(ZM15),"",IF(ISBLANK(VLOOKUP(ZM15,role!A:E,2,FALSE)),"",VLOOKUP(ZM15,role!A:E,2,FALSE)))</f>
        <v/>
      </c>
      <c r="ZO15" s="32" t="str">
        <f>IF(ISBLANK(ZM15),"",IF(ISBLANK(VLOOKUP(ZM15,role!A:E,3,FALSE)),"",VLOOKUP(ZM15,role!A:E,3,FALSE)))</f>
        <v/>
      </c>
      <c r="ZP15" s="32" t="str">
        <f>IF(ISBLANK(ZM15),"",IF(ISBLANK(VLOOKUP(ZM15,role!A:E,4,FALSE)),"",VLOOKUP(ZM15,role!A:E,4,FALSE)))</f>
        <v/>
      </c>
      <c r="ZQ15" s="32" t="str">
        <f>IF(ISBLANK(ZM15),"",IF(ISBLANK(VLOOKUP(ZM15,role!A:E,5,FALSE)),"",VLOOKUP(ZM15,role!A:E,5,FALSE)))</f>
        <v/>
      </c>
      <c r="ZR15" s="32" t="str">
        <f>IF(ISBLANK(ZM15),"",VLOOKUP(ZM15,role!A:F,6,FALSE))</f>
        <v/>
      </c>
      <c r="ZS15" s="36"/>
      <c r="ZT15" s="36" t="str">
        <f t="shared" si="138"/>
        <v/>
      </c>
      <c r="ZU15" s="36" t="str">
        <f t="shared" si="139"/>
        <v/>
      </c>
      <c r="ZW15" s="32" t="str">
        <f>IF(ISBLANK(ZV15),"",IF(ISBLANK(VLOOKUP(ZV15,role!A:E,2,FALSE)),"",VLOOKUP(ZV15,role!A:E,2,FALSE)))</f>
        <v/>
      </c>
      <c r="ZX15" s="32" t="str">
        <f>IF(ISBLANK(ZV15),"",IF(ISBLANK(VLOOKUP(ZV15,role!A:E,3,FALSE)),"",VLOOKUP(ZV15,role!A:E,3,FALSE)))</f>
        <v/>
      </c>
      <c r="ZY15" s="32" t="str">
        <f>IF(ISBLANK(ZV15),"",IF(ISBLANK(VLOOKUP(ZV15,role!A:E,4,FALSE)),"",VLOOKUP(ZV15,role!A:E,4,FALSE)))</f>
        <v/>
      </c>
      <c r="ZZ15" s="32" t="str">
        <f>IF(ISBLANK(ZV15),"",IF(ISBLANK(VLOOKUP(ZV15,role!A:E,5,FALSE)),"",VLOOKUP(ZV15,role!A:E,5,FALSE)))</f>
        <v/>
      </c>
      <c r="AAA15" s="32" t="str">
        <f>IF(ISBLANK(ZV15),"",VLOOKUP(ZV15,role!A:F,6,FALSE))</f>
        <v/>
      </c>
      <c r="AAB15" s="33"/>
      <c r="AAC15" s="36"/>
      <c r="AAD15" s="36" t="str">
        <f t="shared" si="140"/>
        <v/>
      </c>
      <c r="AAE15" s="36" t="str">
        <f t="shared" si="141"/>
        <v/>
      </c>
      <c r="AAG15" s="32" t="str">
        <f>IF(ISBLANK(AAF15),"",IF(ISBLANK(VLOOKUP(AAF15,role!A:E,2,FALSE)),"",VLOOKUP(AAF15,role!A:E,2,FALSE)))</f>
        <v/>
      </c>
      <c r="AAH15" s="32" t="str">
        <f>IF(ISBLANK(AAF15),"",IF(ISBLANK(VLOOKUP(AAF15,role!A:E,3,FALSE)),"",VLOOKUP(AAF15,role!A:E,3,FALSE)))</f>
        <v/>
      </c>
      <c r="AAI15" s="32" t="str">
        <f>IF(ISBLANK(AAF15),"",IF(ISBLANK(VLOOKUP(AAF15,role!A:E,4,FALSE)),"",VLOOKUP(AAF15,role!A:E,4,FALSE)))</f>
        <v/>
      </c>
      <c r="AAJ15" s="32" t="str">
        <f>IF(ISBLANK(AAF15),"",IF(ISBLANK(VLOOKUP(AAF15,role!A:E,5,FALSE)),"",VLOOKUP(AAF15,role!A:E,5,FALSE)))</f>
        <v/>
      </c>
      <c r="AAK15" s="32" t="str">
        <f>IF(ISBLANK(AAF15),"",VLOOKUP(AAF15,role!A:F,6,FALSE))</f>
        <v/>
      </c>
      <c r="AAL15" s="36"/>
      <c r="AAM15" s="36" t="str">
        <f t="shared" si="142"/>
        <v/>
      </c>
      <c r="AAN15" s="36" t="str">
        <f t="shared" si="143"/>
        <v/>
      </c>
      <c r="AAP15" s="32" t="str">
        <f>IF(ISBLANK(AAO15),"",IF(ISBLANK(VLOOKUP(AAO15,role!A:E,2,FALSE)),"",VLOOKUP(AAO15,role!A:E,2,FALSE)))</f>
        <v/>
      </c>
      <c r="AAQ15" s="32" t="str">
        <f>IF(ISBLANK(AAO15),"",IF(ISBLANK(VLOOKUP(AAO15,role!A:E,3,FALSE)),"",VLOOKUP(AAO15,role!A:E,3,FALSE)))</f>
        <v/>
      </c>
      <c r="AAR15" s="32" t="str">
        <f>IF(ISBLANK(AAO15),"",IF(ISBLANK(VLOOKUP(AAO15,role!A:E,4,FALSE)),"",VLOOKUP(AAO15,role!A:E,4,FALSE)))</f>
        <v/>
      </c>
      <c r="AAS15" s="32" t="str">
        <f>IF(ISBLANK(AAO15),"",IF(ISBLANK(VLOOKUP(AAO15,role!A:E,5,FALSE)),"",VLOOKUP(AAO15,role!A:E,5,FALSE)))</f>
        <v/>
      </c>
      <c r="AAT15" s="32" t="str">
        <f>IF(ISBLANK(AAO15),"",VLOOKUP(AAO15,role!A:F,6,FALSE))</f>
        <v/>
      </c>
      <c r="AAU15" s="36"/>
      <c r="AAV15" s="36" t="str">
        <f t="shared" si="144"/>
        <v/>
      </c>
      <c r="AAW15" s="36" t="str">
        <f t="shared" si="145"/>
        <v/>
      </c>
      <c r="AAY15" s="32" t="str">
        <f>IF(ISBLANK(AAX15),"",IF(ISBLANK(VLOOKUP(AAX15,role!A:E,2,FALSE)),"",VLOOKUP(AAX15,role!A:E,2,FALSE)))</f>
        <v/>
      </c>
      <c r="AAZ15" s="32" t="str">
        <f>IF(ISBLANK(AAX15),"",IF(ISBLANK(VLOOKUP(AAX15,role!A:E,3,FALSE)),"",VLOOKUP(AAX15,role!A:E,3,FALSE)))</f>
        <v/>
      </c>
      <c r="ABA15" s="32" t="str">
        <f>IF(ISBLANK(AAX15),"",IF(ISBLANK(VLOOKUP(AAX15,role!A:E,4,FALSE)),"",VLOOKUP(AAX15,role!A:E,4,FALSE)))</f>
        <v/>
      </c>
      <c r="ABB15" s="32" t="str">
        <f>IF(ISBLANK(AAX15),"",IF(ISBLANK(VLOOKUP(AAX15,role!A:E,5,FALSE)),"",VLOOKUP(AAX15,role!A:E,5,FALSE)))</f>
        <v/>
      </c>
      <c r="ABC15" s="32" t="str">
        <f>IF(ISBLANK(AAX15),"",VLOOKUP(AAX15,role!A:F,6,FALSE))</f>
        <v/>
      </c>
      <c r="ABD15" s="36"/>
      <c r="ABE15" s="36" t="str">
        <f t="shared" si="146"/>
        <v/>
      </c>
      <c r="ABF15" s="36" t="str">
        <f t="shared" si="147"/>
        <v/>
      </c>
      <c r="ABH15" s="32" t="str">
        <f>IF(ISBLANK(ABG15),"",IF(ISBLANK(VLOOKUP(ABG15,role!A:E,2,FALSE)),"",VLOOKUP(ABG15,role!A:E,2,FALSE)))</f>
        <v/>
      </c>
      <c r="ABI15" s="32" t="str">
        <f>IF(ISBLANK(ABG15),"",IF(ISBLANK(VLOOKUP(ABG15,role!A:E,3,FALSE)),"",VLOOKUP(ABG15,role!A:E,3,FALSE)))</f>
        <v/>
      </c>
      <c r="ABJ15" s="32" t="str">
        <f>IF(ISBLANK(ABG15),"",IF(ISBLANK(VLOOKUP(ABG15,role!A:E,4,FALSE)),"",VLOOKUP(ABG15,role!A:E,4,FALSE)))</f>
        <v/>
      </c>
      <c r="ABK15" s="32" t="str">
        <f>IF(ISBLANK(ABG15),"",IF(ISBLANK(VLOOKUP(ABG15,role!A:E,5,FALSE)),"",VLOOKUP(ABG15,role!A:E,5,FALSE)))</f>
        <v/>
      </c>
      <c r="ABL15" s="32" t="str">
        <f>IF(ISBLANK(ABG15),"",VLOOKUP(ABG15,role!A:F,6,FALSE))</f>
        <v/>
      </c>
      <c r="ABM15" s="36"/>
      <c r="ABN15" s="36" t="str">
        <f t="shared" si="148"/>
        <v/>
      </c>
      <c r="ABO15" s="36" t="str">
        <f t="shared" si="149"/>
        <v/>
      </c>
      <c r="ABQ15" s="32" t="str">
        <f>IF(ISBLANK(ABP15),"",IF(ISBLANK(VLOOKUP(ABP15,role!A:E,2,FALSE)),"",VLOOKUP(ABP15,role!A:E,2,FALSE)))</f>
        <v/>
      </c>
      <c r="ABR15" s="32" t="str">
        <f>IF(ISBLANK(ABP15),"",IF(ISBLANK(VLOOKUP(ABP15,role!A:E,3,FALSE)),"",VLOOKUP(ABP15,role!A:E,3,FALSE)))</f>
        <v/>
      </c>
      <c r="ABS15" s="32" t="str">
        <f>IF(ISBLANK(ABP15),"",IF(ISBLANK(VLOOKUP(ABP15,role!A:E,4,FALSE)),"",VLOOKUP(ABP15,role!A:E,4,FALSE)))</f>
        <v/>
      </c>
      <c r="ABT15" s="32" t="str">
        <f>IF(ISBLANK(ABP15),"",IF(ISBLANK(VLOOKUP(ABP15,role!A:E,5,FALSE)),"",VLOOKUP(ABP15,role!A:E,5,FALSE)))</f>
        <v/>
      </c>
      <c r="ABU15" s="32" t="str">
        <f>IF(ISBLANK(ABP15),"",VLOOKUP(ABP15,role!A:F,6,FALSE))</f>
        <v/>
      </c>
      <c r="ABV15" s="33"/>
      <c r="ABW15" s="34"/>
      <c r="ABY15" s="32" t="str">
        <f t="shared" si="150"/>
        <v/>
      </c>
      <c r="ABZ15" s="39"/>
      <c r="ACA15" s="32" t="str">
        <f t="shared" si="151"/>
        <v/>
      </c>
      <c r="ACC15" s="32" t="str">
        <f t="shared" si="152"/>
        <v/>
      </c>
      <c r="ACE15" s="32" t="str">
        <f t="shared" si="153"/>
        <v/>
      </c>
      <c r="ACG15" s="32" t="str">
        <f t="shared" si="154"/>
        <v/>
      </c>
      <c r="ACI15" s="32" t="str">
        <f t="shared" si="155"/>
        <v/>
      </c>
      <c r="ACK15" s="32" t="str">
        <f t="shared" si="156"/>
        <v/>
      </c>
      <c r="ACM15" s="32" t="str">
        <f t="shared" si="157"/>
        <v/>
      </c>
      <c r="ACO15" s="32" t="str">
        <f t="shared" si="158"/>
        <v/>
      </c>
      <c r="ACQ15" s="32" t="str">
        <f t="shared" si="159"/>
        <v/>
      </c>
      <c r="ACS15" s="32" t="str">
        <f t="shared" si="160"/>
        <v/>
      </c>
      <c r="ACT15" s="33"/>
      <c r="ACV15" s="32" t="str">
        <f t="shared" si="161"/>
        <v/>
      </c>
      <c r="ACX15" s="32" t="str">
        <f t="shared" si="162"/>
        <v/>
      </c>
      <c r="ACZ15" s="32" t="str">
        <f t="shared" si="163"/>
        <v/>
      </c>
      <c r="ADB15" s="32" t="str">
        <f t="shared" si="164"/>
        <v/>
      </c>
      <c r="ADD15" s="32" t="str">
        <f t="shared" si="165"/>
        <v/>
      </c>
      <c r="ADE15" s="33"/>
      <c r="ADG15" s="32" t="str">
        <f t="shared" si="166"/>
        <v/>
      </c>
      <c r="ADI15" s="32" t="str">
        <f t="shared" si="167"/>
        <v/>
      </c>
      <c r="ADK15" s="32" t="str">
        <f t="shared" si="168"/>
        <v/>
      </c>
      <c r="ADM15" s="32" t="str">
        <f t="shared" si="169"/>
        <v/>
      </c>
      <c r="ADO15" s="32" t="str">
        <f t="shared" si="170"/>
        <v/>
      </c>
      <c r="ADP15" s="33"/>
      <c r="ADR15" s="32" t="str">
        <f t="shared" si="171"/>
        <v/>
      </c>
      <c r="ADT15" s="32" t="str">
        <f t="shared" si="172"/>
        <v/>
      </c>
      <c r="ADV15" s="32" t="str">
        <f t="shared" si="173"/>
        <v/>
      </c>
      <c r="ADX15" s="32" t="str">
        <f t="shared" si="174"/>
        <v/>
      </c>
      <c r="ADZ15" s="32" t="str">
        <f t="shared" si="175"/>
        <v/>
      </c>
      <c r="AEA15" s="33"/>
      <c r="AEC15" s="32" t="str">
        <f t="shared" si="176"/>
        <v/>
      </c>
      <c r="AEE15" s="32" t="str">
        <f t="shared" si="177"/>
        <v/>
      </c>
      <c r="AEG15" s="32" t="str">
        <f t="shared" si="178"/>
        <v/>
      </c>
      <c r="AEI15" s="32" t="str">
        <f t="shared" si="179"/>
        <v/>
      </c>
      <c r="AEK15" s="32" t="str">
        <f t="shared" si="180"/>
        <v/>
      </c>
      <c r="AEL15" s="33"/>
      <c r="AEN15" s="32" t="str">
        <f t="shared" si="181"/>
        <v/>
      </c>
      <c r="AEO15" s="32" t="str">
        <f t="shared" si="182"/>
        <v/>
      </c>
      <c r="AEQ15" s="32" t="str">
        <f t="shared" si="183"/>
        <v/>
      </c>
      <c r="AER15" s="32" t="str">
        <f t="shared" si="184"/>
        <v/>
      </c>
      <c r="AET15" s="32" t="str">
        <f t="shared" si="185"/>
        <v/>
      </c>
      <c r="AEU15" s="32" t="str">
        <f t="shared" si="186"/>
        <v/>
      </c>
      <c r="AEW15" s="32" t="str">
        <f t="shared" si="187"/>
        <v/>
      </c>
      <c r="AEX15" s="32" t="str">
        <f t="shared" si="188"/>
        <v/>
      </c>
      <c r="AEZ15" s="32" t="str">
        <f t="shared" si="189"/>
        <v/>
      </c>
      <c r="AFA15" s="32" t="str">
        <f t="shared" si="190"/>
        <v/>
      </c>
      <c r="AFB15" s="35"/>
      <c r="AFC15" s="34"/>
      <c r="AFD15" s="36" t="str">
        <f t="shared" si="191"/>
        <v/>
      </c>
      <c r="AFE15" s="36" t="str">
        <f t="shared" si="192"/>
        <v/>
      </c>
      <c r="AFG15" s="36" t="str">
        <f t="shared" si="193"/>
        <v/>
      </c>
      <c r="AFH15" s="36" t="str">
        <f t="shared" si="194"/>
        <v/>
      </c>
      <c r="AFJ15" s="36" t="str">
        <f t="shared" si="195"/>
        <v/>
      </c>
      <c r="AFK15" s="36" t="str">
        <f t="shared" si="196"/>
        <v/>
      </c>
      <c r="AFM15" s="36" t="str">
        <f t="shared" si="197"/>
        <v/>
      </c>
      <c r="AFN15" s="36" t="str">
        <f t="shared" si="198"/>
        <v/>
      </c>
      <c r="AFP15" s="36" t="str">
        <f t="shared" si="199"/>
        <v/>
      </c>
      <c r="AFQ15" s="36" t="str">
        <f t="shared" si="200"/>
        <v/>
      </c>
      <c r="AFR15" s="33"/>
      <c r="AFT15" s="36" t="str">
        <f t="shared" si="201"/>
        <v/>
      </c>
      <c r="AFU15" s="36" t="str">
        <f t="shared" si="202"/>
        <v/>
      </c>
      <c r="AFW15" s="36" t="str">
        <f t="shared" si="203"/>
        <v/>
      </c>
      <c r="AFX15" s="36" t="str">
        <f t="shared" si="204"/>
        <v/>
      </c>
      <c r="AFZ15" s="36" t="str">
        <f t="shared" si="205"/>
        <v/>
      </c>
      <c r="AGA15" s="36" t="str">
        <f t="shared" si="206"/>
        <v/>
      </c>
      <c r="AGC15" s="36" t="str">
        <f t="shared" si="207"/>
        <v/>
      </c>
      <c r="AGD15" s="36" t="str">
        <f t="shared" si="208"/>
        <v/>
      </c>
      <c r="AGF15" s="36" t="str">
        <f t="shared" si="209"/>
        <v/>
      </c>
      <c r="AGG15" s="36" t="str">
        <f t="shared" si="210"/>
        <v/>
      </c>
      <c r="AGH15" s="33"/>
      <c r="AGI15" s="57"/>
      <c r="AGJ15" s="57"/>
      <c r="AGK15" s="57" t="str">
        <f>IF(ISBLANK(AGJ15),"",VLOOKUP(AGJ15,related_id_type!A:B,2,FALSE))</f>
        <v/>
      </c>
      <c r="AGL15" s="57"/>
      <c r="AGM15" s="57" t="str">
        <f>IF(ISBLANK(AGL15),"",IF(ISBLANK(VLOOKUP(AGL15,related_id_relation!A:B,2,FALSE)),"",VLOOKUP(AGL15,related_id_relation!A:B,2,FALSE)))</f>
        <v/>
      </c>
      <c r="AGN15" s="57"/>
      <c r="AGO15" s="57"/>
      <c r="AGP15" s="57" t="str">
        <f>IF(ISBLANK(AGO15),"",VLOOKUP(AGO15,related_id_type!A:B,2,FALSE))</f>
        <v/>
      </c>
      <c r="AGQ15" s="57"/>
      <c r="AGR15" s="57" t="str">
        <f>IF(ISBLANK(AGQ15),"",IF(ISBLANK(VLOOKUP(AGQ15,related_id_relation!A:B,2,FALSE)),"",VLOOKUP(AGQ15,related_id_relation!A:B,2,FALSE)))</f>
        <v/>
      </c>
      <c r="AGS15" s="57"/>
      <c r="AGT15" s="57"/>
      <c r="AGU15" s="57" t="str">
        <f>IF(ISBLANK(AGT15),"",VLOOKUP(AGT15,related_id_type!A:B,2,FALSE))</f>
        <v/>
      </c>
      <c r="AGV15" s="57"/>
      <c r="AGW15" s="57" t="str">
        <f>IF(ISBLANK(AGV15),"",IF(ISBLANK(VLOOKUP(AGV15,related_id_relation!A:B,2,FALSE)),"",VLOOKUP(AGV15,related_id_relation!A:B,2,FALSE)))</f>
        <v/>
      </c>
      <c r="AGX15" s="57"/>
      <c r="AGY15" s="57"/>
      <c r="AGZ15" s="57" t="str">
        <f>IF(ISBLANK(AGY15),"",VLOOKUP(AGY15,related_id_type!A:B,2,FALSE))</f>
        <v/>
      </c>
      <c r="AHA15" s="57"/>
      <c r="AHB15" s="57" t="str">
        <f>IF(ISBLANK(AHA15),"",IF(ISBLANK(VLOOKUP(AHA15,related_id_relation!A:B,2,FALSE)),"",VLOOKUP(AHA15,related_id_relation!A:B,2,FALSE)))</f>
        <v/>
      </c>
      <c r="AHC15" s="57"/>
      <c r="AHD15" s="57"/>
      <c r="AHE15" s="57" t="str">
        <f>IF(ISBLANK(AHD15),"",VLOOKUP(AHD15,related_id_type!A:B,2,FALSE))</f>
        <v/>
      </c>
      <c r="AHF15" s="57"/>
      <c r="AHG15" s="57" t="str">
        <f>IF(ISBLANK(AHF15),"",IF(ISBLANK(VLOOKUP(AHF15,related_id_relation!A:B,2,FALSE)),"",VLOOKUP(AHF15,related_id_relation!A:B,2,FALSE)))</f>
        <v/>
      </c>
      <c r="AHH15" s="37"/>
      <c r="AHI15" s="39"/>
      <c r="AHK15" s="32" t="str">
        <f t="shared" si="211"/>
        <v/>
      </c>
      <c r="AHL15" s="34"/>
      <c r="AHM15" s="36"/>
      <c r="AHN15" s="36" t="str">
        <f t="shared" si="212"/>
        <v/>
      </c>
      <c r="AHO15" s="32" t="str">
        <f t="shared" si="213"/>
        <v/>
      </c>
      <c r="AHR15" s="36" t="str">
        <f t="shared" si="214"/>
        <v/>
      </c>
      <c r="AHS15" s="32" t="str">
        <f t="shared" si="215"/>
        <v/>
      </c>
      <c r="AHV15" s="36" t="str">
        <f t="shared" si="216"/>
        <v/>
      </c>
      <c r="AHW15" s="32" t="str">
        <f t="shared" si="217"/>
        <v/>
      </c>
      <c r="AHZ15" s="36" t="str">
        <f t="shared" si="218"/>
        <v/>
      </c>
      <c r="AIA15" s="32" t="str">
        <f t="shared" si="219"/>
        <v/>
      </c>
      <c r="AID15" s="36" t="str">
        <f t="shared" si="220"/>
        <v/>
      </c>
      <c r="AIE15" s="32" t="str">
        <f t="shared" si="221"/>
        <v/>
      </c>
      <c r="AIH15" s="36" t="str">
        <f t="shared" si="222"/>
        <v/>
      </c>
      <c r="AII15" s="32" t="str">
        <f t="shared" si="223"/>
        <v/>
      </c>
      <c r="AIL15" s="36" t="str">
        <f t="shared" si="224"/>
        <v/>
      </c>
      <c r="AIM15" s="32" t="str">
        <f t="shared" si="225"/>
        <v/>
      </c>
      <c r="AIP15" s="36" t="str">
        <f t="shared" si="226"/>
        <v/>
      </c>
      <c r="AIQ15" s="32" t="str">
        <f t="shared" si="227"/>
        <v/>
      </c>
      <c r="AIT15" s="36" t="str">
        <f t="shared" si="228"/>
        <v/>
      </c>
      <c r="AIU15" s="32" t="str">
        <f t="shared" si="229"/>
        <v/>
      </c>
      <c r="AIX15" s="36" t="str">
        <f t="shared" si="230"/>
        <v/>
      </c>
      <c r="AIY15" s="32" t="str">
        <f t="shared" si="231"/>
        <v/>
      </c>
      <c r="AIZ15" s="37"/>
      <c r="AJA15" s="32" t="str">
        <f t="shared" si="232"/>
        <v/>
      </c>
      <c r="AJB15" s="32" t="str">
        <f t="shared" si="233"/>
        <v/>
      </c>
      <c r="AJC15" s="32" t="str">
        <f t="shared" si="234"/>
        <v/>
      </c>
      <c r="AJD15" s="32" t="str">
        <f t="shared" si="235"/>
        <v/>
      </c>
      <c r="AJE15" s="32" t="str">
        <f t="shared" si="236"/>
        <v/>
      </c>
      <c r="AJF15" s="32" t="str">
        <f t="shared" si="237"/>
        <v/>
      </c>
      <c r="AJG15" s="32" t="str">
        <f t="shared" si="238"/>
        <v/>
      </c>
      <c r="AJH15" s="32" t="str">
        <f t="shared" si="239"/>
        <v/>
      </c>
      <c r="AJI15" s="32" t="str">
        <f t="shared" si="240"/>
        <v/>
      </c>
    </row>
    <row r="16" spans="1:945" s="32" customFormat="1" x14ac:dyDescent="0.35">
      <c r="C16" s="32" t="str">
        <f t="shared" si="9"/>
        <v/>
      </c>
      <c r="E16" s="32" t="str">
        <f t="shared" si="10"/>
        <v/>
      </c>
      <c r="F16" s="32" t="str">
        <f t="shared" si="11"/>
        <v/>
      </c>
      <c r="G16" s="32" t="str">
        <f t="shared" si="12"/>
        <v/>
      </c>
      <c r="J16" s="32" t="str">
        <f t="shared" si="13"/>
        <v/>
      </c>
      <c r="K16" s="32" t="str">
        <f t="shared" si="14"/>
        <v/>
      </c>
      <c r="L16" s="32" t="str">
        <f t="shared" si="15"/>
        <v/>
      </c>
      <c r="N16" s="32" t="str">
        <f t="shared" si="16"/>
        <v/>
      </c>
      <c r="O16" s="32" t="str">
        <f t="shared" si="17"/>
        <v/>
      </c>
      <c r="Q16" s="32" t="str">
        <f t="shared" si="18"/>
        <v/>
      </c>
      <c r="R16" s="32" t="str">
        <f t="shared" si="19"/>
        <v/>
      </c>
      <c r="U16" s="32" t="str">
        <f t="shared" si="20"/>
        <v/>
      </c>
      <c r="V16" s="32" t="str">
        <f t="shared" si="21"/>
        <v/>
      </c>
      <c r="Y16" s="32" t="str">
        <f>IF(ISBLANK(X16),"",VLOOKUP(X16,resource_type!A:C,3,FALSE))</f>
        <v/>
      </c>
      <c r="Z16" s="32" t="str">
        <f>IF(ISBLANK(X16),"",VLOOKUP(X16,resource_type!A:C,2,FALSE))</f>
        <v/>
      </c>
      <c r="AA16" s="32" t="str">
        <f t="shared" si="22"/>
        <v/>
      </c>
      <c r="AB16" s="32" t="str">
        <f t="shared" si="23"/>
        <v/>
      </c>
      <c r="AD16" s="32" t="str">
        <f>IF(ISBLANK(AC16),"",VLOOKUP(AC16,resource_type!A:C,3,FALSE))</f>
        <v/>
      </c>
      <c r="AF16" s="32" t="str">
        <f>IF(ISBLANK(AE16),"",VLOOKUP(AE16,resource_type!A:C,3,FALSE))</f>
        <v/>
      </c>
      <c r="AG16" s="33"/>
      <c r="AI16" s="32" t="str">
        <f t="shared" si="24"/>
        <v/>
      </c>
      <c r="AK16" s="32" t="str">
        <f t="shared" si="25"/>
        <v/>
      </c>
      <c r="AM16" s="32" t="str">
        <f t="shared" si="26"/>
        <v/>
      </c>
      <c r="AO16" s="32" t="str">
        <f t="shared" si="27"/>
        <v/>
      </c>
      <c r="AP16" s="52"/>
      <c r="AQ16" s="34"/>
      <c r="AR16" s="36" t="str">
        <f t="shared" si="28"/>
        <v/>
      </c>
      <c r="AS16" s="36" t="str">
        <f t="shared" si="29"/>
        <v/>
      </c>
      <c r="AT16" s="34"/>
      <c r="AV16" s="32" t="str">
        <f t="shared" si="30"/>
        <v/>
      </c>
      <c r="AW16" s="32" t="str">
        <f t="shared" si="31"/>
        <v/>
      </c>
      <c r="AX16" s="32" t="str">
        <f t="shared" si="32"/>
        <v/>
      </c>
      <c r="AZ16" s="32" t="str">
        <f>IF(ISBLANK(AY16),"",IF(ISBLANK(VLOOKUP(AY16,role!A:E,2,FALSE)),"",VLOOKUP(AY16,role!A:E,2,FALSE)))</f>
        <v/>
      </c>
      <c r="BA16" s="32" t="str">
        <f>IF(ISBLANK(AY16),"",IF(ISBLANK(VLOOKUP(AY16,role!A:E,3,FALSE)),"",VLOOKUP(AY16,role!A:E,3,FALSE)))</f>
        <v/>
      </c>
      <c r="BB16" s="32" t="str">
        <f>IF(ISBLANK(AY16),"",IF(ISBLANK(VLOOKUP(AY16,role!A:E,4,FALSE)),"",VLOOKUP(AY16,role!A:E,4,FALSE)))</f>
        <v/>
      </c>
      <c r="BC16" s="32" t="str">
        <f>IF(ISBLANK(AY16),"",IF(ISBLANK(VLOOKUP(AY16,role!A:E,5,FALSE)),"",VLOOKUP(AY16,role!A:E,5,FALSE)))</f>
        <v/>
      </c>
      <c r="BE16" s="32" t="str">
        <f>IF(ISBLANK(BD16),"",IF(ISBLANK(VLOOKUP(BD16,role!A:E,2,FALSE)),"",VLOOKUP(BD16,role!A:E,2,FALSE)))</f>
        <v/>
      </c>
      <c r="BF16" s="32" t="str">
        <f>IF(ISBLANK(BD16),"",IF(ISBLANK(VLOOKUP(BD16,role!A:E,3,FALSE)),"",VLOOKUP(BD16,role!A:E,3,FALSE)))</f>
        <v/>
      </c>
      <c r="BG16" s="32" t="str">
        <f>IF(ISBLANK(BD16),"",IF(ISBLANK(VLOOKUP(BD16,role!A:E,4,FALSE)),"",VLOOKUP(BD16,role!A:E,4,FALSE)))</f>
        <v/>
      </c>
      <c r="BH16" s="32" t="str">
        <f>IF(ISBLANK(BD16),"",IF(ISBLANK(VLOOKUP(BD16,role!A:E,5,FALSE)),"",VLOOKUP(BD16,role!A:E,5,FALSE)))</f>
        <v/>
      </c>
      <c r="BX16" s="33"/>
      <c r="BZ16" s="32" t="str">
        <f t="shared" si="33"/>
        <v/>
      </c>
      <c r="CB16" s="32" t="str">
        <f t="shared" si="34"/>
        <v/>
      </c>
      <c r="CC16" s="39"/>
      <c r="CE16" s="32" t="str">
        <f t="shared" si="35"/>
        <v/>
      </c>
      <c r="CF16" s="32" t="str">
        <f t="shared" si="36"/>
        <v/>
      </c>
      <c r="CG16" s="32" t="str">
        <f t="shared" si="37"/>
        <v/>
      </c>
      <c r="CI16" s="32" t="str">
        <f>IF(ISBLANK(CH16),"",IF(ISBLANK(VLOOKUP(CH16,role!A:E,2,FALSE)),"",VLOOKUP(CH16,role!A:E,2,FALSE)))</f>
        <v/>
      </c>
      <c r="CJ16" s="32" t="str">
        <f>IF(ISBLANK(CH16),"",IF(ISBLANK(VLOOKUP(CH16,role!A:E,3,FALSE)),"",VLOOKUP(CH16,role!A:E,3,FALSE)))</f>
        <v/>
      </c>
      <c r="CK16" s="32" t="str">
        <f>IF(ISBLANK(CH16),"",IF(ISBLANK(VLOOKUP(CH16,role!A:E,4,FALSE)),"",VLOOKUP(CH16,role!A:E,4,FALSE)))</f>
        <v/>
      </c>
      <c r="CL16" s="32" t="str">
        <f>IF(ISBLANK(CH16),"",IF(ISBLANK(VLOOKUP(CH16,role!A:E,5,FALSE)),"",VLOOKUP(CH16,role!A:E,5,FALSE)))</f>
        <v/>
      </c>
      <c r="CN16" s="32" t="str">
        <f>IF(ISBLANK(CM16),"",IF(ISBLANK(VLOOKUP(CM16,role!A:E,2,FALSE)),"",VLOOKUP(CM16,role!A:E,2,FALSE)))</f>
        <v/>
      </c>
      <c r="CO16" s="32" t="str">
        <f>IF(ISBLANK(CM16),"",IF(ISBLANK(VLOOKUP(CM16,role!A:E,3,FALSE)),"",VLOOKUP(CM16,role!A:E,3,FALSE)))</f>
        <v/>
      </c>
      <c r="CP16" s="32" t="str">
        <f>IF(ISBLANK(CM16),"",IF(ISBLANK(VLOOKUP(CM16,role!A:E,4,FALSE)),"",VLOOKUP(CM16,role!A:E,4,FALSE)))</f>
        <v/>
      </c>
      <c r="CQ16" s="32" t="str">
        <f>IF(ISBLANK(CM16),"",IF(ISBLANK(VLOOKUP(CM16,role!A:E,5,FALSE)),"",VLOOKUP(CM16,role!A:E,5,FALSE)))</f>
        <v/>
      </c>
      <c r="DG16" s="33"/>
      <c r="DI16" s="32" t="str">
        <f t="shared" si="38"/>
        <v/>
      </c>
      <c r="DK16" s="32" t="str">
        <f t="shared" si="39"/>
        <v/>
      </c>
      <c r="DL16" s="39"/>
      <c r="DN16" s="32" t="str">
        <f t="shared" si="40"/>
        <v/>
      </c>
      <c r="DO16" s="32" t="str">
        <f t="shared" si="41"/>
        <v/>
      </c>
      <c r="DP16" s="32" t="str">
        <f t="shared" si="42"/>
        <v/>
      </c>
      <c r="DR16" s="32" t="str">
        <f>IF(ISBLANK(DQ16),"",IF(ISBLANK(VLOOKUP(DQ16,role!A:E,2,FALSE)),"",VLOOKUP(DQ16,role!A:E,2,FALSE)))</f>
        <v/>
      </c>
      <c r="DS16" s="32" t="str">
        <f>IF(ISBLANK(DQ16),"",IF(ISBLANK(VLOOKUP(DQ16,role!A:E,3,FALSE)),"",VLOOKUP(DQ16,role!A:E,3,FALSE)))</f>
        <v/>
      </c>
      <c r="DT16" s="32" t="str">
        <f>IF(ISBLANK(DQ16),"",IF(ISBLANK(VLOOKUP(DQ16,role!A:E,4,FALSE)),"",VLOOKUP(DQ16,role!A:E,4,FALSE)))</f>
        <v/>
      </c>
      <c r="DU16" s="32" t="str">
        <f>IF(ISBLANK(DQ16),"",IF(ISBLANK(VLOOKUP(DQ16,role!A:E,5,FALSE)),"",VLOOKUP(DQ16,role!A:E,5,FALSE)))</f>
        <v/>
      </c>
      <c r="EK16" s="33"/>
      <c r="EM16" s="32" t="str">
        <f t="shared" si="43"/>
        <v/>
      </c>
      <c r="EO16" s="32" t="str">
        <f t="shared" si="44"/>
        <v/>
      </c>
      <c r="EP16" s="39"/>
      <c r="ER16" s="32" t="str">
        <f t="shared" si="45"/>
        <v/>
      </c>
      <c r="ES16" s="32" t="str">
        <f t="shared" si="46"/>
        <v/>
      </c>
      <c r="ET16" s="32" t="str">
        <f t="shared" si="47"/>
        <v/>
      </c>
      <c r="EV16" s="32" t="str">
        <f>IF(ISBLANK(EU16),"",IF(ISBLANK(VLOOKUP(EU16,role!A:E,2,FALSE)),"",VLOOKUP(EU16,role!A:E,2,FALSE)))</f>
        <v/>
      </c>
      <c r="EW16" s="32" t="str">
        <f>IF(ISBLANK(EU16),"",IF(ISBLANK(VLOOKUP(EU16,role!A:E,3,FALSE)),"",VLOOKUP(EU16,role!A:E,3,FALSE)))</f>
        <v/>
      </c>
      <c r="EX16" s="32" t="str">
        <f>IF(ISBLANK(EU16),"",IF(ISBLANK(VLOOKUP(EU16,role!A:E,4,FALSE)),"",VLOOKUP(EU16,role!A:E,4,FALSE)))</f>
        <v/>
      </c>
      <c r="EY16" s="32" t="str">
        <f>IF(ISBLANK(EU16),"",IF(ISBLANK(VLOOKUP(EU16,role!A:E,5,FALSE)),"",VLOOKUP(EU16,role!A:E,5,FALSE)))</f>
        <v/>
      </c>
      <c r="FO16" s="33"/>
      <c r="FQ16" s="32" t="str">
        <f t="shared" si="48"/>
        <v/>
      </c>
      <c r="FS16" s="32" t="str">
        <f t="shared" si="49"/>
        <v/>
      </c>
      <c r="FT16" s="39"/>
      <c r="FV16" s="32" t="str">
        <f t="shared" si="50"/>
        <v/>
      </c>
      <c r="FW16" s="32" t="str">
        <f t="shared" si="51"/>
        <v/>
      </c>
      <c r="FX16" s="32" t="str">
        <f t="shared" si="52"/>
        <v/>
      </c>
      <c r="FZ16" s="32" t="str">
        <f>IF(ISBLANK(FY16),"",VLOOKUP(FY16,role!A:E,2,FALSE))</f>
        <v/>
      </c>
      <c r="GA16" s="32" t="str">
        <f>IF(ISBLANK(FY16),"",IF(ISBLANK(VLOOKUP(FY16,role!A:E,3,FALSE)),"",VLOOKUP(FY16,role!A:E,3,FALSE)))</f>
        <v/>
      </c>
      <c r="GB16" s="32" t="str">
        <f>IF(ISBLANK(FY16),"",IF(ISBLANK(VLOOKUP(FY16,role!A:E,4,FALSE)),"",VLOOKUP(FY16,role!A:E,4,FALSE)))</f>
        <v/>
      </c>
      <c r="GC16" s="32" t="str">
        <f>IF(ISBLANK(FY16),"",IF(ISBLANK(VLOOKUP(FY16,role!A:E,5,FALSE)),"",VLOOKUP(FY16,role!A:E,5,FALSE)))</f>
        <v/>
      </c>
      <c r="GS16" s="33"/>
      <c r="GU16" s="32" t="str">
        <f t="shared" si="53"/>
        <v/>
      </c>
      <c r="GW16" s="32" t="str">
        <f t="shared" si="54"/>
        <v/>
      </c>
      <c r="GX16" s="33"/>
      <c r="HA16" s="32" t="str">
        <f t="shared" si="55"/>
        <v/>
      </c>
      <c r="HB16" s="32" t="str">
        <f t="shared" si="56"/>
        <v/>
      </c>
      <c r="HC16" s="32" t="str">
        <f t="shared" si="57"/>
        <v/>
      </c>
      <c r="HE16" s="32" t="str">
        <f>IF(ISBLANK(HD16),"",IF(ISBLANK(VLOOKUP(HD16,role!A:E,2,FALSE)),"",VLOOKUP(HD16,role!A:E,2,FALSE)))</f>
        <v/>
      </c>
      <c r="HF16" s="32" t="str">
        <f>IF(ISBLANK(HD16),"",IF(ISBLANK(VLOOKUP(HD16,role!A:E,3,FALSE)),"",VLOOKUP(HD16,role!A:E,3,FALSE)))</f>
        <v/>
      </c>
      <c r="HG16" s="32" t="str">
        <f>IF(ISBLANK(HD16),"",IF(ISBLANK(VLOOKUP(HD16,role!A:E,4,FALSE)),"",VLOOKUP(HD16,role!A:E,4,FALSE)))</f>
        <v/>
      </c>
      <c r="HH16" s="32" t="str">
        <f>IF(ISBLANK(HD16),"",IF(ISBLANK(VLOOKUP(HD16,role!A:E,5,FALSE)),"",VLOOKUP(HD16,role!A:E,5,FALSE)))</f>
        <v/>
      </c>
      <c r="HX16" s="33"/>
      <c r="HZ16" s="32" t="str">
        <f t="shared" si="58"/>
        <v/>
      </c>
      <c r="IB16" s="32" t="str">
        <f t="shared" si="59"/>
        <v/>
      </c>
      <c r="IC16" s="39"/>
      <c r="IE16" s="32" t="str">
        <f t="shared" si="60"/>
        <v/>
      </c>
      <c r="IF16" s="32" t="str">
        <f t="shared" si="61"/>
        <v/>
      </c>
      <c r="IG16" s="32" t="str">
        <f t="shared" si="62"/>
        <v/>
      </c>
      <c r="II16" s="32" t="str">
        <f>IF(ISBLANK(IH16),"",IF(ISBLANK(VLOOKUP(IH16,role!A:E,2,FALSE)),"",VLOOKUP(IH16,role!A:E,2,FALSE)))</f>
        <v/>
      </c>
      <c r="IJ16" s="32" t="str">
        <f>IF(ISBLANK(IH16),"",IF(ISBLANK(VLOOKUP(IH16,role!A:E,3,FALSE)),"",VLOOKUP(IH16,role!A:E,3,FALSE)))</f>
        <v/>
      </c>
      <c r="IK16" s="32" t="str">
        <f>IF(ISBLANK(IH16),"",IF(ISBLANK(VLOOKUP(IH16,role!A:E,4,FALSE)),"",VLOOKUP(IH16,role!A:E,4,FALSE)))</f>
        <v/>
      </c>
      <c r="IL16" s="32" t="str">
        <f>IF(ISBLANK(IH16),"",IF(ISBLANK(VLOOKUP(IH16,role!A:E,5,FALSE)),"",VLOOKUP(IH16,role!A:E,5,FALSE)))</f>
        <v/>
      </c>
      <c r="JB16" s="33"/>
      <c r="JD16" s="32" t="str">
        <f t="shared" si="63"/>
        <v/>
      </c>
      <c r="JF16" s="32" t="str">
        <f t="shared" si="64"/>
        <v/>
      </c>
      <c r="JG16" s="39"/>
      <c r="JI16" s="32" t="str">
        <f t="shared" si="65"/>
        <v/>
      </c>
      <c r="JJ16" s="32" t="str">
        <f t="shared" si="66"/>
        <v/>
      </c>
      <c r="JK16" s="32" t="str">
        <f t="shared" si="67"/>
        <v/>
      </c>
      <c r="JM16" s="32" t="str">
        <f>IF(ISBLANK(JL16),"",IF(ISBLANK(VLOOKUP(JL16,role!A:E,2,FALSE)),"",VLOOKUP(JL16,role!A:E,2,FALSE)))</f>
        <v/>
      </c>
      <c r="JN16" s="32" t="str">
        <f>IF(ISBLANK(JL16),"",IF(ISBLANK(VLOOKUP(JL16,role!A:E,3,FALSE)),"",VLOOKUP(JL16,role!A:E,3,FALSE)))</f>
        <v/>
      </c>
      <c r="JO16" s="32" t="str">
        <f>IF(ISBLANK(JL16),"",IF(ISBLANK(VLOOKUP(JL16,role!A:E,4,FALSE)),"",VLOOKUP(JL16,role!A:E,4,FALSE)))</f>
        <v/>
      </c>
      <c r="JP16" s="32" t="str">
        <f>IF(ISBLANK(JL16),"",IF(ISBLANK(VLOOKUP(JL16,role!A:E,5,FALSE)),"",VLOOKUP(JL16,role!A:E,5,FALSE)))</f>
        <v/>
      </c>
      <c r="KF16" s="33"/>
      <c r="KH16" s="32" t="str">
        <f t="shared" si="68"/>
        <v/>
      </c>
      <c r="KJ16" s="32" t="str">
        <f t="shared" si="69"/>
        <v/>
      </c>
      <c r="KK16" s="39"/>
      <c r="KM16" s="32" t="str">
        <f t="shared" si="70"/>
        <v/>
      </c>
      <c r="KN16" s="32" t="str">
        <f t="shared" si="71"/>
        <v/>
      </c>
      <c r="KO16" s="32" t="str">
        <f t="shared" si="72"/>
        <v/>
      </c>
      <c r="KQ16" s="32" t="str">
        <f>IF(ISBLANK(KP16),"",IF(ISBLANK(VLOOKUP(KP16,role!A:E,2,FALSE)),"",VLOOKUP(KP16,role!A:E,2,FALSE)))</f>
        <v/>
      </c>
      <c r="KR16" s="32" t="str">
        <f>IF(ISBLANK(KP16),"",IF(ISBLANK(VLOOKUP(KP16,role!A:E,3,FALSE)),"",VLOOKUP(KP16,role!A:E,3,FALSE)))</f>
        <v/>
      </c>
      <c r="KS16" s="32" t="str">
        <f>IF(ISBLANK(KP16),"",IF(ISBLANK(VLOOKUP(KP16,role!A:E,4,FALSE)),"",VLOOKUP(KP16,role!A:E,4,FALSE)))</f>
        <v/>
      </c>
      <c r="KT16" s="32" t="str">
        <f>IF(ISBLANK(KP16),"",IF(ISBLANK(VLOOKUP(KP16,role!A:E,5,FALSE)),"",VLOOKUP(KP16,role!A:E,5,FALSE)))</f>
        <v/>
      </c>
      <c r="LJ16" s="33"/>
      <c r="LL16" s="32" t="str">
        <f t="shared" si="73"/>
        <v/>
      </c>
      <c r="LN16" s="32" t="str">
        <f t="shared" si="74"/>
        <v/>
      </c>
      <c r="LO16" s="39"/>
      <c r="LQ16" s="32" t="str">
        <f t="shared" si="75"/>
        <v/>
      </c>
      <c r="LR16" s="32" t="str">
        <f t="shared" si="76"/>
        <v/>
      </c>
      <c r="LS16" s="32" t="str">
        <f t="shared" si="77"/>
        <v/>
      </c>
      <c r="LU16" s="32" t="str">
        <f>IF(ISBLANK(LT16),"",IF(ISBLANK(VLOOKUP(LT16,role!A:E,2,FALSE)),"",VLOOKUP(LT16,role!A:E,2,FALSE)))</f>
        <v/>
      </c>
      <c r="LV16" s="32" t="str">
        <f>IF(ISBLANK(LT16),"",IF(ISBLANK(VLOOKUP(LT16,role!A:E,3,FALSE)),"",VLOOKUP(LT16,role!A:E,3,FALSE)))</f>
        <v/>
      </c>
      <c r="LW16" s="32" t="str">
        <f>IF(ISBLANK(LT16),"",IF(ISBLANK(VLOOKUP(LT16,role!A:E,4,FALSE)),"",VLOOKUP(LT16,role!A:E,4,FALSE)))</f>
        <v/>
      </c>
      <c r="LX16" s="32" t="str">
        <f>IF(ISBLANK(LT16),"",IF(ISBLANK(VLOOKUP(LT16,role!A:E,5,FALSE)),"",VLOOKUP(LT16,role!A:E,5,FALSE)))</f>
        <v/>
      </c>
      <c r="MN16" s="33"/>
      <c r="MP16" s="32" t="str">
        <f t="shared" si="78"/>
        <v/>
      </c>
      <c r="MR16" s="32" t="str">
        <f t="shared" si="79"/>
        <v/>
      </c>
      <c r="MS16" s="33"/>
      <c r="MV16" s="32" t="str">
        <f t="shared" si="80"/>
        <v/>
      </c>
      <c r="MW16" s="32" t="str">
        <f t="shared" si="81"/>
        <v/>
      </c>
      <c r="MX16" s="32" t="str">
        <f t="shared" si="82"/>
        <v/>
      </c>
      <c r="MZ16" s="32" t="str">
        <f>IF(ISBLANK(MY16),"",IF(ISBLANK(VLOOKUP(MY16,role!A:E,2,FALSE)),"",VLOOKUP(MY16,role!A:E,2,FALSE)))</f>
        <v/>
      </c>
      <c r="NA16" s="32" t="str">
        <f>IF(ISBLANK(MY16),"",IF(ISBLANK(VLOOKUP(MY16,role!A:E,3,FALSE)),"",VLOOKUP(MY16,role!A:E,3,FALSE)))</f>
        <v/>
      </c>
      <c r="NB16" s="32" t="str">
        <f>IF(ISBLANK(MY16),"",IF(ISBLANK(VLOOKUP(MY16,role!A:E,4,FALSE)),"",VLOOKUP(MY16,role!A:E,4,FALSE)))</f>
        <v/>
      </c>
      <c r="NC16" s="32" t="str">
        <f>IF(ISBLANK(MY16),"",IF(ISBLANK(VLOOKUP(MY16,role!A:E,5,FALSE)),"",VLOOKUP(MY16,role!A:E,5,FALSE)))</f>
        <v/>
      </c>
      <c r="NS16" s="33"/>
      <c r="NU16" s="32" t="str">
        <f t="shared" si="83"/>
        <v/>
      </c>
      <c r="NW16" s="32" t="str">
        <f t="shared" si="84"/>
        <v/>
      </c>
      <c r="NX16" s="39"/>
      <c r="NZ16" s="32" t="str">
        <f t="shared" si="85"/>
        <v/>
      </c>
      <c r="OA16" s="32" t="str">
        <f t="shared" si="86"/>
        <v/>
      </c>
      <c r="OB16" s="32" t="str">
        <f t="shared" si="87"/>
        <v/>
      </c>
      <c r="OD16" s="32" t="str">
        <f>IF(ISBLANK(OC16),"",IF(ISBLANK(VLOOKUP(OC16,role!A:E,2,FALSE)),"",VLOOKUP(OC16,role!A:E,2,FALSE)))</f>
        <v/>
      </c>
      <c r="OE16" s="32" t="str">
        <f>IF(ISBLANK(OC16),"",IF(ISBLANK(VLOOKUP(OC16,role!A:E,3,FALSE)),"",VLOOKUP(OC16,role!A:E,3,FALSE)))</f>
        <v/>
      </c>
      <c r="OF16" s="32" t="str">
        <f>IF(ISBLANK(OC16),"",IF(ISBLANK(VLOOKUP(OC16,role!A:E,4,FALSE)),"",VLOOKUP(OC16,role!A:E,4,FALSE)))</f>
        <v/>
      </c>
      <c r="OG16" s="32" t="str">
        <f>IF(ISBLANK(OC16),"",IF(ISBLANK(VLOOKUP(OC16,role!A:E,5,FALSE)),"",VLOOKUP(OC16,role!A:E,5,FALSE)))</f>
        <v/>
      </c>
      <c r="OW16" s="33"/>
      <c r="OY16" s="32" t="str">
        <f t="shared" si="88"/>
        <v/>
      </c>
      <c r="PA16" s="32" t="str">
        <f t="shared" si="89"/>
        <v/>
      </c>
      <c r="PB16" s="39"/>
      <c r="PD16" s="32" t="str">
        <f t="shared" si="90"/>
        <v/>
      </c>
      <c r="PE16" s="32" t="str">
        <f t="shared" si="91"/>
        <v/>
      </c>
      <c r="PF16" s="32" t="str">
        <f t="shared" si="92"/>
        <v/>
      </c>
      <c r="PH16" s="32" t="str">
        <f>IF(ISBLANK(PG16),"",IF(ISBLANK(VLOOKUP(PG16,role!A:E,2,FALSE)),"",VLOOKUP(PG16,role!A:E,2,FALSE)))</f>
        <v/>
      </c>
      <c r="PI16" s="32" t="str">
        <f>IF(ISBLANK(PG16),"",IF(ISBLANK(VLOOKUP(PG16,role!A:E,3,FALSE)),"",VLOOKUP(PG16,role!A:E,3,FALSE)))</f>
        <v/>
      </c>
      <c r="PJ16" s="32" t="str">
        <f>IF(ISBLANK(PG16),"",IF(ISBLANK(VLOOKUP(PG16,role!A:E,4,FALSE)),"",VLOOKUP(PG16,role!A:E,4,FALSE)))</f>
        <v/>
      </c>
      <c r="PK16" s="32" t="str">
        <f>IF(ISBLANK(PG16),"",IF(ISBLANK(VLOOKUP(PG16,role!A:E,5,FALSE)),"",VLOOKUP(PG16,role!A:E,5,FALSE)))</f>
        <v/>
      </c>
      <c r="QA16" s="33"/>
      <c r="QC16" s="32" t="str">
        <f t="shared" si="93"/>
        <v/>
      </c>
      <c r="QE16" s="32" t="str">
        <f t="shared" si="94"/>
        <v/>
      </c>
      <c r="QF16" s="39"/>
      <c r="QH16" s="32" t="str">
        <f t="shared" si="95"/>
        <v/>
      </c>
      <c r="QI16" s="32" t="str">
        <f t="shared" si="96"/>
        <v/>
      </c>
      <c r="QJ16" s="32" t="str">
        <f t="shared" si="97"/>
        <v/>
      </c>
      <c r="QL16" s="32" t="str">
        <f>IF(ISBLANK(QK16),"",IF(ISBLANK(VLOOKUP(QK16,role!A:E,2,FALSE)),"",VLOOKUP(QK16,role!A:E,2,FALSE)))</f>
        <v/>
      </c>
      <c r="QM16" s="32" t="str">
        <f>IF(ISBLANK(QK16),"",IF(ISBLANK(VLOOKUP(QK16,role!A:E,3,FALSE)),"",VLOOKUP(QK16,role!A:E,3,FALSE)))</f>
        <v/>
      </c>
      <c r="QN16" s="32" t="str">
        <f>IF(ISBLANK(QK16),"",IF(ISBLANK(VLOOKUP(QK16,role!A:E,4,FALSE)),"",VLOOKUP(QK16,role!A:E,4,FALSE)))</f>
        <v/>
      </c>
      <c r="QO16" s="32" t="str">
        <f>IF(ISBLANK(QK16),"",IF(ISBLANK(VLOOKUP(QK16,role!A:E,5,FALSE)),"",VLOOKUP(QK16,role!A:E,5,FALSE)))</f>
        <v/>
      </c>
      <c r="RE16" s="33"/>
      <c r="RG16" s="32" t="str">
        <f t="shared" si="98"/>
        <v/>
      </c>
      <c r="RI16" s="32" t="str">
        <f t="shared" si="99"/>
        <v/>
      </c>
      <c r="RJ16" s="39"/>
      <c r="RL16" s="32" t="str">
        <f t="shared" si="100"/>
        <v/>
      </c>
      <c r="RM16" s="32" t="str">
        <f t="shared" si="101"/>
        <v/>
      </c>
      <c r="RN16" s="32" t="str">
        <f t="shared" si="102"/>
        <v/>
      </c>
      <c r="RP16" s="32" t="str">
        <f>IF(ISBLANK(RO16),"",IF(ISBLANK(VLOOKUP(RO16,role!A:E,2,FALSE)),"",VLOOKUP(RO16,role!A:E,2,FALSE)))</f>
        <v/>
      </c>
      <c r="RQ16" s="32" t="str">
        <f>IF(ISBLANK(RO16),"",IF(ISBLANK(VLOOKUP(RO16,role!A:E,3,FALSE)),"",VLOOKUP(RO16,role!A:E,3,FALSE)))</f>
        <v/>
      </c>
      <c r="RR16" s="32" t="str">
        <f>IF(ISBLANK(RO16),"",IF(ISBLANK(VLOOKUP(RO16,role!A:E,4,FALSE)),"",VLOOKUP(RO16,role!A:E,4,FALSE)))</f>
        <v/>
      </c>
      <c r="RS16" s="32" t="str">
        <f>IF(ISBLANK(RO16),"",IF(ISBLANK(VLOOKUP(RO16,role!A:E,5,FALSE)),"",VLOOKUP(RO16,role!A:E,5,FALSE)))</f>
        <v/>
      </c>
      <c r="SI16" s="33"/>
      <c r="SK16" s="32" t="str">
        <f t="shared" si="103"/>
        <v/>
      </c>
      <c r="SM16" s="32" t="str">
        <f t="shared" si="104"/>
        <v/>
      </c>
      <c r="SN16" s="39"/>
      <c r="SP16" s="32" t="str">
        <f t="shared" si="105"/>
        <v/>
      </c>
      <c r="SQ16" s="32" t="str">
        <f t="shared" si="106"/>
        <v/>
      </c>
      <c r="SR16" s="32" t="str">
        <f t="shared" si="107"/>
        <v/>
      </c>
      <c r="ST16" s="32" t="str">
        <f>IF(ISBLANK(SS16),"",IF(ISBLANK(VLOOKUP(SS16,role!A:E,2,FALSE)),"",VLOOKUP(SS16,role!A:E,2,FALSE)))</f>
        <v/>
      </c>
      <c r="SU16" s="32" t="str">
        <f>IF(ISBLANK(SS16),"",IF(ISBLANK(VLOOKUP(SS16,role!A:E,3,FALSE)),"",VLOOKUP(SS16,role!A:E,3,FALSE)))</f>
        <v/>
      </c>
      <c r="SV16" s="32" t="str">
        <f>IF(ISBLANK(SS16),"",IF(ISBLANK(VLOOKUP(SS16,role!A:E,4,FALSE)),"",VLOOKUP(SS16,role!A:E,4,FALSE)))</f>
        <v/>
      </c>
      <c r="SW16" s="32" t="str">
        <f>IF(ISBLANK(SS16),"",IF(ISBLANK(VLOOKUP(SS16,role!A:E,5,FALSE)),"",VLOOKUP(SS16,role!A:E,5,FALSE)))</f>
        <v/>
      </c>
      <c r="TM16" s="33"/>
      <c r="TO16" s="32" t="str">
        <f t="shared" si="108"/>
        <v/>
      </c>
      <c r="TQ16" s="32" t="str">
        <f t="shared" si="109"/>
        <v/>
      </c>
      <c r="TR16" s="39"/>
      <c r="TT16" s="32" t="str">
        <f t="shared" si="110"/>
        <v/>
      </c>
      <c r="TU16" s="32" t="str">
        <f t="shared" si="111"/>
        <v/>
      </c>
      <c r="TV16" s="32" t="str">
        <f t="shared" si="112"/>
        <v/>
      </c>
      <c r="TX16" s="32" t="str">
        <f>IF(ISBLANK(TW16),"",IF(ISBLANK(VLOOKUP(TW16,role!A:E,2,FALSE)),"",VLOOKUP(TW16,role!A:E,2,FALSE)))</f>
        <v/>
      </c>
      <c r="TY16" s="32" t="str">
        <f>IF(ISBLANK(TW16),"",IF(ISBLANK(VLOOKUP(TW16,role!A:E,3,FALSE)),"",VLOOKUP(TW16,role!A:E,3,FALSE)))</f>
        <v/>
      </c>
      <c r="TZ16" s="32" t="str">
        <f>IF(ISBLANK(TW16),"",IF(ISBLANK(VLOOKUP(TW16,role!A:E,4,FALSE)),"",VLOOKUP(TW16,role!A:E,4,FALSE)))</f>
        <v/>
      </c>
      <c r="UA16" s="32" t="str">
        <f>IF(ISBLANK(TW16),"",IF(ISBLANK(VLOOKUP(TW16,role!A:E,5,FALSE)),"",VLOOKUP(TW16,role!A:E,5,FALSE)))</f>
        <v/>
      </c>
      <c r="UQ16" s="33"/>
      <c r="US16" s="32" t="str">
        <f t="shared" si="113"/>
        <v/>
      </c>
      <c r="UU16" s="32" t="str">
        <f t="shared" si="114"/>
        <v/>
      </c>
      <c r="UV16" s="39"/>
      <c r="UX16" s="32" t="str">
        <f t="shared" si="115"/>
        <v/>
      </c>
      <c r="UY16" s="32" t="str">
        <f t="shared" si="116"/>
        <v/>
      </c>
      <c r="UZ16" s="32" t="str">
        <f t="shared" si="117"/>
        <v/>
      </c>
      <c r="VB16" s="32" t="str">
        <f>IF(ISBLANK(VA16),"",IF(ISBLANK(VLOOKUP(VA16,role!A:E,2,FALSE)),"",VLOOKUP(VA16,role!A:E,2,FALSE)))</f>
        <v/>
      </c>
      <c r="VC16" s="32" t="str">
        <f>IF(ISBLANK(VA16),"",IF(ISBLANK(VLOOKUP(VA16,role!A:E,3,FALSE)),"",VLOOKUP(VA16,role!A:E,3,FALSE)))</f>
        <v/>
      </c>
      <c r="VD16" s="32" t="str">
        <f>IF(ISBLANK(VA16),"",IF(ISBLANK(VLOOKUP(VA16,role!A:E,4,FALSE)),"",VLOOKUP(VA16,role!A:E,4,FALSE)))</f>
        <v/>
      </c>
      <c r="VE16" s="32" t="str">
        <f>IF(ISBLANK(VA16),"",IF(ISBLANK(VLOOKUP(VA16,role!A:E,5,FALSE)),"",VLOOKUP(VA16,role!A:E,5,FALSE)))</f>
        <v/>
      </c>
      <c r="VU16" s="33"/>
      <c r="VW16" s="32" t="str">
        <f t="shared" si="118"/>
        <v/>
      </c>
      <c r="VY16" s="32" t="str">
        <f t="shared" si="119"/>
        <v/>
      </c>
      <c r="VZ16" s="39"/>
      <c r="WB16" s="32" t="str">
        <f t="shared" si="120"/>
        <v/>
      </c>
      <c r="WC16" s="32" t="str">
        <f t="shared" si="121"/>
        <v/>
      </c>
      <c r="WD16" s="32" t="str">
        <f t="shared" si="122"/>
        <v/>
      </c>
      <c r="WF16" s="32" t="str">
        <f>IF(ISBLANK(WE16),"",IF(ISBLANK(VLOOKUP(WE16,role!A:E,2,FALSE)),"",VLOOKUP(WE16,role!A:E,2,FALSE)))</f>
        <v/>
      </c>
      <c r="WG16" s="32" t="str">
        <f>IF(ISBLANK(WE16),"",IF(ISBLANK(VLOOKUP(WE16,role!A:E,3,FALSE)),"",VLOOKUP(WE16,role!A:E,3,FALSE)))</f>
        <v/>
      </c>
      <c r="WH16" s="32" t="str">
        <f>IF(ISBLANK(WE16),"",IF(ISBLANK(VLOOKUP(WE16,role!A:E,4,FALSE)),"",VLOOKUP(WE16,role!A:E,4,FALSE)))</f>
        <v/>
      </c>
      <c r="WI16" s="32" t="str">
        <f>IF(ISBLANK(WE16),"",IF(ISBLANK(VLOOKUP(WE16,role!A:E,5,FALSE)),"",VLOOKUP(WE16,role!A:E,5,FALSE)))</f>
        <v/>
      </c>
      <c r="WY16" s="33"/>
      <c r="XA16" s="32" t="str">
        <f t="shared" si="123"/>
        <v/>
      </c>
      <c r="XC16" s="32" t="str">
        <f t="shared" si="124"/>
        <v/>
      </c>
      <c r="XD16" s="39"/>
      <c r="XF16" s="32" t="str">
        <f t="shared" si="125"/>
        <v/>
      </c>
      <c r="XG16" s="32" t="str">
        <f t="shared" si="126"/>
        <v/>
      </c>
      <c r="XH16" s="32" t="str">
        <f t="shared" si="127"/>
        <v/>
      </c>
      <c r="XJ16" s="32" t="str">
        <f>IF(ISBLANK(XI16),"",IF(ISBLANK(VLOOKUP(XI16,role!A:E,2,FALSE)),"",VLOOKUP(XI16,role!A:E,2,FALSE)))</f>
        <v/>
      </c>
      <c r="XK16" s="32" t="str">
        <f>IF(ISBLANK(XI16),"",IF(ISBLANK(VLOOKUP(XI16,role!A:E,3,FALSE)),"",VLOOKUP(XI16,role!A:E,3,FALSE)))</f>
        <v/>
      </c>
      <c r="XL16" s="32" t="str">
        <f>IF(ISBLANK(XI16),"",IF(ISBLANK(VLOOKUP(XI16,role!A:E,4,FALSE)),"",VLOOKUP(XI16,role!A:E,4,FALSE)))</f>
        <v/>
      </c>
      <c r="XM16" s="32" t="str">
        <f>IF(ISBLANK(XI16),"",IF(ISBLANK(VLOOKUP(XI16,role!A:E,5,FALSE)),"",VLOOKUP(XI16,role!A:E,5,FALSE)))</f>
        <v/>
      </c>
      <c r="YC16" s="33"/>
      <c r="YE16" s="32" t="str">
        <f t="shared" si="128"/>
        <v/>
      </c>
      <c r="YG16" s="32" t="str">
        <f t="shared" si="129"/>
        <v/>
      </c>
      <c r="YH16" s="33"/>
      <c r="YI16" s="34"/>
      <c r="YJ16" s="36" t="str">
        <f t="shared" si="130"/>
        <v/>
      </c>
      <c r="YK16" s="36" t="str">
        <f t="shared" si="131"/>
        <v/>
      </c>
      <c r="YM16" s="32" t="str">
        <f>IF(ISBLANK(YL16),"",IF(ISBLANK(VLOOKUP(YL16,role!A:E,2,FALSE)),"",VLOOKUP(YL16,role!A:E,2,FALSE)))</f>
        <v/>
      </c>
      <c r="YN16" s="32" t="str">
        <f>IF(ISBLANK(YL16),"",IF(ISBLANK(VLOOKUP(YL16,role!A:E,3,FALSE)),"",VLOOKUP(YL16,role!A:E,3,FALSE)))</f>
        <v/>
      </c>
      <c r="YO16" s="32" t="str">
        <f>IF(ISBLANK(YL16),"",IF(ISBLANK(VLOOKUP(YL16,role!A:E,4,FALSE)),"",VLOOKUP(YL16,role!A:E,4,FALSE)))</f>
        <v/>
      </c>
      <c r="YP16" s="32" t="str">
        <f>IF(ISBLANK(YL16),"",IF(ISBLANK(VLOOKUP(YL16,role!A:E,5,FALSE)),"",VLOOKUP(YL16,role!A:E,5,FALSE)))</f>
        <v/>
      </c>
      <c r="YQ16" s="32" t="str">
        <f>IF(ISBLANK(YL16),"",VLOOKUP(YL16,role!A:F,6,FALSE))</f>
        <v/>
      </c>
      <c r="YR16" s="36"/>
      <c r="YS16" s="36" t="str">
        <f t="shared" si="132"/>
        <v/>
      </c>
      <c r="YT16" s="36" t="str">
        <f t="shared" si="133"/>
        <v/>
      </c>
      <c r="YV16" s="32" t="str">
        <f>IF(ISBLANK(YU16),"",IF(ISBLANK(VLOOKUP(YU16,role!A:E,2,FALSE)),"",VLOOKUP(YU16,role!A:E,2,FALSE)))</f>
        <v/>
      </c>
      <c r="YW16" s="32" t="str">
        <f>IF(ISBLANK(YU16),"",IF(ISBLANK(VLOOKUP(YU16,role!A:E,3,FALSE)),"",VLOOKUP(YU16,role!A:E,3,FALSE)))</f>
        <v/>
      </c>
      <c r="YX16" s="32" t="str">
        <f>IF(ISBLANK(YU16),"",IF(ISBLANK(VLOOKUP(YU16,role!A:E,4,FALSE)),"",VLOOKUP(YU16,role!A:E,4,FALSE)))</f>
        <v/>
      </c>
      <c r="YY16" s="32" t="str">
        <f>IF(ISBLANK(YU16),"",IF(ISBLANK(VLOOKUP(YU16,role!A:E,5,FALSE)),"",VLOOKUP(YU16,role!A:E,5,FALSE)))</f>
        <v/>
      </c>
      <c r="YZ16" s="32" t="str">
        <f>IF(ISBLANK(YU16),"",VLOOKUP(YU16,role!A:F,6,FALSE))</f>
        <v/>
      </c>
      <c r="ZA16" s="36"/>
      <c r="ZB16" s="36" t="str">
        <f t="shared" si="134"/>
        <v/>
      </c>
      <c r="ZC16" s="36" t="str">
        <f t="shared" si="135"/>
        <v/>
      </c>
      <c r="ZE16" s="32" t="str">
        <f>IF(ISBLANK(ZD16),"",IF(ISBLANK(VLOOKUP(ZD16,role!A:E,2,FALSE)),"",VLOOKUP(ZD16,role!A:E,2,FALSE)))</f>
        <v/>
      </c>
      <c r="ZF16" s="32" t="str">
        <f>IF(ISBLANK(ZD16),"",IF(ISBLANK(VLOOKUP(ZD16,role!A:E,3,FALSE)),"",VLOOKUP(ZD16,role!A:E,3,FALSE)))</f>
        <v/>
      </c>
      <c r="ZG16" s="32" t="str">
        <f>IF(ISBLANK(ZD16),"",IF(ISBLANK(VLOOKUP(ZD16,role!A:E,4,FALSE)),"",VLOOKUP(ZD16,role!A:E,4,FALSE)))</f>
        <v/>
      </c>
      <c r="ZH16" s="32" t="str">
        <f>IF(ISBLANK(ZD16),"",IF(ISBLANK(VLOOKUP(ZD16,role!A:E,5,FALSE)),"",VLOOKUP(ZD16,role!A:E,5,FALSE)))</f>
        <v/>
      </c>
      <c r="ZI16" s="32" t="str">
        <f>IF(ISBLANK(ZD16),"",VLOOKUP(ZD16,role!A:F,6,FALSE))</f>
        <v/>
      </c>
      <c r="ZJ16" s="36"/>
      <c r="ZK16" s="36" t="str">
        <f t="shared" si="136"/>
        <v/>
      </c>
      <c r="ZL16" s="36" t="str">
        <f t="shared" si="137"/>
        <v/>
      </c>
      <c r="ZN16" s="32" t="str">
        <f>IF(ISBLANK(ZM16),"",IF(ISBLANK(VLOOKUP(ZM16,role!A:E,2,FALSE)),"",VLOOKUP(ZM16,role!A:E,2,FALSE)))</f>
        <v/>
      </c>
      <c r="ZO16" s="32" t="str">
        <f>IF(ISBLANK(ZM16),"",IF(ISBLANK(VLOOKUP(ZM16,role!A:E,3,FALSE)),"",VLOOKUP(ZM16,role!A:E,3,FALSE)))</f>
        <v/>
      </c>
      <c r="ZP16" s="32" t="str">
        <f>IF(ISBLANK(ZM16),"",IF(ISBLANK(VLOOKUP(ZM16,role!A:E,4,FALSE)),"",VLOOKUP(ZM16,role!A:E,4,FALSE)))</f>
        <v/>
      </c>
      <c r="ZQ16" s="32" t="str">
        <f>IF(ISBLANK(ZM16),"",IF(ISBLANK(VLOOKUP(ZM16,role!A:E,5,FALSE)),"",VLOOKUP(ZM16,role!A:E,5,FALSE)))</f>
        <v/>
      </c>
      <c r="ZR16" s="32" t="str">
        <f>IF(ISBLANK(ZM16),"",VLOOKUP(ZM16,role!A:F,6,FALSE))</f>
        <v/>
      </c>
      <c r="ZS16" s="36"/>
      <c r="ZT16" s="36" t="str">
        <f t="shared" si="138"/>
        <v/>
      </c>
      <c r="ZU16" s="36" t="str">
        <f t="shared" si="139"/>
        <v/>
      </c>
      <c r="ZW16" s="32" t="str">
        <f>IF(ISBLANK(ZV16),"",IF(ISBLANK(VLOOKUP(ZV16,role!A:E,2,FALSE)),"",VLOOKUP(ZV16,role!A:E,2,FALSE)))</f>
        <v/>
      </c>
      <c r="ZX16" s="32" t="str">
        <f>IF(ISBLANK(ZV16),"",IF(ISBLANK(VLOOKUP(ZV16,role!A:E,3,FALSE)),"",VLOOKUP(ZV16,role!A:E,3,FALSE)))</f>
        <v/>
      </c>
      <c r="ZY16" s="32" t="str">
        <f>IF(ISBLANK(ZV16),"",IF(ISBLANK(VLOOKUP(ZV16,role!A:E,4,FALSE)),"",VLOOKUP(ZV16,role!A:E,4,FALSE)))</f>
        <v/>
      </c>
      <c r="ZZ16" s="32" t="str">
        <f>IF(ISBLANK(ZV16),"",IF(ISBLANK(VLOOKUP(ZV16,role!A:E,5,FALSE)),"",VLOOKUP(ZV16,role!A:E,5,FALSE)))</f>
        <v/>
      </c>
      <c r="AAA16" s="32" t="str">
        <f>IF(ISBLANK(ZV16),"",VLOOKUP(ZV16,role!A:F,6,FALSE))</f>
        <v/>
      </c>
      <c r="AAB16" s="33"/>
      <c r="AAC16" s="36"/>
      <c r="AAD16" s="36" t="str">
        <f t="shared" si="140"/>
        <v/>
      </c>
      <c r="AAE16" s="36" t="str">
        <f t="shared" si="141"/>
        <v/>
      </c>
      <c r="AAG16" s="32" t="str">
        <f>IF(ISBLANK(AAF16),"",IF(ISBLANK(VLOOKUP(AAF16,role!A:E,2,FALSE)),"",VLOOKUP(AAF16,role!A:E,2,FALSE)))</f>
        <v/>
      </c>
      <c r="AAH16" s="32" t="str">
        <f>IF(ISBLANK(AAF16),"",IF(ISBLANK(VLOOKUP(AAF16,role!A:E,3,FALSE)),"",VLOOKUP(AAF16,role!A:E,3,FALSE)))</f>
        <v/>
      </c>
      <c r="AAI16" s="32" t="str">
        <f>IF(ISBLANK(AAF16),"",IF(ISBLANK(VLOOKUP(AAF16,role!A:E,4,FALSE)),"",VLOOKUP(AAF16,role!A:E,4,FALSE)))</f>
        <v/>
      </c>
      <c r="AAJ16" s="32" t="str">
        <f>IF(ISBLANK(AAF16),"",IF(ISBLANK(VLOOKUP(AAF16,role!A:E,5,FALSE)),"",VLOOKUP(AAF16,role!A:E,5,FALSE)))</f>
        <v/>
      </c>
      <c r="AAK16" s="32" t="str">
        <f>IF(ISBLANK(AAF16),"",VLOOKUP(AAF16,role!A:F,6,FALSE))</f>
        <v/>
      </c>
      <c r="AAL16" s="36"/>
      <c r="AAM16" s="36" t="str">
        <f t="shared" si="142"/>
        <v/>
      </c>
      <c r="AAN16" s="36" t="str">
        <f t="shared" si="143"/>
        <v/>
      </c>
      <c r="AAP16" s="32" t="str">
        <f>IF(ISBLANK(AAO16),"",IF(ISBLANK(VLOOKUP(AAO16,role!A:E,2,FALSE)),"",VLOOKUP(AAO16,role!A:E,2,FALSE)))</f>
        <v/>
      </c>
      <c r="AAQ16" s="32" t="str">
        <f>IF(ISBLANK(AAO16),"",IF(ISBLANK(VLOOKUP(AAO16,role!A:E,3,FALSE)),"",VLOOKUP(AAO16,role!A:E,3,FALSE)))</f>
        <v/>
      </c>
      <c r="AAR16" s="32" t="str">
        <f>IF(ISBLANK(AAO16),"",IF(ISBLANK(VLOOKUP(AAO16,role!A:E,4,FALSE)),"",VLOOKUP(AAO16,role!A:E,4,FALSE)))</f>
        <v/>
      </c>
      <c r="AAS16" s="32" t="str">
        <f>IF(ISBLANK(AAO16),"",IF(ISBLANK(VLOOKUP(AAO16,role!A:E,5,FALSE)),"",VLOOKUP(AAO16,role!A:E,5,FALSE)))</f>
        <v/>
      </c>
      <c r="AAT16" s="32" t="str">
        <f>IF(ISBLANK(AAO16),"",VLOOKUP(AAO16,role!A:F,6,FALSE))</f>
        <v/>
      </c>
      <c r="AAU16" s="36"/>
      <c r="AAV16" s="36" t="str">
        <f t="shared" si="144"/>
        <v/>
      </c>
      <c r="AAW16" s="36" t="str">
        <f t="shared" si="145"/>
        <v/>
      </c>
      <c r="AAY16" s="32" t="str">
        <f>IF(ISBLANK(AAX16),"",IF(ISBLANK(VLOOKUP(AAX16,role!A:E,2,FALSE)),"",VLOOKUP(AAX16,role!A:E,2,FALSE)))</f>
        <v/>
      </c>
      <c r="AAZ16" s="32" t="str">
        <f>IF(ISBLANK(AAX16),"",IF(ISBLANK(VLOOKUP(AAX16,role!A:E,3,FALSE)),"",VLOOKUP(AAX16,role!A:E,3,FALSE)))</f>
        <v/>
      </c>
      <c r="ABA16" s="32" t="str">
        <f>IF(ISBLANK(AAX16),"",IF(ISBLANK(VLOOKUP(AAX16,role!A:E,4,FALSE)),"",VLOOKUP(AAX16,role!A:E,4,FALSE)))</f>
        <v/>
      </c>
      <c r="ABB16" s="32" t="str">
        <f>IF(ISBLANK(AAX16),"",IF(ISBLANK(VLOOKUP(AAX16,role!A:E,5,FALSE)),"",VLOOKUP(AAX16,role!A:E,5,FALSE)))</f>
        <v/>
      </c>
      <c r="ABC16" s="32" t="str">
        <f>IF(ISBLANK(AAX16),"",VLOOKUP(AAX16,role!A:F,6,FALSE))</f>
        <v/>
      </c>
      <c r="ABD16" s="36"/>
      <c r="ABE16" s="36" t="str">
        <f t="shared" si="146"/>
        <v/>
      </c>
      <c r="ABF16" s="36" t="str">
        <f t="shared" si="147"/>
        <v/>
      </c>
      <c r="ABH16" s="32" t="str">
        <f>IF(ISBLANK(ABG16),"",IF(ISBLANK(VLOOKUP(ABG16,role!A:E,2,FALSE)),"",VLOOKUP(ABG16,role!A:E,2,FALSE)))</f>
        <v/>
      </c>
      <c r="ABI16" s="32" t="str">
        <f>IF(ISBLANK(ABG16),"",IF(ISBLANK(VLOOKUP(ABG16,role!A:E,3,FALSE)),"",VLOOKUP(ABG16,role!A:E,3,FALSE)))</f>
        <v/>
      </c>
      <c r="ABJ16" s="32" t="str">
        <f>IF(ISBLANK(ABG16),"",IF(ISBLANK(VLOOKUP(ABG16,role!A:E,4,FALSE)),"",VLOOKUP(ABG16,role!A:E,4,FALSE)))</f>
        <v/>
      </c>
      <c r="ABK16" s="32" t="str">
        <f>IF(ISBLANK(ABG16),"",IF(ISBLANK(VLOOKUP(ABG16,role!A:E,5,FALSE)),"",VLOOKUP(ABG16,role!A:E,5,FALSE)))</f>
        <v/>
      </c>
      <c r="ABL16" s="32" t="str">
        <f>IF(ISBLANK(ABG16),"",VLOOKUP(ABG16,role!A:F,6,FALSE))</f>
        <v/>
      </c>
      <c r="ABM16" s="36"/>
      <c r="ABN16" s="36" t="str">
        <f t="shared" si="148"/>
        <v/>
      </c>
      <c r="ABO16" s="36" t="str">
        <f t="shared" si="149"/>
        <v/>
      </c>
      <c r="ABQ16" s="32" t="str">
        <f>IF(ISBLANK(ABP16),"",IF(ISBLANK(VLOOKUP(ABP16,role!A:E,2,FALSE)),"",VLOOKUP(ABP16,role!A:E,2,FALSE)))</f>
        <v/>
      </c>
      <c r="ABR16" s="32" t="str">
        <f>IF(ISBLANK(ABP16),"",IF(ISBLANK(VLOOKUP(ABP16,role!A:E,3,FALSE)),"",VLOOKUP(ABP16,role!A:E,3,FALSE)))</f>
        <v/>
      </c>
      <c r="ABS16" s="32" t="str">
        <f>IF(ISBLANK(ABP16),"",IF(ISBLANK(VLOOKUP(ABP16,role!A:E,4,FALSE)),"",VLOOKUP(ABP16,role!A:E,4,FALSE)))</f>
        <v/>
      </c>
      <c r="ABT16" s="32" t="str">
        <f>IF(ISBLANK(ABP16),"",IF(ISBLANK(VLOOKUP(ABP16,role!A:E,5,FALSE)),"",VLOOKUP(ABP16,role!A:E,5,FALSE)))</f>
        <v/>
      </c>
      <c r="ABU16" s="32" t="str">
        <f>IF(ISBLANK(ABP16),"",VLOOKUP(ABP16,role!A:F,6,FALSE))</f>
        <v/>
      </c>
      <c r="ABV16" s="33"/>
      <c r="ABW16" s="34"/>
      <c r="ABY16" s="32" t="str">
        <f t="shared" si="150"/>
        <v/>
      </c>
      <c r="ABZ16" s="39"/>
      <c r="ACA16" s="32" t="str">
        <f t="shared" si="151"/>
        <v/>
      </c>
      <c r="ACC16" s="32" t="str">
        <f t="shared" si="152"/>
        <v/>
      </c>
      <c r="ACE16" s="32" t="str">
        <f t="shared" si="153"/>
        <v/>
      </c>
      <c r="ACG16" s="32" t="str">
        <f t="shared" si="154"/>
        <v/>
      </c>
      <c r="ACI16" s="32" t="str">
        <f t="shared" si="155"/>
        <v/>
      </c>
      <c r="ACK16" s="32" t="str">
        <f t="shared" si="156"/>
        <v/>
      </c>
      <c r="ACM16" s="32" t="str">
        <f t="shared" si="157"/>
        <v/>
      </c>
      <c r="ACO16" s="32" t="str">
        <f t="shared" si="158"/>
        <v/>
      </c>
      <c r="ACQ16" s="32" t="str">
        <f t="shared" si="159"/>
        <v/>
      </c>
      <c r="ACS16" s="32" t="str">
        <f t="shared" si="160"/>
        <v/>
      </c>
      <c r="ACT16" s="33"/>
      <c r="ACV16" s="32" t="str">
        <f t="shared" si="161"/>
        <v/>
      </c>
      <c r="ACX16" s="32" t="str">
        <f t="shared" si="162"/>
        <v/>
      </c>
      <c r="ACZ16" s="32" t="str">
        <f t="shared" si="163"/>
        <v/>
      </c>
      <c r="ADB16" s="32" t="str">
        <f t="shared" si="164"/>
        <v/>
      </c>
      <c r="ADD16" s="32" t="str">
        <f t="shared" si="165"/>
        <v/>
      </c>
      <c r="ADE16" s="33"/>
      <c r="ADG16" s="32" t="str">
        <f t="shared" si="166"/>
        <v/>
      </c>
      <c r="ADI16" s="32" t="str">
        <f t="shared" si="167"/>
        <v/>
      </c>
      <c r="ADK16" s="32" t="str">
        <f t="shared" si="168"/>
        <v/>
      </c>
      <c r="ADM16" s="32" t="str">
        <f t="shared" si="169"/>
        <v/>
      </c>
      <c r="ADO16" s="32" t="str">
        <f t="shared" si="170"/>
        <v/>
      </c>
      <c r="ADP16" s="33"/>
      <c r="ADR16" s="32" t="str">
        <f t="shared" si="171"/>
        <v/>
      </c>
      <c r="ADT16" s="32" t="str">
        <f t="shared" si="172"/>
        <v/>
      </c>
      <c r="ADV16" s="32" t="str">
        <f t="shared" si="173"/>
        <v/>
      </c>
      <c r="ADX16" s="32" t="str">
        <f t="shared" si="174"/>
        <v/>
      </c>
      <c r="ADZ16" s="32" t="str">
        <f t="shared" si="175"/>
        <v/>
      </c>
      <c r="AEA16" s="33"/>
      <c r="AEC16" s="32" t="str">
        <f t="shared" si="176"/>
        <v/>
      </c>
      <c r="AEE16" s="32" t="str">
        <f t="shared" si="177"/>
        <v/>
      </c>
      <c r="AEG16" s="32" t="str">
        <f t="shared" si="178"/>
        <v/>
      </c>
      <c r="AEI16" s="32" t="str">
        <f t="shared" si="179"/>
        <v/>
      </c>
      <c r="AEK16" s="32" t="str">
        <f t="shared" si="180"/>
        <v/>
      </c>
      <c r="AEL16" s="33"/>
      <c r="AEN16" s="32" t="str">
        <f t="shared" si="181"/>
        <v/>
      </c>
      <c r="AEO16" s="32" t="str">
        <f t="shared" si="182"/>
        <v/>
      </c>
      <c r="AEQ16" s="32" t="str">
        <f t="shared" si="183"/>
        <v/>
      </c>
      <c r="AER16" s="32" t="str">
        <f t="shared" si="184"/>
        <v/>
      </c>
      <c r="AET16" s="32" t="str">
        <f t="shared" si="185"/>
        <v/>
      </c>
      <c r="AEU16" s="32" t="str">
        <f t="shared" si="186"/>
        <v/>
      </c>
      <c r="AEW16" s="32" t="str">
        <f t="shared" si="187"/>
        <v/>
      </c>
      <c r="AEX16" s="32" t="str">
        <f t="shared" si="188"/>
        <v/>
      </c>
      <c r="AEZ16" s="32" t="str">
        <f t="shared" si="189"/>
        <v/>
      </c>
      <c r="AFA16" s="32" t="str">
        <f t="shared" si="190"/>
        <v/>
      </c>
      <c r="AFB16" s="35"/>
      <c r="AFC16" s="34"/>
      <c r="AFD16" s="36" t="str">
        <f t="shared" si="191"/>
        <v/>
      </c>
      <c r="AFE16" s="36" t="str">
        <f t="shared" si="192"/>
        <v/>
      </c>
      <c r="AFG16" s="36" t="str">
        <f t="shared" si="193"/>
        <v/>
      </c>
      <c r="AFH16" s="36" t="str">
        <f t="shared" si="194"/>
        <v/>
      </c>
      <c r="AFJ16" s="36" t="str">
        <f t="shared" si="195"/>
        <v/>
      </c>
      <c r="AFK16" s="36" t="str">
        <f t="shared" si="196"/>
        <v/>
      </c>
      <c r="AFM16" s="36" t="str">
        <f t="shared" si="197"/>
        <v/>
      </c>
      <c r="AFN16" s="36" t="str">
        <f t="shared" si="198"/>
        <v/>
      </c>
      <c r="AFP16" s="36" t="str">
        <f t="shared" si="199"/>
        <v/>
      </c>
      <c r="AFQ16" s="36" t="str">
        <f t="shared" si="200"/>
        <v/>
      </c>
      <c r="AFR16" s="33"/>
      <c r="AFT16" s="36" t="str">
        <f t="shared" si="201"/>
        <v/>
      </c>
      <c r="AFU16" s="36" t="str">
        <f t="shared" si="202"/>
        <v/>
      </c>
      <c r="AFW16" s="36" t="str">
        <f t="shared" si="203"/>
        <v/>
      </c>
      <c r="AFX16" s="36" t="str">
        <f t="shared" si="204"/>
        <v/>
      </c>
      <c r="AFZ16" s="36" t="str">
        <f t="shared" si="205"/>
        <v/>
      </c>
      <c r="AGA16" s="36" t="str">
        <f t="shared" si="206"/>
        <v/>
      </c>
      <c r="AGC16" s="36" t="str">
        <f t="shared" si="207"/>
        <v/>
      </c>
      <c r="AGD16" s="36" t="str">
        <f t="shared" si="208"/>
        <v/>
      </c>
      <c r="AGF16" s="36" t="str">
        <f t="shared" si="209"/>
        <v/>
      </c>
      <c r="AGG16" s="36" t="str">
        <f t="shared" si="210"/>
        <v/>
      </c>
      <c r="AGH16" s="33"/>
      <c r="AGI16" s="57"/>
      <c r="AGJ16" s="57"/>
      <c r="AGK16" s="57" t="str">
        <f>IF(ISBLANK(AGJ16),"",VLOOKUP(AGJ16,related_id_type!A:B,2,FALSE))</f>
        <v/>
      </c>
      <c r="AGL16" s="57"/>
      <c r="AGM16" s="57" t="str">
        <f>IF(ISBLANK(AGL16),"",IF(ISBLANK(VLOOKUP(AGL16,related_id_relation!A:B,2,FALSE)),"",VLOOKUP(AGL16,related_id_relation!A:B,2,FALSE)))</f>
        <v/>
      </c>
      <c r="AGN16" s="57"/>
      <c r="AGO16" s="57"/>
      <c r="AGP16" s="57" t="str">
        <f>IF(ISBLANK(AGO16),"",VLOOKUP(AGO16,related_id_type!A:B,2,FALSE))</f>
        <v/>
      </c>
      <c r="AGQ16" s="57"/>
      <c r="AGR16" s="57" t="str">
        <f>IF(ISBLANK(AGQ16),"",IF(ISBLANK(VLOOKUP(AGQ16,related_id_relation!A:B,2,FALSE)),"",VLOOKUP(AGQ16,related_id_relation!A:B,2,FALSE)))</f>
        <v/>
      </c>
      <c r="AGS16" s="57"/>
      <c r="AGT16" s="57"/>
      <c r="AGU16" s="57" t="str">
        <f>IF(ISBLANK(AGT16),"",VLOOKUP(AGT16,related_id_type!A:B,2,FALSE))</f>
        <v/>
      </c>
      <c r="AGV16" s="57"/>
      <c r="AGW16" s="57" t="str">
        <f>IF(ISBLANK(AGV16),"",IF(ISBLANK(VLOOKUP(AGV16,related_id_relation!A:B,2,FALSE)),"",VLOOKUP(AGV16,related_id_relation!A:B,2,FALSE)))</f>
        <v/>
      </c>
      <c r="AGX16" s="57"/>
      <c r="AGY16" s="57"/>
      <c r="AGZ16" s="57" t="str">
        <f>IF(ISBLANK(AGY16),"",VLOOKUP(AGY16,related_id_type!A:B,2,FALSE))</f>
        <v/>
      </c>
      <c r="AHA16" s="57"/>
      <c r="AHB16" s="57" t="str">
        <f>IF(ISBLANK(AHA16),"",IF(ISBLANK(VLOOKUP(AHA16,related_id_relation!A:B,2,FALSE)),"",VLOOKUP(AHA16,related_id_relation!A:B,2,FALSE)))</f>
        <v/>
      </c>
      <c r="AHC16" s="57"/>
      <c r="AHD16" s="57"/>
      <c r="AHE16" s="57" t="str">
        <f>IF(ISBLANK(AHD16),"",VLOOKUP(AHD16,related_id_type!A:B,2,FALSE))</f>
        <v/>
      </c>
      <c r="AHF16" s="57"/>
      <c r="AHG16" s="57" t="str">
        <f>IF(ISBLANK(AHF16),"",IF(ISBLANK(VLOOKUP(AHF16,related_id_relation!A:B,2,FALSE)),"",VLOOKUP(AHF16,related_id_relation!A:B,2,FALSE)))</f>
        <v/>
      </c>
      <c r="AHH16" s="37"/>
      <c r="AHI16" s="39"/>
      <c r="AHK16" s="32" t="str">
        <f t="shared" si="211"/>
        <v/>
      </c>
      <c r="AHL16" s="34"/>
      <c r="AHM16" s="36"/>
      <c r="AHN16" s="36" t="str">
        <f t="shared" si="212"/>
        <v/>
      </c>
      <c r="AHO16" s="32" t="str">
        <f t="shared" si="213"/>
        <v/>
      </c>
      <c r="AHR16" s="36" t="str">
        <f t="shared" si="214"/>
        <v/>
      </c>
      <c r="AHS16" s="32" t="str">
        <f t="shared" si="215"/>
        <v/>
      </c>
      <c r="AHV16" s="36" t="str">
        <f t="shared" si="216"/>
        <v/>
      </c>
      <c r="AHW16" s="32" t="str">
        <f t="shared" si="217"/>
        <v/>
      </c>
      <c r="AHZ16" s="36" t="str">
        <f t="shared" si="218"/>
        <v/>
      </c>
      <c r="AIA16" s="32" t="str">
        <f t="shared" si="219"/>
        <v/>
      </c>
      <c r="AID16" s="36" t="str">
        <f t="shared" si="220"/>
        <v/>
      </c>
      <c r="AIE16" s="32" t="str">
        <f t="shared" si="221"/>
        <v/>
      </c>
      <c r="AIH16" s="36" t="str">
        <f t="shared" si="222"/>
        <v/>
      </c>
      <c r="AII16" s="32" t="str">
        <f t="shared" si="223"/>
        <v/>
      </c>
      <c r="AIL16" s="36" t="str">
        <f t="shared" si="224"/>
        <v/>
      </c>
      <c r="AIM16" s="32" t="str">
        <f t="shared" si="225"/>
        <v/>
      </c>
      <c r="AIP16" s="36" t="str">
        <f t="shared" si="226"/>
        <v/>
      </c>
      <c r="AIQ16" s="32" t="str">
        <f t="shared" si="227"/>
        <v/>
      </c>
      <c r="AIT16" s="36" t="str">
        <f t="shared" si="228"/>
        <v/>
      </c>
      <c r="AIU16" s="32" t="str">
        <f t="shared" si="229"/>
        <v/>
      </c>
      <c r="AIX16" s="36" t="str">
        <f t="shared" si="230"/>
        <v/>
      </c>
      <c r="AIY16" s="32" t="str">
        <f t="shared" si="231"/>
        <v/>
      </c>
      <c r="AIZ16" s="37"/>
      <c r="AJA16" s="32" t="str">
        <f t="shared" si="232"/>
        <v/>
      </c>
      <c r="AJB16" s="32" t="str">
        <f t="shared" si="233"/>
        <v/>
      </c>
      <c r="AJC16" s="32" t="str">
        <f t="shared" si="234"/>
        <v/>
      </c>
      <c r="AJD16" s="32" t="str">
        <f t="shared" si="235"/>
        <v/>
      </c>
      <c r="AJE16" s="32" t="str">
        <f t="shared" si="236"/>
        <v/>
      </c>
      <c r="AJF16" s="32" t="str">
        <f t="shared" si="237"/>
        <v/>
      </c>
      <c r="AJG16" s="32" t="str">
        <f t="shared" si="238"/>
        <v/>
      </c>
      <c r="AJH16" s="32" t="str">
        <f t="shared" si="239"/>
        <v/>
      </c>
      <c r="AJI16" s="32" t="str">
        <f t="shared" si="240"/>
        <v/>
      </c>
    </row>
    <row r="17" spans="3:945" s="32" customFormat="1" x14ac:dyDescent="0.35">
      <c r="C17" s="32" t="str">
        <f t="shared" si="9"/>
        <v/>
      </c>
      <c r="E17" s="32" t="str">
        <f t="shared" si="10"/>
        <v/>
      </c>
      <c r="F17" s="32" t="str">
        <f t="shared" si="11"/>
        <v/>
      </c>
      <c r="G17" s="32" t="str">
        <f t="shared" si="12"/>
        <v/>
      </c>
      <c r="J17" s="32" t="str">
        <f t="shared" si="13"/>
        <v/>
      </c>
      <c r="K17" s="32" t="str">
        <f t="shared" si="14"/>
        <v/>
      </c>
      <c r="L17" s="32" t="str">
        <f t="shared" si="15"/>
        <v/>
      </c>
      <c r="N17" s="32" t="str">
        <f t="shared" si="16"/>
        <v/>
      </c>
      <c r="O17" s="32" t="str">
        <f t="shared" si="17"/>
        <v/>
      </c>
      <c r="Q17" s="32" t="str">
        <f t="shared" si="18"/>
        <v/>
      </c>
      <c r="R17" s="32" t="str">
        <f t="shared" si="19"/>
        <v/>
      </c>
      <c r="U17" s="32" t="str">
        <f t="shared" si="20"/>
        <v/>
      </c>
      <c r="V17" s="32" t="str">
        <f t="shared" si="21"/>
        <v/>
      </c>
      <c r="Y17" s="32" t="str">
        <f>IF(ISBLANK(X17),"",VLOOKUP(X17,resource_type!A:C,3,FALSE))</f>
        <v/>
      </c>
      <c r="Z17" s="32" t="str">
        <f>IF(ISBLANK(X17),"",VLOOKUP(X17,resource_type!A:C,2,FALSE))</f>
        <v/>
      </c>
      <c r="AA17" s="32" t="str">
        <f t="shared" si="22"/>
        <v/>
      </c>
      <c r="AB17" s="32" t="str">
        <f t="shared" si="23"/>
        <v/>
      </c>
      <c r="AD17" s="32" t="str">
        <f>IF(ISBLANK(AC17),"",VLOOKUP(AC17,resource_type!A:C,3,FALSE))</f>
        <v/>
      </c>
      <c r="AF17" s="32" t="str">
        <f>IF(ISBLANK(AE17),"",VLOOKUP(AE17,resource_type!A:C,3,FALSE))</f>
        <v/>
      </c>
      <c r="AG17" s="33"/>
      <c r="AI17" s="32" t="str">
        <f t="shared" si="24"/>
        <v/>
      </c>
      <c r="AK17" s="32" t="str">
        <f t="shared" si="25"/>
        <v/>
      </c>
      <c r="AM17" s="32" t="str">
        <f t="shared" si="26"/>
        <v/>
      </c>
      <c r="AO17" s="32" t="str">
        <f t="shared" si="27"/>
        <v/>
      </c>
      <c r="AP17" s="52"/>
      <c r="AQ17" s="34"/>
      <c r="AR17" s="36" t="str">
        <f t="shared" si="28"/>
        <v/>
      </c>
      <c r="AS17" s="36" t="str">
        <f t="shared" si="29"/>
        <v/>
      </c>
      <c r="AT17" s="34"/>
      <c r="AV17" s="32" t="str">
        <f t="shared" si="30"/>
        <v/>
      </c>
      <c r="AW17" s="32" t="str">
        <f t="shared" si="31"/>
        <v/>
      </c>
      <c r="AX17" s="32" t="str">
        <f t="shared" si="32"/>
        <v/>
      </c>
      <c r="AZ17" s="32" t="str">
        <f>IF(ISBLANK(AY17),"",IF(ISBLANK(VLOOKUP(AY17,role!A:E,2,FALSE)),"",VLOOKUP(AY17,role!A:E,2,FALSE)))</f>
        <v/>
      </c>
      <c r="BA17" s="32" t="str">
        <f>IF(ISBLANK(AY17),"",IF(ISBLANK(VLOOKUP(AY17,role!A:E,3,FALSE)),"",VLOOKUP(AY17,role!A:E,3,FALSE)))</f>
        <v/>
      </c>
      <c r="BB17" s="32" t="str">
        <f>IF(ISBLANK(AY17),"",IF(ISBLANK(VLOOKUP(AY17,role!A:E,4,FALSE)),"",VLOOKUP(AY17,role!A:E,4,FALSE)))</f>
        <v/>
      </c>
      <c r="BC17" s="32" t="str">
        <f>IF(ISBLANK(AY17),"",IF(ISBLANK(VLOOKUP(AY17,role!A:E,5,FALSE)),"",VLOOKUP(AY17,role!A:E,5,FALSE)))</f>
        <v/>
      </c>
      <c r="BE17" s="32" t="str">
        <f>IF(ISBLANK(BD17),"",IF(ISBLANK(VLOOKUP(BD17,role!A:E,2,FALSE)),"",VLOOKUP(BD17,role!A:E,2,FALSE)))</f>
        <v/>
      </c>
      <c r="BF17" s="32" t="str">
        <f>IF(ISBLANK(BD17),"",IF(ISBLANK(VLOOKUP(BD17,role!A:E,3,FALSE)),"",VLOOKUP(BD17,role!A:E,3,FALSE)))</f>
        <v/>
      </c>
      <c r="BG17" s="32" t="str">
        <f>IF(ISBLANK(BD17),"",IF(ISBLANK(VLOOKUP(BD17,role!A:E,4,FALSE)),"",VLOOKUP(BD17,role!A:E,4,FALSE)))</f>
        <v/>
      </c>
      <c r="BH17" s="32" t="str">
        <f>IF(ISBLANK(BD17),"",IF(ISBLANK(VLOOKUP(BD17,role!A:E,5,FALSE)),"",VLOOKUP(BD17,role!A:E,5,FALSE)))</f>
        <v/>
      </c>
      <c r="BX17" s="33"/>
      <c r="BZ17" s="32" t="str">
        <f t="shared" si="33"/>
        <v/>
      </c>
      <c r="CB17" s="32" t="str">
        <f t="shared" si="34"/>
        <v/>
      </c>
      <c r="CC17" s="39"/>
      <c r="CE17" s="32" t="str">
        <f t="shared" si="35"/>
        <v/>
      </c>
      <c r="CF17" s="32" t="str">
        <f t="shared" si="36"/>
        <v/>
      </c>
      <c r="CG17" s="32" t="str">
        <f t="shared" si="37"/>
        <v/>
      </c>
      <c r="CI17" s="32" t="str">
        <f>IF(ISBLANK(CH17),"",IF(ISBLANK(VLOOKUP(CH17,role!A:E,2,FALSE)),"",VLOOKUP(CH17,role!A:E,2,FALSE)))</f>
        <v/>
      </c>
      <c r="CJ17" s="32" t="str">
        <f>IF(ISBLANK(CH17),"",IF(ISBLANK(VLOOKUP(CH17,role!A:E,3,FALSE)),"",VLOOKUP(CH17,role!A:E,3,FALSE)))</f>
        <v/>
      </c>
      <c r="CK17" s="32" t="str">
        <f>IF(ISBLANK(CH17),"",IF(ISBLANK(VLOOKUP(CH17,role!A:E,4,FALSE)),"",VLOOKUP(CH17,role!A:E,4,FALSE)))</f>
        <v/>
      </c>
      <c r="CL17" s="32" t="str">
        <f>IF(ISBLANK(CH17),"",IF(ISBLANK(VLOOKUP(CH17,role!A:E,5,FALSE)),"",VLOOKUP(CH17,role!A:E,5,FALSE)))</f>
        <v/>
      </c>
      <c r="CN17" s="32" t="str">
        <f>IF(ISBLANK(CM17),"",IF(ISBLANK(VLOOKUP(CM17,role!A:E,2,FALSE)),"",VLOOKUP(CM17,role!A:E,2,FALSE)))</f>
        <v/>
      </c>
      <c r="CO17" s="32" t="str">
        <f>IF(ISBLANK(CM17),"",IF(ISBLANK(VLOOKUP(CM17,role!A:E,3,FALSE)),"",VLOOKUP(CM17,role!A:E,3,FALSE)))</f>
        <v/>
      </c>
      <c r="CP17" s="32" t="str">
        <f>IF(ISBLANK(CM17),"",IF(ISBLANK(VLOOKUP(CM17,role!A:E,4,FALSE)),"",VLOOKUP(CM17,role!A:E,4,FALSE)))</f>
        <v/>
      </c>
      <c r="CQ17" s="32" t="str">
        <f>IF(ISBLANK(CM17),"",IF(ISBLANK(VLOOKUP(CM17,role!A:E,5,FALSE)),"",VLOOKUP(CM17,role!A:E,5,FALSE)))</f>
        <v/>
      </c>
      <c r="DG17" s="33"/>
      <c r="DI17" s="32" t="str">
        <f t="shared" si="38"/>
        <v/>
      </c>
      <c r="DK17" s="32" t="str">
        <f t="shared" si="39"/>
        <v/>
      </c>
      <c r="DL17" s="39"/>
      <c r="DN17" s="32" t="str">
        <f t="shared" si="40"/>
        <v/>
      </c>
      <c r="DO17" s="32" t="str">
        <f t="shared" si="41"/>
        <v/>
      </c>
      <c r="DP17" s="32" t="str">
        <f t="shared" si="42"/>
        <v/>
      </c>
      <c r="DR17" s="32" t="str">
        <f>IF(ISBLANK(DQ17),"",IF(ISBLANK(VLOOKUP(DQ17,role!A:E,2,FALSE)),"",VLOOKUP(DQ17,role!A:E,2,FALSE)))</f>
        <v/>
      </c>
      <c r="DS17" s="32" t="str">
        <f>IF(ISBLANK(DQ17),"",IF(ISBLANK(VLOOKUP(DQ17,role!A:E,3,FALSE)),"",VLOOKUP(DQ17,role!A:E,3,FALSE)))</f>
        <v/>
      </c>
      <c r="DT17" s="32" t="str">
        <f>IF(ISBLANK(DQ17),"",IF(ISBLANK(VLOOKUP(DQ17,role!A:E,4,FALSE)),"",VLOOKUP(DQ17,role!A:E,4,FALSE)))</f>
        <v/>
      </c>
      <c r="DU17" s="32" t="str">
        <f>IF(ISBLANK(DQ17),"",IF(ISBLANK(VLOOKUP(DQ17,role!A:E,5,FALSE)),"",VLOOKUP(DQ17,role!A:E,5,FALSE)))</f>
        <v/>
      </c>
      <c r="EK17" s="33"/>
      <c r="EM17" s="32" t="str">
        <f t="shared" si="43"/>
        <v/>
      </c>
      <c r="EO17" s="32" t="str">
        <f t="shared" si="44"/>
        <v/>
      </c>
      <c r="EP17" s="39"/>
      <c r="ER17" s="32" t="str">
        <f t="shared" si="45"/>
        <v/>
      </c>
      <c r="ES17" s="32" t="str">
        <f t="shared" si="46"/>
        <v/>
      </c>
      <c r="ET17" s="32" t="str">
        <f t="shared" si="47"/>
        <v/>
      </c>
      <c r="EV17" s="32" t="str">
        <f>IF(ISBLANK(EU17),"",IF(ISBLANK(VLOOKUP(EU17,role!A:E,2,FALSE)),"",VLOOKUP(EU17,role!A:E,2,FALSE)))</f>
        <v/>
      </c>
      <c r="EW17" s="32" t="str">
        <f>IF(ISBLANK(EU17),"",IF(ISBLANK(VLOOKUP(EU17,role!A:E,3,FALSE)),"",VLOOKUP(EU17,role!A:E,3,FALSE)))</f>
        <v/>
      </c>
      <c r="EX17" s="32" t="str">
        <f>IF(ISBLANK(EU17),"",IF(ISBLANK(VLOOKUP(EU17,role!A:E,4,FALSE)),"",VLOOKUP(EU17,role!A:E,4,FALSE)))</f>
        <v/>
      </c>
      <c r="EY17" s="32" t="str">
        <f>IF(ISBLANK(EU17),"",IF(ISBLANK(VLOOKUP(EU17,role!A:E,5,FALSE)),"",VLOOKUP(EU17,role!A:E,5,FALSE)))</f>
        <v/>
      </c>
      <c r="FO17" s="33"/>
      <c r="FQ17" s="32" t="str">
        <f t="shared" si="48"/>
        <v/>
      </c>
      <c r="FS17" s="32" t="str">
        <f t="shared" si="49"/>
        <v/>
      </c>
      <c r="FT17" s="39"/>
      <c r="FV17" s="32" t="str">
        <f t="shared" si="50"/>
        <v/>
      </c>
      <c r="FW17" s="32" t="str">
        <f t="shared" si="51"/>
        <v/>
      </c>
      <c r="FX17" s="32" t="str">
        <f t="shared" si="52"/>
        <v/>
      </c>
      <c r="FZ17" s="32" t="str">
        <f>IF(ISBLANK(FY17),"",VLOOKUP(FY17,role!A:E,2,FALSE))</f>
        <v/>
      </c>
      <c r="GA17" s="32" t="str">
        <f>IF(ISBLANK(FY17),"",IF(ISBLANK(VLOOKUP(FY17,role!A:E,3,FALSE)),"",VLOOKUP(FY17,role!A:E,3,FALSE)))</f>
        <v/>
      </c>
      <c r="GB17" s="32" t="str">
        <f>IF(ISBLANK(FY17),"",IF(ISBLANK(VLOOKUP(FY17,role!A:E,4,FALSE)),"",VLOOKUP(FY17,role!A:E,4,FALSE)))</f>
        <v/>
      </c>
      <c r="GC17" s="32" t="str">
        <f>IF(ISBLANK(FY17),"",IF(ISBLANK(VLOOKUP(FY17,role!A:E,5,FALSE)),"",VLOOKUP(FY17,role!A:E,5,FALSE)))</f>
        <v/>
      </c>
      <c r="GS17" s="33"/>
      <c r="GU17" s="32" t="str">
        <f t="shared" si="53"/>
        <v/>
      </c>
      <c r="GW17" s="32" t="str">
        <f t="shared" si="54"/>
        <v/>
      </c>
      <c r="GX17" s="33"/>
      <c r="HA17" s="32" t="str">
        <f t="shared" si="55"/>
        <v/>
      </c>
      <c r="HB17" s="32" t="str">
        <f t="shared" si="56"/>
        <v/>
      </c>
      <c r="HC17" s="32" t="str">
        <f t="shared" si="57"/>
        <v/>
      </c>
      <c r="HE17" s="32" t="str">
        <f>IF(ISBLANK(HD17),"",IF(ISBLANK(VLOOKUP(HD17,role!A:E,2,FALSE)),"",VLOOKUP(HD17,role!A:E,2,FALSE)))</f>
        <v/>
      </c>
      <c r="HF17" s="32" t="str">
        <f>IF(ISBLANK(HD17),"",IF(ISBLANK(VLOOKUP(HD17,role!A:E,3,FALSE)),"",VLOOKUP(HD17,role!A:E,3,FALSE)))</f>
        <v/>
      </c>
      <c r="HG17" s="32" t="str">
        <f>IF(ISBLANK(HD17),"",IF(ISBLANK(VLOOKUP(HD17,role!A:E,4,FALSE)),"",VLOOKUP(HD17,role!A:E,4,FALSE)))</f>
        <v/>
      </c>
      <c r="HH17" s="32" t="str">
        <f>IF(ISBLANK(HD17),"",IF(ISBLANK(VLOOKUP(HD17,role!A:E,5,FALSE)),"",VLOOKUP(HD17,role!A:E,5,FALSE)))</f>
        <v/>
      </c>
      <c r="HX17" s="33"/>
      <c r="HZ17" s="32" t="str">
        <f t="shared" si="58"/>
        <v/>
      </c>
      <c r="IB17" s="32" t="str">
        <f t="shared" si="59"/>
        <v/>
      </c>
      <c r="IC17" s="39"/>
      <c r="IE17" s="32" t="str">
        <f t="shared" si="60"/>
        <v/>
      </c>
      <c r="IF17" s="32" t="str">
        <f t="shared" si="61"/>
        <v/>
      </c>
      <c r="IG17" s="32" t="str">
        <f t="shared" si="62"/>
        <v/>
      </c>
      <c r="II17" s="32" t="str">
        <f>IF(ISBLANK(IH17),"",IF(ISBLANK(VLOOKUP(IH17,role!A:E,2,FALSE)),"",VLOOKUP(IH17,role!A:E,2,FALSE)))</f>
        <v/>
      </c>
      <c r="IJ17" s="32" t="str">
        <f>IF(ISBLANK(IH17),"",IF(ISBLANK(VLOOKUP(IH17,role!A:E,3,FALSE)),"",VLOOKUP(IH17,role!A:E,3,FALSE)))</f>
        <v/>
      </c>
      <c r="IK17" s="32" t="str">
        <f>IF(ISBLANK(IH17),"",IF(ISBLANK(VLOOKUP(IH17,role!A:E,4,FALSE)),"",VLOOKUP(IH17,role!A:E,4,FALSE)))</f>
        <v/>
      </c>
      <c r="IL17" s="32" t="str">
        <f>IF(ISBLANK(IH17),"",IF(ISBLANK(VLOOKUP(IH17,role!A:E,5,FALSE)),"",VLOOKUP(IH17,role!A:E,5,FALSE)))</f>
        <v/>
      </c>
      <c r="JB17" s="33"/>
      <c r="JD17" s="32" t="str">
        <f t="shared" si="63"/>
        <v/>
      </c>
      <c r="JF17" s="32" t="str">
        <f t="shared" si="64"/>
        <v/>
      </c>
      <c r="JG17" s="39"/>
      <c r="JI17" s="32" t="str">
        <f t="shared" si="65"/>
        <v/>
      </c>
      <c r="JJ17" s="32" t="str">
        <f t="shared" si="66"/>
        <v/>
      </c>
      <c r="JK17" s="32" t="str">
        <f t="shared" si="67"/>
        <v/>
      </c>
      <c r="JM17" s="32" t="str">
        <f>IF(ISBLANK(JL17),"",IF(ISBLANK(VLOOKUP(JL17,role!A:E,2,FALSE)),"",VLOOKUP(JL17,role!A:E,2,FALSE)))</f>
        <v/>
      </c>
      <c r="JN17" s="32" t="str">
        <f>IF(ISBLANK(JL17),"",IF(ISBLANK(VLOOKUP(JL17,role!A:E,3,FALSE)),"",VLOOKUP(JL17,role!A:E,3,FALSE)))</f>
        <v/>
      </c>
      <c r="JO17" s="32" t="str">
        <f>IF(ISBLANK(JL17),"",IF(ISBLANK(VLOOKUP(JL17,role!A:E,4,FALSE)),"",VLOOKUP(JL17,role!A:E,4,FALSE)))</f>
        <v/>
      </c>
      <c r="JP17" s="32" t="str">
        <f>IF(ISBLANK(JL17),"",IF(ISBLANK(VLOOKUP(JL17,role!A:E,5,FALSE)),"",VLOOKUP(JL17,role!A:E,5,FALSE)))</f>
        <v/>
      </c>
      <c r="KF17" s="33"/>
      <c r="KH17" s="32" t="str">
        <f t="shared" si="68"/>
        <v/>
      </c>
      <c r="KJ17" s="32" t="str">
        <f t="shared" si="69"/>
        <v/>
      </c>
      <c r="KK17" s="39"/>
      <c r="KM17" s="32" t="str">
        <f t="shared" si="70"/>
        <v/>
      </c>
      <c r="KN17" s="32" t="str">
        <f t="shared" si="71"/>
        <v/>
      </c>
      <c r="KO17" s="32" t="str">
        <f t="shared" si="72"/>
        <v/>
      </c>
      <c r="KQ17" s="32" t="str">
        <f>IF(ISBLANK(KP17),"",IF(ISBLANK(VLOOKUP(KP17,role!A:E,2,FALSE)),"",VLOOKUP(KP17,role!A:E,2,FALSE)))</f>
        <v/>
      </c>
      <c r="KR17" s="32" t="str">
        <f>IF(ISBLANK(KP17),"",IF(ISBLANK(VLOOKUP(KP17,role!A:E,3,FALSE)),"",VLOOKUP(KP17,role!A:E,3,FALSE)))</f>
        <v/>
      </c>
      <c r="KS17" s="32" t="str">
        <f>IF(ISBLANK(KP17),"",IF(ISBLANK(VLOOKUP(KP17,role!A:E,4,FALSE)),"",VLOOKUP(KP17,role!A:E,4,FALSE)))</f>
        <v/>
      </c>
      <c r="KT17" s="32" t="str">
        <f>IF(ISBLANK(KP17),"",IF(ISBLANK(VLOOKUP(KP17,role!A:E,5,FALSE)),"",VLOOKUP(KP17,role!A:E,5,FALSE)))</f>
        <v/>
      </c>
      <c r="LJ17" s="33"/>
      <c r="LL17" s="32" t="str">
        <f t="shared" si="73"/>
        <v/>
      </c>
      <c r="LN17" s="32" t="str">
        <f t="shared" si="74"/>
        <v/>
      </c>
      <c r="LO17" s="39"/>
      <c r="LQ17" s="32" t="str">
        <f t="shared" si="75"/>
        <v/>
      </c>
      <c r="LR17" s="32" t="str">
        <f t="shared" si="76"/>
        <v/>
      </c>
      <c r="LS17" s="32" t="str">
        <f t="shared" si="77"/>
        <v/>
      </c>
      <c r="LU17" s="32" t="str">
        <f>IF(ISBLANK(LT17),"",IF(ISBLANK(VLOOKUP(LT17,role!A:E,2,FALSE)),"",VLOOKUP(LT17,role!A:E,2,FALSE)))</f>
        <v/>
      </c>
      <c r="LV17" s="32" t="str">
        <f>IF(ISBLANK(LT17),"",IF(ISBLANK(VLOOKUP(LT17,role!A:E,3,FALSE)),"",VLOOKUP(LT17,role!A:E,3,FALSE)))</f>
        <v/>
      </c>
      <c r="LW17" s="32" t="str">
        <f>IF(ISBLANK(LT17),"",IF(ISBLANK(VLOOKUP(LT17,role!A:E,4,FALSE)),"",VLOOKUP(LT17,role!A:E,4,FALSE)))</f>
        <v/>
      </c>
      <c r="LX17" s="32" t="str">
        <f>IF(ISBLANK(LT17),"",IF(ISBLANK(VLOOKUP(LT17,role!A:E,5,FALSE)),"",VLOOKUP(LT17,role!A:E,5,FALSE)))</f>
        <v/>
      </c>
      <c r="MN17" s="33"/>
      <c r="MP17" s="32" t="str">
        <f t="shared" si="78"/>
        <v/>
      </c>
      <c r="MR17" s="32" t="str">
        <f t="shared" si="79"/>
        <v/>
      </c>
      <c r="MS17" s="33"/>
      <c r="MV17" s="32" t="str">
        <f t="shared" si="80"/>
        <v/>
      </c>
      <c r="MW17" s="32" t="str">
        <f t="shared" si="81"/>
        <v/>
      </c>
      <c r="MX17" s="32" t="str">
        <f t="shared" si="82"/>
        <v/>
      </c>
      <c r="MZ17" s="32" t="str">
        <f>IF(ISBLANK(MY17),"",IF(ISBLANK(VLOOKUP(MY17,role!A:E,2,FALSE)),"",VLOOKUP(MY17,role!A:E,2,FALSE)))</f>
        <v/>
      </c>
      <c r="NA17" s="32" t="str">
        <f>IF(ISBLANK(MY17),"",IF(ISBLANK(VLOOKUP(MY17,role!A:E,3,FALSE)),"",VLOOKUP(MY17,role!A:E,3,FALSE)))</f>
        <v/>
      </c>
      <c r="NB17" s="32" t="str">
        <f>IF(ISBLANK(MY17),"",IF(ISBLANK(VLOOKUP(MY17,role!A:E,4,FALSE)),"",VLOOKUP(MY17,role!A:E,4,FALSE)))</f>
        <v/>
      </c>
      <c r="NC17" s="32" t="str">
        <f>IF(ISBLANK(MY17),"",IF(ISBLANK(VLOOKUP(MY17,role!A:E,5,FALSE)),"",VLOOKUP(MY17,role!A:E,5,FALSE)))</f>
        <v/>
      </c>
      <c r="NS17" s="33"/>
      <c r="NU17" s="32" t="str">
        <f t="shared" si="83"/>
        <v/>
      </c>
      <c r="NW17" s="32" t="str">
        <f t="shared" si="84"/>
        <v/>
      </c>
      <c r="NX17" s="39"/>
      <c r="NZ17" s="32" t="str">
        <f t="shared" si="85"/>
        <v/>
      </c>
      <c r="OA17" s="32" t="str">
        <f t="shared" si="86"/>
        <v/>
      </c>
      <c r="OB17" s="32" t="str">
        <f t="shared" si="87"/>
        <v/>
      </c>
      <c r="OD17" s="32" t="str">
        <f>IF(ISBLANK(OC17),"",IF(ISBLANK(VLOOKUP(OC17,role!A:E,2,FALSE)),"",VLOOKUP(OC17,role!A:E,2,FALSE)))</f>
        <v/>
      </c>
      <c r="OE17" s="32" t="str">
        <f>IF(ISBLANK(OC17),"",IF(ISBLANK(VLOOKUP(OC17,role!A:E,3,FALSE)),"",VLOOKUP(OC17,role!A:E,3,FALSE)))</f>
        <v/>
      </c>
      <c r="OF17" s="32" t="str">
        <f>IF(ISBLANK(OC17),"",IF(ISBLANK(VLOOKUP(OC17,role!A:E,4,FALSE)),"",VLOOKUP(OC17,role!A:E,4,FALSE)))</f>
        <v/>
      </c>
      <c r="OG17" s="32" t="str">
        <f>IF(ISBLANK(OC17),"",IF(ISBLANK(VLOOKUP(OC17,role!A:E,5,FALSE)),"",VLOOKUP(OC17,role!A:E,5,FALSE)))</f>
        <v/>
      </c>
      <c r="OW17" s="33"/>
      <c r="OY17" s="32" t="str">
        <f t="shared" si="88"/>
        <v/>
      </c>
      <c r="PA17" s="32" t="str">
        <f t="shared" si="89"/>
        <v/>
      </c>
      <c r="PB17" s="39"/>
      <c r="PD17" s="32" t="str">
        <f t="shared" si="90"/>
        <v/>
      </c>
      <c r="PE17" s="32" t="str">
        <f t="shared" si="91"/>
        <v/>
      </c>
      <c r="PF17" s="32" t="str">
        <f t="shared" si="92"/>
        <v/>
      </c>
      <c r="PH17" s="32" t="str">
        <f>IF(ISBLANK(PG17),"",IF(ISBLANK(VLOOKUP(PG17,role!A:E,2,FALSE)),"",VLOOKUP(PG17,role!A:E,2,FALSE)))</f>
        <v/>
      </c>
      <c r="PI17" s="32" t="str">
        <f>IF(ISBLANK(PG17),"",IF(ISBLANK(VLOOKUP(PG17,role!A:E,3,FALSE)),"",VLOOKUP(PG17,role!A:E,3,FALSE)))</f>
        <v/>
      </c>
      <c r="PJ17" s="32" t="str">
        <f>IF(ISBLANK(PG17),"",IF(ISBLANK(VLOOKUP(PG17,role!A:E,4,FALSE)),"",VLOOKUP(PG17,role!A:E,4,FALSE)))</f>
        <v/>
      </c>
      <c r="PK17" s="32" t="str">
        <f>IF(ISBLANK(PG17),"",IF(ISBLANK(VLOOKUP(PG17,role!A:E,5,FALSE)),"",VLOOKUP(PG17,role!A:E,5,FALSE)))</f>
        <v/>
      </c>
      <c r="QA17" s="33"/>
      <c r="QC17" s="32" t="str">
        <f t="shared" si="93"/>
        <v/>
      </c>
      <c r="QE17" s="32" t="str">
        <f t="shared" si="94"/>
        <v/>
      </c>
      <c r="QF17" s="39"/>
      <c r="QH17" s="32" t="str">
        <f t="shared" si="95"/>
        <v/>
      </c>
      <c r="QI17" s="32" t="str">
        <f t="shared" si="96"/>
        <v/>
      </c>
      <c r="QJ17" s="32" t="str">
        <f t="shared" si="97"/>
        <v/>
      </c>
      <c r="QL17" s="32" t="str">
        <f>IF(ISBLANK(QK17),"",IF(ISBLANK(VLOOKUP(QK17,role!A:E,2,FALSE)),"",VLOOKUP(QK17,role!A:E,2,FALSE)))</f>
        <v/>
      </c>
      <c r="QM17" s="32" t="str">
        <f>IF(ISBLANK(QK17),"",IF(ISBLANK(VLOOKUP(QK17,role!A:E,3,FALSE)),"",VLOOKUP(QK17,role!A:E,3,FALSE)))</f>
        <v/>
      </c>
      <c r="QN17" s="32" t="str">
        <f>IF(ISBLANK(QK17),"",IF(ISBLANK(VLOOKUP(QK17,role!A:E,4,FALSE)),"",VLOOKUP(QK17,role!A:E,4,FALSE)))</f>
        <v/>
      </c>
      <c r="QO17" s="32" t="str">
        <f>IF(ISBLANK(QK17),"",IF(ISBLANK(VLOOKUP(QK17,role!A:E,5,FALSE)),"",VLOOKUP(QK17,role!A:E,5,FALSE)))</f>
        <v/>
      </c>
      <c r="RE17" s="33"/>
      <c r="RG17" s="32" t="str">
        <f t="shared" si="98"/>
        <v/>
      </c>
      <c r="RI17" s="32" t="str">
        <f t="shared" si="99"/>
        <v/>
      </c>
      <c r="RJ17" s="39"/>
      <c r="RL17" s="32" t="str">
        <f t="shared" si="100"/>
        <v/>
      </c>
      <c r="RM17" s="32" t="str">
        <f t="shared" si="101"/>
        <v/>
      </c>
      <c r="RN17" s="32" t="str">
        <f t="shared" si="102"/>
        <v/>
      </c>
      <c r="RP17" s="32" t="str">
        <f>IF(ISBLANK(RO17),"",IF(ISBLANK(VLOOKUP(RO17,role!A:E,2,FALSE)),"",VLOOKUP(RO17,role!A:E,2,FALSE)))</f>
        <v/>
      </c>
      <c r="RQ17" s="32" t="str">
        <f>IF(ISBLANK(RO17),"",IF(ISBLANK(VLOOKUP(RO17,role!A:E,3,FALSE)),"",VLOOKUP(RO17,role!A:E,3,FALSE)))</f>
        <v/>
      </c>
      <c r="RR17" s="32" t="str">
        <f>IF(ISBLANK(RO17),"",IF(ISBLANK(VLOOKUP(RO17,role!A:E,4,FALSE)),"",VLOOKUP(RO17,role!A:E,4,FALSE)))</f>
        <v/>
      </c>
      <c r="RS17" s="32" t="str">
        <f>IF(ISBLANK(RO17),"",IF(ISBLANK(VLOOKUP(RO17,role!A:E,5,FALSE)),"",VLOOKUP(RO17,role!A:E,5,FALSE)))</f>
        <v/>
      </c>
      <c r="SI17" s="33"/>
      <c r="SK17" s="32" t="str">
        <f t="shared" si="103"/>
        <v/>
      </c>
      <c r="SM17" s="32" t="str">
        <f t="shared" si="104"/>
        <v/>
      </c>
      <c r="SN17" s="39"/>
      <c r="SP17" s="32" t="str">
        <f t="shared" si="105"/>
        <v/>
      </c>
      <c r="SQ17" s="32" t="str">
        <f t="shared" si="106"/>
        <v/>
      </c>
      <c r="SR17" s="32" t="str">
        <f t="shared" si="107"/>
        <v/>
      </c>
      <c r="ST17" s="32" t="str">
        <f>IF(ISBLANK(SS17),"",IF(ISBLANK(VLOOKUP(SS17,role!A:E,2,FALSE)),"",VLOOKUP(SS17,role!A:E,2,FALSE)))</f>
        <v/>
      </c>
      <c r="SU17" s="32" t="str">
        <f>IF(ISBLANK(SS17),"",IF(ISBLANK(VLOOKUP(SS17,role!A:E,3,FALSE)),"",VLOOKUP(SS17,role!A:E,3,FALSE)))</f>
        <v/>
      </c>
      <c r="SV17" s="32" t="str">
        <f>IF(ISBLANK(SS17),"",IF(ISBLANK(VLOOKUP(SS17,role!A:E,4,FALSE)),"",VLOOKUP(SS17,role!A:E,4,FALSE)))</f>
        <v/>
      </c>
      <c r="SW17" s="32" t="str">
        <f>IF(ISBLANK(SS17),"",IF(ISBLANK(VLOOKUP(SS17,role!A:E,5,FALSE)),"",VLOOKUP(SS17,role!A:E,5,FALSE)))</f>
        <v/>
      </c>
      <c r="TM17" s="33"/>
      <c r="TO17" s="32" t="str">
        <f t="shared" si="108"/>
        <v/>
      </c>
      <c r="TQ17" s="32" t="str">
        <f t="shared" si="109"/>
        <v/>
      </c>
      <c r="TR17" s="39"/>
      <c r="TT17" s="32" t="str">
        <f t="shared" si="110"/>
        <v/>
      </c>
      <c r="TU17" s="32" t="str">
        <f t="shared" si="111"/>
        <v/>
      </c>
      <c r="TV17" s="32" t="str">
        <f t="shared" si="112"/>
        <v/>
      </c>
      <c r="TX17" s="32" t="str">
        <f>IF(ISBLANK(TW17),"",IF(ISBLANK(VLOOKUP(TW17,role!A:E,2,FALSE)),"",VLOOKUP(TW17,role!A:E,2,FALSE)))</f>
        <v/>
      </c>
      <c r="TY17" s="32" t="str">
        <f>IF(ISBLANK(TW17),"",IF(ISBLANK(VLOOKUP(TW17,role!A:E,3,FALSE)),"",VLOOKUP(TW17,role!A:E,3,FALSE)))</f>
        <v/>
      </c>
      <c r="TZ17" s="32" t="str">
        <f>IF(ISBLANK(TW17),"",IF(ISBLANK(VLOOKUP(TW17,role!A:E,4,FALSE)),"",VLOOKUP(TW17,role!A:E,4,FALSE)))</f>
        <v/>
      </c>
      <c r="UA17" s="32" t="str">
        <f>IF(ISBLANK(TW17),"",IF(ISBLANK(VLOOKUP(TW17,role!A:E,5,FALSE)),"",VLOOKUP(TW17,role!A:E,5,FALSE)))</f>
        <v/>
      </c>
      <c r="UQ17" s="33"/>
      <c r="US17" s="32" t="str">
        <f t="shared" si="113"/>
        <v/>
      </c>
      <c r="UU17" s="32" t="str">
        <f t="shared" si="114"/>
        <v/>
      </c>
      <c r="UV17" s="39"/>
      <c r="UX17" s="32" t="str">
        <f t="shared" si="115"/>
        <v/>
      </c>
      <c r="UY17" s="32" t="str">
        <f t="shared" si="116"/>
        <v/>
      </c>
      <c r="UZ17" s="32" t="str">
        <f t="shared" si="117"/>
        <v/>
      </c>
      <c r="VB17" s="32" t="str">
        <f>IF(ISBLANK(VA17),"",IF(ISBLANK(VLOOKUP(VA17,role!A:E,2,FALSE)),"",VLOOKUP(VA17,role!A:E,2,FALSE)))</f>
        <v/>
      </c>
      <c r="VC17" s="32" t="str">
        <f>IF(ISBLANK(VA17),"",IF(ISBLANK(VLOOKUP(VA17,role!A:E,3,FALSE)),"",VLOOKUP(VA17,role!A:E,3,FALSE)))</f>
        <v/>
      </c>
      <c r="VD17" s="32" t="str">
        <f>IF(ISBLANK(VA17),"",IF(ISBLANK(VLOOKUP(VA17,role!A:E,4,FALSE)),"",VLOOKUP(VA17,role!A:E,4,FALSE)))</f>
        <v/>
      </c>
      <c r="VE17" s="32" t="str">
        <f>IF(ISBLANK(VA17),"",IF(ISBLANK(VLOOKUP(VA17,role!A:E,5,FALSE)),"",VLOOKUP(VA17,role!A:E,5,FALSE)))</f>
        <v/>
      </c>
      <c r="VU17" s="33"/>
      <c r="VW17" s="32" t="str">
        <f t="shared" si="118"/>
        <v/>
      </c>
      <c r="VY17" s="32" t="str">
        <f t="shared" si="119"/>
        <v/>
      </c>
      <c r="VZ17" s="39"/>
      <c r="WB17" s="32" t="str">
        <f t="shared" si="120"/>
        <v/>
      </c>
      <c r="WC17" s="32" t="str">
        <f t="shared" si="121"/>
        <v/>
      </c>
      <c r="WD17" s="32" t="str">
        <f t="shared" si="122"/>
        <v/>
      </c>
      <c r="WF17" s="32" t="str">
        <f>IF(ISBLANK(WE17),"",IF(ISBLANK(VLOOKUP(WE17,role!A:E,2,FALSE)),"",VLOOKUP(WE17,role!A:E,2,FALSE)))</f>
        <v/>
      </c>
      <c r="WG17" s="32" t="str">
        <f>IF(ISBLANK(WE17),"",IF(ISBLANK(VLOOKUP(WE17,role!A:E,3,FALSE)),"",VLOOKUP(WE17,role!A:E,3,FALSE)))</f>
        <v/>
      </c>
      <c r="WH17" s="32" t="str">
        <f>IF(ISBLANK(WE17),"",IF(ISBLANK(VLOOKUP(WE17,role!A:E,4,FALSE)),"",VLOOKUP(WE17,role!A:E,4,FALSE)))</f>
        <v/>
      </c>
      <c r="WI17" s="32" t="str">
        <f>IF(ISBLANK(WE17),"",IF(ISBLANK(VLOOKUP(WE17,role!A:E,5,FALSE)),"",VLOOKUP(WE17,role!A:E,5,FALSE)))</f>
        <v/>
      </c>
      <c r="WY17" s="33"/>
      <c r="XA17" s="32" t="str">
        <f t="shared" si="123"/>
        <v/>
      </c>
      <c r="XC17" s="32" t="str">
        <f t="shared" si="124"/>
        <v/>
      </c>
      <c r="XD17" s="39"/>
      <c r="XF17" s="32" t="str">
        <f t="shared" si="125"/>
        <v/>
      </c>
      <c r="XG17" s="32" t="str">
        <f t="shared" si="126"/>
        <v/>
      </c>
      <c r="XH17" s="32" t="str">
        <f t="shared" si="127"/>
        <v/>
      </c>
      <c r="XJ17" s="32" t="str">
        <f>IF(ISBLANK(XI17),"",IF(ISBLANK(VLOOKUP(XI17,role!A:E,2,FALSE)),"",VLOOKUP(XI17,role!A:E,2,FALSE)))</f>
        <v/>
      </c>
      <c r="XK17" s="32" t="str">
        <f>IF(ISBLANK(XI17),"",IF(ISBLANK(VLOOKUP(XI17,role!A:E,3,FALSE)),"",VLOOKUP(XI17,role!A:E,3,FALSE)))</f>
        <v/>
      </c>
      <c r="XL17" s="32" t="str">
        <f>IF(ISBLANK(XI17),"",IF(ISBLANK(VLOOKUP(XI17,role!A:E,4,FALSE)),"",VLOOKUP(XI17,role!A:E,4,FALSE)))</f>
        <v/>
      </c>
      <c r="XM17" s="32" t="str">
        <f>IF(ISBLANK(XI17),"",IF(ISBLANK(VLOOKUP(XI17,role!A:E,5,FALSE)),"",VLOOKUP(XI17,role!A:E,5,FALSE)))</f>
        <v/>
      </c>
      <c r="YC17" s="33"/>
      <c r="YE17" s="32" t="str">
        <f t="shared" si="128"/>
        <v/>
      </c>
      <c r="YG17" s="32" t="str">
        <f t="shared" si="129"/>
        <v/>
      </c>
      <c r="YH17" s="33"/>
      <c r="YI17" s="34"/>
      <c r="YJ17" s="36" t="str">
        <f t="shared" si="130"/>
        <v/>
      </c>
      <c r="YK17" s="36" t="str">
        <f t="shared" si="131"/>
        <v/>
      </c>
      <c r="YM17" s="32" t="str">
        <f>IF(ISBLANK(YL17),"",IF(ISBLANK(VLOOKUP(YL17,role!A:E,2,FALSE)),"",VLOOKUP(YL17,role!A:E,2,FALSE)))</f>
        <v/>
      </c>
      <c r="YN17" s="32" t="str">
        <f>IF(ISBLANK(YL17),"",IF(ISBLANK(VLOOKUP(YL17,role!A:E,3,FALSE)),"",VLOOKUP(YL17,role!A:E,3,FALSE)))</f>
        <v/>
      </c>
      <c r="YO17" s="32" t="str">
        <f>IF(ISBLANK(YL17),"",IF(ISBLANK(VLOOKUP(YL17,role!A:E,4,FALSE)),"",VLOOKUP(YL17,role!A:E,4,FALSE)))</f>
        <v/>
      </c>
      <c r="YP17" s="32" t="str">
        <f>IF(ISBLANK(YL17),"",IF(ISBLANK(VLOOKUP(YL17,role!A:E,5,FALSE)),"",VLOOKUP(YL17,role!A:E,5,FALSE)))</f>
        <v/>
      </c>
      <c r="YQ17" s="32" t="str">
        <f>IF(ISBLANK(YL17),"",VLOOKUP(YL17,role!A:F,6,FALSE))</f>
        <v/>
      </c>
      <c r="YR17" s="36"/>
      <c r="YS17" s="36" t="str">
        <f t="shared" si="132"/>
        <v/>
      </c>
      <c r="YT17" s="36" t="str">
        <f t="shared" si="133"/>
        <v/>
      </c>
      <c r="YV17" s="32" t="str">
        <f>IF(ISBLANK(YU17),"",IF(ISBLANK(VLOOKUP(YU17,role!A:E,2,FALSE)),"",VLOOKUP(YU17,role!A:E,2,FALSE)))</f>
        <v/>
      </c>
      <c r="YW17" s="32" t="str">
        <f>IF(ISBLANK(YU17),"",IF(ISBLANK(VLOOKUP(YU17,role!A:E,3,FALSE)),"",VLOOKUP(YU17,role!A:E,3,FALSE)))</f>
        <v/>
      </c>
      <c r="YX17" s="32" t="str">
        <f>IF(ISBLANK(YU17),"",IF(ISBLANK(VLOOKUP(YU17,role!A:E,4,FALSE)),"",VLOOKUP(YU17,role!A:E,4,FALSE)))</f>
        <v/>
      </c>
      <c r="YY17" s="32" t="str">
        <f>IF(ISBLANK(YU17),"",IF(ISBLANK(VLOOKUP(YU17,role!A:E,5,FALSE)),"",VLOOKUP(YU17,role!A:E,5,FALSE)))</f>
        <v/>
      </c>
      <c r="YZ17" s="32" t="str">
        <f>IF(ISBLANK(YU17),"",VLOOKUP(YU17,role!A:F,6,FALSE))</f>
        <v/>
      </c>
      <c r="ZA17" s="36"/>
      <c r="ZB17" s="36" t="str">
        <f t="shared" si="134"/>
        <v/>
      </c>
      <c r="ZC17" s="36" t="str">
        <f t="shared" si="135"/>
        <v/>
      </c>
      <c r="ZE17" s="32" t="str">
        <f>IF(ISBLANK(ZD17),"",IF(ISBLANK(VLOOKUP(ZD17,role!A:E,2,FALSE)),"",VLOOKUP(ZD17,role!A:E,2,FALSE)))</f>
        <v/>
      </c>
      <c r="ZF17" s="32" t="str">
        <f>IF(ISBLANK(ZD17),"",IF(ISBLANK(VLOOKUP(ZD17,role!A:E,3,FALSE)),"",VLOOKUP(ZD17,role!A:E,3,FALSE)))</f>
        <v/>
      </c>
      <c r="ZG17" s="32" t="str">
        <f>IF(ISBLANK(ZD17),"",IF(ISBLANK(VLOOKUP(ZD17,role!A:E,4,FALSE)),"",VLOOKUP(ZD17,role!A:E,4,FALSE)))</f>
        <v/>
      </c>
      <c r="ZH17" s="32" t="str">
        <f>IF(ISBLANK(ZD17),"",IF(ISBLANK(VLOOKUP(ZD17,role!A:E,5,FALSE)),"",VLOOKUP(ZD17,role!A:E,5,FALSE)))</f>
        <v/>
      </c>
      <c r="ZI17" s="32" t="str">
        <f>IF(ISBLANK(ZD17),"",VLOOKUP(ZD17,role!A:F,6,FALSE))</f>
        <v/>
      </c>
      <c r="ZJ17" s="36"/>
      <c r="ZK17" s="36" t="str">
        <f t="shared" si="136"/>
        <v/>
      </c>
      <c r="ZL17" s="36" t="str">
        <f t="shared" si="137"/>
        <v/>
      </c>
      <c r="ZN17" s="32" t="str">
        <f>IF(ISBLANK(ZM17),"",IF(ISBLANK(VLOOKUP(ZM17,role!A:E,2,FALSE)),"",VLOOKUP(ZM17,role!A:E,2,FALSE)))</f>
        <v/>
      </c>
      <c r="ZO17" s="32" t="str">
        <f>IF(ISBLANK(ZM17),"",IF(ISBLANK(VLOOKUP(ZM17,role!A:E,3,FALSE)),"",VLOOKUP(ZM17,role!A:E,3,FALSE)))</f>
        <v/>
      </c>
      <c r="ZP17" s="32" t="str">
        <f>IF(ISBLANK(ZM17),"",IF(ISBLANK(VLOOKUP(ZM17,role!A:E,4,FALSE)),"",VLOOKUP(ZM17,role!A:E,4,FALSE)))</f>
        <v/>
      </c>
      <c r="ZQ17" s="32" t="str">
        <f>IF(ISBLANK(ZM17),"",IF(ISBLANK(VLOOKUP(ZM17,role!A:E,5,FALSE)),"",VLOOKUP(ZM17,role!A:E,5,FALSE)))</f>
        <v/>
      </c>
      <c r="ZR17" s="32" t="str">
        <f>IF(ISBLANK(ZM17),"",VLOOKUP(ZM17,role!A:F,6,FALSE))</f>
        <v/>
      </c>
      <c r="ZS17" s="36"/>
      <c r="ZT17" s="36" t="str">
        <f t="shared" si="138"/>
        <v/>
      </c>
      <c r="ZU17" s="36" t="str">
        <f t="shared" si="139"/>
        <v/>
      </c>
      <c r="ZW17" s="32" t="str">
        <f>IF(ISBLANK(ZV17),"",IF(ISBLANK(VLOOKUP(ZV17,role!A:E,2,FALSE)),"",VLOOKUP(ZV17,role!A:E,2,FALSE)))</f>
        <v/>
      </c>
      <c r="ZX17" s="32" t="str">
        <f>IF(ISBLANK(ZV17),"",IF(ISBLANK(VLOOKUP(ZV17,role!A:E,3,FALSE)),"",VLOOKUP(ZV17,role!A:E,3,FALSE)))</f>
        <v/>
      </c>
      <c r="ZY17" s="32" t="str">
        <f>IF(ISBLANK(ZV17),"",IF(ISBLANK(VLOOKUP(ZV17,role!A:E,4,FALSE)),"",VLOOKUP(ZV17,role!A:E,4,FALSE)))</f>
        <v/>
      </c>
      <c r="ZZ17" s="32" t="str">
        <f>IF(ISBLANK(ZV17),"",IF(ISBLANK(VLOOKUP(ZV17,role!A:E,5,FALSE)),"",VLOOKUP(ZV17,role!A:E,5,FALSE)))</f>
        <v/>
      </c>
      <c r="AAA17" s="32" t="str">
        <f>IF(ISBLANK(ZV17),"",VLOOKUP(ZV17,role!A:F,6,FALSE))</f>
        <v/>
      </c>
      <c r="AAB17" s="33"/>
      <c r="AAC17" s="36"/>
      <c r="AAD17" s="36" t="str">
        <f t="shared" si="140"/>
        <v/>
      </c>
      <c r="AAE17" s="36" t="str">
        <f t="shared" si="141"/>
        <v/>
      </c>
      <c r="AAG17" s="32" t="str">
        <f>IF(ISBLANK(AAF17),"",IF(ISBLANK(VLOOKUP(AAF17,role!A:E,2,FALSE)),"",VLOOKUP(AAF17,role!A:E,2,FALSE)))</f>
        <v/>
      </c>
      <c r="AAH17" s="32" t="str">
        <f>IF(ISBLANK(AAF17),"",IF(ISBLANK(VLOOKUP(AAF17,role!A:E,3,FALSE)),"",VLOOKUP(AAF17,role!A:E,3,FALSE)))</f>
        <v/>
      </c>
      <c r="AAI17" s="32" t="str">
        <f>IF(ISBLANK(AAF17),"",IF(ISBLANK(VLOOKUP(AAF17,role!A:E,4,FALSE)),"",VLOOKUP(AAF17,role!A:E,4,FALSE)))</f>
        <v/>
      </c>
      <c r="AAJ17" s="32" t="str">
        <f>IF(ISBLANK(AAF17),"",IF(ISBLANK(VLOOKUP(AAF17,role!A:E,5,FALSE)),"",VLOOKUP(AAF17,role!A:E,5,FALSE)))</f>
        <v/>
      </c>
      <c r="AAK17" s="32" t="str">
        <f>IF(ISBLANK(AAF17),"",VLOOKUP(AAF17,role!A:F,6,FALSE))</f>
        <v/>
      </c>
      <c r="AAL17" s="36"/>
      <c r="AAM17" s="36" t="str">
        <f t="shared" si="142"/>
        <v/>
      </c>
      <c r="AAN17" s="36" t="str">
        <f t="shared" si="143"/>
        <v/>
      </c>
      <c r="AAP17" s="32" t="str">
        <f>IF(ISBLANK(AAO17),"",IF(ISBLANK(VLOOKUP(AAO17,role!A:E,2,FALSE)),"",VLOOKUP(AAO17,role!A:E,2,FALSE)))</f>
        <v/>
      </c>
      <c r="AAQ17" s="32" t="str">
        <f>IF(ISBLANK(AAO17),"",IF(ISBLANK(VLOOKUP(AAO17,role!A:E,3,FALSE)),"",VLOOKUP(AAO17,role!A:E,3,FALSE)))</f>
        <v/>
      </c>
      <c r="AAR17" s="32" t="str">
        <f>IF(ISBLANK(AAO17),"",IF(ISBLANK(VLOOKUP(AAO17,role!A:E,4,FALSE)),"",VLOOKUP(AAO17,role!A:E,4,FALSE)))</f>
        <v/>
      </c>
      <c r="AAS17" s="32" t="str">
        <f>IF(ISBLANK(AAO17),"",IF(ISBLANK(VLOOKUP(AAO17,role!A:E,5,FALSE)),"",VLOOKUP(AAO17,role!A:E,5,FALSE)))</f>
        <v/>
      </c>
      <c r="AAT17" s="32" t="str">
        <f>IF(ISBLANK(AAO17),"",VLOOKUP(AAO17,role!A:F,6,FALSE))</f>
        <v/>
      </c>
      <c r="AAU17" s="36"/>
      <c r="AAV17" s="36" t="str">
        <f t="shared" si="144"/>
        <v/>
      </c>
      <c r="AAW17" s="36" t="str">
        <f t="shared" si="145"/>
        <v/>
      </c>
      <c r="AAY17" s="32" t="str">
        <f>IF(ISBLANK(AAX17),"",IF(ISBLANK(VLOOKUP(AAX17,role!A:E,2,FALSE)),"",VLOOKUP(AAX17,role!A:E,2,FALSE)))</f>
        <v/>
      </c>
      <c r="AAZ17" s="32" t="str">
        <f>IF(ISBLANK(AAX17),"",IF(ISBLANK(VLOOKUP(AAX17,role!A:E,3,FALSE)),"",VLOOKUP(AAX17,role!A:E,3,FALSE)))</f>
        <v/>
      </c>
      <c r="ABA17" s="32" t="str">
        <f>IF(ISBLANK(AAX17),"",IF(ISBLANK(VLOOKUP(AAX17,role!A:E,4,FALSE)),"",VLOOKUP(AAX17,role!A:E,4,FALSE)))</f>
        <v/>
      </c>
      <c r="ABB17" s="32" t="str">
        <f>IF(ISBLANK(AAX17),"",IF(ISBLANK(VLOOKUP(AAX17,role!A:E,5,FALSE)),"",VLOOKUP(AAX17,role!A:E,5,FALSE)))</f>
        <v/>
      </c>
      <c r="ABC17" s="32" t="str">
        <f>IF(ISBLANK(AAX17),"",VLOOKUP(AAX17,role!A:F,6,FALSE))</f>
        <v/>
      </c>
      <c r="ABD17" s="36"/>
      <c r="ABE17" s="36" t="str">
        <f t="shared" si="146"/>
        <v/>
      </c>
      <c r="ABF17" s="36" t="str">
        <f t="shared" si="147"/>
        <v/>
      </c>
      <c r="ABH17" s="32" t="str">
        <f>IF(ISBLANK(ABG17),"",IF(ISBLANK(VLOOKUP(ABG17,role!A:E,2,FALSE)),"",VLOOKUP(ABG17,role!A:E,2,FALSE)))</f>
        <v/>
      </c>
      <c r="ABI17" s="32" t="str">
        <f>IF(ISBLANK(ABG17),"",IF(ISBLANK(VLOOKUP(ABG17,role!A:E,3,FALSE)),"",VLOOKUP(ABG17,role!A:E,3,FALSE)))</f>
        <v/>
      </c>
      <c r="ABJ17" s="32" t="str">
        <f>IF(ISBLANK(ABG17),"",IF(ISBLANK(VLOOKUP(ABG17,role!A:E,4,FALSE)),"",VLOOKUP(ABG17,role!A:E,4,FALSE)))</f>
        <v/>
      </c>
      <c r="ABK17" s="32" t="str">
        <f>IF(ISBLANK(ABG17),"",IF(ISBLANK(VLOOKUP(ABG17,role!A:E,5,FALSE)),"",VLOOKUP(ABG17,role!A:E,5,FALSE)))</f>
        <v/>
      </c>
      <c r="ABL17" s="32" t="str">
        <f>IF(ISBLANK(ABG17),"",VLOOKUP(ABG17,role!A:F,6,FALSE))</f>
        <v/>
      </c>
      <c r="ABM17" s="36"/>
      <c r="ABN17" s="36" t="str">
        <f t="shared" si="148"/>
        <v/>
      </c>
      <c r="ABO17" s="36" t="str">
        <f t="shared" si="149"/>
        <v/>
      </c>
      <c r="ABQ17" s="32" t="str">
        <f>IF(ISBLANK(ABP17),"",IF(ISBLANK(VLOOKUP(ABP17,role!A:E,2,FALSE)),"",VLOOKUP(ABP17,role!A:E,2,FALSE)))</f>
        <v/>
      </c>
      <c r="ABR17" s="32" t="str">
        <f>IF(ISBLANK(ABP17),"",IF(ISBLANK(VLOOKUP(ABP17,role!A:E,3,FALSE)),"",VLOOKUP(ABP17,role!A:E,3,FALSE)))</f>
        <v/>
      </c>
      <c r="ABS17" s="32" t="str">
        <f>IF(ISBLANK(ABP17),"",IF(ISBLANK(VLOOKUP(ABP17,role!A:E,4,FALSE)),"",VLOOKUP(ABP17,role!A:E,4,FALSE)))</f>
        <v/>
      </c>
      <c r="ABT17" s="32" t="str">
        <f>IF(ISBLANK(ABP17),"",IF(ISBLANK(VLOOKUP(ABP17,role!A:E,5,FALSE)),"",VLOOKUP(ABP17,role!A:E,5,FALSE)))</f>
        <v/>
      </c>
      <c r="ABU17" s="32" t="str">
        <f>IF(ISBLANK(ABP17),"",VLOOKUP(ABP17,role!A:F,6,FALSE))</f>
        <v/>
      </c>
      <c r="ABV17" s="33"/>
      <c r="ABW17" s="34"/>
      <c r="ABY17" s="32" t="str">
        <f t="shared" si="150"/>
        <v/>
      </c>
      <c r="ABZ17" s="39"/>
      <c r="ACA17" s="32" t="str">
        <f t="shared" si="151"/>
        <v/>
      </c>
      <c r="ACC17" s="32" t="str">
        <f t="shared" si="152"/>
        <v/>
      </c>
      <c r="ACE17" s="32" t="str">
        <f t="shared" si="153"/>
        <v/>
      </c>
      <c r="ACG17" s="32" t="str">
        <f t="shared" si="154"/>
        <v/>
      </c>
      <c r="ACI17" s="32" t="str">
        <f t="shared" si="155"/>
        <v/>
      </c>
      <c r="ACK17" s="32" t="str">
        <f t="shared" si="156"/>
        <v/>
      </c>
      <c r="ACM17" s="32" t="str">
        <f t="shared" si="157"/>
        <v/>
      </c>
      <c r="ACO17" s="32" t="str">
        <f t="shared" si="158"/>
        <v/>
      </c>
      <c r="ACQ17" s="32" t="str">
        <f t="shared" si="159"/>
        <v/>
      </c>
      <c r="ACS17" s="32" t="str">
        <f t="shared" si="160"/>
        <v/>
      </c>
      <c r="ACT17" s="33"/>
      <c r="ACV17" s="32" t="str">
        <f t="shared" si="161"/>
        <v/>
      </c>
      <c r="ACX17" s="32" t="str">
        <f t="shared" si="162"/>
        <v/>
      </c>
      <c r="ACZ17" s="32" t="str">
        <f t="shared" si="163"/>
        <v/>
      </c>
      <c r="ADB17" s="32" t="str">
        <f t="shared" si="164"/>
        <v/>
      </c>
      <c r="ADD17" s="32" t="str">
        <f t="shared" si="165"/>
        <v/>
      </c>
      <c r="ADE17" s="33"/>
      <c r="ADG17" s="32" t="str">
        <f t="shared" si="166"/>
        <v/>
      </c>
      <c r="ADI17" s="32" t="str">
        <f t="shared" si="167"/>
        <v/>
      </c>
      <c r="ADK17" s="32" t="str">
        <f t="shared" si="168"/>
        <v/>
      </c>
      <c r="ADM17" s="32" t="str">
        <f t="shared" si="169"/>
        <v/>
      </c>
      <c r="ADO17" s="32" t="str">
        <f t="shared" si="170"/>
        <v/>
      </c>
      <c r="ADP17" s="33"/>
      <c r="ADR17" s="32" t="str">
        <f t="shared" si="171"/>
        <v/>
      </c>
      <c r="ADT17" s="32" t="str">
        <f t="shared" si="172"/>
        <v/>
      </c>
      <c r="ADV17" s="32" t="str">
        <f t="shared" si="173"/>
        <v/>
      </c>
      <c r="ADX17" s="32" t="str">
        <f t="shared" si="174"/>
        <v/>
      </c>
      <c r="ADZ17" s="32" t="str">
        <f t="shared" si="175"/>
        <v/>
      </c>
      <c r="AEA17" s="33"/>
      <c r="AEC17" s="32" t="str">
        <f t="shared" si="176"/>
        <v/>
      </c>
      <c r="AEE17" s="32" t="str">
        <f t="shared" si="177"/>
        <v/>
      </c>
      <c r="AEG17" s="32" t="str">
        <f t="shared" si="178"/>
        <v/>
      </c>
      <c r="AEI17" s="32" t="str">
        <f t="shared" si="179"/>
        <v/>
      </c>
      <c r="AEK17" s="32" t="str">
        <f t="shared" si="180"/>
        <v/>
      </c>
      <c r="AEL17" s="33"/>
      <c r="AEN17" s="32" t="str">
        <f t="shared" si="181"/>
        <v/>
      </c>
      <c r="AEO17" s="32" t="str">
        <f t="shared" si="182"/>
        <v/>
      </c>
      <c r="AEQ17" s="32" t="str">
        <f t="shared" si="183"/>
        <v/>
      </c>
      <c r="AER17" s="32" t="str">
        <f t="shared" si="184"/>
        <v/>
      </c>
      <c r="AET17" s="32" t="str">
        <f t="shared" si="185"/>
        <v/>
      </c>
      <c r="AEU17" s="32" t="str">
        <f t="shared" si="186"/>
        <v/>
      </c>
      <c r="AEW17" s="32" t="str">
        <f t="shared" si="187"/>
        <v/>
      </c>
      <c r="AEX17" s="32" t="str">
        <f t="shared" si="188"/>
        <v/>
      </c>
      <c r="AEZ17" s="32" t="str">
        <f t="shared" si="189"/>
        <v/>
      </c>
      <c r="AFA17" s="32" t="str">
        <f t="shared" si="190"/>
        <v/>
      </c>
      <c r="AFB17" s="35"/>
      <c r="AFC17" s="34"/>
      <c r="AFD17" s="36" t="str">
        <f t="shared" si="191"/>
        <v/>
      </c>
      <c r="AFE17" s="36" t="str">
        <f t="shared" si="192"/>
        <v/>
      </c>
      <c r="AFG17" s="36" t="str">
        <f t="shared" si="193"/>
        <v/>
      </c>
      <c r="AFH17" s="36" t="str">
        <f t="shared" si="194"/>
        <v/>
      </c>
      <c r="AFJ17" s="36" t="str">
        <f t="shared" si="195"/>
        <v/>
      </c>
      <c r="AFK17" s="36" t="str">
        <f t="shared" si="196"/>
        <v/>
      </c>
      <c r="AFM17" s="36" t="str">
        <f t="shared" si="197"/>
        <v/>
      </c>
      <c r="AFN17" s="36" t="str">
        <f t="shared" si="198"/>
        <v/>
      </c>
      <c r="AFP17" s="36" t="str">
        <f t="shared" si="199"/>
        <v/>
      </c>
      <c r="AFQ17" s="36" t="str">
        <f t="shared" si="200"/>
        <v/>
      </c>
      <c r="AFR17" s="33"/>
      <c r="AFT17" s="36" t="str">
        <f t="shared" si="201"/>
        <v/>
      </c>
      <c r="AFU17" s="36" t="str">
        <f t="shared" si="202"/>
        <v/>
      </c>
      <c r="AFW17" s="36" t="str">
        <f t="shared" si="203"/>
        <v/>
      </c>
      <c r="AFX17" s="36" t="str">
        <f t="shared" si="204"/>
        <v/>
      </c>
      <c r="AFZ17" s="36" t="str">
        <f t="shared" si="205"/>
        <v/>
      </c>
      <c r="AGA17" s="36" t="str">
        <f t="shared" si="206"/>
        <v/>
      </c>
      <c r="AGC17" s="36" t="str">
        <f t="shared" si="207"/>
        <v/>
      </c>
      <c r="AGD17" s="36" t="str">
        <f t="shared" si="208"/>
        <v/>
      </c>
      <c r="AGF17" s="36" t="str">
        <f t="shared" si="209"/>
        <v/>
      </c>
      <c r="AGG17" s="36" t="str">
        <f t="shared" si="210"/>
        <v/>
      </c>
      <c r="AGH17" s="33"/>
      <c r="AGI17" s="57"/>
      <c r="AGJ17" s="57"/>
      <c r="AGK17" s="57" t="str">
        <f>IF(ISBLANK(AGJ17),"",VLOOKUP(AGJ17,related_id_type!A:B,2,FALSE))</f>
        <v/>
      </c>
      <c r="AGL17" s="57"/>
      <c r="AGM17" s="57" t="str">
        <f>IF(ISBLANK(AGL17),"",IF(ISBLANK(VLOOKUP(AGL17,related_id_relation!A:B,2,FALSE)),"",VLOOKUP(AGL17,related_id_relation!A:B,2,FALSE)))</f>
        <v/>
      </c>
      <c r="AGN17" s="57"/>
      <c r="AGO17" s="57"/>
      <c r="AGP17" s="57" t="str">
        <f>IF(ISBLANK(AGO17),"",VLOOKUP(AGO17,related_id_type!A:B,2,FALSE))</f>
        <v/>
      </c>
      <c r="AGQ17" s="57"/>
      <c r="AGR17" s="57" t="str">
        <f>IF(ISBLANK(AGQ17),"",IF(ISBLANK(VLOOKUP(AGQ17,related_id_relation!A:B,2,FALSE)),"",VLOOKUP(AGQ17,related_id_relation!A:B,2,FALSE)))</f>
        <v/>
      </c>
      <c r="AGS17" s="57"/>
      <c r="AGT17" s="57"/>
      <c r="AGU17" s="57" t="str">
        <f>IF(ISBLANK(AGT17),"",VLOOKUP(AGT17,related_id_type!A:B,2,FALSE))</f>
        <v/>
      </c>
      <c r="AGV17" s="57"/>
      <c r="AGW17" s="57" t="str">
        <f>IF(ISBLANK(AGV17),"",IF(ISBLANK(VLOOKUP(AGV17,related_id_relation!A:B,2,FALSE)),"",VLOOKUP(AGV17,related_id_relation!A:B,2,FALSE)))</f>
        <v/>
      </c>
      <c r="AGX17" s="57"/>
      <c r="AGY17" s="57"/>
      <c r="AGZ17" s="57" t="str">
        <f>IF(ISBLANK(AGY17),"",VLOOKUP(AGY17,related_id_type!A:B,2,FALSE))</f>
        <v/>
      </c>
      <c r="AHA17" s="57"/>
      <c r="AHB17" s="57" t="str">
        <f>IF(ISBLANK(AHA17),"",IF(ISBLANK(VLOOKUP(AHA17,related_id_relation!A:B,2,FALSE)),"",VLOOKUP(AHA17,related_id_relation!A:B,2,FALSE)))</f>
        <v/>
      </c>
      <c r="AHC17" s="57"/>
      <c r="AHD17" s="57"/>
      <c r="AHE17" s="57" t="str">
        <f>IF(ISBLANK(AHD17),"",VLOOKUP(AHD17,related_id_type!A:B,2,FALSE))</f>
        <v/>
      </c>
      <c r="AHF17" s="57"/>
      <c r="AHG17" s="57" t="str">
        <f>IF(ISBLANK(AHF17),"",IF(ISBLANK(VLOOKUP(AHF17,related_id_relation!A:B,2,FALSE)),"",VLOOKUP(AHF17,related_id_relation!A:B,2,FALSE)))</f>
        <v/>
      </c>
      <c r="AHH17" s="37"/>
      <c r="AHI17" s="39"/>
      <c r="AHK17" s="32" t="str">
        <f t="shared" si="211"/>
        <v/>
      </c>
      <c r="AHL17" s="34"/>
      <c r="AHM17" s="36"/>
      <c r="AHN17" s="36" t="str">
        <f t="shared" si="212"/>
        <v/>
      </c>
      <c r="AHO17" s="32" t="str">
        <f t="shared" si="213"/>
        <v/>
      </c>
      <c r="AHR17" s="36" t="str">
        <f t="shared" si="214"/>
        <v/>
      </c>
      <c r="AHS17" s="32" t="str">
        <f t="shared" si="215"/>
        <v/>
      </c>
      <c r="AHV17" s="36" t="str">
        <f t="shared" si="216"/>
        <v/>
      </c>
      <c r="AHW17" s="32" t="str">
        <f t="shared" si="217"/>
        <v/>
      </c>
      <c r="AHZ17" s="36" t="str">
        <f t="shared" si="218"/>
        <v/>
      </c>
      <c r="AIA17" s="32" t="str">
        <f t="shared" si="219"/>
        <v/>
      </c>
      <c r="AID17" s="36" t="str">
        <f t="shared" si="220"/>
        <v/>
      </c>
      <c r="AIE17" s="32" t="str">
        <f t="shared" si="221"/>
        <v/>
      </c>
      <c r="AIH17" s="36" t="str">
        <f t="shared" si="222"/>
        <v/>
      </c>
      <c r="AII17" s="32" t="str">
        <f t="shared" si="223"/>
        <v/>
      </c>
      <c r="AIL17" s="36" t="str">
        <f t="shared" si="224"/>
        <v/>
      </c>
      <c r="AIM17" s="32" t="str">
        <f t="shared" si="225"/>
        <v/>
      </c>
      <c r="AIP17" s="36" t="str">
        <f t="shared" si="226"/>
        <v/>
      </c>
      <c r="AIQ17" s="32" t="str">
        <f t="shared" si="227"/>
        <v/>
      </c>
      <c r="AIT17" s="36" t="str">
        <f t="shared" si="228"/>
        <v/>
      </c>
      <c r="AIU17" s="32" t="str">
        <f t="shared" si="229"/>
        <v/>
      </c>
      <c r="AIX17" s="36" t="str">
        <f t="shared" si="230"/>
        <v/>
      </c>
      <c r="AIY17" s="32" t="str">
        <f t="shared" si="231"/>
        <v/>
      </c>
      <c r="AIZ17" s="37"/>
      <c r="AJA17" s="32" t="str">
        <f t="shared" si="232"/>
        <v/>
      </c>
      <c r="AJB17" s="32" t="str">
        <f t="shared" si="233"/>
        <v/>
      </c>
      <c r="AJC17" s="32" t="str">
        <f t="shared" si="234"/>
        <v/>
      </c>
      <c r="AJD17" s="32" t="str">
        <f t="shared" si="235"/>
        <v/>
      </c>
      <c r="AJE17" s="32" t="str">
        <f t="shared" si="236"/>
        <v/>
      </c>
      <c r="AJF17" s="32" t="str">
        <f t="shared" si="237"/>
        <v/>
      </c>
      <c r="AJG17" s="32" t="str">
        <f t="shared" si="238"/>
        <v/>
      </c>
      <c r="AJH17" s="32" t="str">
        <f t="shared" si="239"/>
        <v/>
      </c>
      <c r="AJI17" s="32" t="str">
        <f t="shared" si="240"/>
        <v/>
      </c>
    </row>
    <row r="18" spans="3:945" s="32" customFormat="1" x14ac:dyDescent="0.35">
      <c r="C18" s="32" t="str">
        <f t="shared" si="9"/>
        <v/>
      </c>
      <c r="E18" s="32" t="str">
        <f t="shared" si="10"/>
        <v/>
      </c>
      <c r="F18" s="32" t="str">
        <f t="shared" si="11"/>
        <v/>
      </c>
      <c r="G18" s="32" t="str">
        <f t="shared" si="12"/>
        <v/>
      </c>
      <c r="J18" s="32" t="str">
        <f t="shared" si="13"/>
        <v/>
      </c>
      <c r="K18" s="32" t="str">
        <f t="shared" si="14"/>
        <v/>
      </c>
      <c r="L18" s="32" t="str">
        <f t="shared" si="15"/>
        <v/>
      </c>
      <c r="N18" s="32" t="str">
        <f t="shared" si="16"/>
        <v/>
      </c>
      <c r="O18" s="32" t="str">
        <f t="shared" si="17"/>
        <v/>
      </c>
      <c r="Q18" s="32" t="str">
        <f t="shared" si="18"/>
        <v/>
      </c>
      <c r="R18" s="32" t="str">
        <f t="shared" si="19"/>
        <v/>
      </c>
      <c r="U18" s="32" t="str">
        <f t="shared" si="20"/>
        <v/>
      </c>
      <c r="V18" s="32" t="str">
        <f t="shared" si="21"/>
        <v/>
      </c>
      <c r="Y18" s="32" t="str">
        <f>IF(ISBLANK(X18),"",VLOOKUP(X18,resource_type!A:C,3,FALSE))</f>
        <v/>
      </c>
      <c r="Z18" s="32" t="str">
        <f>IF(ISBLANK(X18),"",VLOOKUP(X18,resource_type!A:C,2,FALSE))</f>
        <v/>
      </c>
      <c r="AA18" s="32" t="str">
        <f t="shared" si="22"/>
        <v/>
      </c>
      <c r="AB18" s="32" t="str">
        <f t="shared" si="23"/>
        <v/>
      </c>
      <c r="AD18" s="32" t="str">
        <f>IF(ISBLANK(AC18),"",VLOOKUP(AC18,resource_type!A:C,3,FALSE))</f>
        <v/>
      </c>
      <c r="AF18" s="32" t="str">
        <f>IF(ISBLANK(AE18),"",VLOOKUP(AE18,resource_type!A:C,3,FALSE))</f>
        <v/>
      </c>
      <c r="AG18" s="33"/>
      <c r="AI18" s="32" t="str">
        <f t="shared" si="24"/>
        <v/>
      </c>
      <c r="AK18" s="32" t="str">
        <f t="shared" si="25"/>
        <v/>
      </c>
      <c r="AM18" s="32" t="str">
        <f t="shared" si="26"/>
        <v/>
      </c>
      <c r="AO18" s="32" t="str">
        <f t="shared" si="27"/>
        <v/>
      </c>
      <c r="AP18" s="52"/>
      <c r="AQ18" s="34"/>
      <c r="AR18" s="36" t="str">
        <f t="shared" si="28"/>
        <v/>
      </c>
      <c r="AS18" s="36" t="str">
        <f t="shared" si="29"/>
        <v/>
      </c>
      <c r="AT18" s="34"/>
      <c r="AV18" s="32" t="str">
        <f t="shared" si="30"/>
        <v/>
      </c>
      <c r="AW18" s="32" t="str">
        <f t="shared" si="31"/>
        <v/>
      </c>
      <c r="AX18" s="32" t="str">
        <f t="shared" si="32"/>
        <v/>
      </c>
      <c r="AZ18" s="32" t="str">
        <f>IF(ISBLANK(AY18),"",IF(ISBLANK(VLOOKUP(AY18,role!A:E,2,FALSE)),"",VLOOKUP(AY18,role!A:E,2,FALSE)))</f>
        <v/>
      </c>
      <c r="BA18" s="32" t="str">
        <f>IF(ISBLANK(AY18),"",IF(ISBLANK(VLOOKUP(AY18,role!A:E,3,FALSE)),"",VLOOKUP(AY18,role!A:E,3,FALSE)))</f>
        <v/>
      </c>
      <c r="BB18" s="32" t="str">
        <f>IF(ISBLANK(AY18),"",IF(ISBLANK(VLOOKUP(AY18,role!A:E,4,FALSE)),"",VLOOKUP(AY18,role!A:E,4,FALSE)))</f>
        <v/>
      </c>
      <c r="BC18" s="32" t="str">
        <f>IF(ISBLANK(AY18),"",IF(ISBLANK(VLOOKUP(AY18,role!A:E,5,FALSE)),"",VLOOKUP(AY18,role!A:E,5,FALSE)))</f>
        <v/>
      </c>
      <c r="BE18" s="32" t="str">
        <f>IF(ISBLANK(BD18),"",IF(ISBLANK(VLOOKUP(BD18,role!A:E,2,FALSE)),"",VLOOKUP(BD18,role!A:E,2,FALSE)))</f>
        <v/>
      </c>
      <c r="BF18" s="32" t="str">
        <f>IF(ISBLANK(BD18),"",IF(ISBLANK(VLOOKUP(BD18,role!A:E,3,FALSE)),"",VLOOKUP(BD18,role!A:E,3,FALSE)))</f>
        <v/>
      </c>
      <c r="BG18" s="32" t="str">
        <f>IF(ISBLANK(BD18),"",IF(ISBLANK(VLOOKUP(BD18,role!A:E,4,FALSE)),"",VLOOKUP(BD18,role!A:E,4,FALSE)))</f>
        <v/>
      </c>
      <c r="BH18" s="32" t="str">
        <f>IF(ISBLANK(BD18),"",IF(ISBLANK(VLOOKUP(BD18,role!A:E,5,FALSE)),"",VLOOKUP(BD18,role!A:E,5,FALSE)))</f>
        <v/>
      </c>
      <c r="BX18" s="33"/>
      <c r="BZ18" s="32" t="str">
        <f t="shared" si="33"/>
        <v/>
      </c>
      <c r="CB18" s="32" t="str">
        <f t="shared" si="34"/>
        <v/>
      </c>
      <c r="CC18" s="39"/>
      <c r="CE18" s="32" t="str">
        <f t="shared" si="35"/>
        <v/>
      </c>
      <c r="CF18" s="32" t="str">
        <f t="shared" si="36"/>
        <v/>
      </c>
      <c r="CG18" s="32" t="str">
        <f t="shared" si="37"/>
        <v/>
      </c>
      <c r="CI18" s="32" t="str">
        <f>IF(ISBLANK(CH18),"",IF(ISBLANK(VLOOKUP(CH18,role!A:E,2,FALSE)),"",VLOOKUP(CH18,role!A:E,2,FALSE)))</f>
        <v/>
      </c>
      <c r="CJ18" s="32" t="str">
        <f>IF(ISBLANK(CH18),"",IF(ISBLANK(VLOOKUP(CH18,role!A:E,3,FALSE)),"",VLOOKUP(CH18,role!A:E,3,FALSE)))</f>
        <v/>
      </c>
      <c r="CK18" s="32" t="str">
        <f>IF(ISBLANK(CH18),"",IF(ISBLANK(VLOOKUP(CH18,role!A:E,4,FALSE)),"",VLOOKUP(CH18,role!A:E,4,FALSE)))</f>
        <v/>
      </c>
      <c r="CL18" s="32" t="str">
        <f>IF(ISBLANK(CH18),"",IF(ISBLANK(VLOOKUP(CH18,role!A:E,5,FALSE)),"",VLOOKUP(CH18,role!A:E,5,FALSE)))</f>
        <v/>
      </c>
      <c r="CN18" s="32" t="str">
        <f>IF(ISBLANK(CM18),"",IF(ISBLANK(VLOOKUP(CM18,role!A:E,2,FALSE)),"",VLOOKUP(CM18,role!A:E,2,FALSE)))</f>
        <v/>
      </c>
      <c r="CO18" s="32" t="str">
        <f>IF(ISBLANK(CM18),"",IF(ISBLANK(VLOOKUP(CM18,role!A:E,3,FALSE)),"",VLOOKUP(CM18,role!A:E,3,FALSE)))</f>
        <v/>
      </c>
      <c r="CP18" s="32" t="str">
        <f>IF(ISBLANK(CM18),"",IF(ISBLANK(VLOOKUP(CM18,role!A:E,4,FALSE)),"",VLOOKUP(CM18,role!A:E,4,FALSE)))</f>
        <v/>
      </c>
      <c r="CQ18" s="32" t="str">
        <f>IF(ISBLANK(CM18),"",IF(ISBLANK(VLOOKUP(CM18,role!A:E,5,FALSE)),"",VLOOKUP(CM18,role!A:E,5,FALSE)))</f>
        <v/>
      </c>
      <c r="DG18" s="33"/>
      <c r="DI18" s="32" t="str">
        <f t="shared" si="38"/>
        <v/>
      </c>
      <c r="DK18" s="32" t="str">
        <f t="shared" si="39"/>
        <v/>
      </c>
      <c r="DL18" s="39"/>
      <c r="DN18" s="32" t="str">
        <f t="shared" si="40"/>
        <v/>
      </c>
      <c r="DO18" s="32" t="str">
        <f t="shared" si="41"/>
        <v/>
      </c>
      <c r="DP18" s="32" t="str">
        <f t="shared" si="42"/>
        <v/>
      </c>
      <c r="DR18" s="32" t="str">
        <f>IF(ISBLANK(DQ18),"",IF(ISBLANK(VLOOKUP(DQ18,role!A:E,2,FALSE)),"",VLOOKUP(DQ18,role!A:E,2,FALSE)))</f>
        <v/>
      </c>
      <c r="DS18" s="32" t="str">
        <f>IF(ISBLANK(DQ18),"",IF(ISBLANK(VLOOKUP(DQ18,role!A:E,3,FALSE)),"",VLOOKUP(DQ18,role!A:E,3,FALSE)))</f>
        <v/>
      </c>
      <c r="DT18" s="32" t="str">
        <f>IF(ISBLANK(DQ18),"",IF(ISBLANK(VLOOKUP(DQ18,role!A:E,4,FALSE)),"",VLOOKUP(DQ18,role!A:E,4,FALSE)))</f>
        <v/>
      </c>
      <c r="DU18" s="32" t="str">
        <f>IF(ISBLANK(DQ18),"",IF(ISBLANK(VLOOKUP(DQ18,role!A:E,5,FALSE)),"",VLOOKUP(DQ18,role!A:E,5,FALSE)))</f>
        <v/>
      </c>
      <c r="EK18" s="33"/>
      <c r="EM18" s="32" t="str">
        <f t="shared" si="43"/>
        <v/>
      </c>
      <c r="EO18" s="32" t="str">
        <f t="shared" si="44"/>
        <v/>
      </c>
      <c r="EP18" s="39"/>
      <c r="ER18" s="32" t="str">
        <f t="shared" si="45"/>
        <v/>
      </c>
      <c r="ES18" s="32" t="str">
        <f t="shared" si="46"/>
        <v/>
      </c>
      <c r="ET18" s="32" t="str">
        <f t="shared" si="47"/>
        <v/>
      </c>
      <c r="EV18" s="32" t="str">
        <f>IF(ISBLANK(EU18),"",IF(ISBLANK(VLOOKUP(EU18,role!A:E,2,FALSE)),"",VLOOKUP(EU18,role!A:E,2,FALSE)))</f>
        <v/>
      </c>
      <c r="EW18" s="32" t="str">
        <f>IF(ISBLANK(EU18),"",IF(ISBLANK(VLOOKUP(EU18,role!A:E,3,FALSE)),"",VLOOKUP(EU18,role!A:E,3,FALSE)))</f>
        <v/>
      </c>
      <c r="EX18" s="32" t="str">
        <f>IF(ISBLANK(EU18),"",IF(ISBLANK(VLOOKUP(EU18,role!A:E,4,FALSE)),"",VLOOKUP(EU18,role!A:E,4,FALSE)))</f>
        <v/>
      </c>
      <c r="EY18" s="32" t="str">
        <f>IF(ISBLANK(EU18),"",IF(ISBLANK(VLOOKUP(EU18,role!A:E,5,FALSE)),"",VLOOKUP(EU18,role!A:E,5,FALSE)))</f>
        <v/>
      </c>
      <c r="FO18" s="33"/>
      <c r="FQ18" s="32" t="str">
        <f t="shared" si="48"/>
        <v/>
      </c>
      <c r="FS18" s="32" t="str">
        <f t="shared" si="49"/>
        <v/>
      </c>
      <c r="FT18" s="39"/>
      <c r="FV18" s="32" t="str">
        <f t="shared" si="50"/>
        <v/>
      </c>
      <c r="FW18" s="32" t="str">
        <f t="shared" si="51"/>
        <v/>
      </c>
      <c r="FX18" s="32" t="str">
        <f t="shared" si="52"/>
        <v/>
      </c>
      <c r="FZ18" s="32" t="str">
        <f>IF(ISBLANK(FY18),"",VLOOKUP(FY18,role!A:E,2,FALSE))</f>
        <v/>
      </c>
      <c r="GA18" s="32" t="str">
        <f>IF(ISBLANK(FY18),"",IF(ISBLANK(VLOOKUP(FY18,role!A:E,3,FALSE)),"",VLOOKUP(FY18,role!A:E,3,FALSE)))</f>
        <v/>
      </c>
      <c r="GB18" s="32" t="str">
        <f>IF(ISBLANK(FY18),"",IF(ISBLANK(VLOOKUP(FY18,role!A:E,4,FALSE)),"",VLOOKUP(FY18,role!A:E,4,FALSE)))</f>
        <v/>
      </c>
      <c r="GC18" s="32" t="str">
        <f>IF(ISBLANK(FY18),"",IF(ISBLANK(VLOOKUP(FY18,role!A:E,5,FALSE)),"",VLOOKUP(FY18,role!A:E,5,FALSE)))</f>
        <v/>
      </c>
      <c r="GS18" s="33"/>
      <c r="GU18" s="32" t="str">
        <f t="shared" si="53"/>
        <v/>
      </c>
      <c r="GW18" s="32" t="str">
        <f t="shared" si="54"/>
        <v/>
      </c>
      <c r="GX18" s="33"/>
      <c r="HA18" s="32" t="str">
        <f t="shared" si="55"/>
        <v/>
      </c>
      <c r="HB18" s="32" t="str">
        <f t="shared" si="56"/>
        <v/>
      </c>
      <c r="HC18" s="32" t="str">
        <f t="shared" si="57"/>
        <v/>
      </c>
      <c r="HE18" s="32" t="str">
        <f>IF(ISBLANK(HD18),"",IF(ISBLANK(VLOOKUP(HD18,role!A:E,2,FALSE)),"",VLOOKUP(HD18,role!A:E,2,FALSE)))</f>
        <v/>
      </c>
      <c r="HF18" s="32" t="str">
        <f>IF(ISBLANK(HD18),"",IF(ISBLANK(VLOOKUP(HD18,role!A:E,3,FALSE)),"",VLOOKUP(HD18,role!A:E,3,FALSE)))</f>
        <v/>
      </c>
      <c r="HG18" s="32" t="str">
        <f>IF(ISBLANK(HD18),"",IF(ISBLANK(VLOOKUP(HD18,role!A:E,4,FALSE)),"",VLOOKUP(HD18,role!A:E,4,FALSE)))</f>
        <v/>
      </c>
      <c r="HH18" s="32" t="str">
        <f>IF(ISBLANK(HD18),"",IF(ISBLANK(VLOOKUP(HD18,role!A:E,5,FALSE)),"",VLOOKUP(HD18,role!A:E,5,FALSE)))</f>
        <v/>
      </c>
      <c r="HX18" s="33"/>
      <c r="HZ18" s="32" t="str">
        <f t="shared" si="58"/>
        <v/>
      </c>
      <c r="IB18" s="32" t="str">
        <f t="shared" si="59"/>
        <v/>
      </c>
      <c r="IC18" s="39"/>
      <c r="IE18" s="32" t="str">
        <f t="shared" si="60"/>
        <v/>
      </c>
      <c r="IF18" s="32" t="str">
        <f t="shared" si="61"/>
        <v/>
      </c>
      <c r="IG18" s="32" t="str">
        <f t="shared" si="62"/>
        <v/>
      </c>
      <c r="II18" s="32" t="str">
        <f>IF(ISBLANK(IH18),"",IF(ISBLANK(VLOOKUP(IH18,role!A:E,2,FALSE)),"",VLOOKUP(IH18,role!A:E,2,FALSE)))</f>
        <v/>
      </c>
      <c r="IJ18" s="32" t="str">
        <f>IF(ISBLANK(IH18),"",IF(ISBLANK(VLOOKUP(IH18,role!A:E,3,FALSE)),"",VLOOKUP(IH18,role!A:E,3,FALSE)))</f>
        <v/>
      </c>
      <c r="IK18" s="32" t="str">
        <f>IF(ISBLANK(IH18),"",IF(ISBLANK(VLOOKUP(IH18,role!A:E,4,FALSE)),"",VLOOKUP(IH18,role!A:E,4,FALSE)))</f>
        <v/>
      </c>
      <c r="IL18" s="32" t="str">
        <f>IF(ISBLANK(IH18),"",IF(ISBLANK(VLOOKUP(IH18,role!A:E,5,FALSE)),"",VLOOKUP(IH18,role!A:E,5,FALSE)))</f>
        <v/>
      </c>
      <c r="JB18" s="33"/>
      <c r="JD18" s="32" t="str">
        <f t="shared" si="63"/>
        <v/>
      </c>
      <c r="JF18" s="32" t="str">
        <f t="shared" si="64"/>
        <v/>
      </c>
      <c r="JG18" s="39"/>
      <c r="JI18" s="32" t="str">
        <f t="shared" si="65"/>
        <v/>
      </c>
      <c r="JJ18" s="32" t="str">
        <f t="shared" si="66"/>
        <v/>
      </c>
      <c r="JK18" s="32" t="str">
        <f t="shared" si="67"/>
        <v/>
      </c>
      <c r="JM18" s="32" t="str">
        <f>IF(ISBLANK(JL18),"",IF(ISBLANK(VLOOKUP(JL18,role!A:E,2,FALSE)),"",VLOOKUP(JL18,role!A:E,2,FALSE)))</f>
        <v/>
      </c>
      <c r="JN18" s="32" t="str">
        <f>IF(ISBLANK(JL18),"",IF(ISBLANK(VLOOKUP(JL18,role!A:E,3,FALSE)),"",VLOOKUP(JL18,role!A:E,3,FALSE)))</f>
        <v/>
      </c>
      <c r="JO18" s="32" t="str">
        <f>IF(ISBLANK(JL18),"",IF(ISBLANK(VLOOKUP(JL18,role!A:E,4,FALSE)),"",VLOOKUP(JL18,role!A:E,4,FALSE)))</f>
        <v/>
      </c>
      <c r="JP18" s="32" t="str">
        <f>IF(ISBLANK(JL18),"",IF(ISBLANK(VLOOKUP(JL18,role!A:E,5,FALSE)),"",VLOOKUP(JL18,role!A:E,5,FALSE)))</f>
        <v/>
      </c>
      <c r="KF18" s="33"/>
      <c r="KH18" s="32" t="str">
        <f t="shared" si="68"/>
        <v/>
      </c>
      <c r="KJ18" s="32" t="str">
        <f t="shared" si="69"/>
        <v/>
      </c>
      <c r="KK18" s="39"/>
      <c r="KM18" s="32" t="str">
        <f t="shared" si="70"/>
        <v/>
      </c>
      <c r="KN18" s="32" t="str">
        <f t="shared" si="71"/>
        <v/>
      </c>
      <c r="KO18" s="32" t="str">
        <f t="shared" si="72"/>
        <v/>
      </c>
      <c r="KQ18" s="32" t="str">
        <f>IF(ISBLANK(KP18),"",IF(ISBLANK(VLOOKUP(KP18,role!A:E,2,FALSE)),"",VLOOKUP(KP18,role!A:E,2,FALSE)))</f>
        <v/>
      </c>
      <c r="KR18" s="32" t="str">
        <f>IF(ISBLANK(KP18),"",IF(ISBLANK(VLOOKUP(KP18,role!A:E,3,FALSE)),"",VLOOKUP(KP18,role!A:E,3,FALSE)))</f>
        <v/>
      </c>
      <c r="KS18" s="32" t="str">
        <f>IF(ISBLANK(KP18),"",IF(ISBLANK(VLOOKUP(KP18,role!A:E,4,FALSE)),"",VLOOKUP(KP18,role!A:E,4,FALSE)))</f>
        <v/>
      </c>
      <c r="KT18" s="32" t="str">
        <f>IF(ISBLANK(KP18),"",IF(ISBLANK(VLOOKUP(KP18,role!A:E,5,FALSE)),"",VLOOKUP(KP18,role!A:E,5,FALSE)))</f>
        <v/>
      </c>
      <c r="LJ18" s="33"/>
      <c r="LL18" s="32" t="str">
        <f t="shared" si="73"/>
        <v/>
      </c>
      <c r="LN18" s="32" t="str">
        <f t="shared" si="74"/>
        <v/>
      </c>
      <c r="LO18" s="39"/>
      <c r="LQ18" s="32" t="str">
        <f t="shared" si="75"/>
        <v/>
      </c>
      <c r="LR18" s="32" t="str">
        <f t="shared" si="76"/>
        <v/>
      </c>
      <c r="LS18" s="32" t="str">
        <f t="shared" si="77"/>
        <v/>
      </c>
      <c r="LU18" s="32" t="str">
        <f>IF(ISBLANK(LT18),"",IF(ISBLANK(VLOOKUP(LT18,role!A:E,2,FALSE)),"",VLOOKUP(LT18,role!A:E,2,FALSE)))</f>
        <v/>
      </c>
      <c r="LV18" s="32" t="str">
        <f>IF(ISBLANK(LT18),"",IF(ISBLANK(VLOOKUP(LT18,role!A:E,3,FALSE)),"",VLOOKUP(LT18,role!A:E,3,FALSE)))</f>
        <v/>
      </c>
      <c r="LW18" s="32" t="str">
        <f>IF(ISBLANK(LT18),"",IF(ISBLANK(VLOOKUP(LT18,role!A:E,4,FALSE)),"",VLOOKUP(LT18,role!A:E,4,FALSE)))</f>
        <v/>
      </c>
      <c r="LX18" s="32" t="str">
        <f>IF(ISBLANK(LT18),"",IF(ISBLANK(VLOOKUP(LT18,role!A:E,5,FALSE)),"",VLOOKUP(LT18,role!A:E,5,FALSE)))</f>
        <v/>
      </c>
      <c r="MN18" s="33"/>
      <c r="MP18" s="32" t="str">
        <f t="shared" si="78"/>
        <v/>
      </c>
      <c r="MR18" s="32" t="str">
        <f t="shared" si="79"/>
        <v/>
      </c>
      <c r="MS18" s="33"/>
      <c r="MV18" s="32" t="str">
        <f t="shared" si="80"/>
        <v/>
      </c>
      <c r="MW18" s="32" t="str">
        <f t="shared" si="81"/>
        <v/>
      </c>
      <c r="MX18" s="32" t="str">
        <f t="shared" si="82"/>
        <v/>
      </c>
      <c r="MZ18" s="32" t="str">
        <f>IF(ISBLANK(MY18),"",IF(ISBLANK(VLOOKUP(MY18,role!A:E,2,FALSE)),"",VLOOKUP(MY18,role!A:E,2,FALSE)))</f>
        <v/>
      </c>
      <c r="NA18" s="32" t="str">
        <f>IF(ISBLANK(MY18),"",IF(ISBLANK(VLOOKUP(MY18,role!A:E,3,FALSE)),"",VLOOKUP(MY18,role!A:E,3,FALSE)))</f>
        <v/>
      </c>
      <c r="NB18" s="32" t="str">
        <f>IF(ISBLANK(MY18),"",IF(ISBLANK(VLOOKUP(MY18,role!A:E,4,FALSE)),"",VLOOKUP(MY18,role!A:E,4,FALSE)))</f>
        <v/>
      </c>
      <c r="NC18" s="32" t="str">
        <f>IF(ISBLANK(MY18),"",IF(ISBLANK(VLOOKUP(MY18,role!A:E,5,FALSE)),"",VLOOKUP(MY18,role!A:E,5,FALSE)))</f>
        <v/>
      </c>
      <c r="NS18" s="33"/>
      <c r="NU18" s="32" t="str">
        <f t="shared" si="83"/>
        <v/>
      </c>
      <c r="NW18" s="32" t="str">
        <f t="shared" si="84"/>
        <v/>
      </c>
      <c r="NX18" s="39"/>
      <c r="NZ18" s="32" t="str">
        <f t="shared" si="85"/>
        <v/>
      </c>
      <c r="OA18" s="32" t="str">
        <f t="shared" si="86"/>
        <v/>
      </c>
      <c r="OB18" s="32" t="str">
        <f t="shared" si="87"/>
        <v/>
      </c>
      <c r="OD18" s="32" t="str">
        <f>IF(ISBLANK(OC18),"",IF(ISBLANK(VLOOKUP(OC18,role!A:E,2,FALSE)),"",VLOOKUP(OC18,role!A:E,2,FALSE)))</f>
        <v/>
      </c>
      <c r="OE18" s="32" t="str">
        <f>IF(ISBLANK(OC18),"",IF(ISBLANK(VLOOKUP(OC18,role!A:E,3,FALSE)),"",VLOOKUP(OC18,role!A:E,3,FALSE)))</f>
        <v/>
      </c>
      <c r="OF18" s="32" t="str">
        <f>IF(ISBLANK(OC18),"",IF(ISBLANK(VLOOKUP(OC18,role!A:E,4,FALSE)),"",VLOOKUP(OC18,role!A:E,4,FALSE)))</f>
        <v/>
      </c>
      <c r="OG18" s="32" t="str">
        <f>IF(ISBLANK(OC18),"",IF(ISBLANK(VLOOKUP(OC18,role!A:E,5,FALSE)),"",VLOOKUP(OC18,role!A:E,5,FALSE)))</f>
        <v/>
      </c>
      <c r="OW18" s="33"/>
      <c r="OY18" s="32" t="str">
        <f t="shared" si="88"/>
        <v/>
      </c>
      <c r="PA18" s="32" t="str">
        <f t="shared" si="89"/>
        <v/>
      </c>
      <c r="PB18" s="39"/>
      <c r="PD18" s="32" t="str">
        <f t="shared" si="90"/>
        <v/>
      </c>
      <c r="PE18" s="32" t="str">
        <f t="shared" si="91"/>
        <v/>
      </c>
      <c r="PF18" s="32" t="str">
        <f t="shared" si="92"/>
        <v/>
      </c>
      <c r="PH18" s="32" t="str">
        <f>IF(ISBLANK(PG18),"",IF(ISBLANK(VLOOKUP(PG18,role!A:E,2,FALSE)),"",VLOOKUP(PG18,role!A:E,2,FALSE)))</f>
        <v/>
      </c>
      <c r="PI18" s="32" t="str">
        <f>IF(ISBLANK(PG18),"",IF(ISBLANK(VLOOKUP(PG18,role!A:E,3,FALSE)),"",VLOOKUP(PG18,role!A:E,3,FALSE)))</f>
        <v/>
      </c>
      <c r="PJ18" s="32" t="str">
        <f>IF(ISBLANK(PG18),"",IF(ISBLANK(VLOOKUP(PG18,role!A:E,4,FALSE)),"",VLOOKUP(PG18,role!A:E,4,FALSE)))</f>
        <v/>
      </c>
      <c r="PK18" s="32" t="str">
        <f>IF(ISBLANK(PG18),"",IF(ISBLANK(VLOOKUP(PG18,role!A:E,5,FALSE)),"",VLOOKUP(PG18,role!A:E,5,FALSE)))</f>
        <v/>
      </c>
      <c r="QA18" s="33"/>
      <c r="QC18" s="32" t="str">
        <f t="shared" si="93"/>
        <v/>
      </c>
      <c r="QE18" s="32" t="str">
        <f t="shared" si="94"/>
        <v/>
      </c>
      <c r="QF18" s="39"/>
      <c r="QH18" s="32" t="str">
        <f t="shared" si="95"/>
        <v/>
      </c>
      <c r="QI18" s="32" t="str">
        <f t="shared" si="96"/>
        <v/>
      </c>
      <c r="QJ18" s="32" t="str">
        <f t="shared" si="97"/>
        <v/>
      </c>
      <c r="QL18" s="32" t="str">
        <f>IF(ISBLANK(QK18),"",IF(ISBLANK(VLOOKUP(QK18,role!A:E,2,FALSE)),"",VLOOKUP(QK18,role!A:E,2,FALSE)))</f>
        <v/>
      </c>
      <c r="QM18" s="32" t="str">
        <f>IF(ISBLANK(QK18),"",IF(ISBLANK(VLOOKUP(QK18,role!A:E,3,FALSE)),"",VLOOKUP(QK18,role!A:E,3,FALSE)))</f>
        <v/>
      </c>
      <c r="QN18" s="32" t="str">
        <f>IF(ISBLANK(QK18),"",IF(ISBLANK(VLOOKUP(QK18,role!A:E,4,FALSE)),"",VLOOKUP(QK18,role!A:E,4,FALSE)))</f>
        <v/>
      </c>
      <c r="QO18" s="32" t="str">
        <f>IF(ISBLANK(QK18),"",IF(ISBLANK(VLOOKUP(QK18,role!A:E,5,FALSE)),"",VLOOKUP(QK18,role!A:E,5,FALSE)))</f>
        <v/>
      </c>
      <c r="RE18" s="33"/>
      <c r="RG18" s="32" t="str">
        <f t="shared" si="98"/>
        <v/>
      </c>
      <c r="RI18" s="32" t="str">
        <f t="shared" si="99"/>
        <v/>
      </c>
      <c r="RJ18" s="39"/>
      <c r="RL18" s="32" t="str">
        <f t="shared" si="100"/>
        <v/>
      </c>
      <c r="RM18" s="32" t="str">
        <f t="shared" si="101"/>
        <v/>
      </c>
      <c r="RN18" s="32" t="str">
        <f t="shared" si="102"/>
        <v/>
      </c>
      <c r="RP18" s="32" t="str">
        <f>IF(ISBLANK(RO18),"",IF(ISBLANK(VLOOKUP(RO18,role!A:E,2,FALSE)),"",VLOOKUP(RO18,role!A:E,2,FALSE)))</f>
        <v/>
      </c>
      <c r="RQ18" s="32" t="str">
        <f>IF(ISBLANK(RO18),"",IF(ISBLANK(VLOOKUP(RO18,role!A:E,3,FALSE)),"",VLOOKUP(RO18,role!A:E,3,FALSE)))</f>
        <v/>
      </c>
      <c r="RR18" s="32" t="str">
        <f>IF(ISBLANK(RO18),"",IF(ISBLANK(VLOOKUP(RO18,role!A:E,4,FALSE)),"",VLOOKUP(RO18,role!A:E,4,FALSE)))</f>
        <v/>
      </c>
      <c r="RS18" s="32" t="str">
        <f>IF(ISBLANK(RO18),"",IF(ISBLANK(VLOOKUP(RO18,role!A:E,5,FALSE)),"",VLOOKUP(RO18,role!A:E,5,FALSE)))</f>
        <v/>
      </c>
      <c r="SI18" s="33"/>
      <c r="SK18" s="32" t="str">
        <f t="shared" si="103"/>
        <v/>
      </c>
      <c r="SM18" s="32" t="str">
        <f t="shared" si="104"/>
        <v/>
      </c>
      <c r="SN18" s="39"/>
      <c r="SP18" s="32" t="str">
        <f t="shared" si="105"/>
        <v/>
      </c>
      <c r="SQ18" s="32" t="str">
        <f t="shared" si="106"/>
        <v/>
      </c>
      <c r="SR18" s="32" t="str">
        <f t="shared" si="107"/>
        <v/>
      </c>
      <c r="ST18" s="32" t="str">
        <f>IF(ISBLANK(SS18),"",IF(ISBLANK(VLOOKUP(SS18,role!A:E,2,FALSE)),"",VLOOKUP(SS18,role!A:E,2,FALSE)))</f>
        <v/>
      </c>
      <c r="SU18" s="32" t="str">
        <f>IF(ISBLANK(SS18),"",IF(ISBLANK(VLOOKUP(SS18,role!A:E,3,FALSE)),"",VLOOKUP(SS18,role!A:E,3,FALSE)))</f>
        <v/>
      </c>
      <c r="SV18" s="32" t="str">
        <f>IF(ISBLANK(SS18),"",IF(ISBLANK(VLOOKUP(SS18,role!A:E,4,FALSE)),"",VLOOKUP(SS18,role!A:E,4,FALSE)))</f>
        <v/>
      </c>
      <c r="SW18" s="32" t="str">
        <f>IF(ISBLANK(SS18),"",IF(ISBLANK(VLOOKUP(SS18,role!A:E,5,FALSE)),"",VLOOKUP(SS18,role!A:E,5,FALSE)))</f>
        <v/>
      </c>
      <c r="TM18" s="33"/>
      <c r="TO18" s="32" t="str">
        <f t="shared" si="108"/>
        <v/>
      </c>
      <c r="TQ18" s="32" t="str">
        <f t="shared" si="109"/>
        <v/>
      </c>
      <c r="TR18" s="39"/>
      <c r="TT18" s="32" t="str">
        <f t="shared" si="110"/>
        <v/>
      </c>
      <c r="TU18" s="32" t="str">
        <f t="shared" si="111"/>
        <v/>
      </c>
      <c r="TV18" s="32" t="str">
        <f t="shared" si="112"/>
        <v/>
      </c>
      <c r="TX18" s="32" t="str">
        <f>IF(ISBLANK(TW18),"",IF(ISBLANK(VLOOKUP(TW18,role!A:E,2,FALSE)),"",VLOOKUP(TW18,role!A:E,2,FALSE)))</f>
        <v/>
      </c>
      <c r="TY18" s="32" t="str">
        <f>IF(ISBLANK(TW18),"",IF(ISBLANK(VLOOKUP(TW18,role!A:E,3,FALSE)),"",VLOOKUP(TW18,role!A:E,3,FALSE)))</f>
        <v/>
      </c>
      <c r="TZ18" s="32" t="str">
        <f>IF(ISBLANK(TW18),"",IF(ISBLANK(VLOOKUP(TW18,role!A:E,4,FALSE)),"",VLOOKUP(TW18,role!A:E,4,FALSE)))</f>
        <v/>
      </c>
      <c r="UA18" s="32" t="str">
        <f>IF(ISBLANK(TW18),"",IF(ISBLANK(VLOOKUP(TW18,role!A:E,5,FALSE)),"",VLOOKUP(TW18,role!A:E,5,FALSE)))</f>
        <v/>
      </c>
      <c r="UQ18" s="33"/>
      <c r="US18" s="32" t="str">
        <f t="shared" si="113"/>
        <v/>
      </c>
      <c r="UU18" s="32" t="str">
        <f t="shared" si="114"/>
        <v/>
      </c>
      <c r="UV18" s="39"/>
      <c r="UX18" s="32" t="str">
        <f t="shared" si="115"/>
        <v/>
      </c>
      <c r="UY18" s="32" t="str">
        <f t="shared" si="116"/>
        <v/>
      </c>
      <c r="UZ18" s="32" t="str">
        <f t="shared" si="117"/>
        <v/>
      </c>
      <c r="VB18" s="32" t="str">
        <f>IF(ISBLANK(VA18),"",IF(ISBLANK(VLOOKUP(VA18,role!A:E,2,FALSE)),"",VLOOKUP(VA18,role!A:E,2,FALSE)))</f>
        <v/>
      </c>
      <c r="VC18" s="32" t="str">
        <f>IF(ISBLANK(VA18),"",IF(ISBLANK(VLOOKUP(VA18,role!A:E,3,FALSE)),"",VLOOKUP(VA18,role!A:E,3,FALSE)))</f>
        <v/>
      </c>
      <c r="VD18" s="32" t="str">
        <f>IF(ISBLANK(VA18),"",IF(ISBLANK(VLOOKUP(VA18,role!A:E,4,FALSE)),"",VLOOKUP(VA18,role!A:E,4,FALSE)))</f>
        <v/>
      </c>
      <c r="VE18" s="32" t="str">
        <f>IF(ISBLANK(VA18),"",IF(ISBLANK(VLOOKUP(VA18,role!A:E,5,FALSE)),"",VLOOKUP(VA18,role!A:E,5,FALSE)))</f>
        <v/>
      </c>
      <c r="VU18" s="33"/>
      <c r="VW18" s="32" t="str">
        <f t="shared" si="118"/>
        <v/>
      </c>
      <c r="VY18" s="32" t="str">
        <f t="shared" si="119"/>
        <v/>
      </c>
      <c r="VZ18" s="39"/>
      <c r="WB18" s="32" t="str">
        <f t="shared" si="120"/>
        <v/>
      </c>
      <c r="WC18" s="32" t="str">
        <f t="shared" si="121"/>
        <v/>
      </c>
      <c r="WD18" s="32" t="str">
        <f t="shared" si="122"/>
        <v/>
      </c>
      <c r="WF18" s="32" t="str">
        <f>IF(ISBLANK(WE18),"",IF(ISBLANK(VLOOKUP(WE18,role!A:E,2,FALSE)),"",VLOOKUP(WE18,role!A:E,2,FALSE)))</f>
        <v/>
      </c>
      <c r="WG18" s="32" t="str">
        <f>IF(ISBLANK(WE18),"",IF(ISBLANK(VLOOKUP(WE18,role!A:E,3,FALSE)),"",VLOOKUP(WE18,role!A:E,3,FALSE)))</f>
        <v/>
      </c>
      <c r="WH18" s="32" t="str">
        <f>IF(ISBLANK(WE18),"",IF(ISBLANK(VLOOKUP(WE18,role!A:E,4,FALSE)),"",VLOOKUP(WE18,role!A:E,4,FALSE)))</f>
        <v/>
      </c>
      <c r="WI18" s="32" t="str">
        <f>IF(ISBLANK(WE18),"",IF(ISBLANK(VLOOKUP(WE18,role!A:E,5,FALSE)),"",VLOOKUP(WE18,role!A:E,5,FALSE)))</f>
        <v/>
      </c>
      <c r="WY18" s="33"/>
      <c r="XA18" s="32" t="str">
        <f t="shared" si="123"/>
        <v/>
      </c>
      <c r="XC18" s="32" t="str">
        <f t="shared" si="124"/>
        <v/>
      </c>
      <c r="XD18" s="39"/>
      <c r="XF18" s="32" t="str">
        <f t="shared" si="125"/>
        <v/>
      </c>
      <c r="XG18" s="32" t="str">
        <f t="shared" si="126"/>
        <v/>
      </c>
      <c r="XH18" s="32" t="str">
        <f t="shared" si="127"/>
        <v/>
      </c>
      <c r="XJ18" s="32" t="str">
        <f>IF(ISBLANK(XI18),"",IF(ISBLANK(VLOOKUP(XI18,role!A:E,2,FALSE)),"",VLOOKUP(XI18,role!A:E,2,FALSE)))</f>
        <v/>
      </c>
      <c r="XK18" s="32" t="str">
        <f>IF(ISBLANK(XI18),"",IF(ISBLANK(VLOOKUP(XI18,role!A:E,3,FALSE)),"",VLOOKUP(XI18,role!A:E,3,FALSE)))</f>
        <v/>
      </c>
      <c r="XL18" s="32" t="str">
        <f>IF(ISBLANK(XI18),"",IF(ISBLANK(VLOOKUP(XI18,role!A:E,4,FALSE)),"",VLOOKUP(XI18,role!A:E,4,FALSE)))</f>
        <v/>
      </c>
      <c r="XM18" s="32" t="str">
        <f>IF(ISBLANK(XI18),"",IF(ISBLANK(VLOOKUP(XI18,role!A:E,5,FALSE)),"",VLOOKUP(XI18,role!A:E,5,FALSE)))</f>
        <v/>
      </c>
      <c r="YC18" s="33"/>
      <c r="YE18" s="32" t="str">
        <f t="shared" si="128"/>
        <v/>
      </c>
      <c r="YG18" s="32" t="str">
        <f t="shared" si="129"/>
        <v/>
      </c>
      <c r="YH18" s="33"/>
      <c r="YI18" s="34"/>
      <c r="YJ18" s="36" t="str">
        <f t="shared" si="130"/>
        <v/>
      </c>
      <c r="YK18" s="36" t="str">
        <f t="shared" si="131"/>
        <v/>
      </c>
      <c r="YM18" s="32" t="str">
        <f>IF(ISBLANK(YL18),"",IF(ISBLANK(VLOOKUP(YL18,role!A:E,2,FALSE)),"",VLOOKUP(YL18,role!A:E,2,FALSE)))</f>
        <v/>
      </c>
      <c r="YN18" s="32" t="str">
        <f>IF(ISBLANK(YL18),"",IF(ISBLANK(VLOOKUP(YL18,role!A:E,3,FALSE)),"",VLOOKUP(YL18,role!A:E,3,FALSE)))</f>
        <v/>
      </c>
      <c r="YO18" s="32" t="str">
        <f>IF(ISBLANK(YL18),"",IF(ISBLANK(VLOOKUP(YL18,role!A:E,4,FALSE)),"",VLOOKUP(YL18,role!A:E,4,FALSE)))</f>
        <v/>
      </c>
      <c r="YP18" s="32" t="str">
        <f>IF(ISBLANK(YL18),"",IF(ISBLANK(VLOOKUP(YL18,role!A:E,5,FALSE)),"",VLOOKUP(YL18,role!A:E,5,FALSE)))</f>
        <v/>
      </c>
      <c r="YQ18" s="32" t="str">
        <f>IF(ISBLANK(YL18),"",VLOOKUP(YL18,role!A:F,6,FALSE))</f>
        <v/>
      </c>
      <c r="YR18" s="36"/>
      <c r="YS18" s="36" t="str">
        <f t="shared" si="132"/>
        <v/>
      </c>
      <c r="YT18" s="36" t="str">
        <f t="shared" si="133"/>
        <v/>
      </c>
      <c r="YV18" s="32" t="str">
        <f>IF(ISBLANK(YU18),"",IF(ISBLANK(VLOOKUP(YU18,role!A:E,2,FALSE)),"",VLOOKUP(YU18,role!A:E,2,FALSE)))</f>
        <v/>
      </c>
      <c r="YW18" s="32" t="str">
        <f>IF(ISBLANK(YU18),"",IF(ISBLANK(VLOOKUP(YU18,role!A:E,3,FALSE)),"",VLOOKUP(YU18,role!A:E,3,FALSE)))</f>
        <v/>
      </c>
      <c r="YX18" s="32" t="str">
        <f>IF(ISBLANK(YU18),"",IF(ISBLANK(VLOOKUP(YU18,role!A:E,4,FALSE)),"",VLOOKUP(YU18,role!A:E,4,FALSE)))</f>
        <v/>
      </c>
      <c r="YY18" s="32" t="str">
        <f>IF(ISBLANK(YU18),"",IF(ISBLANK(VLOOKUP(YU18,role!A:E,5,FALSE)),"",VLOOKUP(YU18,role!A:E,5,FALSE)))</f>
        <v/>
      </c>
      <c r="YZ18" s="32" t="str">
        <f>IF(ISBLANK(YU18),"",VLOOKUP(YU18,role!A:F,6,FALSE))</f>
        <v/>
      </c>
      <c r="ZA18" s="36"/>
      <c r="ZB18" s="36" t="str">
        <f t="shared" si="134"/>
        <v/>
      </c>
      <c r="ZC18" s="36" t="str">
        <f t="shared" si="135"/>
        <v/>
      </c>
      <c r="ZE18" s="32" t="str">
        <f>IF(ISBLANK(ZD18),"",IF(ISBLANK(VLOOKUP(ZD18,role!A:E,2,FALSE)),"",VLOOKUP(ZD18,role!A:E,2,FALSE)))</f>
        <v/>
      </c>
      <c r="ZF18" s="32" t="str">
        <f>IF(ISBLANK(ZD18),"",IF(ISBLANK(VLOOKUP(ZD18,role!A:E,3,FALSE)),"",VLOOKUP(ZD18,role!A:E,3,FALSE)))</f>
        <v/>
      </c>
      <c r="ZG18" s="32" t="str">
        <f>IF(ISBLANK(ZD18),"",IF(ISBLANK(VLOOKUP(ZD18,role!A:E,4,FALSE)),"",VLOOKUP(ZD18,role!A:E,4,FALSE)))</f>
        <v/>
      </c>
      <c r="ZH18" s="32" t="str">
        <f>IF(ISBLANK(ZD18),"",IF(ISBLANK(VLOOKUP(ZD18,role!A:E,5,FALSE)),"",VLOOKUP(ZD18,role!A:E,5,FALSE)))</f>
        <v/>
      </c>
      <c r="ZI18" s="32" t="str">
        <f>IF(ISBLANK(ZD18),"",VLOOKUP(ZD18,role!A:F,6,FALSE))</f>
        <v/>
      </c>
      <c r="ZJ18" s="36"/>
      <c r="ZK18" s="36" t="str">
        <f t="shared" si="136"/>
        <v/>
      </c>
      <c r="ZL18" s="36" t="str">
        <f t="shared" si="137"/>
        <v/>
      </c>
      <c r="ZN18" s="32" t="str">
        <f>IF(ISBLANK(ZM18),"",IF(ISBLANK(VLOOKUP(ZM18,role!A:E,2,FALSE)),"",VLOOKUP(ZM18,role!A:E,2,FALSE)))</f>
        <v/>
      </c>
      <c r="ZO18" s="32" t="str">
        <f>IF(ISBLANK(ZM18),"",IF(ISBLANK(VLOOKUP(ZM18,role!A:E,3,FALSE)),"",VLOOKUP(ZM18,role!A:E,3,FALSE)))</f>
        <v/>
      </c>
      <c r="ZP18" s="32" t="str">
        <f>IF(ISBLANK(ZM18),"",IF(ISBLANK(VLOOKUP(ZM18,role!A:E,4,FALSE)),"",VLOOKUP(ZM18,role!A:E,4,FALSE)))</f>
        <v/>
      </c>
      <c r="ZQ18" s="32" t="str">
        <f>IF(ISBLANK(ZM18),"",IF(ISBLANK(VLOOKUP(ZM18,role!A:E,5,FALSE)),"",VLOOKUP(ZM18,role!A:E,5,FALSE)))</f>
        <v/>
      </c>
      <c r="ZR18" s="32" t="str">
        <f>IF(ISBLANK(ZM18),"",VLOOKUP(ZM18,role!A:F,6,FALSE))</f>
        <v/>
      </c>
      <c r="ZS18" s="36"/>
      <c r="ZT18" s="36" t="str">
        <f t="shared" si="138"/>
        <v/>
      </c>
      <c r="ZU18" s="36" t="str">
        <f t="shared" si="139"/>
        <v/>
      </c>
      <c r="ZW18" s="32" t="str">
        <f>IF(ISBLANK(ZV18),"",IF(ISBLANK(VLOOKUP(ZV18,role!A:E,2,FALSE)),"",VLOOKUP(ZV18,role!A:E,2,FALSE)))</f>
        <v/>
      </c>
      <c r="ZX18" s="32" t="str">
        <f>IF(ISBLANK(ZV18),"",IF(ISBLANK(VLOOKUP(ZV18,role!A:E,3,FALSE)),"",VLOOKUP(ZV18,role!A:E,3,FALSE)))</f>
        <v/>
      </c>
      <c r="ZY18" s="32" t="str">
        <f>IF(ISBLANK(ZV18),"",IF(ISBLANK(VLOOKUP(ZV18,role!A:E,4,FALSE)),"",VLOOKUP(ZV18,role!A:E,4,FALSE)))</f>
        <v/>
      </c>
      <c r="ZZ18" s="32" t="str">
        <f>IF(ISBLANK(ZV18),"",IF(ISBLANK(VLOOKUP(ZV18,role!A:E,5,FALSE)),"",VLOOKUP(ZV18,role!A:E,5,FALSE)))</f>
        <v/>
      </c>
      <c r="AAA18" s="32" t="str">
        <f>IF(ISBLANK(ZV18),"",VLOOKUP(ZV18,role!A:F,6,FALSE))</f>
        <v/>
      </c>
      <c r="AAB18" s="33"/>
      <c r="AAC18" s="36"/>
      <c r="AAD18" s="36" t="str">
        <f t="shared" si="140"/>
        <v/>
      </c>
      <c r="AAE18" s="36" t="str">
        <f t="shared" si="141"/>
        <v/>
      </c>
      <c r="AAG18" s="32" t="str">
        <f>IF(ISBLANK(AAF18),"",IF(ISBLANK(VLOOKUP(AAF18,role!A:E,2,FALSE)),"",VLOOKUP(AAF18,role!A:E,2,FALSE)))</f>
        <v/>
      </c>
      <c r="AAH18" s="32" t="str">
        <f>IF(ISBLANK(AAF18),"",IF(ISBLANK(VLOOKUP(AAF18,role!A:E,3,FALSE)),"",VLOOKUP(AAF18,role!A:E,3,FALSE)))</f>
        <v/>
      </c>
      <c r="AAI18" s="32" t="str">
        <f>IF(ISBLANK(AAF18),"",IF(ISBLANK(VLOOKUP(AAF18,role!A:E,4,FALSE)),"",VLOOKUP(AAF18,role!A:E,4,FALSE)))</f>
        <v/>
      </c>
      <c r="AAJ18" s="32" t="str">
        <f>IF(ISBLANK(AAF18),"",IF(ISBLANK(VLOOKUP(AAF18,role!A:E,5,FALSE)),"",VLOOKUP(AAF18,role!A:E,5,FALSE)))</f>
        <v/>
      </c>
      <c r="AAK18" s="32" t="str">
        <f>IF(ISBLANK(AAF18),"",VLOOKUP(AAF18,role!A:F,6,FALSE))</f>
        <v/>
      </c>
      <c r="AAL18" s="36"/>
      <c r="AAM18" s="36" t="str">
        <f t="shared" si="142"/>
        <v/>
      </c>
      <c r="AAN18" s="36" t="str">
        <f t="shared" si="143"/>
        <v/>
      </c>
      <c r="AAP18" s="32" t="str">
        <f>IF(ISBLANK(AAO18),"",IF(ISBLANK(VLOOKUP(AAO18,role!A:E,2,FALSE)),"",VLOOKUP(AAO18,role!A:E,2,FALSE)))</f>
        <v/>
      </c>
      <c r="AAQ18" s="32" t="str">
        <f>IF(ISBLANK(AAO18),"",IF(ISBLANK(VLOOKUP(AAO18,role!A:E,3,FALSE)),"",VLOOKUP(AAO18,role!A:E,3,FALSE)))</f>
        <v/>
      </c>
      <c r="AAR18" s="32" t="str">
        <f>IF(ISBLANK(AAO18),"",IF(ISBLANK(VLOOKUP(AAO18,role!A:E,4,FALSE)),"",VLOOKUP(AAO18,role!A:E,4,FALSE)))</f>
        <v/>
      </c>
      <c r="AAS18" s="32" t="str">
        <f>IF(ISBLANK(AAO18),"",IF(ISBLANK(VLOOKUP(AAO18,role!A:E,5,FALSE)),"",VLOOKUP(AAO18,role!A:E,5,FALSE)))</f>
        <v/>
      </c>
      <c r="AAT18" s="32" t="str">
        <f>IF(ISBLANK(AAO18),"",VLOOKUP(AAO18,role!A:F,6,FALSE))</f>
        <v/>
      </c>
      <c r="AAU18" s="36"/>
      <c r="AAV18" s="36" t="str">
        <f t="shared" si="144"/>
        <v/>
      </c>
      <c r="AAW18" s="36" t="str">
        <f t="shared" si="145"/>
        <v/>
      </c>
      <c r="AAY18" s="32" t="str">
        <f>IF(ISBLANK(AAX18),"",IF(ISBLANK(VLOOKUP(AAX18,role!A:E,2,FALSE)),"",VLOOKUP(AAX18,role!A:E,2,FALSE)))</f>
        <v/>
      </c>
      <c r="AAZ18" s="32" t="str">
        <f>IF(ISBLANK(AAX18),"",IF(ISBLANK(VLOOKUP(AAX18,role!A:E,3,FALSE)),"",VLOOKUP(AAX18,role!A:E,3,FALSE)))</f>
        <v/>
      </c>
      <c r="ABA18" s="32" t="str">
        <f>IF(ISBLANK(AAX18),"",IF(ISBLANK(VLOOKUP(AAX18,role!A:E,4,FALSE)),"",VLOOKUP(AAX18,role!A:E,4,FALSE)))</f>
        <v/>
      </c>
      <c r="ABB18" s="32" t="str">
        <f>IF(ISBLANK(AAX18),"",IF(ISBLANK(VLOOKUP(AAX18,role!A:E,5,FALSE)),"",VLOOKUP(AAX18,role!A:E,5,FALSE)))</f>
        <v/>
      </c>
      <c r="ABC18" s="32" t="str">
        <f>IF(ISBLANK(AAX18),"",VLOOKUP(AAX18,role!A:F,6,FALSE))</f>
        <v/>
      </c>
      <c r="ABD18" s="36"/>
      <c r="ABE18" s="36" t="str">
        <f t="shared" si="146"/>
        <v/>
      </c>
      <c r="ABF18" s="36" t="str">
        <f t="shared" si="147"/>
        <v/>
      </c>
      <c r="ABH18" s="32" t="str">
        <f>IF(ISBLANK(ABG18),"",IF(ISBLANK(VLOOKUP(ABG18,role!A:E,2,FALSE)),"",VLOOKUP(ABG18,role!A:E,2,FALSE)))</f>
        <v/>
      </c>
      <c r="ABI18" s="32" t="str">
        <f>IF(ISBLANK(ABG18),"",IF(ISBLANK(VLOOKUP(ABG18,role!A:E,3,FALSE)),"",VLOOKUP(ABG18,role!A:E,3,FALSE)))</f>
        <v/>
      </c>
      <c r="ABJ18" s="32" t="str">
        <f>IF(ISBLANK(ABG18),"",IF(ISBLANK(VLOOKUP(ABG18,role!A:E,4,FALSE)),"",VLOOKUP(ABG18,role!A:E,4,FALSE)))</f>
        <v/>
      </c>
      <c r="ABK18" s="32" t="str">
        <f>IF(ISBLANK(ABG18),"",IF(ISBLANK(VLOOKUP(ABG18,role!A:E,5,FALSE)),"",VLOOKUP(ABG18,role!A:E,5,FALSE)))</f>
        <v/>
      </c>
      <c r="ABL18" s="32" t="str">
        <f>IF(ISBLANK(ABG18),"",VLOOKUP(ABG18,role!A:F,6,FALSE))</f>
        <v/>
      </c>
      <c r="ABM18" s="36"/>
      <c r="ABN18" s="36" t="str">
        <f t="shared" si="148"/>
        <v/>
      </c>
      <c r="ABO18" s="36" t="str">
        <f t="shared" si="149"/>
        <v/>
      </c>
      <c r="ABQ18" s="32" t="str">
        <f>IF(ISBLANK(ABP18),"",IF(ISBLANK(VLOOKUP(ABP18,role!A:E,2,FALSE)),"",VLOOKUP(ABP18,role!A:E,2,FALSE)))</f>
        <v/>
      </c>
      <c r="ABR18" s="32" t="str">
        <f>IF(ISBLANK(ABP18),"",IF(ISBLANK(VLOOKUP(ABP18,role!A:E,3,FALSE)),"",VLOOKUP(ABP18,role!A:E,3,FALSE)))</f>
        <v/>
      </c>
      <c r="ABS18" s="32" t="str">
        <f>IF(ISBLANK(ABP18),"",IF(ISBLANK(VLOOKUP(ABP18,role!A:E,4,FALSE)),"",VLOOKUP(ABP18,role!A:E,4,FALSE)))</f>
        <v/>
      </c>
      <c r="ABT18" s="32" t="str">
        <f>IF(ISBLANK(ABP18),"",IF(ISBLANK(VLOOKUP(ABP18,role!A:E,5,FALSE)),"",VLOOKUP(ABP18,role!A:E,5,FALSE)))</f>
        <v/>
      </c>
      <c r="ABU18" s="32" t="str">
        <f>IF(ISBLANK(ABP18),"",VLOOKUP(ABP18,role!A:F,6,FALSE))</f>
        <v/>
      </c>
      <c r="ABV18" s="33"/>
      <c r="ABW18" s="34"/>
      <c r="ABY18" s="32" t="str">
        <f t="shared" si="150"/>
        <v/>
      </c>
      <c r="ABZ18" s="39"/>
      <c r="ACA18" s="32" t="str">
        <f t="shared" si="151"/>
        <v/>
      </c>
      <c r="ACC18" s="32" t="str">
        <f t="shared" si="152"/>
        <v/>
      </c>
      <c r="ACE18" s="32" t="str">
        <f t="shared" si="153"/>
        <v/>
      </c>
      <c r="ACG18" s="32" t="str">
        <f t="shared" si="154"/>
        <v/>
      </c>
      <c r="ACI18" s="32" t="str">
        <f t="shared" si="155"/>
        <v/>
      </c>
      <c r="ACK18" s="32" t="str">
        <f t="shared" si="156"/>
        <v/>
      </c>
      <c r="ACM18" s="32" t="str">
        <f t="shared" si="157"/>
        <v/>
      </c>
      <c r="ACO18" s="32" t="str">
        <f t="shared" si="158"/>
        <v/>
      </c>
      <c r="ACQ18" s="32" t="str">
        <f t="shared" si="159"/>
        <v/>
      </c>
      <c r="ACS18" s="32" t="str">
        <f t="shared" si="160"/>
        <v/>
      </c>
      <c r="ACT18" s="33"/>
      <c r="ACV18" s="32" t="str">
        <f t="shared" si="161"/>
        <v/>
      </c>
      <c r="ACX18" s="32" t="str">
        <f t="shared" si="162"/>
        <v/>
      </c>
      <c r="ACZ18" s="32" t="str">
        <f t="shared" si="163"/>
        <v/>
      </c>
      <c r="ADB18" s="32" t="str">
        <f t="shared" si="164"/>
        <v/>
      </c>
      <c r="ADD18" s="32" t="str">
        <f t="shared" si="165"/>
        <v/>
      </c>
      <c r="ADE18" s="33"/>
      <c r="ADG18" s="32" t="str">
        <f t="shared" si="166"/>
        <v/>
      </c>
      <c r="ADI18" s="32" t="str">
        <f t="shared" si="167"/>
        <v/>
      </c>
      <c r="ADK18" s="32" t="str">
        <f t="shared" si="168"/>
        <v/>
      </c>
      <c r="ADM18" s="32" t="str">
        <f t="shared" si="169"/>
        <v/>
      </c>
      <c r="ADO18" s="32" t="str">
        <f t="shared" si="170"/>
        <v/>
      </c>
      <c r="ADP18" s="33"/>
      <c r="ADR18" s="32" t="str">
        <f t="shared" si="171"/>
        <v/>
      </c>
      <c r="ADT18" s="32" t="str">
        <f t="shared" si="172"/>
        <v/>
      </c>
      <c r="ADV18" s="32" t="str">
        <f t="shared" si="173"/>
        <v/>
      </c>
      <c r="ADX18" s="32" t="str">
        <f t="shared" si="174"/>
        <v/>
      </c>
      <c r="ADZ18" s="32" t="str">
        <f t="shared" si="175"/>
        <v/>
      </c>
      <c r="AEA18" s="33"/>
      <c r="AEC18" s="32" t="str">
        <f t="shared" si="176"/>
        <v/>
      </c>
      <c r="AEE18" s="32" t="str">
        <f t="shared" si="177"/>
        <v/>
      </c>
      <c r="AEG18" s="32" t="str">
        <f t="shared" si="178"/>
        <v/>
      </c>
      <c r="AEI18" s="32" t="str">
        <f t="shared" si="179"/>
        <v/>
      </c>
      <c r="AEK18" s="32" t="str">
        <f t="shared" si="180"/>
        <v/>
      </c>
      <c r="AEL18" s="33"/>
      <c r="AEN18" s="32" t="str">
        <f t="shared" si="181"/>
        <v/>
      </c>
      <c r="AEO18" s="32" t="str">
        <f t="shared" si="182"/>
        <v/>
      </c>
      <c r="AEQ18" s="32" t="str">
        <f t="shared" si="183"/>
        <v/>
      </c>
      <c r="AER18" s="32" t="str">
        <f t="shared" si="184"/>
        <v/>
      </c>
      <c r="AET18" s="32" t="str">
        <f t="shared" si="185"/>
        <v/>
      </c>
      <c r="AEU18" s="32" t="str">
        <f t="shared" si="186"/>
        <v/>
      </c>
      <c r="AEW18" s="32" t="str">
        <f t="shared" si="187"/>
        <v/>
      </c>
      <c r="AEX18" s="32" t="str">
        <f t="shared" si="188"/>
        <v/>
      </c>
      <c r="AEZ18" s="32" t="str">
        <f t="shared" si="189"/>
        <v/>
      </c>
      <c r="AFA18" s="32" t="str">
        <f t="shared" si="190"/>
        <v/>
      </c>
      <c r="AFB18" s="35"/>
      <c r="AFC18" s="34"/>
      <c r="AFD18" s="36" t="str">
        <f t="shared" si="191"/>
        <v/>
      </c>
      <c r="AFE18" s="36" t="str">
        <f t="shared" si="192"/>
        <v/>
      </c>
      <c r="AFG18" s="36" t="str">
        <f t="shared" si="193"/>
        <v/>
      </c>
      <c r="AFH18" s="36" t="str">
        <f t="shared" si="194"/>
        <v/>
      </c>
      <c r="AFJ18" s="36" t="str">
        <f t="shared" si="195"/>
        <v/>
      </c>
      <c r="AFK18" s="36" t="str">
        <f t="shared" si="196"/>
        <v/>
      </c>
      <c r="AFM18" s="36" t="str">
        <f t="shared" si="197"/>
        <v/>
      </c>
      <c r="AFN18" s="36" t="str">
        <f t="shared" si="198"/>
        <v/>
      </c>
      <c r="AFP18" s="36" t="str">
        <f t="shared" si="199"/>
        <v/>
      </c>
      <c r="AFQ18" s="36" t="str">
        <f t="shared" si="200"/>
        <v/>
      </c>
      <c r="AFR18" s="33"/>
      <c r="AFT18" s="36" t="str">
        <f t="shared" si="201"/>
        <v/>
      </c>
      <c r="AFU18" s="36" t="str">
        <f t="shared" si="202"/>
        <v/>
      </c>
      <c r="AFW18" s="36" t="str">
        <f t="shared" si="203"/>
        <v/>
      </c>
      <c r="AFX18" s="36" t="str">
        <f t="shared" si="204"/>
        <v/>
      </c>
      <c r="AFZ18" s="36" t="str">
        <f t="shared" si="205"/>
        <v/>
      </c>
      <c r="AGA18" s="36" t="str">
        <f t="shared" si="206"/>
        <v/>
      </c>
      <c r="AGC18" s="36" t="str">
        <f t="shared" si="207"/>
        <v/>
      </c>
      <c r="AGD18" s="36" t="str">
        <f t="shared" si="208"/>
        <v/>
      </c>
      <c r="AGF18" s="36" t="str">
        <f t="shared" si="209"/>
        <v/>
      </c>
      <c r="AGG18" s="36" t="str">
        <f t="shared" si="210"/>
        <v/>
      </c>
      <c r="AGH18" s="33"/>
      <c r="AGI18" s="57"/>
      <c r="AGJ18" s="57"/>
      <c r="AGK18" s="57" t="str">
        <f>IF(ISBLANK(AGJ18),"",VLOOKUP(AGJ18,related_id_type!A:B,2,FALSE))</f>
        <v/>
      </c>
      <c r="AGL18" s="57"/>
      <c r="AGM18" s="57" t="str">
        <f>IF(ISBLANK(AGL18),"",IF(ISBLANK(VLOOKUP(AGL18,related_id_relation!A:B,2,FALSE)),"",VLOOKUP(AGL18,related_id_relation!A:B,2,FALSE)))</f>
        <v/>
      </c>
      <c r="AGN18" s="57"/>
      <c r="AGO18" s="57"/>
      <c r="AGP18" s="57" t="str">
        <f>IF(ISBLANK(AGO18),"",VLOOKUP(AGO18,related_id_type!A:B,2,FALSE))</f>
        <v/>
      </c>
      <c r="AGQ18" s="57"/>
      <c r="AGR18" s="57" t="str">
        <f>IF(ISBLANK(AGQ18),"",IF(ISBLANK(VLOOKUP(AGQ18,related_id_relation!A:B,2,FALSE)),"",VLOOKUP(AGQ18,related_id_relation!A:B,2,FALSE)))</f>
        <v/>
      </c>
      <c r="AGS18" s="57"/>
      <c r="AGT18" s="57"/>
      <c r="AGU18" s="57" t="str">
        <f>IF(ISBLANK(AGT18),"",VLOOKUP(AGT18,related_id_type!A:B,2,FALSE))</f>
        <v/>
      </c>
      <c r="AGV18" s="57"/>
      <c r="AGW18" s="57" t="str">
        <f>IF(ISBLANK(AGV18),"",IF(ISBLANK(VLOOKUP(AGV18,related_id_relation!A:B,2,FALSE)),"",VLOOKUP(AGV18,related_id_relation!A:B,2,FALSE)))</f>
        <v/>
      </c>
      <c r="AGX18" s="57"/>
      <c r="AGY18" s="57"/>
      <c r="AGZ18" s="57" t="str">
        <f>IF(ISBLANK(AGY18),"",VLOOKUP(AGY18,related_id_type!A:B,2,FALSE))</f>
        <v/>
      </c>
      <c r="AHA18" s="57"/>
      <c r="AHB18" s="57" t="str">
        <f>IF(ISBLANK(AHA18),"",IF(ISBLANK(VLOOKUP(AHA18,related_id_relation!A:B,2,FALSE)),"",VLOOKUP(AHA18,related_id_relation!A:B,2,FALSE)))</f>
        <v/>
      </c>
      <c r="AHC18" s="57"/>
      <c r="AHD18" s="57"/>
      <c r="AHE18" s="57" t="str">
        <f>IF(ISBLANK(AHD18),"",VLOOKUP(AHD18,related_id_type!A:B,2,FALSE))</f>
        <v/>
      </c>
      <c r="AHF18" s="57"/>
      <c r="AHG18" s="57" t="str">
        <f>IF(ISBLANK(AHF18),"",IF(ISBLANK(VLOOKUP(AHF18,related_id_relation!A:B,2,FALSE)),"",VLOOKUP(AHF18,related_id_relation!A:B,2,FALSE)))</f>
        <v/>
      </c>
      <c r="AHH18" s="37"/>
      <c r="AHI18" s="39"/>
      <c r="AHK18" s="32" t="str">
        <f t="shared" si="211"/>
        <v/>
      </c>
      <c r="AHL18" s="34"/>
      <c r="AHM18" s="36"/>
      <c r="AHN18" s="36" t="str">
        <f t="shared" si="212"/>
        <v/>
      </c>
      <c r="AHO18" s="32" t="str">
        <f t="shared" si="213"/>
        <v/>
      </c>
      <c r="AHR18" s="36" t="str">
        <f t="shared" si="214"/>
        <v/>
      </c>
      <c r="AHS18" s="32" t="str">
        <f t="shared" si="215"/>
        <v/>
      </c>
      <c r="AHV18" s="36" t="str">
        <f t="shared" si="216"/>
        <v/>
      </c>
      <c r="AHW18" s="32" t="str">
        <f t="shared" si="217"/>
        <v/>
      </c>
      <c r="AHZ18" s="36" t="str">
        <f t="shared" si="218"/>
        <v/>
      </c>
      <c r="AIA18" s="32" t="str">
        <f t="shared" si="219"/>
        <v/>
      </c>
      <c r="AID18" s="36" t="str">
        <f t="shared" si="220"/>
        <v/>
      </c>
      <c r="AIE18" s="32" t="str">
        <f t="shared" si="221"/>
        <v/>
      </c>
      <c r="AIH18" s="36" t="str">
        <f t="shared" si="222"/>
        <v/>
      </c>
      <c r="AII18" s="32" t="str">
        <f t="shared" si="223"/>
        <v/>
      </c>
      <c r="AIL18" s="36" t="str">
        <f t="shared" si="224"/>
        <v/>
      </c>
      <c r="AIM18" s="32" t="str">
        <f t="shared" si="225"/>
        <v/>
      </c>
      <c r="AIP18" s="36" t="str">
        <f t="shared" si="226"/>
        <v/>
      </c>
      <c r="AIQ18" s="32" t="str">
        <f t="shared" si="227"/>
        <v/>
      </c>
      <c r="AIT18" s="36" t="str">
        <f t="shared" si="228"/>
        <v/>
      </c>
      <c r="AIU18" s="32" t="str">
        <f t="shared" si="229"/>
        <v/>
      </c>
      <c r="AIX18" s="36" t="str">
        <f t="shared" si="230"/>
        <v/>
      </c>
      <c r="AIY18" s="32" t="str">
        <f t="shared" si="231"/>
        <v/>
      </c>
      <c r="AIZ18" s="37"/>
      <c r="AJA18" s="32" t="str">
        <f t="shared" si="232"/>
        <v/>
      </c>
      <c r="AJB18" s="32" t="str">
        <f t="shared" si="233"/>
        <v/>
      </c>
      <c r="AJC18" s="32" t="str">
        <f t="shared" si="234"/>
        <v/>
      </c>
      <c r="AJD18" s="32" t="str">
        <f t="shared" si="235"/>
        <v/>
      </c>
      <c r="AJE18" s="32" t="str">
        <f t="shared" si="236"/>
        <v/>
      </c>
      <c r="AJF18" s="32" t="str">
        <f t="shared" si="237"/>
        <v/>
      </c>
      <c r="AJG18" s="32" t="str">
        <f t="shared" si="238"/>
        <v/>
      </c>
      <c r="AJH18" s="32" t="str">
        <f t="shared" si="239"/>
        <v/>
      </c>
      <c r="AJI18" s="32" t="str">
        <f t="shared" si="240"/>
        <v/>
      </c>
    </row>
    <row r="19" spans="3:945" s="32" customFormat="1" x14ac:dyDescent="0.35">
      <c r="C19" s="32" t="str">
        <f t="shared" si="9"/>
        <v/>
      </c>
      <c r="E19" s="32" t="str">
        <f t="shared" si="10"/>
        <v/>
      </c>
      <c r="F19" s="32" t="str">
        <f t="shared" si="11"/>
        <v/>
      </c>
      <c r="G19" s="32" t="str">
        <f t="shared" si="12"/>
        <v/>
      </c>
      <c r="J19" s="32" t="str">
        <f t="shared" si="13"/>
        <v/>
      </c>
      <c r="K19" s="32" t="str">
        <f t="shared" si="14"/>
        <v/>
      </c>
      <c r="L19" s="32" t="str">
        <f t="shared" si="15"/>
        <v/>
      </c>
      <c r="N19" s="32" t="str">
        <f t="shared" si="16"/>
        <v/>
      </c>
      <c r="O19" s="32" t="str">
        <f t="shared" si="17"/>
        <v/>
      </c>
      <c r="Q19" s="32" t="str">
        <f t="shared" si="18"/>
        <v/>
      </c>
      <c r="R19" s="32" t="str">
        <f t="shared" si="19"/>
        <v/>
      </c>
      <c r="U19" s="32" t="str">
        <f t="shared" si="20"/>
        <v/>
      </c>
      <c r="V19" s="32" t="str">
        <f t="shared" si="21"/>
        <v/>
      </c>
      <c r="Y19" s="32" t="str">
        <f>IF(ISBLANK(X19),"",VLOOKUP(X19,resource_type!A:C,3,FALSE))</f>
        <v/>
      </c>
      <c r="Z19" s="32" t="str">
        <f>IF(ISBLANK(X19),"",VLOOKUP(X19,resource_type!A:C,2,FALSE))</f>
        <v/>
      </c>
      <c r="AA19" s="32" t="str">
        <f t="shared" si="22"/>
        <v/>
      </c>
      <c r="AB19" s="32" t="str">
        <f t="shared" si="23"/>
        <v/>
      </c>
      <c r="AD19" s="32" t="str">
        <f>IF(ISBLANK(AC19),"",VLOOKUP(AC19,resource_type!A:C,3,FALSE))</f>
        <v/>
      </c>
      <c r="AF19" s="32" t="str">
        <f>IF(ISBLANK(AE19),"",VLOOKUP(AE19,resource_type!A:C,3,FALSE))</f>
        <v/>
      </c>
      <c r="AG19" s="33"/>
      <c r="AI19" s="32" t="str">
        <f t="shared" si="24"/>
        <v/>
      </c>
      <c r="AK19" s="32" t="str">
        <f t="shared" si="25"/>
        <v/>
      </c>
      <c r="AM19" s="32" t="str">
        <f t="shared" si="26"/>
        <v/>
      </c>
      <c r="AO19" s="32" t="str">
        <f t="shared" si="27"/>
        <v/>
      </c>
      <c r="AP19" s="52"/>
      <c r="AQ19" s="34"/>
      <c r="AR19" s="36" t="str">
        <f t="shared" si="28"/>
        <v/>
      </c>
      <c r="AS19" s="36" t="str">
        <f t="shared" si="29"/>
        <v/>
      </c>
      <c r="AT19" s="34"/>
      <c r="AV19" s="32" t="str">
        <f t="shared" si="30"/>
        <v/>
      </c>
      <c r="AW19" s="32" t="str">
        <f t="shared" si="31"/>
        <v/>
      </c>
      <c r="AX19" s="32" t="str">
        <f t="shared" si="32"/>
        <v/>
      </c>
      <c r="AZ19" s="32" t="str">
        <f>IF(ISBLANK(AY19),"",IF(ISBLANK(VLOOKUP(AY19,role!A:E,2,FALSE)),"",VLOOKUP(AY19,role!A:E,2,FALSE)))</f>
        <v/>
      </c>
      <c r="BA19" s="32" t="str">
        <f>IF(ISBLANK(AY19),"",IF(ISBLANK(VLOOKUP(AY19,role!A:E,3,FALSE)),"",VLOOKUP(AY19,role!A:E,3,FALSE)))</f>
        <v/>
      </c>
      <c r="BB19" s="32" t="str">
        <f>IF(ISBLANK(AY19),"",IF(ISBLANK(VLOOKUP(AY19,role!A:E,4,FALSE)),"",VLOOKUP(AY19,role!A:E,4,FALSE)))</f>
        <v/>
      </c>
      <c r="BC19" s="32" t="str">
        <f>IF(ISBLANK(AY19),"",IF(ISBLANK(VLOOKUP(AY19,role!A:E,5,FALSE)),"",VLOOKUP(AY19,role!A:E,5,FALSE)))</f>
        <v/>
      </c>
      <c r="BE19" s="32" t="str">
        <f>IF(ISBLANK(BD19),"",IF(ISBLANK(VLOOKUP(BD19,role!A:E,2,FALSE)),"",VLOOKUP(BD19,role!A:E,2,FALSE)))</f>
        <v/>
      </c>
      <c r="BF19" s="32" t="str">
        <f>IF(ISBLANK(BD19),"",IF(ISBLANK(VLOOKUP(BD19,role!A:E,3,FALSE)),"",VLOOKUP(BD19,role!A:E,3,FALSE)))</f>
        <v/>
      </c>
      <c r="BG19" s="32" t="str">
        <f>IF(ISBLANK(BD19),"",IF(ISBLANK(VLOOKUP(BD19,role!A:E,4,FALSE)),"",VLOOKUP(BD19,role!A:E,4,FALSE)))</f>
        <v/>
      </c>
      <c r="BH19" s="32" t="str">
        <f>IF(ISBLANK(BD19),"",IF(ISBLANK(VLOOKUP(BD19,role!A:E,5,FALSE)),"",VLOOKUP(BD19,role!A:E,5,FALSE)))</f>
        <v/>
      </c>
      <c r="BX19" s="33"/>
      <c r="BZ19" s="32" t="str">
        <f t="shared" si="33"/>
        <v/>
      </c>
      <c r="CB19" s="32" t="str">
        <f t="shared" si="34"/>
        <v/>
      </c>
      <c r="CC19" s="39"/>
      <c r="CE19" s="32" t="str">
        <f t="shared" si="35"/>
        <v/>
      </c>
      <c r="CF19" s="32" t="str">
        <f t="shared" si="36"/>
        <v/>
      </c>
      <c r="CG19" s="32" t="str">
        <f t="shared" si="37"/>
        <v/>
      </c>
      <c r="CI19" s="32" t="str">
        <f>IF(ISBLANK(CH19),"",IF(ISBLANK(VLOOKUP(CH19,role!A:E,2,FALSE)),"",VLOOKUP(CH19,role!A:E,2,FALSE)))</f>
        <v/>
      </c>
      <c r="CJ19" s="32" t="str">
        <f>IF(ISBLANK(CH19),"",IF(ISBLANK(VLOOKUP(CH19,role!A:E,3,FALSE)),"",VLOOKUP(CH19,role!A:E,3,FALSE)))</f>
        <v/>
      </c>
      <c r="CK19" s="32" t="str">
        <f>IF(ISBLANK(CH19),"",IF(ISBLANK(VLOOKUP(CH19,role!A:E,4,FALSE)),"",VLOOKUP(CH19,role!A:E,4,FALSE)))</f>
        <v/>
      </c>
      <c r="CL19" s="32" t="str">
        <f>IF(ISBLANK(CH19),"",IF(ISBLANK(VLOOKUP(CH19,role!A:E,5,FALSE)),"",VLOOKUP(CH19,role!A:E,5,FALSE)))</f>
        <v/>
      </c>
      <c r="CN19" s="32" t="str">
        <f>IF(ISBLANK(CM19),"",IF(ISBLANK(VLOOKUP(CM19,role!A:E,2,FALSE)),"",VLOOKUP(CM19,role!A:E,2,FALSE)))</f>
        <v/>
      </c>
      <c r="CO19" s="32" t="str">
        <f>IF(ISBLANK(CM19),"",IF(ISBLANK(VLOOKUP(CM19,role!A:E,3,FALSE)),"",VLOOKUP(CM19,role!A:E,3,FALSE)))</f>
        <v/>
      </c>
      <c r="CP19" s="32" t="str">
        <f>IF(ISBLANK(CM19),"",IF(ISBLANK(VLOOKUP(CM19,role!A:E,4,FALSE)),"",VLOOKUP(CM19,role!A:E,4,FALSE)))</f>
        <v/>
      </c>
      <c r="CQ19" s="32" t="str">
        <f>IF(ISBLANK(CM19),"",IF(ISBLANK(VLOOKUP(CM19,role!A:E,5,FALSE)),"",VLOOKUP(CM19,role!A:E,5,FALSE)))</f>
        <v/>
      </c>
      <c r="DG19" s="33"/>
      <c r="DI19" s="32" t="str">
        <f t="shared" si="38"/>
        <v/>
      </c>
      <c r="DK19" s="32" t="str">
        <f t="shared" si="39"/>
        <v/>
      </c>
      <c r="DL19" s="39"/>
      <c r="DN19" s="32" t="str">
        <f t="shared" si="40"/>
        <v/>
      </c>
      <c r="DO19" s="32" t="str">
        <f t="shared" si="41"/>
        <v/>
      </c>
      <c r="DP19" s="32" t="str">
        <f t="shared" si="42"/>
        <v/>
      </c>
      <c r="DR19" s="32" t="str">
        <f>IF(ISBLANK(DQ19),"",IF(ISBLANK(VLOOKUP(DQ19,role!A:E,2,FALSE)),"",VLOOKUP(DQ19,role!A:E,2,FALSE)))</f>
        <v/>
      </c>
      <c r="DS19" s="32" t="str">
        <f>IF(ISBLANK(DQ19),"",IF(ISBLANK(VLOOKUP(DQ19,role!A:E,3,FALSE)),"",VLOOKUP(DQ19,role!A:E,3,FALSE)))</f>
        <v/>
      </c>
      <c r="DT19" s="32" t="str">
        <f>IF(ISBLANK(DQ19),"",IF(ISBLANK(VLOOKUP(DQ19,role!A:E,4,FALSE)),"",VLOOKUP(DQ19,role!A:E,4,FALSE)))</f>
        <v/>
      </c>
      <c r="DU19" s="32" t="str">
        <f>IF(ISBLANK(DQ19),"",IF(ISBLANK(VLOOKUP(DQ19,role!A:E,5,FALSE)),"",VLOOKUP(DQ19,role!A:E,5,FALSE)))</f>
        <v/>
      </c>
      <c r="EK19" s="33"/>
      <c r="EM19" s="32" t="str">
        <f t="shared" si="43"/>
        <v/>
      </c>
      <c r="EO19" s="32" t="str">
        <f t="shared" si="44"/>
        <v/>
      </c>
      <c r="EP19" s="39"/>
      <c r="ER19" s="32" t="str">
        <f t="shared" si="45"/>
        <v/>
      </c>
      <c r="ES19" s="32" t="str">
        <f t="shared" si="46"/>
        <v/>
      </c>
      <c r="ET19" s="32" t="str">
        <f t="shared" si="47"/>
        <v/>
      </c>
      <c r="EV19" s="32" t="str">
        <f>IF(ISBLANK(EU19),"",IF(ISBLANK(VLOOKUP(EU19,role!A:E,2,FALSE)),"",VLOOKUP(EU19,role!A:E,2,FALSE)))</f>
        <v/>
      </c>
      <c r="EW19" s="32" t="str">
        <f>IF(ISBLANK(EU19),"",IF(ISBLANK(VLOOKUP(EU19,role!A:E,3,FALSE)),"",VLOOKUP(EU19,role!A:E,3,FALSE)))</f>
        <v/>
      </c>
      <c r="EX19" s="32" t="str">
        <f>IF(ISBLANK(EU19),"",IF(ISBLANK(VLOOKUP(EU19,role!A:E,4,FALSE)),"",VLOOKUP(EU19,role!A:E,4,FALSE)))</f>
        <v/>
      </c>
      <c r="EY19" s="32" t="str">
        <f>IF(ISBLANK(EU19),"",IF(ISBLANK(VLOOKUP(EU19,role!A:E,5,FALSE)),"",VLOOKUP(EU19,role!A:E,5,FALSE)))</f>
        <v/>
      </c>
      <c r="FO19" s="33"/>
      <c r="FQ19" s="32" t="str">
        <f t="shared" si="48"/>
        <v/>
      </c>
      <c r="FS19" s="32" t="str">
        <f t="shared" si="49"/>
        <v/>
      </c>
      <c r="FT19" s="39"/>
      <c r="FV19" s="32" t="str">
        <f t="shared" si="50"/>
        <v/>
      </c>
      <c r="FW19" s="32" t="str">
        <f t="shared" si="51"/>
        <v/>
      </c>
      <c r="FX19" s="32" t="str">
        <f t="shared" si="52"/>
        <v/>
      </c>
      <c r="FZ19" s="32" t="str">
        <f>IF(ISBLANK(FY19),"",VLOOKUP(FY19,role!A:E,2,FALSE))</f>
        <v/>
      </c>
      <c r="GA19" s="32" t="str">
        <f>IF(ISBLANK(FY19),"",IF(ISBLANK(VLOOKUP(FY19,role!A:E,3,FALSE)),"",VLOOKUP(FY19,role!A:E,3,FALSE)))</f>
        <v/>
      </c>
      <c r="GB19" s="32" t="str">
        <f>IF(ISBLANK(FY19),"",IF(ISBLANK(VLOOKUP(FY19,role!A:E,4,FALSE)),"",VLOOKUP(FY19,role!A:E,4,FALSE)))</f>
        <v/>
      </c>
      <c r="GC19" s="32" t="str">
        <f>IF(ISBLANK(FY19),"",IF(ISBLANK(VLOOKUP(FY19,role!A:E,5,FALSE)),"",VLOOKUP(FY19,role!A:E,5,FALSE)))</f>
        <v/>
      </c>
      <c r="GS19" s="33"/>
      <c r="GU19" s="32" t="str">
        <f t="shared" si="53"/>
        <v/>
      </c>
      <c r="GW19" s="32" t="str">
        <f t="shared" si="54"/>
        <v/>
      </c>
      <c r="GX19" s="33"/>
      <c r="HA19" s="32" t="str">
        <f t="shared" si="55"/>
        <v/>
      </c>
      <c r="HB19" s="32" t="str">
        <f t="shared" si="56"/>
        <v/>
      </c>
      <c r="HC19" s="32" t="str">
        <f t="shared" si="57"/>
        <v/>
      </c>
      <c r="HE19" s="32" t="str">
        <f>IF(ISBLANK(HD19),"",IF(ISBLANK(VLOOKUP(HD19,role!A:E,2,FALSE)),"",VLOOKUP(HD19,role!A:E,2,FALSE)))</f>
        <v/>
      </c>
      <c r="HF19" s="32" t="str">
        <f>IF(ISBLANK(HD19),"",IF(ISBLANK(VLOOKUP(HD19,role!A:E,3,FALSE)),"",VLOOKUP(HD19,role!A:E,3,FALSE)))</f>
        <v/>
      </c>
      <c r="HG19" s="32" t="str">
        <f>IF(ISBLANK(HD19),"",IF(ISBLANK(VLOOKUP(HD19,role!A:E,4,FALSE)),"",VLOOKUP(HD19,role!A:E,4,FALSE)))</f>
        <v/>
      </c>
      <c r="HH19" s="32" t="str">
        <f>IF(ISBLANK(HD19),"",IF(ISBLANK(VLOOKUP(HD19,role!A:E,5,FALSE)),"",VLOOKUP(HD19,role!A:E,5,FALSE)))</f>
        <v/>
      </c>
      <c r="HX19" s="33"/>
      <c r="HZ19" s="32" t="str">
        <f t="shared" si="58"/>
        <v/>
      </c>
      <c r="IB19" s="32" t="str">
        <f t="shared" si="59"/>
        <v/>
      </c>
      <c r="IC19" s="39"/>
      <c r="IE19" s="32" t="str">
        <f t="shared" si="60"/>
        <v/>
      </c>
      <c r="IF19" s="32" t="str">
        <f t="shared" si="61"/>
        <v/>
      </c>
      <c r="IG19" s="32" t="str">
        <f t="shared" si="62"/>
        <v/>
      </c>
      <c r="II19" s="32" t="str">
        <f>IF(ISBLANK(IH19),"",IF(ISBLANK(VLOOKUP(IH19,role!A:E,2,FALSE)),"",VLOOKUP(IH19,role!A:E,2,FALSE)))</f>
        <v/>
      </c>
      <c r="IJ19" s="32" t="str">
        <f>IF(ISBLANK(IH19),"",IF(ISBLANK(VLOOKUP(IH19,role!A:E,3,FALSE)),"",VLOOKUP(IH19,role!A:E,3,FALSE)))</f>
        <v/>
      </c>
      <c r="IK19" s="32" t="str">
        <f>IF(ISBLANK(IH19),"",IF(ISBLANK(VLOOKUP(IH19,role!A:E,4,FALSE)),"",VLOOKUP(IH19,role!A:E,4,FALSE)))</f>
        <v/>
      </c>
      <c r="IL19" s="32" t="str">
        <f>IF(ISBLANK(IH19),"",IF(ISBLANK(VLOOKUP(IH19,role!A:E,5,FALSE)),"",VLOOKUP(IH19,role!A:E,5,FALSE)))</f>
        <v/>
      </c>
      <c r="JB19" s="33"/>
      <c r="JD19" s="32" t="str">
        <f t="shared" si="63"/>
        <v/>
      </c>
      <c r="JF19" s="32" t="str">
        <f t="shared" si="64"/>
        <v/>
      </c>
      <c r="JG19" s="39"/>
      <c r="JI19" s="32" t="str">
        <f t="shared" si="65"/>
        <v/>
      </c>
      <c r="JJ19" s="32" t="str">
        <f t="shared" si="66"/>
        <v/>
      </c>
      <c r="JK19" s="32" t="str">
        <f t="shared" si="67"/>
        <v/>
      </c>
      <c r="JM19" s="32" t="str">
        <f>IF(ISBLANK(JL19),"",IF(ISBLANK(VLOOKUP(JL19,role!A:E,2,FALSE)),"",VLOOKUP(JL19,role!A:E,2,FALSE)))</f>
        <v/>
      </c>
      <c r="JN19" s="32" t="str">
        <f>IF(ISBLANK(JL19),"",IF(ISBLANK(VLOOKUP(JL19,role!A:E,3,FALSE)),"",VLOOKUP(JL19,role!A:E,3,FALSE)))</f>
        <v/>
      </c>
      <c r="JO19" s="32" t="str">
        <f>IF(ISBLANK(JL19),"",IF(ISBLANK(VLOOKUP(JL19,role!A:E,4,FALSE)),"",VLOOKUP(JL19,role!A:E,4,FALSE)))</f>
        <v/>
      </c>
      <c r="JP19" s="32" t="str">
        <f>IF(ISBLANK(JL19),"",IF(ISBLANK(VLOOKUP(JL19,role!A:E,5,FALSE)),"",VLOOKUP(JL19,role!A:E,5,FALSE)))</f>
        <v/>
      </c>
      <c r="KF19" s="33"/>
      <c r="KH19" s="32" t="str">
        <f t="shared" si="68"/>
        <v/>
      </c>
      <c r="KJ19" s="32" t="str">
        <f t="shared" si="69"/>
        <v/>
      </c>
      <c r="KK19" s="39"/>
      <c r="KM19" s="32" t="str">
        <f t="shared" si="70"/>
        <v/>
      </c>
      <c r="KN19" s="32" t="str">
        <f t="shared" si="71"/>
        <v/>
      </c>
      <c r="KO19" s="32" t="str">
        <f t="shared" si="72"/>
        <v/>
      </c>
      <c r="KQ19" s="32" t="str">
        <f>IF(ISBLANK(KP19),"",IF(ISBLANK(VLOOKUP(KP19,role!A:E,2,FALSE)),"",VLOOKUP(KP19,role!A:E,2,FALSE)))</f>
        <v/>
      </c>
      <c r="KR19" s="32" t="str">
        <f>IF(ISBLANK(KP19),"",IF(ISBLANK(VLOOKUP(KP19,role!A:E,3,FALSE)),"",VLOOKUP(KP19,role!A:E,3,FALSE)))</f>
        <v/>
      </c>
      <c r="KS19" s="32" t="str">
        <f>IF(ISBLANK(KP19),"",IF(ISBLANK(VLOOKUP(KP19,role!A:E,4,FALSE)),"",VLOOKUP(KP19,role!A:E,4,FALSE)))</f>
        <v/>
      </c>
      <c r="KT19" s="32" t="str">
        <f>IF(ISBLANK(KP19),"",IF(ISBLANK(VLOOKUP(KP19,role!A:E,5,FALSE)),"",VLOOKUP(KP19,role!A:E,5,FALSE)))</f>
        <v/>
      </c>
      <c r="LJ19" s="33"/>
      <c r="LL19" s="32" t="str">
        <f t="shared" si="73"/>
        <v/>
      </c>
      <c r="LN19" s="32" t="str">
        <f t="shared" si="74"/>
        <v/>
      </c>
      <c r="LO19" s="39"/>
      <c r="LQ19" s="32" t="str">
        <f t="shared" si="75"/>
        <v/>
      </c>
      <c r="LR19" s="32" t="str">
        <f t="shared" si="76"/>
        <v/>
      </c>
      <c r="LS19" s="32" t="str">
        <f t="shared" si="77"/>
        <v/>
      </c>
      <c r="LU19" s="32" t="str">
        <f>IF(ISBLANK(LT19),"",IF(ISBLANK(VLOOKUP(LT19,role!A:E,2,FALSE)),"",VLOOKUP(LT19,role!A:E,2,FALSE)))</f>
        <v/>
      </c>
      <c r="LV19" s="32" t="str">
        <f>IF(ISBLANK(LT19),"",IF(ISBLANK(VLOOKUP(LT19,role!A:E,3,FALSE)),"",VLOOKUP(LT19,role!A:E,3,FALSE)))</f>
        <v/>
      </c>
      <c r="LW19" s="32" t="str">
        <f>IF(ISBLANK(LT19),"",IF(ISBLANK(VLOOKUP(LT19,role!A:E,4,FALSE)),"",VLOOKUP(LT19,role!A:E,4,FALSE)))</f>
        <v/>
      </c>
      <c r="LX19" s="32" t="str">
        <f>IF(ISBLANK(LT19),"",IF(ISBLANK(VLOOKUP(LT19,role!A:E,5,FALSE)),"",VLOOKUP(LT19,role!A:E,5,FALSE)))</f>
        <v/>
      </c>
      <c r="MN19" s="33"/>
      <c r="MP19" s="32" t="str">
        <f t="shared" si="78"/>
        <v/>
      </c>
      <c r="MR19" s="32" t="str">
        <f t="shared" si="79"/>
        <v/>
      </c>
      <c r="MS19" s="33"/>
      <c r="MV19" s="32" t="str">
        <f t="shared" si="80"/>
        <v/>
      </c>
      <c r="MW19" s="32" t="str">
        <f t="shared" si="81"/>
        <v/>
      </c>
      <c r="MX19" s="32" t="str">
        <f t="shared" si="82"/>
        <v/>
      </c>
      <c r="MZ19" s="32" t="str">
        <f>IF(ISBLANK(MY19),"",IF(ISBLANK(VLOOKUP(MY19,role!A:E,2,FALSE)),"",VLOOKUP(MY19,role!A:E,2,FALSE)))</f>
        <v/>
      </c>
      <c r="NA19" s="32" t="str">
        <f>IF(ISBLANK(MY19),"",IF(ISBLANK(VLOOKUP(MY19,role!A:E,3,FALSE)),"",VLOOKUP(MY19,role!A:E,3,FALSE)))</f>
        <v/>
      </c>
      <c r="NB19" s="32" t="str">
        <f>IF(ISBLANK(MY19),"",IF(ISBLANK(VLOOKUP(MY19,role!A:E,4,FALSE)),"",VLOOKUP(MY19,role!A:E,4,FALSE)))</f>
        <v/>
      </c>
      <c r="NC19" s="32" t="str">
        <f>IF(ISBLANK(MY19),"",IF(ISBLANK(VLOOKUP(MY19,role!A:E,5,FALSE)),"",VLOOKUP(MY19,role!A:E,5,FALSE)))</f>
        <v/>
      </c>
      <c r="NS19" s="33"/>
      <c r="NU19" s="32" t="str">
        <f t="shared" si="83"/>
        <v/>
      </c>
      <c r="NW19" s="32" t="str">
        <f t="shared" si="84"/>
        <v/>
      </c>
      <c r="NX19" s="39"/>
      <c r="NZ19" s="32" t="str">
        <f t="shared" si="85"/>
        <v/>
      </c>
      <c r="OA19" s="32" t="str">
        <f t="shared" si="86"/>
        <v/>
      </c>
      <c r="OB19" s="32" t="str">
        <f t="shared" si="87"/>
        <v/>
      </c>
      <c r="OD19" s="32" t="str">
        <f>IF(ISBLANK(OC19),"",IF(ISBLANK(VLOOKUP(OC19,role!A:E,2,FALSE)),"",VLOOKUP(OC19,role!A:E,2,FALSE)))</f>
        <v/>
      </c>
      <c r="OE19" s="32" t="str">
        <f>IF(ISBLANK(OC19),"",IF(ISBLANK(VLOOKUP(OC19,role!A:E,3,FALSE)),"",VLOOKUP(OC19,role!A:E,3,FALSE)))</f>
        <v/>
      </c>
      <c r="OF19" s="32" t="str">
        <f>IF(ISBLANK(OC19),"",IF(ISBLANK(VLOOKUP(OC19,role!A:E,4,FALSE)),"",VLOOKUP(OC19,role!A:E,4,FALSE)))</f>
        <v/>
      </c>
      <c r="OG19" s="32" t="str">
        <f>IF(ISBLANK(OC19),"",IF(ISBLANK(VLOOKUP(OC19,role!A:E,5,FALSE)),"",VLOOKUP(OC19,role!A:E,5,FALSE)))</f>
        <v/>
      </c>
      <c r="OW19" s="33"/>
      <c r="OY19" s="32" t="str">
        <f t="shared" si="88"/>
        <v/>
      </c>
      <c r="PA19" s="32" t="str">
        <f t="shared" si="89"/>
        <v/>
      </c>
      <c r="PB19" s="39"/>
      <c r="PD19" s="32" t="str">
        <f t="shared" si="90"/>
        <v/>
      </c>
      <c r="PE19" s="32" t="str">
        <f t="shared" si="91"/>
        <v/>
      </c>
      <c r="PF19" s="32" t="str">
        <f t="shared" si="92"/>
        <v/>
      </c>
      <c r="PH19" s="32" t="str">
        <f>IF(ISBLANK(PG19),"",IF(ISBLANK(VLOOKUP(PG19,role!A:E,2,FALSE)),"",VLOOKUP(PG19,role!A:E,2,FALSE)))</f>
        <v/>
      </c>
      <c r="PI19" s="32" t="str">
        <f>IF(ISBLANK(PG19),"",IF(ISBLANK(VLOOKUP(PG19,role!A:E,3,FALSE)),"",VLOOKUP(PG19,role!A:E,3,FALSE)))</f>
        <v/>
      </c>
      <c r="PJ19" s="32" t="str">
        <f>IF(ISBLANK(PG19),"",IF(ISBLANK(VLOOKUP(PG19,role!A:E,4,FALSE)),"",VLOOKUP(PG19,role!A:E,4,FALSE)))</f>
        <v/>
      </c>
      <c r="PK19" s="32" t="str">
        <f>IF(ISBLANK(PG19),"",IF(ISBLANK(VLOOKUP(PG19,role!A:E,5,FALSE)),"",VLOOKUP(PG19,role!A:E,5,FALSE)))</f>
        <v/>
      </c>
      <c r="QA19" s="33"/>
      <c r="QC19" s="32" t="str">
        <f t="shared" si="93"/>
        <v/>
      </c>
      <c r="QE19" s="32" t="str">
        <f t="shared" si="94"/>
        <v/>
      </c>
      <c r="QF19" s="39"/>
      <c r="QH19" s="32" t="str">
        <f t="shared" si="95"/>
        <v/>
      </c>
      <c r="QI19" s="32" t="str">
        <f t="shared" si="96"/>
        <v/>
      </c>
      <c r="QJ19" s="32" t="str">
        <f t="shared" si="97"/>
        <v/>
      </c>
      <c r="QL19" s="32" t="str">
        <f>IF(ISBLANK(QK19),"",IF(ISBLANK(VLOOKUP(QK19,role!A:E,2,FALSE)),"",VLOOKUP(QK19,role!A:E,2,FALSE)))</f>
        <v/>
      </c>
      <c r="QM19" s="32" t="str">
        <f>IF(ISBLANK(QK19),"",IF(ISBLANK(VLOOKUP(QK19,role!A:E,3,FALSE)),"",VLOOKUP(QK19,role!A:E,3,FALSE)))</f>
        <v/>
      </c>
      <c r="QN19" s="32" t="str">
        <f>IF(ISBLANK(QK19),"",IF(ISBLANK(VLOOKUP(QK19,role!A:E,4,FALSE)),"",VLOOKUP(QK19,role!A:E,4,FALSE)))</f>
        <v/>
      </c>
      <c r="QO19" s="32" t="str">
        <f>IF(ISBLANK(QK19),"",IF(ISBLANK(VLOOKUP(QK19,role!A:E,5,FALSE)),"",VLOOKUP(QK19,role!A:E,5,FALSE)))</f>
        <v/>
      </c>
      <c r="RE19" s="33"/>
      <c r="RG19" s="32" t="str">
        <f t="shared" si="98"/>
        <v/>
      </c>
      <c r="RI19" s="32" t="str">
        <f t="shared" si="99"/>
        <v/>
      </c>
      <c r="RJ19" s="39"/>
      <c r="RL19" s="32" t="str">
        <f t="shared" si="100"/>
        <v/>
      </c>
      <c r="RM19" s="32" t="str">
        <f t="shared" si="101"/>
        <v/>
      </c>
      <c r="RN19" s="32" t="str">
        <f t="shared" si="102"/>
        <v/>
      </c>
      <c r="RP19" s="32" t="str">
        <f>IF(ISBLANK(RO19),"",IF(ISBLANK(VLOOKUP(RO19,role!A:E,2,FALSE)),"",VLOOKUP(RO19,role!A:E,2,FALSE)))</f>
        <v/>
      </c>
      <c r="RQ19" s="32" t="str">
        <f>IF(ISBLANK(RO19),"",IF(ISBLANK(VLOOKUP(RO19,role!A:E,3,FALSE)),"",VLOOKUP(RO19,role!A:E,3,FALSE)))</f>
        <v/>
      </c>
      <c r="RR19" s="32" t="str">
        <f>IF(ISBLANK(RO19),"",IF(ISBLANK(VLOOKUP(RO19,role!A:E,4,FALSE)),"",VLOOKUP(RO19,role!A:E,4,FALSE)))</f>
        <v/>
      </c>
      <c r="RS19" s="32" t="str">
        <f>IF(ISBLANK(RO19),"",IF(ISBLANK(VLOOKUP(RO19,role!A:E,5,FALSE)),"",VLOOKUP(RO19,role!A:E,5,FALSE)))</f>
        <v/>
      </c>
      <c r="SI19" s="33"/>
      <c r="SK19" s="32" t="str">
        <f t="shared" si="103"/>
        <v/>
      </c>
      <c r="SM19" s="32" t="str">
        <f t="shared" si="104"/>
        <v/>
      </c>
      <c r="SN19" s="39"/>
      <c r="SP19" s="32" t="str">
        <f t="shared" si="105"/>
        <v/>
      </c>
      <c r="SQ19" s="32" t="str">
        <f t="shared" si="106"/>
        <v/>
      </c>
      <c r="SR19" s="32" t="str">
        <f t="shared" si="107"/>
        <v/>
      </c>
      <c r="ST19" s="32" t="str">
        <f>IF(ISBLANK(SS19),"",IF(ISBLANK(VLOOKUP(SS19,role!A:E,2,FALSE)),"",VLOOKUP(SS19,role!A:E,2,FALSE)))</f>
        <v/>
      </c>
      <c r="SU19" s="32" t="str">
        <f>IF(ISBLANK(SS19),"",IF(ISBLANK(VLOOKUP(SS19,role!A:E,3,FALSE)),"",VLOOKUP(SS19,role!A:E,3,FALSE)))</f>
        <v/>
      </c>
      <c r="SV19" s="32" t="str">
        <f>IF(ISBLANK(SS19),"",IF(ISBLANK(VLOOKUP(SS19,role!A:E,4,FALSE)),"",VLOOKUP(SS19,role!A:E,4,FALSE)))</f>
        <v/>
      </c>
      <c r="SW19" s="32" t="str">
        <f>IF(ISBLANK(SS19),"",IF(ISBLANK(VLOOKUP(SS19,role!A:E,5,FALSE)),"",VLOOKUP(SS19,role!A:E,5,FALSE)))</f>
        <v/>
      </c>
      <c r="TM19" s="33"/>
      <c r="TO19" s="32" t="str">
        <f t="shared" si="108"/>
        <v/>
      </c>
      <c r="TQ19" s="32" t="str">
        <f t="shared" si="109"/>
        <v/>
      </c>
      <c r="TR19" s="39"/>
      <c r="TT19" s="32" t="str">
        <f t="shared" si="110"/>
        <v/>
      </c>
      <c r="TU19" s="32" t="str">
        <f t="shared" si="111"/>
        <v/>
      </c>
      <c r="TV19" s="32" t="str">
        <f t="shared" si="112"/>
        <v/>
      </c>
      <c r="TX19" s="32" t="str">
        <f>IF(ISBLANK(TW19),"",IF(ISBLANK(VLOOKUP(TW19,role!A:E,2,FALSE)),"",VLOOKUP(TW19,role!A:E,2,FALSE)))</f>
        <v/>
      </c>
      <c r="TY19" s="32" t="str">
        <f>IF(ISBLANK(TW19),"",IF(ISBLANK(VLOOKUP(TW19,role!A:E,3,FALSE)),"",VLOOKUP(TW19,role!A:E,3,FALSE)))</f>
        <v/>
      </c>
      <c r="TZ19" s="32" t="str">
        <f>IF(ISBLANK(TW19),"",IF(ISBLANK(VLOOKUP(TW19,role!A:E,4,FALSE)),"",VLOOKUP(TW19,role!A:E,4,FALSE)))</f>
        <v/>
      </c>
      <c r="UA19" s="32" t="str">
        <f>IF(ISBLANK(TW19),"",IF(ISBLANK(VLOOKUP(TW19,role!A:E,5,FALSE)),"",VLOOKUP(TW19,role!A:E,5,FALSE)))</f>
        <v/>
      </c>
      <c r="UQ19" s="33"/>
      <c r="US19" s="32" t="str">
        <f t="shared" si="113"/>
        <v/>
      </c>
      <c r="UU19" s="32" t="str">
        <f t="shared" si="114"/>
        <v/>
      </c>
      <c r="UV19" s="39"/>
      <c r="UX19" s="32" t="str">
        <f t="shared" si="115"/>
        <v/>
      </c>
      <c r="UY19" s="32" t="str">
        <f t="shared" si="116"/>
        <v/>
      </c>
      <c r="UZ19" s="32" t="str">
        <f t="shared" si="117"/>
        <v/>
      </c>
      <c r="VB19" s="32" t="str">
        <f>IF(ISBLANK(VA19),"",IF(ISBLANK(VLOOKUP(VA19,role!A:E,2,FALSE)),"",VLOOKUP(VA19,role!A:E,2,FALSE)))</f>
        <v/>
      </c>
      <c r="VC19" s="32" t="str">
        <f>IF(ISBLANK(VA19),"",IF(ISBLANK(VLOOKUP(VA19,role!A:E,3,FALSE)),"",VLOOKUP(VA19,role!A:E,3,FALSE)))</f>
        <v/>
      </c>
      <c r="VD19" s="32" t="str">
        <f>IF(ISBLANK(VA19),"",IF(ISBLANK(VLOOKUP(VA19,role!A:E,4,FALSE)),"",VLOOKUP(VA19,role!A:E,4,FALSE)))</f>
        <v/>
      </c>
      <c r="VE19" s="32" t="str">
        <f>IF(ISBLANK(VA19),"",IF(ISBLANK(VLOOKUP(VA19,role!A:E,5,FALSE)),"",VLOOKUP(VA19,role!A:E,5,FALSE)))</f>
        <v/>
      </c>
      <c r="VU19" s="33"/>
      <c r="VW19" s="32" t="str">
        <f t="shared" si="118"/>
        <v/>
      </c>
      <c r="VY19" s="32" t="str">
        <f t="shared" si="119"/>
        <v/>
      </c>
      <c r="VZ19" s="39"/>
      <c r="WB19" s="32" t="str">
        <f t="shared" si="120"/>
        <v/>
      </c>
      <c r="WC19" s="32" t="str">
        <f t="shared" si="121"/>
        <v/>
      </c>
      <c r="WD19" s="32" t="str">
        <f t="shared" si="122"/>
        <v/>
      </c>
      <c r="WF19" s="32" t="str">
        <f>IF(ISBLANK(WE19),"",IF(ISBLANK(VLOOKUP(WE19,role!A:E,2,FALSE)),"",VLOOKUP(WE19,role!A:E,2,FALSE)))</f>
        <v/>
      </c>
      <c r="WG19" s="32" t="str">
        <f>IF(ISBLANK(WE19),"",IF(ISBLANK(VLOOKUP(WE19,role!A:E,3,FALSE)),"",VLOOKUP(WE19,role!A:E,3,FALSE)))</f>
        <v/>
      </c>
      <c r="WH19" s="32" t="str">
        <f>IF(ISBLANK(WE19),"",IF(ISBLANK(VLOOKUP(WE19,role!A:E,4,FALSE)),"",VLOOKUP(WE19,role!A:E,4,FALSE)))</f>
        <v/>
      </c>
      <c r="WI19" s="32" t="str">
        <f>IF(ISBLANK(WE19),"",IF(ISBLANK(VLOOKUP(WE19,role!A:E,5,FALSE)),"",VLOOKUP(WE19,role!A:E,5,FALSE)))</f>
        <v/>
      </c>
      <c r="WY19" s="33"/>
      <c r="XA19" s="32" t="str">
        <f t="shared" si="123"/>
        <v/>
      </c>
      <c r="XC19" s="32" t="str">
        <f t="shared" si="124"/>
        <v/>
      </c>
      <c r="XD19" s="39"/>
      <c r="XF19" s="32" t="str">
        <f t="shared" si="125"/>
        <v/>
      </c>
      <c r="XG19" s="32" t="str">
        <f t="shared" si="126"/>
        <v/>
      </c>
      <c r="XH19" s="32" t="str">
        <f t="shared" si="127"/>
        <v/>
      </c>
      <c r="XJ19" s="32" t="str">
        <f>IF(ISBLANK(XI19),"",IF(ISBLANK(VLOOKUP(XI19,role!A:E,2,FALSE)),"",VLOOKUP(XI19,role!A:E,2,FALSE)))</f>
        <v/>
      </c>
      <c r="XK19" s="32" t="str">
        <f>IF(ISBLANK(XI19),"",IF(ISBLANK(VLOOKUP(XI19,role!A:E,3,FALSE)),"",VLOOKUP(XI19,role!A:E,3,FALSE)))</f>
        <v/>
      </c>
      <c r="XL19" s="32" t="str">
        <f>IF(ISBLANK(XI19),"",IF(ISBLANK(VLOOKUP(XI19,role!A:E,4,FALSE)),"",VLOOKUP(XI19,role!A:E,4,FALSE)))</f>
        <v/>
      </c>
      <c r="XM19" s="32" t="str">
        <f>IF(ISBLANK(XI19),"",IF(ISBLANK(VLOOKUP(XI19,role!A:E,5,FALSE)),"",VLOOKUP(XI19,role!A:E,5,FALSE)))</f>
        <v/>
      </c>
      <c r="YC19" s="33"/>
      <c r="YE19" s="32" t="str">
        <f t="shared" si="128"/>
        <v/>
      </c>
      <c r="YG19" s="32" t="str">
        <f t="shared" si="129"/>
        <v/>
      </c>
      <c r="YH19" s="33"/>
      <c r="YI19" s="34"/>
      <c r="YJ19" s="36" t="str">
        <f t="shared" si="130"/>
        <v/>
      </c>
      <c r="YK19" s="36" t="str">
        <f t="shared" si="131"/>
        <v/>
      </c>
      <c r="YM19" s="32" t="str">
        <f>IF(ISBLANK(YL19),"",IF(ISBLANK(VLOOKUP(YL19,role!A:E,2,FALSE)),"",VLOOKUP(YL19,role!A:E,2,FALSE)))</f>
        <v/>
      </c>
      <c r="YN19" s="32" t="str">
        <f>IF(ISBLANK(YL19),"",IF(ISBLANK(VLOOKUP(YL19,role!A:E,3,FALSE)),"",VLOOKUP(YL19,role!A:E,3,FALSE)))</f>
        <v/>
      </c>
      <c r="YO19" s="32" t="str">
        <f>IF(ISBLANK(YL19),"",IF(ISBLANK(VLOOKUP(YL19,role!A:E,4,FALSE)),"",VLOOKUP(YL19,role!A:E,4,FALSE)))</f>
        <v/>
      </c>
      <c r="YP19" s="32" t="str">
        <f>IF(ISBLANK(YL19),"",IF(ISBLANK(VLOOKUP(YL19,role!A:E,5,FALSE)),"",VLOOKUP(YL19,role!A:E,5,FALSE)))</f>
        <v/>
      </c>
      <c r="YQ19" s="32" t="str">
        <f>IF(ISBLANK(YL19),"",VLOOKUP(YL19,role!A:F,6,FALSE))</f>
        <v/>
      </c>
      <c r="YR19" s="36"/>
      <c r="YS19" s="36" t="str">
        <f t="shared" si="132"/>
        <v/>
      </c>
      <c r="YT19" s="36" t="str">
        <f t="shared" si="133"/>
        <v/>
      </c>
      <c r="YV19" s="32" t="str">
        <f>IF(ISBLANK(YU19),"",IF(ISBLANK(VLOOKUP(YU19,role!A:E,2,FALSE)),"",VLOOKUP(YU19,role!A:E,2,FALSE)))</f>
        <v/>
      </c>
      <c r="YW19" s="32" t="str">
        <f>IF(ISBLANK(YU19),"",IF(ISBLANK(VLOOKUP(YU19,role!A:E,3,FALSE)),"",VLOOKUP(YU19,role!A:E,3,FALSE)))</f>
        <v/>
      </c>
      <c r="YX19" s="32" t="str">
        <f>IF(ISBLANK(YU19),"",IF(ISBLANK(VLOOKUP(YU19,role!A:E,4,FALSE)),"",VLOOKUP(YU19,role!A:E,4,FALSE)))</f>
        <v/>
      </c>
      <c r="YY19" s="32" t="str">
        <f>IF(ISBLANK(YU19),"",IF(ISBLANK(VLOOKUP(YU19,role!A:E,5,FALSE)),"",VLOOKUP(YU19,role!A:E,5,FALSE)))</f>
        <v/>
      </c>
      <c r="YZ19" s="32" t="str">
        <f>IF(ISBLANK(YU19),"",VLOOKUP(YU19,role!A:F,6,FALSE))</f>
        <v/>
      </c>
      <c r="ZA19" s="36"/>
      <c r="ZB19" s="36" t="str">
        <f t="shared" si="134"/>
        <v/>
      </c>
      <c r="ZC19" s="36" t="str">
        <f t="shared" si="135"/>
        <v/>
      </c>
      <c r="ZE19" s="32" t="str">
        <f>IF(ISBLANK(ZD19),"",IF(ISBLANK(VLOOKUP(ZD19,role!A:E,2,FALSE)),"",VLOOKUP(ZD19,role!A:E,2,FALSE)))</f>
        <v/>
      </c>
      <c r="ZF19" s="32" t="str">
        <f>IF(ISBLANK(ZD19),"",IF(ISBLANK(VLOOKUP(ZD19,role!A:E,3,FALSE)),"",VLOOKUP(ZD19,role!A:E,3,FALSE)))</f>
        <v/>
      </c>
      <c r="ZG19" s="32" t="str">
        <f>IF(ISBLANK(ZD19),"",IF(ISBLANK(VLOOKUP(ZD19,role!A:E,4,FALSE)),"",VLOOKUP(ZD19,role!A:E,4,FALSE)))</f>
        <v/>
      </c>
      <c r="ZH19" s="32" t="str">
        <f>IF(ISBLANK(ZD19),"",IF(ISBLANK(VLOOKUP(ZD19,role!A:E,5,FALSE)),"",VLOOKUP(ZD19,role!A:E,5,FALSE)))</f>
        <v/>
      </c>
      <c r="ZI19" s="32" t="str">
        <f>IF(ISBLANK(ZD19),"",VLOOKUP(ZD19,role!A:F,6,FALSE))</f>
        <v/>
      </c>
      <c r="ZJ19" s="36"/>
      <c r="ZK19" s="36" t="str">
        <f t="shared" si="136"/>
        <v/>
      </c>
      <c r="ZL19" s="36" t="str">
        <f t="shared" si="137"/>
        <v/>
      </c>
      <c r="ZN19" s="32" t="str">
        <f>IF(ISBLANK(ZM19),"",IF(ISBLANK(VLOOKUP(ZM19,role!A:E,2,FALSE)),"",VLOOKUP(ZM19,role!A:E,2,FALSE)))</f>
        <v/>
      </c>
      <c r="ZO19" s="32" t="str">
        <f>IF(ISBLANK(ZM19),"",IF(ISBLANK(VLOOKUP(ZM19,role!A:E,3,FALSE)),"",VLOOKUP(ZM19,role!A:E,3,FALSE)))</f>
        <v/>
      </c>
      <c r="ZP19" s="32" t="str">
        <f>IF(ISBLANK(ZM19),"",IF(ISBLANK(VLOOKUP(ZM19,role!A:E,4,FALSE)),"",VLOOKUP(ZM19,role!A:E,4,FALSE)))</f>
        <v/>
      </c>
      <c r="ZQ19" s="32" t="str">
        <f>IF(ISBLANK(ZM19),"",IF(ISBLANK(VLOOKUP(ZM19,role!A:E,5,FALSE)),"",VLOOKUP(ZM19,role!A:E,5,FALSE)))</f>
        <v/>
      </c>
      <c r="ZR19" s="32" t="str">
        <f>IF(ISBLANK(ZM19),"",VLOOKUP(ZM19,role!A:F,6,FALSE))</f>
        <v/>
      </c>
      <c r="ZS19" s="36"/>
      <c r="ZT19" s="36" t="str">
        <f t="shared" si="138"/>
        <v/>
      </c>
      <c r="ZU19" s="36" t="str">
        <f t="shared" si="139"/>
        <v/>
      </c>
      <c r="ZW19" s="32" t="str">
        <f>IF(ISBLANK(ZV19),"",IF(ISBLANK(VLOOKUP(ZV19,role!A:E,2,FALSE)),"",VLOOKUP(ZV19,role!A:E,2,FALSE)))</f>
        <v/>
      </c>
      <c r="ZX19" s="32" t="str">
        <f>IF(ISBLANK(ZV19),"",IF(ISBLANK(VLOOKUP(ZV19,role!A:E,3,FALSE)),"",VLOOKUP(ZV19,role!A:E,3,FALSE)))</f>
        <v/>
      </c>
      <c r="ZY19" s="32" t="str">
        <f>IF(ISBLANK(ZV19),"",IF(ISBLANK(VLOOKUP(ZV19,role!A:E,4,FALSE)),"",VLOOKUP(ZV19,role!A:E,4,FALSE)))</f>
        <v/>
      </c>
      <c r="ZZ19" s="32" t="str">
        <f>IF(ISBLANK(ZV19),"",IF(ISBLANK(VLOOKUP(ZV19,role!A:E,5,FALSE)),"",VLOOKUP(ZV19,role!A:E,5,FALSE)))</f>
        <v/>
      </c>
      <c r="AAA19" s="32" t="str">
        <f>IF(ISBLANK(ZV19),"",VLOOKUP(ZV19,role!A:F,6,FALSE))</f>
        <v/>
      </c>
      <c r="AAB19" s="33"/>
      <c r="AAC19" s="36"/>
      <c r="AAD19" s="36" t="str">
        <f t="shared" si="140"/>
        <v/>
      </c>
      <c r="AAE19" s="36" t="str">
        <f t="shared" si="141"/>
        <v/>
      </c>
      <c r="AAG19" s="32" t="str">
        <f>IF(ISBLANK(AAF19),"",IF(ISBLANK(VLOOKUP(AAF19,role!A:E,2,FALSE)),"",VLOOKUP(AAF19,role!A:E,2,FALSE)))</f>
        <v/>
      </c>
      <c r="AAH19" s="32" t="str">
        <f>IF(ISBLANK(AAF19),"",IF(ISBLANK(VLOOKUP(AAF19,role!A:E,3,FALSE)),"",VLOOKUP(AAF19,role!A:E,3,FALSE)))</f>
        <v/>
      </c>
      <c r="AAI19" s="32" t="str">
        <f>IF(ISBLANK(AAF19),"",IF(ISBLANK(VLOOKUP(AAF19,role!A:E,4,FALSE)),"",VLOOKUP(AAF19,role!A:E,4,FALSE)))</f>
        <v/>
      </c>
      <c r="AAJ19" s="32" t="str">
        <f>IF(ISBLANK(AAF19),"",IF(ISBLANK(VLOOKUP(AAF19,role!A:E,5,FALSE)),"",VLOOKUP(AAF19,role!A:E,5,FALSE)))</f>
        <v/>
      </c>
      <c r="AAK19" s="32" t="str">
        <f>IF(ISBLANK(AAF19),"",VLOOKUP(AAF19,role!A:F,6,FALSE))</f>
        <v/>
      </c>
      <c r="AAL19" s="36"/>
      <c r="AAM19" s="36" t="str">
        <f t="shared" si="142"/>
        <v/>
      </c>
      <c r="AAN19" s="36" t="str">
        <f t="shared" si="143"/>
        <v/>
      </c>
      <c r="AAP19" s="32" t="str">
        <f>IF(ISBLANK(AAO19),"",IF(ISBLANK(VLOOKUP(AAO19,role!A:E,2,FALSE)),"",VLOOKUP(AAO19,role!A:E,2,FALSE)))</f>
        <v/>
      </c>
      <c r="AAQ19" s="32" t="str">
        <f>IF(ISBLANK(AAO19),"",IF(ISBLANK(VLOOKUP(AAO19,role!A:E,3,FALSE)),"",VLOOKUP(AAO19,role!A:E,3,FALSE)))</f>
        <v/>
      </c>
      <c r="AAR19" s="32" t="str">
        <f>IF(ISBLANK(AAO19),"",IF(ISBLANK(VLOOKUP(AAO19,role!A:E,4,FALSE)),"",VLOOKUP(AAO19,role!A:E,4,FALSE)))</f>
        <v/>
      </c>
      <c r="AAS19" s="32" t="str">
        <f>IF(ISBLANK(AAO19),"",IF(ISBLANK(VLOOKUP(AAO19,role!A:E,5,FALSE)),"",VLOOKUP(AAO19,role!A:E,5,FALSE)))</f>
        <v/>
      </c>
      <c r="AAT19" s="32" t="str">
        <f>IF(ISBLANK(AAO19),"",VLOOKUP(AAO19,role!A:F,6,FALSE))</f>
        <v/>
      </c>
      <c r="AAU19" s="36"/>
      <c r="AAV19" s="36" t="str">
        <f t="shared" si="144"/>
        <v/>
      </c>
      <c r="AAW19" s="36" t="str">
        <f t="shared" si="145"/>
        <v/>
      </c>
      <c r="AAY19" s="32" t="str">
        <f>IF(ISBLANK(AAX19),"",IF(ISBLANK(VLOOKUP(AAX19,role!A:E,2,FALSE)),"",VLOOKUP(AAX19,role!A:E,2,FALSE)))</f>
        <v/>
      </c>
      <c r="AAZ19" s="32" t="str">
        <f>IF(ISBLANK(AAX19),"",IF(ISBLANK(VLOOKUP(AAX19,role!A:E,3,FALSE)),"",VLOOKUP(AAX19,role!A:E,3,FALSE)))</f>
        <v/>
      </c>
      <c r="ABA19" s="32" t="str">
        <f>IF(ISBLANK(AAX19),"",IF(ISBLANK(VLOOKUP(AAX19,role!A:E,4,FALSE)),"",VLOOKUP(AAX19,role!A:E,4,FALSE)))</f>
        <v/>
      </c>
      <c r="ABB19" s="32" t="str">
        <f>IF(ISBLANK(AAX19),"",IF(ISBLANK(VLOOKUP(AAX19,role!A:E,5,FALSE)),"",VLOOKUP(AAX19,role!A:E,5,FALSE)))</f>
        <v/>
      </c>
      <c r="ABC19" s="32" t="str">
        <f>IF(ISBLANK(AAX19),"",VLOOKUP(AAX19,role!A:F,6,FALSE))</f>
        <v/>
      </c>
      <c r="ABD19" s="36"/>
      <c r="ABE19" s="36" t="str">
        <f t="shared" si="146"/>
        <v/>
      </c>
      <c r="ABF19" s="36" t="str">
        <f t="shared" si="147"/>
        <v/>
      </c>
      <c r="ABH19" s="32" t="str">
        <f>IF(ISBLANK(ABG19),"",IF(ISBLANK(VLOOKUP(ABG19,role!A:E,2,FALSE)),"",VLOOKUP(ABG19,role!A:E,2,FALSE)))</f>
        <v/>
      </c>
      <c r="ABI19" s="32" t="str">
        <f>IF(ISBLANK(ABG19),"",IF(ISBLANK(VLOOKUP(ABG19,role!A:E,3,FALSE)),"",VLOOKUP(ABG19,role!A:E,3,FALSE)))</f>
        <v/>
      </c>
      <c r="ABJ19" s="32" t="str">
        <f>IF(ISBLANK(ABG19),"",IF(ISBLANK(VLOOKUP(ABG19,role!A:E,4,FALSE)),"",VLOOKUP(ABG19,role!A:E,4,FALSE)))</f>
        <v/>
      </c>
      <c r="ABK19" s="32" t="str">
        <f>IF(ISBLANK(ABG19),"",IF(ISBLANK(VLOOKUP(ABG19,role!A:E,5,FALSE)),"",VLOOKUP(ABG19,role!A:E,5,FALSE)))</f>
        <v/>
      </c>
      <c r="ABL19" s="32" t="str">
        <f>IF(ISBLANK(ABG19),"",VLOOKUP(ABG19,role!A:F,6,FALSE))</f>
        <v/>
      </c>
      <c r="ABM19" s="36"/>
      <c r="ABN19" s="36" t="str">
        <f t="shared" si="148"/>
        <v/>
      </c>
      <c r="ABO19" s="36" t="str">
        <f t="shared" si="149"/>
        <v/>
      </c>
      <c r="ABQ19" s="32" t="str">
        <f>IF(ISBLANK(ABP19),"",IF(ISBLANK(VLOOKUP(ABP19,role!A:E,2,FALSE)),"",VLOOKUP(ABP19,role!A:E,2,FALSE)))</f>
        <v/>
      </c>
      <c r="ABR19" s="32" t="str">
        <f>IF(ISBLANK(ABP19),"",IF(ISBLANK(VLOOKUP(ABP19,role!A:E,3,FALSE)),"",VLOOKUP(ABP19,role!A:E,3,FALSE)))</f>
        <v/>
      </c>
      <c r="ABS19" s="32" t="str">
        <f>IF(ISBLANK(ABP19),"",IF(ISBLANK(VLOOKUP(ABP19,role!A:E,4,FALSE)),"",VLOOKUP(ABP19,role!A:E,4,FALSE)))</f>
        <v/>
      </c>
      <c r="ABT19" s="32" t="str">
        <f>IF(ISBLANK(ABP19),"",IF(ISBLANK(VLOOKUP(ABP19,role!A:E,5,FALSE)),"",VLOOKUP(ABP19,role!A:E,5,FALSE)))</f>
        <v/>
      </c>
      <c r="ABU19" s="32" t="str">
        <f>IF(ISBLANK(ABP19),"",VLOOKUP(ABP19,role!A:F,6,FALSE))</f>
        <v/>
      </c>
      <c r="ABV19" s="33"/>
      <c r="ABW19" s="34"/>
      <c r="ABY19" s="32" t="str">
        <f t="shared" si="150"/>
        <v/>
      </c>
      <c r="ABZ19" s="39"/>
      <c r="ACA19" s="32" t="str">
        <f t="shared" si="151"/>
        <v/>
      </c>
      <c r="ACC19" s="32" t="str">
        <f t="shared" si="152"/>
        <v/>
      </c>
      <c r="ACE19" s="32" t="str">
        <f t="shared" si="153"/>
        <v/>
      </c>
      <c r="ACG19" s="32" t="str">
        <f t="shared" si="154"/>
        <v/>
      </c>
      <c r="ACI19" s="32" t="str">
        <f t="shared" si="155"/>
        <v/>
      </c>
      <c r="ACK19" s="32" t="str">
        <f t="shared" si="156"/>
        <v/>
      </c>
      <c r="ACM19" s="32" t="str">
        <f t="shared" si="157"/>
        <v/>
      </c>
      <c r="ACO19" s="32" t="str">
        <f t="shared" si="158"/>
        <v/>
      </c>
      <c r="ACQ19" s="32" t="str">
        <f t="shared" si="159"/>
        <v/>
      </c>
      <c r="ACS19" s="32" t="str">
        <f t="shared" si="160"/>
        <v/>
      </c>
      <c r="ACT19" s="33"/>
      <c r="ACV19" s="32" t="str">
        <f t="shared" si="161"/>
        <v/>
      </c>
      <c r="ACX19" s="32" t="str">
        <f t="shared" si="162"/>
        <v/>
      </c>
      <c r="ACZ19" s="32" t="str">
        <f t="shared" si="163"/>
        <v/>
      </c>
      <c r="ADB19" s="32" t="str">
        <f t="shared" si="164"/>
        <v/>
      </c>
      <c r="ADD19" s="32" t="str">
        <f t="shared" si="165"/>
        <v/>
      </c>
      <c r="ADE19" s="33"/>
      <c r="ADG19" s="32" t="str">
        <f t="shared" si="166"/>
        <v/>
      </c>
      <c r="ADI19" s="32" t="str">
        <f t="shared" si="167"/>
        <v/>
      </c>
      <c r="ADK19" s="32" t="str">
        <f t="shared" si="168"/>
        <v/>
      </c>
      <c r="ADM19" s="32" t="str">
        <f t="shared" si="169"/>
        <v/>
      </c>
      <c r="ADO19" s="32" t="str">
        <f t="shared" si="170"/>
        <v/>
      </c>
      <c r="ADP19" s="33"/>
      <c r="ADR19" s="32" t="str">
        <f t="shared" si="171"/>
        <v/>
      </c>
      <c r="ADT19" s="32" t="str">
        <f t="shared" si="172"/>
        <v/>
      </c>
      <c r="ADV19" s="32" t="str">
        <f t="shared" si="173"/>
        <v/>
      </c>
      <c r="ADX19" s="32" t="str">
        <f t="shared" si="174"/>
        <v/>
      </c>
      <c r="ADZ19" s="32" t="str">
        <f t="shared" si="175"/>
        <v/>
      </c>
      <c r="AEA19" s="33"/>
      <c r="AEC19" s="32" t="str">
        <f t="shared" si="176"/>
        <v/>
      </c>
      <c r="AEE19" s="32" t="str">
        <f t="shared" si="177"/>
        <v/>
      </c>
      <c r="AEG19" s="32" t="str">
        <f t="shared" si="178"/>
        <v/>
      </c>
      <c r="AEI19" s="32" t="str">
        <f t="shared" si="179"/>
        <v/>
      </c>
      <c r="AEK19" s="32" t="str">
        <f t="shared" si="180"/>
        <v/>
      </c>
      <c r="AEL19" s="33"/>
      <c r="AEN19" s="32" t="str">
        <f t="shared" si="181"/>
        <v/>
      </c>
      <c r="AEO19" s="32" t="str">
        <f t="shared" si="182"/>
        <v/>
      </c>
      <c r="AEQ19" s="32" t="str">
        <f t="shared" si="183"/>
        <v/>
      </c>
      <c r="AER19" s="32" t="str">
        <f t="shared" si="184"/>
        <v/>
      </c>
      <c r="AET19" s="32" t="str">
        <f t="shared" si="185"/>
        <v/>
      </c>
      <c r="AEU19" s="32" t="str">
        <f t="shared" si="186"/>
        <v/>
      </c>
      <c r="AEW19" s="32" t="str">
        <f t="shared" si="187"/>
        <v/>
      </c>
      <c r="AEX19" s="32" t="str">
        <f t="shared" si="188"/>
        <v/>
      </c>
      <c r="AEZ19" s="32" t="str">
        <f t="shared" si="189"/>
        <v/>
      </c>
      <c r="AFA19" s="32" t="str">
        <f t="shared" si="190"/>
        <v/>
      </c>
      <c r="AFB19" s="35"/>
      <c r="AFC19" s="34"/>
      <c r="AFD19" s="36" t="str">
        <f t="shared" si="191"/>
        <v/>
      </c>
      <c r="AFE19" s="36" t="str">
        <f t="shared" si="192"/>
        <v/>
      </c>
      <c r="AFG19" s="36" t="str">
        <f t="shared" si="193"/>
        <v/>
      </c>
      <c r="AFH19" s="36" t="str">
        <f t="shared" si="194"/>
        <v/>
      </c>
      <c r="AFJ19" s="36" t="str">
        <f t="shared" si="195"/>
        <v/>
      </c>
      <c r="AFK19" s="36" t="str">
        <f t="shared" si="196"/>
        <v/>
      </c>
      <c r="AFM19" s="36" t="str">
        <f t="shared" si="197"/>
        <v/>
      </c>
      <c r="AFN19" s="36" t="str">
        <f t="shared" si="198"/>
        <v/>
      </c>
      <c r="AFP19" s="36" t="str">
        <f t="shared" si="199"/>
        <v/>
      </c>
      <c r="AFQ19" s="36" t="str">
        <f t="shared" si="200"/>
        <v/>
      </c>
      <c r="AFR19" s="33"/>
      <c r="AFT19" s="36" t="str">
        <f t="shared" si="201"/>
        <v/>
      </c>
      <c r="AFU19" s="36" t="str">
        <f t="shared" si="202"/>
        <v/>
      </c>
      <c r="AFW19" s="36" t="str">
        <f t="shared" si="203"/>
        <v/>
      </c>
      <c r="AFX19" s="36" t="str">
        <f t="shared" si="204"/>
        <v/>
      </c>
      <c r="AFZ19" s="36" t="str">
        <f t="shared" si="205"/>
        <v/>
      </c>
      <c r="AGA19" s="36" t="str">
        <f t="shared" si="206"/>
        <v/>
      </c>
      <c r="AGC19" s="36" t="str">
        <f t="shared" si="207"/>
        <v/>
      </c>
      <c r="AGD19" s="36" t="str">
        <f t="shared" si="208"/>
        <v/>
      </c>
      <c r="AGF19" s="36" t="str">
        <f t="shared" si="209"/>
        <v/>
      </c>
      <c r="AGG19" s="36" t="str">
        <f t="shared" si="210"/>
        <v/>
      </c>
      <c r="AGH19" s="33"/>
      <c r="AGI19" s="57"/>
      <c r="AGJ19" s="57"/>
      <c r="AGK19" s="57" t="str">
        <f>IF(ISBLANK(AGJ19),"",VLOOKUP(AGJ19,related_id_type!A:B,2,FALSE))</f>
        <v/>
      </c>
      <c r="AGL19" s="57"/>
      <c r="AGM19" s="57" t="str">
        <f>IF(ISBLANK(AGL19),"",IF(ISBLANK(VLOOKUP(AGL19,related_id_relation!A:B,2,FALSE)),"",VLOOKUP(AGL19,related_id_relation!A:B,2,FALSE)))</f>
        <v/>
      </c>
      <c r="AGN19" s="57"/>
      <c r="AGO19" s="57"/>
      <c r="AGP19" s="57" t="str">
        <f>IF(ISBLANK(AGO19),"",VLOOKUP(AGO19,related_id_type!A:B,2,FALSE))</f>
        <v/>
      </c>
      <c r="AGQ19" s="57"/>
      <c r="AGR19" s="57" t="str">
        <f>IF(ISBLANK(AGQ19),"",IF(ISBLANK(VLOOKUP(AGQ19,related_id_relation!A:B,2,FALSE)),"",VLOOKUP(AGQ19,related_id_relation!A:B,2,FALSE)))</f>
        <v/>
      </c>
      <c r="AGS19" s="57"/>
      <c r="AGT19" s="57"/>
      <c r="AGU19" s="57" t="str">
        <f>IF(ISBLANK(AGT19),"",VLOOKUP(AGT19,related_id_type!A:B,2,FALSE))</f>
        <v/>
      </c>
      <c r="AGV19" s="57"/>
      <c r="AGW19" s="57" t="str">
        <f>IF(ISBLANK(AGV19),"",IF(ISBLANK(VLOOKUP(AGV19,related_id_relation!A:B,2,FALSE)),"",VLOOKUP(AGV19,related_id_relation!A:B,2,FALSE)))</f>
        <v/>
      </c>
      <c r="AGX19" s="57"/>
      <c r="AGY19" s="57"/>
      <c r="AGZ19" s="57" t="str">
        <f>IF(ISBLANK(AGY19),"",VLOOKUP(AGY19,related_id_type!A:B,2,FALSE))</f>
        <v/>
      </c>
      <c r="AHA19" s="57"/>
      <c r="AHB19" s="57" t="str">
        <f>IF(ISBLANK(AHA19),"",IF(ISBLANK(VLOOKUP(AHA19,related_id_relation!A:B,2,FALSE)),"",VLOOKUP(AHA19,related_id_relation!A:B,2,FALSE)))</f>
        <v/>
      </c>
      <c r="AHC19" s="57"/>
      <c r="AHD19" s="57"/>
      <c r="AHE19" s="57" t="str">
        <f>IF(ISBLANK(AHD19),"",VLOOKUP(AHD19,related_id_type!A:B,2,FALSE))</f>
        <v/>
      </c>
      <c r="AHF19" s="57"/>
      <c r="AHG19" s="57" t="str">
        <f>IF(ISBLANK(AHF19),"",IF(ISBLANK(VLOOKUP(AHF19,related_id_relation!A:B,2,FALSE)),"",VLOOKUP(AHF19,related_id_relation!A:B,2,FALSE)))</f>
        <v/>
      </c>
      <c r="AHH19" s="37"/>
      <c r="AHI19" s="39"/>
      <c r="AHK19" s="32" t="str">
        <f t="shared" si="211"/>
        <v/>
      </c>
      <c r="AHL19" s="34"/>
      <c r="AHM19" s="36"/>
      <c r="AHN19" s="36" t="str">
        <f t="shared" si="212"/>
        <v/>
      </c>
      <c r="AHO19" s="32" t="str">
        <f t="shared" si="213"/>
        <v/>
      </c>
      <c r="AHR19" s="36" t="str">
        <f t="shared" si="214"/>
        <v/>
      </c>
      <c r="AHS19" s="32" t="str">
        <f t="shared" si="215"/>
        <v/>
      </c>
      <c r="AHV19" s="36" t="str">
        <f t="shared" si="216"/>
        <v/>
      </c>
      <c r="AHW19" s="32" t="str">
        <f t="shared" si="217"/>
        <v/>
      </c>
      <c r="AHZ19" s="36" t="str">
        <f t="shared" si="218"/>
        <v/>
      </c>
      <c r="AIA19" s="32" t="str">
        <f t="shared" si="219"/>
        <v/>
      </c>
      <c r="AID19" s="36" t="str">
        <f t="shared" si="220"/>
        <v/>
      </c>
      <c r="AIE19" s="32" t="str">
        <f t="shared" si="221"/>
        <v/>
      </c>
      <c r="AIH19" s="36" t="str">
        <f t="shared" si="222"/>
        <v/>
      </c>
      <c r="AII19" s="32" t="str">
        <f t="shared" si="223"/>
        <v/>
      </c>
      <c r="AIL19" s="36" t="str">
        <f t="shared" si="224"/>
        <v/>
      </c>
      <c r="AIM19" s="32" t="str">
        <f t="shared" si="225"/>
        <v/>
      </c>
      <c r="AIP19" s="36" t="str">
        <f t="shared" si="226"/>
        <v/>
      </c>
      <c r="AIQ19" s="32" t="str">
        <f t="shared" si="227"/>
        <v/>
      </c>
      <c r="AIT19" s="36" t="str">
        <f t="shared" si="228"/>
        <v/>
      </c>
      <c r="AIU19" s="32" t="str">
        <f t="shared" si="229"/>
        <v/>
      </c>
      <c r="AIX19" s="36" t="str">
        <f t="shared" si="230"/>
        <v/>
      </c>
      <c r="AIY19" s="32" t="str">
        <f t="shared" si="231"/>
        <v/>
      </c>
      <c r="AIZ19" s="37"/>
      <c r="AJA19" s="32" t="str">
        <f t="shared" si="232"/>
        <v/>
      </c>
      <c r="AJB19" s="32" t="str">
        <f t="shared" si="233"/>
        <v/>
      </c>
      <c r="AJC19" s="32" t="str">
        <f t="shared" si="234"/>
        <v/>
      </c>
      <c r="AJD19" s="32" t="str">
        <f t="shared" si="235"/>
        <v/>
      </c>
      <c r="AJE19" s="32" t="str">
        <f t="shared" si="236"/>
        <v/>
      </c>
      <c r="AJF19" s="32" t="str">
        <f t="shared" si="237"/>
        <v/>
      </c>
      <c r="AJG19" s="32" t="str">
        <f t="shared" si="238"/>
        <v/>
      </c>
      <c r="AJH19" s="32" t="str">
        <f t="shared" si="239"/>
        <v/>
      </c>
      <c r="AJI19" s="32" t="str">
        <f t="shared" si="240"/>
        <v/>
      </c>
    </row>
    <row r="20" spans="3:945" s="32" customFormat="1" x14ac:dyDescent="0.35">
      <c r="C20" s="32" t="str">
        <f t="shared" si="9"/>
        <v/>
      </c>
      <c r="E20" s="32" t="str">
        <f t="shared" si="10"/>
        <v/>
      </c>
      <c r="F20" s="32" t="str">
        <f t="shared" si="11"/>
        <v/>
      </c>
      <c r="G20" s="32" t="str">
        <f t="shared" si="12"/>
        <v/>
      </c>
      <c r="J20" s="32" t="str">
        <f t="shared" si="13"/>
        <v/>
      </c>
      <c r="K20" s="32" t="str">
        <f t="shared" si="14"/>
        <v/>
      </c>
      <c r="L20" s="32" t="str">
        <f t="shared" si="15"/>
        <v/>
      </c>
      <c r="N20" s="32" t="str">
        <f t="shared" si="16"/>
        <v/>
      </c>
      <c r="O20" s="32" t="str">
        <f t="shared" si="17"/>
        <v/>
      </c>
      <c r="Q20" s="32" t="str">
        <f t="shared" si="18"/>
        <v/>
      </c>
      <c r="R20" s="32" t="str">
        <f t="shared" si="19"/>
        <v/>
      </c>
      <c r="U20" s="32" t="str">
        <f t="shared" si="20"/>
        <v/>
      </c>
      <c r="V20" s="32" t="str">
        <f t="shared" si="21"/>
        <v/>
      </c>
      <c r="Y20" s="32" t="str">
        <f>IF(ISBLANK(X20),"",VLOOKUP(X20,resource_type!A:C,3,FALSE))</f>
        <v/>
      </c>
      <c r="Z20" s="32" t="str">
        <f>IF(ISBLANK(X20),"",VLOOKUP(X20,resource_type!A:C,2,FALSE))</f>
        <v/>
      </c>
      <c r="AA20" s="32" t="str">
        <f t="shared" si="22"/>
        <v/>
      </c>
      <c r="AB20" s="32" t="str">
        <f t="shared" si="23"/>
        <v/>
      </c>
      <c r="AD20" s="32" t="str">
        <f>IF(ISBLANK(AC20),"",VLOOKUP(AC20,resource_type!A:C,3,FALSE))</f>
        <v/>
      </c>
      <c r="AF20" s="32" t="str">
        <f>IF(ISBLANK(AE20),"",VLOOKUP(AE20,resource_type!A:C,3,FALSE))</f>
        <v/>
      </c>
      <c r="AG20" s="33"/>
      <c r="AI20" s="32" t="str">
        <f t="shared" si="24"/>
        <v/>
      </c>
      <c r="AK20" s="32" t="str">
        <f t="shared" si="25"/>
        <v/>
      </c>
      <c r="AM20" s="32" t="str">
        <f t="shared" si="26"/>
        <v/>
      </c>
      <c r="AO20" s="32" t="str">
        <f t="shared" si="27"/>
        <v/>
      </c>
      <c r="AP20" s="52"/>
      <c r="AQ20" s="34"/>
      <c r="AR20" s="36" t="str">
        <f t="shared" si="28"/>
        <v/>
      </c>
      <c r="AS20" s="36" t="str">
        <f t="shared" si="29"/>
        <v/>
      </c>
      <c r="AT20" s="34"/>
      <c r="AV20" s="32" t="str">
        <f t="shared" si="30"/>
        <v/>
      </c>
      <c r="AW20" s="32" t="str">
        <f t="shared" si="31"/>
        <v/>
      </c>
      <c r="AX20" s="32" t="str">
        <f t="shared" si="32"/>
        <v/>
      </c>
      <c r="AZ20" s="32" t="str">
        <f>IF(ISBLANK(AY20),"",IF(ISBLANK(VLOOKUP(AY20,role!A:E,2,FALSE)),"",VLOOKUP(AY20,role!A:E,2,FALSE)))</f>
        <v/>
      </c>
      <c r="BA20" s="32" t="str">
        <f>IF(ISBLANK(AY20),"",IF(ISBLANK(VLOOKUP(AY20,role!A:E,3,FALSE)),"",VLOOKUP(AY20,role!A:E,3,FALSE)))</f>
        <v/>
      </c>
      <c r="BB20" s="32" t="str">
        <f>IF(ISBLANK(AY20),"",IF(ISBLANK(VLOOKUP(AY20,role!A:E,4,FALSE)),"",VLOOKUP(AY20,role!A:E,4,FALSE)))</f>
        <v/>
      </c>
      <c r="BC20" s="32" t="str">
        <f>IF(ISBLANK(AY20),"",IF(ISBLANK(VLOOKUP(AY20,role!A:E,5,FALSE)),"",VLOOKUP(AY20,role!A:E,5,FALSE)))</f>
        <v/>
      </c>
      <c r="BE20" s="32" t="str">
        <f>IF(ISBLANK(BD20),"",IF(ISBLANK(VLOOKUP(BD20,role!A:E,2,FALSE)),"",VLOOKUP(BD20,role!A:E,2,FALSE)))</f>
        <v/>
      </c>
      <c r="BF20" s="32" t="str">
        <f>IF(ISBLANK(BD20),"",IF(ISBLANK(VLOOKUP(BD20,role!A:E,3,FALSE)),"",VLOOKUP(BD20,role!A:E,3,FALSE)))</f>
        <v/>
      </c>
      <c r="BG20" s="32" t="str">
        <f>IF(ISBLANK(BD20),"",IF(ISBLANK(VLOOKUP(BD20,role!A:E,4,FALSE)),"",VLOOKUP(BD20,role!A:E,4,FALSE)))</f>
        <v/>
      </c>
      <c r="BH20" s="32" t="str">
        <f>IF(ISBLANK(BD20),"",IF(ISBLANK(VLOOKUP(BD20,role!A:E,5,FALSE)),"",VLOOKUP(BD20,role!A:E,5,FALSE)))</f>
        <v/>
      </c>
      <c r="BX20" s="33"/>
      <c r="BZ20" s="32" t="str">
        <f t="shared" si="33"/>
        <v/>
      </c>
      <c r="CB20" s="32" t="str">
        <f t="shared" si="34"/>
        <v/>
      </c>
      <c r="CC20" s="39"/>
      <c r="CE20" s="32" t="str">
        <f t="shared" si="35"/>
        <v/>
      </c>
      <c r="CF20" s="32" t="str">
        <f t="shared" si="36"/>
        <v/>
      </c>
      <c r="CG20" s="32" t="str">
        <f t="shared" si="37"/>
        <v/>
      </c>
      <c r="CI20" s="32" t="str">
        <f>IF(ISBLANK(CH20),"",IF(ISBLANK(VLOOKUP(CH20,role!A:E,2,FALSE)),"",VLOOKUP(CH20,role!A:E,2,FALSE)))</f>
        <v/>
      </c>
      <c r="CJ20" s="32" t="str">
        <f>IF(ISBLANK(CH20),"",IF(ISBLANK(VLOOKUP(CH20,role!A:E,3,FALSE)),"",VLOOKUP(CH20,role!A:E,3,FALSE)))</f>
        <v/>
      </c>
      <c r="CK20" s="32" t="str">
        <f>IF(ISBLANK(CH20),"",IF(ISBLANK(VLOOKUP(CH20,role!A:E,4,FALSE)),"",VLOOKUP(CH20,role!A:E,4,FALSE)))</f>
        <v/>
      </c>
      <c r="CL20" s="32" t="str">
        <f>IF(ISBLANK(CH20),"",IF(ISBLANK(VLOOKUP(CH20,role!A:E,5,FALSE)),"",VLOOKUP(CH20,role!A:E,5,FALSE)))</f>
        <v/>
      </c>
      <c r="CN20" s="32" t="str">
        <f>IF(ISBLANK(CM20),"",IF(ISBLANK(VLOOKUP(CM20,role!A:E,2,FALSE)),"",VLOOKUP(CM20,role!A:E,2,FALSE)))</f>
        <v/>
      </c>
      <c r="CO20" s="32" t="str">
        <f>IF(ISBLANK(CM20),"",IF(ISBLANK(VLOOKUP(CM20,role!A:E,3,FALSE)),"",VLOOKUP(CM20,role!A:E,3,FALSE)))</f>
        <v/>
      </c>
      <c r="CP20" s="32" t="str">
        <f>IF(ISBLANK(CM20),"",IF(ISBLANK(VLOOKUP(CM20,role!A:E,4,FALSE)),"",VLOOKUP(CM20,role!A:E,4,FALSE)))</f>
        <v/>
      </c>
      <c r="CQ20" s="32" t="str">
        <f>IF(ISBLANK(CM20),"",IF(ISBLANK(VLOOKUP(CM20,role!A:E,5,FALSE)),"",VLOOKUP(CM20,role!A:E,5,FALSE)))</f>
        <v/>
      </c>
      <c r="DG20" s="33"/>
      <c r="DI20" s="32" t="str">
        <f t="shared" si="38"/>
        <v/>
      </c>
      <c r="DK20" s="32" t="str">
        <f t="shared" si="39"/>
        <v/>
      </c>
      <c r="DL20" s="39"/>
      <c r="DN20" s="32" t="str">
        <f t="shared" si="40"/>
        <v/>
      </c>
      <c r="DO20" s="32" t="str">
        <f t="shared" si="41"/>
        <v/>
      </c>
      <c r="DP20" s="32" t="str">
        <f t="shared" si="42"/>
        <v/>
      </c>
      <c r="DR20" s="32" t="str">
        <f>IF(ISBLANK(DQ20),"",IF(ISBLANK(VLOOKUP(DQ20,role!A:E,2,FALSE)),"",VLOOKUP(DQ20,role!A:E,2,FALSE)))</f>
        <v/>
      </c>
      <c r="DS20" s="32" t="str">
        <f>IF(ISBLANK(DQ20),"",IF(ISBLANK(VLOOKUP(DQ20,role!A:E,3,FALSE)),"",VLOOKUP(DQ20,role!A:E,3,FALSE)))</f>
        <v/>
      </c>
      <c r="DT20" s="32" t="str">
        <f>IF(ISBLANK(DQ20),"",IF(ISBLANK(VLOOKUP(DQ20,role!A:E,4,FALSE)),"",VLOOKUP(DQ20,role!A:E,4,FALSE)))</f>
        <v/>
      </c>
      <c r="DU20" s="32" t="str">
        <f>IF(ISBLANK(DQ20),"",IF(ISBLANK(VLOOKUP(DQ20,role!A:E,5,FALSE)),"",VLOOKUP(DQ20,role!A:E,5,FALSE)))</f>
        <v/>
      </c>
      <c r="EK20" s="33"/>
      <c r="EM20" s="32" t="str">
        <f t="shared" si="43"/>
        <v/>
      </c>
      <c r="EO20" s="32" t="str">
        <f t="shared" si="44"/>
        <v/>
      </c>
      <c r="EP20" s="39"/>
      <c r="ER20" s="32" t="str">
        <f t="shared" si="45"/>
        <v/>
      </c>
      <c r="ES20" s="32" t="str">
        <f t="shared" si="46"/>
        <v/>
      </c>
      <c r="ET20" s="32" t="str">
        <f t="shared" si="47"/>
        <v/>
      </c>
      <c r="EV20" s="32" t="str">
        <f>IF(ISBLANK(EU20),"",IF(ISBLANK(VLOOKUP(EU20,role!A:E,2,FALSE)),"",VLOOKUP(EU20,role!A:E,2,FALSE)))</f>
        <v/>
      </c>
      <c r="EW20" s="32" t="str">
        <f>IF(ISBLANK(EU20),"",IF(ISBLANK(VLOOKUP(EU20,role!A:E,3,FALSE)),"",VLOOKUP(EU20,role!A:E,3,FALSE)))</f>
        <v/>
      </c>
      <c r="EX20" s="32" t="str">
        <f>IF(ISBLANK(EU20),"",IF(ISBLANK(VLOOKUP(EU20,role!A:E,4,FALSE)),"",VLOOKUP(EU20,role!A:E,4,FALSE)))</f>
        <v/>
      </c>
      <c r="EY20" s="32" t="str">
        <f>IF(ISBLANK(EU20),"",IF(ISBLANK(VLOOKUP(EU20,role!A:E,5,FALSE)),"",VLOOKUP(EU20,role!A:E,5,FALSE)))</f>
        <v/>
      </c>
      <c r="FO20" s="33"/>
      <c r="FQ20" s="32" t="str">
        <f t="shared" si="48"/>
        <v/>
      </c>
      <c r="FS20" s="32" t="str">
        <f t="shared" si="49"/>
        <v/>
      </c>
      <c r="FT20" s="39"/>
      <c r="FV20" s="32" t="str">
        <f t="shared" si="50"/>
        <v/>
      </c>
      <c r="FW20" s="32" t="str">
        <f t="shared" si="51"/>
        <v/>
      </c>
      <c r="FX20" s="32" t="str">
        <f t="shared" si="52"/>
        <v/>
      </c>
      <c r="FZ20" s="32" t="str">
        <f>IF(ISBLANK(FY20),"",VLOOKUP(FY20,role!A:E,2,FALSE))</f>
        <v/>
      </c>
      <c r="GA20" s="32" t="str">
        <f>IF(ISBLANK(FY20),"",IF(ISBLANK(VLOOKUP(FY20,role!A:E,3,FALSE)),"",VLOOKUP(FY20,role!A:E,3,FALSE)))</f>
        <v/>
      </c>
      <c r="GB20" s="32" t="str">
        <f>IF(ISBLANK(FY20),"",IF(ISBLANK(VLOOKUP(FY20,role!A:E,4,FALSE)),"",VLOOKUP(FY20,role!A:E,4,FALSE)))</f>
        <v/>
      </c>
      <c r="GC20" s="32" t="str">
        <f>IF(ISBLANK(FY20),"",IF(ISBLANK(VLOOKUP(FY20,role!A:E,5,FALSE)),"",VLOOKUP(FY20,role!A:E,5,FALSE)))</f>
        <v/>
      </c>
      <c r="GS20" s="33"/>
      <c r="GU20" s="32" t="str">
        <f t="shared" si="53"/>
        <v/>
      </c>
      <c r="GW20" s="32" t="str">
        <f t="shared" si="54"/>
        <v/>
      </c>
      <c r="GX20" s="33"/>
      <c r="HA20" s="32" t="str">
        <f t="shared" si="55"/>
        <v/>
      </c>
      <c r="HB20" s="32" t="str">
        <f t="shared" si="56"/>
        <v/>
      </c>
      <c r="HC20" s="32" t="str">
        <f t="shared" si="57"/>
        <v/>
      </c>
      <c r="HE20" s="32" t="str">
        <f>IF(ISBLANK(HD20),"",IF(ISBLANK(VLOOKUP(HD20,role!A:E,2,FALSE)),"",VLOOKUP(HD20,role!A:E,2,FALSE)))</f>
        <v/>
      </c>
      <c r="HF20" s="32" t="str">
        <f>IF(ISBLANK(HD20),"",IF(ISBLANK(VLOOKUP(HD20,role!A:E,3,FALSE)),"",VLOOKUP(HD20,role!A:E,3,FALSE)))</f>
        <v/>
      </c>
      <c r="HG20" s="32" t="str">
        <f>IF(ISBLANK(HD20),"",IF(ISBLANK(VLOOKUP(HD20,role!A:E,4,FALSE)),"",VLOOKUP(HD20,role!A:E,4,FALSE)))</f>
        <v/>
      </c>
      <c r="HH20" s="32" t="str">
        <f>IF(ISBLANK(HD20),"",IF(ISBLANK(VLOOKUP(HD20,role!A:E,5,FALSE)),"",VLOOKUP(HD20,role!A:E,5,FALSE)))</f>
        <v/>
      </c>
      <c r="HX20" s="33"/>
      <c r="HZ20" s="32" t="str">
        <f t="shared" si="58"/>
        <v/>
      </c>
      <c r="IB20" s="32" t="str">
        <f t="shared" si="59"/>
        <v/>
      </c>
      <c r="IC20" s="39"/>
      <c r="IE20" s="32" t="str">
        <f t="shared" si="60"/>
        <v/>
      </c>
      <c r="IF20" s="32" t="str">
        <f t="shared" si="61"/>
        <v/>
      </c>
      <c r="IG20" s="32" t="str">
        <f t="shared" si="62"/>
        <v/>
      </c>
      <c r="II20" s="32" t="str">
        <f>IF(ISBLANK(IH20),"",IF(ISBLANK(VLOOKUP(IH20,role!A:E,2,FALSE)),"",VLOOKUP(IH20,role!A:E,2,FALSE)))</f>
        <v/>
      </c>
      <c r="IJ20" s="32" t="str">
        <f>IF(ISBLANK(IH20),"",IF(ISBLANK(VLOOKUP(IH20,role!A:E,3,FALSE)),"",VLOOKUP(IH20,role!A:E,3,FALSE)))</f>
        <v/>
      </c>
      <c r="IK20" s="32" t="str">
        <f>IF(ISBLANK(IH20),"",IF(ISBLANK(VLOOKUP(IH20,role!A:E,4,FALSE)),"",VLOOKUP(IH20,role!A:E,4,FALSE)))</f>
        <v/>
      </c>
      <c r="IL20" s="32" t="str">
        <f>IF(ISBLANK(IH20),"",IF(ISBLANK(VLOOKUP(IH20,role!A:E,5,FALSE)),"",VLOOKUP(IH20,role!A:E,5,FALSE)))</f>
        <v/>
      </c>
      <c r="JB20" s="33"/>
      <c r="JD20" s="32" t="str">
        <f t="shared" si="63"/>
        <v/>
      </c>
      <c r="JF20" s="32" t="str">
        <f t="shared" si="64"/>
        <v/>
      </c>
      <c r="JG20" s="39"/>
      <c r="JI20" s="32" t="str">
        <f t="shared" si="65"/>
        <v/>
      </c>
      <c r="JJ20" s="32" t="str">
        <f t="shared" si="66"/>
        <v/>
      </c>
      <c r="JK20" s="32" t="str">
        <f t="shared" si="67"/>
        <v/>
      </c>
      <c r="JM20" s="32" t="str">
        <f>IF(ISBLANK(JL20),"",IF(ISBLANK(VLOOKUP(JL20,role!A:E,2,FALSE)),"",VLOOKUP(JL20,role!A:E,2,FALSE)))</f>
        <v/>
      </c>
      <c r="JN20" s="32" t="str">
        <f>IF(ISBLANK(JL20),"",IF(ISBLANK(VLOOKUP(JL20,role!A:E,3,FALSE)),"",VLOOKUP(JL20,role!A:E,3,FALSE)))</f>
        <v/>
      </c>
      <c r="JO20" s="32" t="str">
        <f>IF(ISBLANK(JL20),"",IF(ISBLANK(VLOOKUP(JL20,role!A:E,4,FALSE)),"",VLOOKUP(JL20,role!A:E,4,FALSE)))</f>
        <v/>
      </c>
      <c r="JP20" s="32" t="str">
        <f>IF(ISBLANK(JL20),"",IF(ISBLANK(VLOOKUP(JL20,role!A:E,5,FALSE)),"",VLOOKUP(JL20,role!A:E,5,FALSE)))</f>
        <v/>
      </c>
      <c r="KF20" s="33"/>
      <c r="KH20" s="32" t="str">
        <f t="shared" si="68"/>
        <v/>
      </c>
      <c r="KJ20" s="32" t="str">
        <f t="shared" si="69"/>
        <v/>
      </c>
      <c r="KK20" s="39"/>
      <c r="KM20" s="32" t="str">
        <f t="shared" si="70"/>
        <v/>
      </c>
      <c r="KN20" s="32" t="str">
        <f t="shared" si="71"/>
        <v/>
      </c>
      <c r="KO20" s="32" t="str">
        <f t="shared" si="72"/>
        <v/>
      </c>
      <c r="KQ20" s="32" t="str">
        <f>IF(ISBLANK(KP20),"",IF(ISBLANK(VLOOKUP(KP20,role!A:E,2,FALSE)),"",VLOOKUP(KP20,role!A:E,2,FALSE)))</f>
        <v/>
      </c>
      <c r="KR20" s="32" t="str">
        <f>IF(ISBLANK(KP20),"",IF(ISBLANK(VLOOKUP(KP20,role!A:E,3,FALSE)),"",VLOOKUP(KP20,role!A:E,3,FALSE)))</f>
        <v/>
      </c>
      <c r="KS20" s="32" t="str">
        <f>IF(ISBLANK(KP20),"",IF(ISBLANK(VLOOKUP(KP20,role!A:E,4,FALSE)),"",VLOOKUP(KP20,role!A:E,4,FALSE)))</f>
        <v/>
      </c>
      <c r="KT20" s="32" t="str">
        <f>IF(ISBLANK(KP20),"",IF(ISBLANK(VLOOKUP(KP20,role!A:E,5,FALSE)),"",VLOOKUP(KP20,role!A:E,5,FALSE)))</f>
        <v/>
      </c>
      <c r="LJ20" s="33"/>
      <c r="LL20" s="32" t="str">
        <f t="shared" si="73"/>
        <v/>
      </c>
      <c r="LN20" s="32" t="str">
        <f t="shared" si="74"/>
        <v/>
      </c>
      <c r="LO20" s="39"/>
      <c r="LQ20" s="32" t="str">
        <f t="shared" si="75"/>
        <v/>
      </c>
      <c r="LR20" s="32" t="str">
        <f t="shared" si="76"/>
        <v/>
      </c>
      <c r="LS20" s="32" t="str">
        <f t="shared" si="77"/>
        <v/>
      </c>
      <c r="LU20" s="32" t="str">
        <f>IF(ISBLANK(LT20),"",IF(ISBLANK(VLOOKUP(LT20,role!A:E,2,FALSE)),"",VLOOKUP(LT20,role!A:E,2,FALSE)))</f>
        <v/>
      </c>
      <c r="LV20" s="32" t="str">
        <f>IF(ISBLANK(LT20),"",IF(ISBLANK(VLOOKUP(LT20,role!A:E,3,FALSE)),"",VLOOKUP(LT20,role!A:E,3,FALSE)))</f>
        <v/>
      </c>
      <c r="LW20" s="32" t="str">
        <f>IF(ISBLANK(LT20),"",IF(ISBLANK(VLOOKUP(LT20,role!A:E,4,FALSE)),"",VLOOKUP(LT20,role!A:E,4,FALSE)))</f>
        <v/>
      </c>
      <c r="LX20" s="32" t="str">
        <f>IF(ISBLANK(LT20),"",IF(ISBLANK(VLOOKUP(LT20,role!A:E,5,FALSE)),"",VLOOKUP(LT20,role!A:E,5,FALSE)))</f>
        <v/>
      </c>
      <c r="MN20" s="33"/>
      <c r="MP20" s="32" t="str">
        <f t="shared" si="78"/>
        <v/>
      </c>
      <c r="MR20" s="32" t="str">
        <f t="shared" si="79"/>
        <v/>
      </c>
      <c r="MS20" s="33"/>
      <c r="MV20" s="32" t="str">
        <f t="shared" si="80"/>
        <v/>
      </c>
      <c r="MW20" s="32" t="str">
        <f t="shared" si="81"/>
        <v/>
      </c>
      <c r="MX20" s="32" t="str">
        <f t="shared" si="82"/>
        <v/>
      </c>
      <c r="MZ20" s="32" t="str">
        <f>IF(ISBLANK(MY20),"",IF(ISBLANK(VLOOKUP(MY20,role!A:E,2,FALSE)),"",VLOOKUP(MY20,role!A:E,2,FALSE)))</f>
        <v/>
      </c>
      <c r="NA20" s="32" t="str">
        <f>IF(ISBLANK(MY20),"",IF(ISBLANK(VLOOKUP(MY20,role!A:E,3,FALSE)),"",VLOOKUP(MY20,role!A:E,3,FALSE)))</f>
        <v/>
      </c>
      <c r="NB20" s="32" t="str">
        <f>IF(ISBLANK(MY20),"",IF(ISBLANK(VLOOKUP(MY20,role!A:E,4,FALSE)),"",VLOOKUP(MY20,role!A:E,4,FALSE)))</f>
        <v/>
      </c>
      <c r="NC20" s="32" t="str">
        <f>IF(ISBLANK(MY20),"",IF(ISBLANK(VLOOKUP(MY20,role!A:E,5,FALSE)),"",VLOOKUP(MY20,role!A:E,5,FALSE)))</f>
        <v/>
      </c>
      <c r="NS20" s="33"/>
      <c r="NU20" s="32" t="str">
        <f t="shared" si="83"/>
        <v/>
      </c>
      <c r="NW20" s="32" t="str">
        <f t="shared" si="84"/>
        <v/>
      </c>
      <c r="NX20" s="39"/>
      <c r="NZ20" s="32" t="str">
        <f t="shared" si="85"/>
        <v/>
      </c>
      <c r="OA20" s="32" t="str">
        <f t="shared" si="86"/>
        <v/>
      </c>
      <c r="OB20" s="32" t="str">
        <f t="shared" si="87"/>
        <v/>
      </c>
      <c r="OD20" s="32" t="str">
        <f>IF(ISBLANK(OC20),"",IF(ISBLANK(VLOOKUP(OC20,role!A:E,2,FALSE)),"",VLOOKUP(OC20,role!A:E,2,FALSE)))</f>
        <v/>
      </c>
      <c r="OE20" s="32" t="str">
        <f>IF(ISBLANK(OC20),"",IF(ISBLANK(VLOOKUP(OC20,role!A:E,3,FALSE)),"",VLOOKUP(OC20,role!A:E,3,FALSE)))</f>
        <v/>
      </c>
      <c r="OF20" s="32" t="str">
        <f>IF(ISBLANK(OC20),"",IF(ISBLANK(VLOOKUP(OC20,role!A:E,4,FALSE)),"",VLOOKUP(OC20,role!A:E,4,FALSE)))</f>
        <v/>
      </c>
      <c r="OG20" s="32" t="str">
        <f>IF(ISBLANK(OC20),"",IF(ISBLANK(VLOOKUP(OC20,role!A:E,5,FALSE)),"",VLOOKUP(OC20,role!A:E,5,FALSE)))</f>
        <v/>
      </c>
      <c r="OW20" s="33"/>
      <c r="OY20" s="32" t="str">
        <f t="shared" si="88"/>
        <v/>
      </c>
      <c r="PA20" s="32" t="str">
        <f t="shared" si="89"/>
        <v/>
      </c>
      <c r="PB20" s="39"/>
      <c r="PD20" s="32" t="str">
        <f t="shared" si="90"/>
        <v/>
      </c>
      <c r="PE20" s="32" t="str">
        <f t="shared" si="91"/>
        <v/>
      </c>
      <c r="PF20" s="32" t="str">
        <f t="shared" si="92"/>
        <v/>
      </c>
      <c r="PH20" s="32" t="str">
        <f>IF(ISBLANK(PG20),"",IF(ISBLANK(VLOOKUP(PG20,role!A:E,2,FALSE)),"",VLOOKUP(PG20,role!A:E,2,FALSE)))</f>
        <v/>
      </c>
      <c r="PI20" s="32" t="str">
        <f>IF(ISBLANK(PG20),"",IF(ISBLANK(VLOOKUP(PG20,role!A:E,3,FALSE)),"",VLOOKUP(PG20,role!A:E,3,FALSE)))</f>
        <v/>
      </c>
      <c r="PJ20" s="32" t="str">
        <f>IF(ISBLANK(PG20),"",IF(ISBLANK(VLOOKUP(PG20,role!A:E,4,FALSE)),"",VLOOKUP(PG20,role!A:E,4,FALSE)))</f>
        <v/>
      </c>
      <c r="PK20" s="32" t="str">
        <f>IF(ISBLANK(PG20),"",IF(ISBLANK(VLOOKUP(PG20,role!A:E,5,FALSE)),"",VLOOKUP(PG20,role!A:E,5,FALSE)))</f>
        <v/>
      </c>
      <c r="QA20" s="33"/>
      <c r="QC20" s="32" t="str">
        <f t="shared" si="93"/>
        <v/>
      </c>
      <c r="QE20" s="32" t="str">
        <f t="shared" si="94"/>
        <v/>
      </c>
      <c r="QF20" s="39"/>
      <c r="QH20" s="32" t="str">
        <f t="shared" si="95"/>
        <v/>
      </c>
      <c r="QI20" s="32" t="str">
        <f t="shared" si="96"/>
        <v/>
      </c>
      <c r="QJ20" s="32" t="str">
        <f t="shared" si="97"/>
        <v/>
      </c>
      <c r="QL20" s="32" t="str">
        <f>IF(ISBLANK(QK20),"",IF(ISBLANK(VLOOKUP(QK20,role!A:E,2,FALSE)),"",VLOOKUP(QK20,role!A:E,2,FALSE)))</f>
        <v/>
      </c>
      <c r="QM20" s="32" t="str">
        <f>IF(ISBLANK(QK20),"",IF(ISBLANK(VLOOKUP(QK20,role!A:E,3,FALSE)),"",VLOOKUP(QK20,role!A:E,3,FALSE)))</f>
        <v/>
      </c>
      <c r="QN20" s="32" t="str">
        <f>IF(ISBLANK(QK20),"",IF(ISBLANK(VLOOKUP(QK20,role!A:E,4,FALSE)),"",VLOOKUP(QK20,role!A:E,4,FALSE)))</f>
        <v/>
      </c>
      <c r="QO20" s="32" t="str">
        <f>IF(ISBLANK(QK20),"",IF(ISBLANK(VLOOKUP(QK20,role!A:E,5,FALSE)),"",VLOOKUP(QK20,role!A:E,5,FALSE)))</f>
        <v/>
      </c>
      <c r="RE20" s="33"/>
      <c r="RG20" s="32" t="str">
        <f t="shared" si="98"/>
        <v/>
      </c>
      <c r="RI20" s="32" t="str">
        <f t="shared" si="99"/>
        <v/>
      </c>
      <c r="RJ20" s="39"/>
      <c r="RL20" s="32" t="str">
        <f t="shared" si="100"/>
        <v/>
      </c>
      <c r="RM20" s="32" t="str">
        <f t="shared" si="101"/>
        <v/>
      </c>
      <c r="RN20" s="32" t="str">
        <f t="shared" si="102"/>
        <v/>
      </c>
      <c r="RP20" s="32" t="str">
        <f>IF(ISBLANK(RO20),"",IF(ISBLANK(VLOOKUP(RO20,role!A:E,2,FALSE)),"",VLOOKUP(RO20,role!A:E,2,FALSE)))</f>
        <v/>
      </c>
      <c r="RQ20" s="32" t="str">
        <f>IF(ISBLANK(RO20),"",IF(ISBLANK(VLOOKUP(RO20,role!A:E,3,FALSE)),"",VLOOKUP(RO20,role!A:E,3,FALSE)))</f>
        <v/>
      </c>
      <c r="RR20" s="32" t="str">
        <f>IF(ISBLANK(RO20),"",IF(ISBLANK(VLOOKUP(RO20,role!A:E,4,FALSE)),"",VLOOKUP(RO20,role!A:E,4,FALSE)))</f>
        <v/>
      </c>
      <c r="RS20" s="32" t="str">
        <f>IF(ISBLANK(RO20),"",IF(ISBLANK(VLOOKUP(RO20,role!A:E,5,FALSE)),"",VLOOKUP(RO20,role!A:E,5,FALSE)))</f>
        <v/>
      </c>
      <c r="SI20" s="33"/>
      <c r="SK20" s="32" t="str">
        <f t="shared" si="103"/>
        <v/>
      </c>
      <c r="SM20" s="32" t="str">
        <f t="shared" si="104"/>
        <v/>
      </c>
      <c r="SN20" s="39"/>
      <c r="SP20" s="32" t="str">
        <f t="shared" si="105"/>
        <v/>
      </c>
      <c r="SQ20" s="32" t="str">
        <f t="shared" si="106"/>
        <v/>
      </c>
      <c r="SR20" s="32" t="str">
        <f t="shared" si="107"/>
        <v/>
      </c>
      <c r="ST20" s="32" t="str">
        <f>IF(ISBLANK(SS20),"",IF(ISBLANK(VLOOKUP(SS20,role!A:E,2,FALSE)),"",VLOOKUP(SS20,role!A:E,2,FALSE)))</f>
        <v/>
      </c>
      <c r="SU20" s="32" t="str">
        <f>IF(ISBLANK(SS20),"",IF(ISBLANK(VLOOKUP(SS20,role!A:E,3,FALSE)),"",VLOOKUP(SS20,role!A:E,3,FALSE)))</f>
        <v/>
      </c>
      <c r="SV20" s="32" t="str">
        <f>IF(ISBLANK(SS20),"",IF(ISBLANK(VLOOKUP(SS20,role!A:E,4,FALSE)),"",VLOOKUP(SS20,role!A:E,4,FALSE)))</f>
        <v/>
      </c>
      <c r="SW20" s="32" t="str">
        <f>IF(ISBLANK(SS20),"",IF(ISBLANK(VLOOKUP(SS20,role!A:E,5,FALSE)),"",VLOOKUP(SS20,role!A:E,5,FALSE)))</f>
        <v/>
      </c>
      <c r="TM20" s="33"/>
      <c r="TO20" s="32" t="str">
        <f t="shared" si="108"/>
        <v/>
      </c>
      <c r="TQ20" s="32" t="str">
        <f t="shared" si="109"/>
        <v/>
      </c>
      <c r="TR20" s="39"/>
      <c r="TT20" s="32" t="str">
        <f t="shared" si="110"/>
        <v/>
      </c>
      <c r="TU20" s="32" t="str">
        <f t="shared" si="111"/>
        <v/>
      </c>
      <c r="TV20" s="32" t="str">
        <f t="shared" si="112"/>
        <v/>
      </c>
      <c r="TX20" s="32" t="str">
        <f>IF(ISBLANK(TW20),"",IF(ISBLANK(VLOOKUP(TW20,role!A:E,2,FALSE)),"",VLOOKUP(TW20,role!A:E,2,FALSE)))</f>
        <v/>
      </c>
      <c r="TY20" s="32" t="str">
        <f>IF(ISBLANK(TW20),"",IF(ISBLANK(VLOOKUP(TW20,role!A:E,3,FALSE)),"",VLOOKUP(TW20,role!A:E,3,FALSE)))</f>
        <v/>
      </c>
      <c r="TZ20" s="32" t="str">
        <f>IF(ISBLANK(TW20),"",IF(ISBLANK(VLOOKUP(TW20,role!A:E,4,FALSE)),"",VLOOKUP(TW20,role!A:E,4,FALSE)))</f>
        <v/>
      </c>
      <c r="UA20" s="32" t="str">
        <f>IF(ISBLANK(TW20),"",IF(ISBLANK(VLOOKUP(TW20,role!A:E,5,FALSE)),"",VLOOKUP(TW20,role!A:E,5,FALSE)))</f>
        <v/>
      </c>
      <c r="UQ20" s="33"/>
      <c r="US20" s="32" t="str">
        <f t="shared" si="113"/>
        <v/>
      </c>
      <c r="UU20" s="32" t="str">
        <f t="shared" si="114"/>
        <v/>
      </c>
      <c r="UV20" s="39"/>
      <c r="UX20" s="32" t="str">
        <f t="shared" si="115"/>
        <v/>
      </c>
      <c r="UY20" s="32" t="str">
        <f t="shared" si="116"/>
        <v/>
      </c>
      <c r="UZ20" s="32" t="str">
        <f t="shared" si="117"/>
        <v/>
      </c>
      <c r="VB20" s="32" t="str">
        <f>IF(ISBLANK(VA20),"",IF(ISBLANK(VLOOKUP(VA20,role!A:E,2,FALSE)),"",VLOOKUP(VA20,role!A:E,2,FALSE)))</f>
        <v/>
      </c>
      <c r="VC20" s="32" t="str">
        <f>IF(ISBLANK(VA20),"",IF(ISBLANK(VLOOKUP(VA20,role!A:E,3,FALSE)),"",VLOOKUP(VA20,role!A:E,3,FALSE)))</f>
        <v/>
      </c>
      <c r="VD20" s="32" t="str">
        <f>IF(ISBLANK(VA20),"",IF(ISBLANK(VLOOKUP(VA20,role!A:E,4,FALSE)),"",VLOOKUP(VA20,role!A:E,4,FALSE)))</f>
        <v/>
      </c>
      <c r="VE20" s="32" t="str">
        <f>IF(ISBLANK(VA20),"",IF(ISBLANK(VLOOKUP(VA20,role!A:E,5,FALSE)),"",VLOOKUP(VA20,role!A:E,5,FALSE)))</f>
        <v/>
      </c>
      <c r="VU20" s="33"/>
      <c r="VW20" s="32" t="str">
        <f t="shared" si="118"/>
        <v/>
      </c>
      <c r="VY20" s="32" t="str">
        <f t="shared" si="119"/>
        <v/>
      </c>
      <c r="VZ20" s="39"/>
      <c r="WB20" s="32" t="str">
        <f t="shared" si="120"/>
        <v/>
      </c>
      <c r="WC20" s="32" t="str">
        <f t="shared" si="121"/>
        <v/>
      </c>
      <c r="WD20" s="32" t="str">
        <f t="shared" si="122"/>
        <v/>
      </c>
      <c r="WF20" s="32" t="str">
        <f>IF(ISBLANK(WE20),"",IF(ISBLANK(VLOOKUP(WE20,role!A:E,2,FALSE)),"",VLOOKUP(WE20,role!A:E,2,FALSE)))</f>
        <v/>
      </c>
      <c r="WG20" s="32" t="str">
        <f>IF(ISBLANK(WE20),"",IF(ISBLANK(VLOOKUP(WE20,role!A:E,3,FALSE)),"",VLOOKUP(WE20,role!A:E,3,FALSE)))</f>
        <v/>
      </c>
      <c r="WH20" s="32" t="str">
        <f>IF(ISBLANK(WE20),"",IF(ISBLANK(VLOOKUP(WE20,role!A:E,4,FALSE)),"",VLOOKUP(WE20,role!A:E,4,FALSE)))</f>
        <v/>
      </c>
      <c r="WI20" s="32" t="str">
        <f>IF(ISBLANK(WE20),"",IF(ISBLANK(VLOOKUP(WE20,role!A:E,5,FALSE)),"",VLOOKUP(WE20,role!A:E,5,FALSE)))</f>
        <v/>
      </c>
      <c r="WY20" s="33"/>
      <c r="XA20" s="32" t="str">
        <f t="shared" si="123"/>
        <v/>
      </c>
      <c r="XC20" s="32" t="str">
        <f t="shared" si="124"/>
        <v/>
      </c>
      <c r="XD20" s="39"/>
      <c r="XF20" s="32" t="str">
        <f t="shared" si="125"/>
        <v/>
      </c>
      <c r="XG20" s="32" t="str">
        <f t="shared" si="126"/>
        <v/>
      </c>
      <c r="XH20" s="32" t="str">
        <f t="shared" si="127"/>
        <v/>
      </c>
      <c r="XJ20" s="32" t="str">
        <f>IF(ISBLANK(XI20),"",IF(ISBLANK(VLOOKUP(XI20,role!A:E,2,FALSE)),"",VLOOKUP(XI20,role!A:E,2,FALSE)))</f>
        <v/>
      </c>
      <c r="XK20" s="32" t="str">
        <f>IF(ISBLANK(XI20),"",IF(ISBLANK(VLOOKUP(XI20,role!A:E,3,FALSE)),"",VLOOKUP(XI20,role!A:E,3,FALSE)))</f>
        <v/>
      </c>
      <c r="XL20" s="32" t="str">
        <f>IF(ISBLANK(XI20),"",IF(ISBLANK(VLOOKUP(XI20,role!A:E,4,FALSE)),"",VLOOKUP(XI20,role!A:E,4,FALSE)))</f>
        <v/>
      </c>
      <c r="XM20" s="32" t="str">
        <f>IF(ISBLANK(XI20),"",IF(ISBLANK(VLOOKUP(XI20,role!A:E,5,FALSE)),"",VLOOKUP(XI20,role!A:E,5,FALSE)))</f>
        <v/>
      </c>
      <c r="YC20" s="33"/>
      <c r="YE20" s="32" t="str">
        <f t="shared" si="128"/>
        <v/>
      </c>
      <c r="YG20" s="32" t="str">
        <f t="shared" si="129"/>
        <v/>
      </c>
      <c r="YH20" s="33"/>
      <c r="YI20" s="34"/>
      <c r="YJ20" s="36" t="str">
        <f t="shared" si="130"/>
        <v/>
      </c>
      <c r="YK20" s="36" t="str">
        <f t="shared" si="131"/>
        <v/>
      </c>
      <c r="YM20" s="32" t="str">
        <f>IF(ISBLANK(YL20),"",IF(ISBLANK(VLOOKUP(YL20,role!A:E,2,FALSE)),"",VLOOKUP(YL20,role!A:E,2,FALSE)))</f>
        <v/>
      </c>
      <c r="YN20" s="32" t="str">
        <f>IF(ISBLANK(YL20),"",IF(ISBLANK(VLOOKUP(YL20,role!A:E,3,FALSE)),"",VLOOKUP(YL20,role!A:E,3,FALSE)))</f>
        <v/>
      </c>
      <c r="YO20" s="32" t="str">
        <f>IF(ISBLANK(YL20),"",IF(ISBLANK(VLOOKUP(YL20,role!A:E,4,FALSE)),"",VLOOKUP(YL20,role!A:E,4,FALSE)))</f>
        <v/>
      </c>
      <c r="YP20" s="32" t="str">
        <f>IF(ISBLANK(YL20),"",IF(ISBLANK(VLOOKUP(YL20,role!A:E,5,FALSE)),"",VLOOKUP(YL20,role!A:E,5,FALSE)))</f>
        <v/>
      </c>
      <c r="YQ20" s="32" t="str">
        <f>IF(ISBLANK(YL20),"",VLOOKUP(YL20,role!A:F,6,FALSE))</f>
        <v/>
      </c>
      <c r="YR20" s="36"/>
      <c r="YS20" s="36" t="str">
        <f t="shared" si="132"/>
        <v/>
      </c>
      <c r="YT20" s="36" t="str">
        <f t="shared" si="133"/>
        <v/>
      </c>
      <c r="YV20" s="32" t="str">
        <f>IF(ISBLANK(YU20),"",IF(ISBLANK(VLOOKUP(YU20,role!A:E,2,FALSE)),"",VLOOKUP(YU20,role!A:E,2,FALSE)))</f>
        <v/>
      </c>
      <c r="YW20" s="32" t="str">
        <f>IF(ISBLANK(YU20),"",IF(ISBLANK(VLOOKUP(YU20,role!A:E,3,FALSE)),"",VLOOKUP(YU20,role!A:E,3,FALSE)))</f>
        <v/>
      </c>
      <c r="YX20" s="32" t="str">
        <f>IF(ISBLANK(YU20),"",IF(ISBLANK(VLOOKUP(YU20,role!A:E,4,FALSE)),"",VLOOKUP(YU20,role!A:E,4,FALSE)))</f>
        <v/>
      </c>
      <c r="YY20" s="32" t="str">
        <f>IF(ISBLANK(YU20),"",IF(ISBLANK(VLOOKUP(YU20,role!A:E,5,FALSE)),"",VLOOKUP(YU20,role!A:E,5,FALSE)))</f>
        <v/>
      </c>
      <c r="YZ20" s="32" t="str">
        <f>IF(ISBLANK(YU20),"",VLOOKUP(YU20,role!A:F,6,FALSE))</f>
        <v/>
      </c>
      <c r="ZA20" s="36"/>
      <c r="ZB20" s="36" t="str">
        <f t="shared" si="134"/>
        <v/>
      </c>
      <c r="ZC20" s="36" t="str">
        <f t="shared" si="135"/>
        <v/>
      </c>
      <c r="ZE20" s="32" t="str">
        <f>IF(ISBLANK(ZD20),"",IF(ISBLANK(VLOOKUP(ZD20,role!A:E,2,FALSE)),"",VLOOKUP(ZD20,role!A:E,2,FALSE)))</f>
        <v/>
      </c>
      <c r="ZF20" s="32" t="str">
        <f>IF(ISBLANK(ZD20),"",IF(ISBLANK(VLOOKUP(ZD20,role!A:E,3,FALSE)),"",VLOOKUP(ZD20,role!A:E,3,FALSE)))</f>
        <v/>
      </c>
      <c r="ZG20" s="32" t="str">
        <f>IF(ISBLANK(ZD20),"",IF(ISBLANK(VLOOKUP(ZD20,role!A:E,4,FALSE)),"",VLOOKUP(ZD20,role!A:E,4,FALSE)))</f>
        <v/>
      </c>
      <c r="ZH20" s="32" t="str">
        <f>IF(ISBLANK(ZD20),"",IF(ISBLANK(VLOOKUP(ZD20,role!A:E,5,FALSE)),"",VLOOKUP(ZD20,role!A:E,5,FALSE)))</f>
        <v/>
      </c>
      <c r="ZI20" s="32" t="str">
        <f>IF(ISBLANK(ZD20),"",VLOOKUP(ZD20,role!A:F,6,FALSE))</f>
        <v/>
      </c>
      <c r="ZJ20" s="36"/>
      <c r="ZK20" s="36" t="str">
        <f t="shared" si="136"/>
        <v/>
      </c>
      <c r="ZL20" s="36" t="str">
        <f t="shared" si="137"/>
        <v/>
      </c>
      <c r="ZN20" s="32" t="str">
        <f>IF(ISBLANK(ZM20),"",IF(ISBLANK(VLOOKUP(ZM20,role!A:E,2,FALSE)),"",VLOOKUP(ZM20,role!A:E,2,FALSE)))</f>
        <v/>
      </c>
      <c r="ZO20" s="32" t="str">
        <f>IF(ISBLANK(ZM20),"",IF(ISBLANK(VLOOKUP(ZM20,role!A:E,3,FALSE)),"",VLOOKUP(ZM20,role!A:E,3,FALSE)))</f>
        <v/>
      </c>
      <c r="ZP20" s="32" t="str">
        <f>IF(ISBLANK(ZM20),"",IF(ISBLANK(VLOOKUP(ZM20,role!A:E,4,FALSE)),"",VLOOKUP(ZM20,role!A:E,4,FALSE)))</f>
        <v/>
      </c>
      <c r="ZQ20" s="32" t="str">
        <f>IF(ISBLANK(ZM20),"",IF(ISBLANK(VLOOKUP(ZM20,role!A:E,5,FALSE)),"",VLOOKUP(ZM20,role!A:E,5,FALSE)))</f>
        <v/>
      </c>
      <c r="ZR20" s="32" t="str">
        <f>IF(ISBLANK(ZM20),"",VLOOKUP(ZM20,role!A:F,6,FALSE))</f>
        <v/>
      </c>
      <c r="ZS20" s="36"/>
      <c r="ZT20" s="36" t="str">
        <f t="shared" si="138"/>
        <v/>
      </c>
      <c r="ZU20" s="36" t="str">
        <f t="shared" si="139"/>
        <v/>
      </c>
      <c r="ZW20" s="32" t="str">
        <f>IF(ISBLANK(ZV20),"",IF(ISBLANK(VLOOKUP(ZV20,role!A:E,2,FALSE)),"",VLOOKUP(ZV20,role!A:E,2,FALSE)))</f>
        <v/>
      </c>
      <c r="ZX20" s="32" t="str">
        <f>IF(ISBLANK(ZV20),"",IF(ISBLANK(VLOOKUP(ZV20,role!A:E,3,FALSE)),"",VLOOKUP(ZV20,role!A:E,3,FALSE)))</f>
        <v/>
      </c>
      <c r="ZY20" s="32" t="str">
        <f>IF(ISBLANK(ZV20),"",IF(ISBLANK(VLOOKUP(ZV20,role!A:E,4,FALSE)),"",VLOOKUP(ZV20,role!A:E,4,FALSE)))</f>
        <v/>
      </c>
      <c r="ZZ20" s="32" t="str">
        <f>IF(ISBLANK(ZV20),"",IF(ISBLANK(VLOOKUP(ZV20,role!A:E,5,FALSE)),"",VLOOKUP(ZV20,role!A:E,5,FALSE)))</f>
        <v/>
      </c>
      <c r="AAA20" s="32" t="str">
        <f>IF(ISBLANK(ZV20),"",VLOOKUP(ZV20,role!A:F,6,FALSE))</f>
        <v/>
      </c>
      <c r="AAB20" s="33"/>
      <c r="AAC20" s="36"/>
      <c r="AAD20" s="36" t="str">
        <f t="shared" si="140"/>
        <v/>
      </c>
      <c r="AAE20" s="36" t="str">
        <f t="shared" si="141"/>
        <v/>
      </c>
      <c r="AAG20" s="32" t="str">
        <f>IF(ISBLANK(AAF20),"",IF(ISBLANK(VLOOKUP(AAF20,role!A:E,2,FALSE)),"",VLOOKUP(AAF20,role!A:E,2,FALSE)))</f>
        <v/>
      </c>
      <c r="AAH20" s="32" t="str">
        <f>IF(ISBLANK(AAF20),"",IF(ISBLANK(VLOOKUP(AAF20,role!A:E,3,FALSE)),"",VLOOKUP(AAF20,role!A:E,3,FALSE)))</f>
        <v/>
      </c>
      <c r="AAI20" s="32" t="str">
        <f>IF(ISBLANK(AAF20),"",IF(ISBLANK(VLOOKUP(AAF20,role!A:E,4,FALSE)),"",VLOOKUP(AAF20,role!A:E,4,FALSE)))</f>
        <v/>
      </c>
      <c r="AAJ20" s="32" t="str">
        <f>IF(ISBLANK(AAF20),"",IF(ISBLANK(VLOOKUP(AAF20,role!A:E,5,FALSE)),"",VLOOKUP(AAF20,role!A:E,5,FALSE)))</f>
        <v/>
      </c>
      <c r="AAK20" s="32" t="str">
        <f>IF(ISBLANK(AAF20),"",VLOOKUP(AAF20,role!A:F,6,FALSE))</f>
        <v/>
      </c>
      <c r="AAL20" s="36"/>
      <c r="AAM20" s="36" t="str">
        <f t="shared" si="142"/>
        <v/>
      </c>
      <c r="AAN20" s="36" t="str">
        <f t="shared" si="143"/>
        <v/>
      </c>
      <c r="AAP20" s="32" t="str">
        <f>IF(ISBLANK(AAO20),"",IF(ISBLANK(VLOOKUP(AAO20,role!A:E,2,FALSE)),"",VLOOKUP(AAO20,role!A:E,2,FALSE)))</f>
        <v/>
      </c>
      <c r="AAQ20" s="32" t="str">
        <f>IF(ISBLANK(AAO20),"",IF(ISBLANK(VLOOKUP(AAO20,role!A:E,3,FALSE)),"",VLOOKUP(AAO20,role!A:E,3,FALSE)))</f>
        <v/>
      </c>
      <c r="AAR20" s="32" t="str">
        <f>IF(ISBLANK(AAO20),"",IF(ISBLANK(VLOOKUP(AAO20,role!A:E,4,FALSE)),"",VLOOKUP(AAO20,role!A:E,4,FALSE)))</f>
        <v/>
      </c>
      <c r="AAS20" s="32" t="str">
        <f>IF(ISBLANK(AAO20),"",IF(ISBLANK(VLOOKUP(AAO20,role!A:E,5,FALSE)),"",VLOOKUP(AAO20,role!A:E,5,FALSE)))</f>
        <v/>
      </c>
      <c r="AAT20" s="32" t="str">
        <f>IF(ISBLANK(AAO20),"",VLOOKUP(AAO20,role!A:F,6,FALSE))</f>
        <v/>
      </c>
      <c r="AAU20" s="36"/>
      <c r="AAV20" s="36" t="str">
        <f t="shared" si="144"/>
        <v/>
      </c>
      <c r="AAW20" s="36" t="str">
        <f t="shared" si="145"/>
        <v/>
      </c>
      <c r="AAY20" s="32" t="str">
        <f>IF(ISBLANK(AAX20),"",IF(ISBLANK(VLOOKUP(AAX20,role!A:E,2,FALSE)),"",VLOOKUP(AAX20,role!A:E,2,FALSE)))</f>
        <v/>
      </c>
      <c r="AAZ20" s="32" t="str">
        <f>IF(ISBLANK(AAX20),"",IF(ISBLANK(VLOOKUP(AAX20,role!A:E,3,FALSE)),"",VLOOKUP(AAX20,role!A:E,3,FALSE)))</f>
        <v/>
      </c>
      <c r="ABA20" s="32" t="str">
        <f>IF(ISBLANK(AAX20),"",IF(ISBLANK(VLOOKUP(AAX20,role!A:E,4,FALSE)),"",VLOOKUP(AAX20,role!A:E,4,FALSE)))</f>
        <v/>
      </c>
      <c r="ABB20" s="32" t="str">
        <f>IF(ISBLANK(AAX20),"",IF(ISBLANK(VLOOKUP(AAX20,role!A:E,5,FALSE)),"",VLOOKUP(AAX20,role!A:E,5,FALSE)))</f>
        <v/>
      </c>
      <c r="ABC20" s="32" t="str">
        <f>IF(ISBLANK(AAX20),"",VLOOKUP(AAX20,role!A:F,6,FALSE))</f>
        <v/>
      </c>
      <c r="ABD20" s="36"/>
      <c r="ABE20" s="36" t="str">
        <f t="shared" si="146"/>
        <v/>
      </c>
      <c r="ABF20" s="36" t="str">
        <f t="shared" si="147"/>
        <v/>
      </c>
      <c r="ABH20" s="32" t="str">
        <f>IF(ISBLANK(ABG20),"",IF(ISBLANK(VLOOKUP(ABG20,role!A:E,2,FALSE)),"",VLOOKUP(ABG20,role!A:E,2,FALSE)))</f>
        <v/>
      </c>
      <c r="ABI20" s="32" t="str">
        <f>IF(ISBLANK(ABG20),"",IF(ISBLANK(VLOOKUP(ABG20,role!A:E,3,FALSE)),"",VLOOKUP(ABG20,role!A:E,3,FALSE)))</f>
        <v/>
      </c>
      <c r="ABJ20" s="32" t="str">
        <f>IF(ISBLANK(ABG20),"",IF(ISBLANK(VLOOKUP(ABG20,role!A:E,4,FALSE)),"",VLOOKUP(ABG20,role!A:E,4,FALSE)))</f>
        <v/>
      </c>
      <c r="ABK20" s="32" t="str">
        <f>IF(ISBLANK(ABG20),"",IF(ISBLANK(VLOOKUP(ABG20,role!A:E,5,FALSE)),"",VLOOKUP(ABG20,role!A:E,5,FALSE)))</f>
        <v/>
      </c>
      <c r="ABL20" s="32" t="str">
        <f>IF(ISBLANK(ABG20),"",VLOOKUP(ABG20,role!A:F,6,FALSE))</f>
        <v/>
      </c>
      <c r="ABM20" s="36"/>
      <c r="ABN20" s="36" t="str">
        <f t="shared" si="148"/>
        <v/>
      </c>
      <c r="ABO20" s="36" t="str">
        <f t="shared" si="149"/>
        <v/>
      </c>
      <c r="ABQ20" s="32" t="str">
        <f>IF(ISBLANK(ABP20),"",IF(ISBLANK(VLOOKUP(ABP20,role!A:E,2,FALSE)),"",VLOOKUP(ABP20,role!A:E,2,FALSE)))</f>
        <v/>
      </c>
      <c r="ABR20" s="32" t="str">
        <f>IF(ISBLANK(ABP20),"",IF(ISBLANK(VLOOKUP(ABP20,role!A:E,3,FALSE)),"",VLOOKUP(ABP20,role!A:E,3,FALSE)))</f>
        <v/>
      </c>
      <c r="ABS20" s="32" t="str">
        <f>IF(ISBLANK(ABP20),"",IF(ISBLANK(VLOOKUP(ABP20,role!A:E,4,FALSE)),"",VLOOKUP(ABP20,role!A:E,4,FALSE)))</f>
        <v/>
      </c>
      <c r="ABT20" s="32" t="str">
        <f>IF(ISBLANK(ABP20),"",IF(ISBLANK(VLOOKUP(ABP20,role!A:E,5,FALSE)),"",VLOOKUP(ABP20,role!A:E,5,FALSE)))</f>
        <v/>
      </c>
      <c r="ABU20" s="32" t="str">
        <f>IF(ISBLANK(ABP20),"",VLOOKUP(ABP20,role!A:F,6,FALSE))</f>
        <v/>
      </c>
      <c r="ABV20" s="33"/>
      <c r="ABW20" s="34"/>
      <c r="ABY20" s="32" t="str">
        <f t="shared" si="150"/>
        <v/>
      </c>
      <c r="ABZ20" s="39"/>
      <c r="ACA20" s="32" t="str">
        <f t="shared" si="151"/>
        <v/>
      </c>
      <c r="ACC20" s="32" t="str">
        <f t="shared" si="152"/>
        <v/>
      </c>
      <c r="ACE20" s="32" t="str">
        <f t="shared" si="153"/>
        <v/>
      </c>
      <c r="ACG20" s="32" t="str">
        <f t="shared" si="154"/>
        <v/>
      </c>
      <c r="ACI20" s="32" t="str">
        <f t="shared" si="155"/>
        <v/>
      </c>
      <c r="ACK20" s="32" t="str">
        <f t="shared" si="156"/>
        <v/>
      </c>
      <c r="ACM20" s="32" t="str">
        <f t="shared" si="157"/>
        <v/>
      </c>
      <c r="ACO20" s="32" t="str">
        <f t="shared" si="158"/>
        <v/>
      </c>
      <c r="ACQ20" s="32" t="str">
        <f t="shared" si="159"/>
        <v/>
      </c>
      <c r="ACS20" s="32" t="str">
        <f t="shared" si="160"/>
        <v/>
      </c>
      <c r="ACT20" s="33"/>
      <c r="ACV20" s="32" t="str">
        <f t="shared" si="161"/>
        <v/>
      </c>
      <c r="ACX20" s="32" t="str">
        <f t="shared" si="162"/>
        <v/>
      </c>
      <c r="ACZ20" s="32" t="str">
        <f t="shared" si="163"/>
        <v/>
      </c>
      <c r="ADB20" s="32" t="str">
        <f t="shared" si="164"/>
        <v/>
      </c>
      <c r="ADD20" s="32" t="str">
        <f t="shared" si="165"/>
        <v/>
      </c>
      <c r="ADE20" s="33"/>
      <c r="ADG20" s="32" t="str">
        <f t="shared" si="166"/>
        <v/>
      </c>
      <c r="ADI20" s="32" t="str">
        <f t="shared" si="167"/>
        <v/>
      </c>
      <c r="ADK20" s="32" t="str">
        <f t="shared" si="168"/>
        <v/>
      </c>
      <c r="ADM20" s="32" t="str">
        <f t="shared" si="169"/>
        <v/>
      </c>
      <c r="ADO20" s="32" t="str">
        <f t="shared" si="170"/>
        <v/>
      </c>
      <c r="ADP20" s="33"/>
      <c r="ADR20" s="32" t="str">
        <f t="shared" si="171"/>
        <v/>
      </c>
      <c r="ADT20" s="32" t="str">
        <f t="shared" si="172"/>
        <v/>
      </c>
      <c r="ADV20" s="32" t="str">
        <f t="shared" si="173"/>
        <v/>
      </c>
      <c r="ADX20" s="32" t="str">
        <f t="shared" si="174"/>
        <v/>
      </c>
      <c r="ADZ20" s="32" t="str">
        <f t="shared" si="175"/>
        <v/>
      </c>
      <c r="AEA20" s="33"/>
      <c r="AEC20" s="32" t="str">
        <f t="shared" si="176"/>
        <v/>
      </c>
      <c r="AEE20" s="32" t="str">
        <f t="shared" si="177"/>
        <v/>
      </c>
      <c r="AEG20" s="32" t="str">
        <f t="shared" si="178"/>
        <v/>
      </c>
      <c r="AEI20" s="32" t="str">
        <f t="shared" si="179"/>
        <v/>
      </c>
      <c r="AEK20" s="32" t="str">
        <f t="shared" si="180"/>
        <v/>
      </c>
      <c r="AEL20" s="33"/>
      <c r="AEN20" s="32" t="str">
        <f t="shared" si="181"/>
        <v/>
      </c>
      <c r="AEO20" s="32" t="str">
        <f t="shared" si="182"/>
        <v/>
      </c>
      <c r="AEQ20" s="32" t="str">
        <f t="shared" si="183"/>
        <v/>
      </c>
      <c r="AER20" s="32" t="str">
        <f t="shared" si="184"/>
        <v/>
      </c>
      <c r="AET20" s="32" t="str">
        <f t="shared" si="185"/>
        <v/>
      </c>
      <c r="AEU20" s="32" t="str">
        <f t="shared" si="186"/>
        <v/>
      </c>
      <c r="AEW20" s="32" t="str">
        <f t="shared" si="187"/>
        <v/>
      </c>
      <c r="AEX20" s="32" t="str">
        <f t="shared" si="188"/>
        <v/>
      </c>
      <c r="AEZ20" s="32" t="str">
        <f t="shared" si="189"/>
        <v/>
      </c>
      <c r="AFA20" s="32" t="str">
        <f t="shared" si="190"/>
        <v/>
      </c>
      <c r="AFB20" s="35"/>
      <c r="AFC20" s="34"/>
      <c r="AFD20" s="36" t="str">
        <f t="shared" si="191"/>
        <v/>
      </c>
      <c r="AFE20" s="36" t="str">
        <f t="shared" si="192"/>
        <v/>
      </c>
      <c r="AFG20" s="36" t="str">
        <f t="shared" si="193"/>
        <v/>
      </c>
      <c r="AFH20" s="36" t="str">
        <f t="shared" si="194"/>
        <v/>
      </c>
      <c r="AFJ20" s="36" t="str">
        <f t="shared" si="195"/>
        <v/>
      </c>
      <c r="AFK20" s="36" t="str">
        <f t="shared" si="196"/>
        <v/>
      </c>
      <c r="AFM20" s="36" t="str">
        <f t="shared" si="197"/>
        <v/>
      </c>
      <c r="AFN20" s="36" t="str">
        <f t="shared" si="198"/>
        <v/>
      </c>
      <c r="AFP20" s="36" t="str">
        <f t="shared" si="199"/>
        <v/>
      </c>
      <c r="AFQ20" s="36" t="str">
        <f t="shared" si="200"/>
        <v/>
      </c>
      <c r="AFR20" s="33"/>
      <c r="AFT20" s="36" t="str">
        <f t="shared" si="201"/>
        <v/>
      </c>
      <c r="AFU20" s="36" t="str">
        <f t="shared" si="202"/>
        <v/>
      </c>
      <c r="AFW20" s="36" t="str">
        <f t="shared" si="203"/>
        <v/>
      </c>
      <c r="AFX20" s="36" t="str">
        <f t="shared" si="204"/>
        <v/>
      </c>
      <c r="AFZ20" s="36" t="str">
        <f t="shared" si="205"/>
        <v/>
      </c>
      <c r="AGA20" s="36" t="str">
        <f t="shared" si="206"/>
        <v/>
      </c>
      <c r="AGC20" s="36" t="str">
        <f t="shared" si="207"/>
        <v/>
      </c>
      <c r="AGD20" s="36" t="str">
        <f t="shared" si="208"/>
        <v/>
      </c>
      <c r="AGF20" s="36" t="str">
        <f t="shared" si="209"/>
        <v/>
      </c>
      <c r="AGG20" s="36" t="str">
        <f t="shared" si="210"/>
        <v/>
      </c>
      <c r="AGH20" s="33"/>
      <c r="AGI20" s="57"/>
      <c r="AGJ20" s="57"/>
      <c r="AGK20" s="57" t="str">
        <f>IF(ISBLANK(AGJ20),"",VLOOKUP(AGJ20,related_id_type!A:B,2,FALSE))</f>
        <v/>
      </c>
      <c r="AGL20" s="57"/>
      <c r="AGM20" s="57" t="str">
        <f>IF(ISBLANK(AGL20),"",IF(ISBLANK(VLOOKUP(AGL20,related_id_relation!A:B,2,FALSE)),"",VLOOKUP(AGL20,related_id_relation!A:B,2,FALSE)))</f>
        <v/>
      </c>
      <c r="AGN20" s="57"/>
      <c r="AGO20" s="57"/>
      <c r="AGP20" s="57" t="str">
        <f>IF(ISBLANK(AGO20),"",VLOOKUP(AGO20,related_id_type!A:B,2,FALSE))</f>
        <v/>
      </c>
      <c r="AGQ20" s="57"/>
      <c r="AGR20" s="57" t="str">
        <f>IF(ISBLANK(AGQ20),"",IF(ISBLANK(VLOOKUP(AGQ20,related_id_relation!A:B,2,FALSE)),"",VLOOKUP(AGQ20,related_id_relation!A:B,2,FALSE)))</f>
        <v/>
      </c>
      <c r="AGS20" s="57"/>
      <c r="AGT20" s="57"/>
      <c r="AGU20" s="57" t="str">
        <f>IF(ISBLANK(AGT20),"",VLOOKUP(AGT20,related_id_type!A:B,2,FALSE))</f>
        <v/>
      </c>
      <c r="AGV20" s="57"/>
      <c r="AGW20" s="57" t="str">
        <f>IF(ISBLANK(AGV20),"",IF(ISBLANK(VLOOKUP(AGV20,related_id_relation!A:B,2,FALSE)),"",VLOOKUP(AGV20,related_id_relation!A:B,2,FALSE)))</f>
        <v/>
      </c>
      <c r="AGX20" s="57"/>
      <c r="AGY20" s="57"/>
      <c r="AGZ20" s="57" t="str">
        <f>IF(ISBLANK(AGY20),"",VLOOKUP(AGY20,related_id_type!A:B,2,FALSE))</f>
        <v/>
      </c>
      <c r="AHA20" s="57"/>
      <c r="AHB20" s="57" t="str">
        <f>IF(ISBLANK(AHA20),"",IF(ISBLANK(VLOOKUP(AHA20,related_id_relation!A:B,2,FALSE)),"",VLOOKUP(AHA20,related_id_relation!A:B,2,FALSE)))</f>
        <v/>
      </c>
      <c r="AHC20" s="57"/>
      <c r="AHD20" s="57"/>
      <c r="AHE20" s="57" t="str">
        <f>IF(ISBLANK(AHD20),"",VLOOKUP(AHD20,related_id_type!A:B,2,FALSE))</f>
        <v/>
      </c>
      <c r="AHF20" s="57"/>
      <c r="AHG20" s="57" t="str">
        <f>IF(ISBLANK(AHF20),"",IF(ISBLANK(VLOOKUP(AHF20,related_id_relation!A:B,2,FALSE)),"",VLOOKUP(AHF20,related_id_relation!A:B,2,FALSE)))</f>
        <v/>
      </c>
      <c r="AHH20" s="37"/>
      <c r="AHI20" s="39"/>
      <c r="AHK20" s="32" t="str">
        <f t="shared" si="211"/>
        <v/>
      </c>
      <c r="AHL20" s="34"/>
      <c r="AHM20" s="36"/>
      <c r="AHN20" s="36" t="str">
        <f t="shared" si="212"/>
        <v/>
      </c>
      <c r="AHO20" s="32" t="str">
        <f t="shared" si="213"/>
        <v/>
      </c>
      <c r="AHR20" s="36" t="str">
        <f t="shared" si="214"/>
        <v/>
      </c>
      <c r="AHS20" s="32" t="str">
        <f t="shared" si="215"/>
        <v/>
      </c>
      <c r="AHV20" s="36" t="str">
        <f t="shared" si="216"/>
        <v/>
      </c>
      <c r="AHW20" s="32" t="str">
        <f t="shared" si="217"/>
        <v/>
      </c>
      <c r="AHZ20" s="36" t="str">
        <f t="shared" si="218"/>
        <v/>
      </c>
      <c r="AIA20" s="32" t="str">
        <f t="shared" si="219"/>
        <v/>
      </c>
      <c r="AID20" s="36" t="str">
        <f t="shared" si="220"/>
        <v/>
      </c>
      <c r="AIE20" s="32" t="str">
        <f t="shared" si="221"/>
        <v/>
      </c>
      <c r="AIH20" s="36" t="str">
        <f t="shared" si="222"/>
        <v/>
      </c>
      <c r="AII20" s="32" t="str">
        <f t="shared" si="223"/>
        <v/>
      </c>
      <c r="AIL20" s="36" t="str">
        <f t="shared" si="224"/>
        <v/>
      </c>
      <c r="AIM20" s="32" t="str">
        <f t="shared" si="225"/>
        <v/>
      </c>
      <c r="AIP20" s="36" t="str">
        <f t="shared" si="226"/>
        <v/>
      </c>
      <c r="AIQ20" s="32" t="str">
        <f t="shared" si="227"/>
        <v/>
      </c>
      <c r="AIT20" s="36" t="str">
        <f t="shared" si="228"/>
        <v/>
      </c>
      <c r="AIU20" s="32" t="str">
        <f t="shared" si="229"/>
        <v/>
      </c>
      <c r="AIX20" s="36" t="str">
        <f t="shared" si="230"/>
        <v/>
      </c>
      <c r="AIY20" s="32" t="str">
        <f t="shared" si="231"/>
        <v/>
      </c>
      <c r="AIZ20" s="37"/>
      <c r="AJA20" s="32" t="str">
        <f t="shared" si="232"/>
        <v/>
      </c>
      <c r="AJB20" s="32" t="str">
        <f t="shared" si="233"/>
        <v/>
      </c>
      <c r="AJC20" s="32" t="str">
        <f t="shared" si="234"/>
        <v/>
      </c>
      <c r="AJD20" s="32" t="str">
        <f t="shared" si="235"/>
        <v/>
      </c>
      <c r="AJE20" s="32" t="str">
        <f t="shared" si="236"/>
        <v/>
      </c>
      <c r="AJF20" s="32" t="str">
        <f t="shared" si="237"/>
        <v/>
      </c>
      <c r="AJG20" s="32" t="str">
        <f t="shared" si="238"/>
        <v/>
      </c>
      <c r="AJH20" s="32" t="str">
        <f t="shared" si="239"/>
        <v/>
      </c>
      <c r="AJI20" s="32" t="str">
        <f t="shared" si="240"/>
        <v/>
      </c>
    </row>
    <row r="21" spans="3:945" s="32" customFormat="1" x14ac:dyDescent="0.35">
      <c r="C21" s="32" t="str">
        <f t="shared" si="9"/>
        <v/>
      </c>
      <c r="E21" s="32" t="str">
        <f t="shared" si="10"/>
        <v/>
      </c>
      <c r="F21" s="32" t="str">
        <f t="shared" si="11"/>
        <v/>
      </c>
      <c r="G21" s="32" t="str">
        <f t="shared" si="12"/>
        <v/>
      </c>
      <c r="J21" s="32" t="str">
        <f t="shared" si="13"/>
        <v/>
      </c>
      <c r="K21" s="32" t="str">
        <f t="shared" si="14"/>
        <v/>
      </c>
      <c r="L21" s="32" t="str">
        <f t="shared" si="15"/>
        <v/>
      </c>
      <c r="N21" s="32" t="str">
        <f t="shared" si="16"/>
        <v/>
      </c>
      <c r="O21" s="32" t="str">
        <f t="shared" si="17"/>
        <v/>
      </c>
      <c r="Q21" s="32" t="str">
        <f t="shared" si="18"/>
        <v/>
      </c>
      <c r="R21" s="32" t="str">
        <f t="shared" si="19"/>
        <v/>
      </c>
      <c r="U21" s="32" t="str">
        <f t="shared" si="20"/>
        <v/>
      </c>
      <c r="V21" s="32" t="str">
        <f t="shared" si="21"/>
        <v/>
      </c>
      <c r="Y21" s="32" t="str">
        <f>IF(ISBLANK(X21),"",VLOOKUP(X21,resource_type!A:C,3,FALSE))</f>
        <v/>
      </c>
      <c r="Z21" s="32" t="str">
        <f>IF(ISBLANK(X21),"",VLOOKUP(X21,resource_type!A:C,2,FALSE))</f>
        <v/>
      </c>
      <c r="AA21" s="32" t="str">
        <f t="shared" si="22"/>
        <v/>
      </c>
      <c r="AB21" s="32" t="str">
        <f t="shared" si="23"/>
        <v/>
      </c>
      <c r="AD21" s="32" t="str">
        <f>IF(ISBLANK(AC21),"",VLOOKUP(AC21,resource_type!A:C,3,FALSE))</f>
        <v/>
      </c>
      <c r="AF21" s="32" t="str">
        <f>IF(ISBLANK(AE21),"",VLOOKUP(AE21,resource_type!A:C,3,FALSE))</f>
        <v/>
      </c>
      <c r="AG21" s="33"/>
      <c r="AI21" s="32" t="str">
        <f t="shared" si="24"/>
        <v/>
      </c>
      <c r="AK21" s="32" t="str">
        <f t="shared" si="25"/>
        <v/>
      </c>
      <c r="AM21" s="32" t="str">
        <f t="shared" si="26"/>
        <v/>
      </c>
      <c r="AO21" s="32" t="str">
        <f t="shared" si="27"/>
        <v/>
      </c>
      <c r="AP21" s="52"/>
      <c r="AQ21" s="34"/>
      <c r="AR21" s="36" t="str">
        <f t="shared" si="28"/>
        <v/>
      </c>
      <c r="AS21" s="36" t="str">
        <f t="shared" si="29"/>
        <v/>
      </c>
      <c r="AT21" s="34"/>
      <c r="AV21" s="32" t="str">
        <f t="shared" si="30"/>
        <v/>
      </c>
      <c r="AW21" s="32" t="str">
        <f t="shared" si="31"/>
        <v/>
      </c>
      <c r="AX21" s="32" t="str">
        <f t="shared" si="32"/>
        <v/>
      </c>
      <c r="AZ21" s="32" t="str">
        <f>IF(ISBLANK(AY21),"",IF(ISBLANK(VLOOKUP(AY21,role!A:E,2,FALSE)),"",VLOOKUP(AY21,role!A:E,2,FALSE)))</f>
        <v/>
      </c>
      <c r="BA21" s="32" t="str">
        <f>IF(ISBLANK(AY21),"",IF(ISBLANK(VLOOKUP(AY21,role!A:E,3,FALSE)),"",VLOOKUP(AY21,role!A:E,3,FALSE)))</f>
        <v/>
      </c>
      <c r="BB21" s="32" t="str">
        <f>IF(ISBLANK(AY21),"",IF(ISBLANK(VLOOKUP(AY21,role!A:E,4,FALSE)),"",VLOOKUP(AY21,role!A:E,4,FALSE)))</f>
        <v/>
      </c>
      <c r="BC21" s="32" t="str">
        <f>IF(ISBLANK(AY21),"",IF(ISBLANK(VLOOKUP(AY21,role!A:E,5,FALSE)),"",VLOOKUP(AY21,role!A:E,5,FALSE)))</f>
        <v/>
      </c>
      <c r="BE21" s="32" t="str">
        <f>IF(ISBLANK(BD21),"",IF(ISBLANK(VLOOKUP(BD21,role!A:E,2,FALSE)),"",VLOOKUP(BD21,role!A:E,2,FALSE)))</f>
        <v/>
      </c>
      <c r="BF21" s="32" t="str">
        <f>IF(ISBLANK(BD21),"",IF(ISBLANK(VLOOKUP(BD21,role!A:E,3,FALSE)),"",VLOOKUP(BD21,role!A:E,3,FALSE)))</f>
        <v/>
      </c>
      <c r="BG21" s="32" t="str">
        <f>IF(ISBLANK(BD21),"",IF(ISBLANK(VLOOKUP(BD21,role!A:E,4,FALSE)),"",VLOOKUP(BD21,role!A:E,4,FALSE)))</f>
        <v/>
      </c>
      <c r="BH21" s="32" t="str">
        <f>IF(ISBLANK(BD21),"",IF(ISBLANK(VLOOKUP(BD21,role!A:E,5,FALSE)),"",VLOOKUP(BD21,role!A:E,5,FALSE)))</f>
        <v/>
      </c>
      <c r="BX21" s="33"/>
      <c r="BZ21" s="32" t="str">
        <f t="shared" si="33"/>
        <v/>
      </c>
      <c r="CB21" s="32" t="str">
        <f t="shared" si="34"/>
        <v/>
      </c>
      <c r="CC21" s="39"/>
      <c r="CE21" s="32" t="str">
        <f t="shared" si="35"/>
        <v/>
      </c>
      <c r="CF21" s="32" t="str">
        <f t="shared" si="36"/>
        <v/>
      </c>
      <c r="CG21" s="32" t="str">
        <f t="shared" si="37"/>
        <v/>
      </c>
      <c r="CI21" s="32" t="str">
        <f>IF(ISBLANK(CH21),"",IF(ISBLANK(VLOOKUP(CH21,role!A:E,2,FALSE)),"",VLOOKUP(CH21,role!A:E,2,FALSE)))</f>
        <v/>
      </c>
      <c r="CJ21" s="32" t="str">
        <f>IF(ISBLANK(CH21),"",IF(ISBLANK(VLOOKUP(CH21,role!A:E,3,FALSE)),"",VLOOKUP(CH21,role!A:E,3,FALSE)))</f>
        <v/>
      </c>
      <c r="CK21" s="32" t="str">
        <f>IF(ISBLANK(CH21),"",IF(ISBLANK(VLOOKUP(CH21,role!A:E,4,FALSE)),"",VLOOKUP(CH21,role!A:E,4,FALSE)))</f>
        <v/>
      </c>
      <c r="CL21" s="32" t="str">
        <f>IF(ISBLANK(CH21),"",IF(ISBLANK(VLOOKUP(CH21,role!A:E,5,FALSE)),"",VLOOKUP(CH21,role!A:E,5,FALSE)))</f>
        <v/>
      </c>
      <c r="CN21" s="32" t="str">
        <f>IF(ISBLANK(CM21),"",IF(ISBLANK(VLOOKUP(CM21,role!A:E,2,FALSE)),"",VLOOKUP(CM21,role!A:E,2,FALSE)))</f>
        <v/>
      </c>
      <c r="CO21" s="32" t="str">
        <f>IF(ISBLANK(CM21),"",IF(ISBLANK(VLOOKUP(CM21,role!A:E,3,FALSE)),"",VLOOKUP(CM21,role!A:E,3,FALSE)))</f>
        <v/>
      </c>
      <c r="CP21" s="32" t="str">
        <f>IF(ISBLANK(CM21),"",IF(ISBLANK(VLOOKUP(CM21,role!A:E,4,FALSE)),"",VLOOKUP(CM21,role!A:E,4,FALSE)))</f>
        <v/>
      </c>
      <c r="CQ21" s="32" t="str">
        <f>IF(ISBLANK(CM21),"",IF(ISBLANK(VLOOKUP(CM21,role!A:E,5,FALSE)),"",VLOOKUP(CM21,role!A:E,5,FALSE)))</f>
        <v/>
      </c>
      <c r="DG21" s="33"/>
      <c r="DI21" s="32" t="str">
        <f t="shared" si="38"/>
        <v/>
      </c>
      <c r="DK21" s="32" t="str">
        <f t="shared" si="39"/>
        <v/>
      </c>
      <c r="DL21" s="39"/>
      <c r="DN21" s="32" t="str">
        <f t="shared" si="40"/>
        <v/>
      </c>
      <c r="DO21" s="32" t="str">
        <f t="shared" si="41"/>
        <v/>
      </c>
      <c r="DP21" s="32" t="str">
        <f t="shared" si="42"/>
        <v/>
      </c>
      <c r="DR21" s="32" t="str">
        <f>IF(ISBLANK(DQ21),"",IF(ISBLANK(VLOOKUP(DQ21,role!A:E,2,FALSE)),"",VLOOKUP(DQ21,role!A:E,2,FALSE)))</f>
        <v/>
      </c>
      <c r="DS21" s="32" t="str">
        <f>IF(ISBLANK(DQ21),"",IF(ISBLANK(VLOOKUP(DQ21,role!A:E,3,FALSE)),"",VLOOKUP(DQ21,role!A:E,3,FALSE)))</f>
        <v/>
      </c>
      <c r="DT21" s="32" t="str">
        <f>IF(ISBLANK(DQ21),"",IF(ISBLANK(VLOOKUP(DQ21,role!A:E,4,FALSE)),"",VLOOKUP(DQ21,role!A:E,4,FALSE)))</f>
        <v/>
      </c>
      <c r="DU21" s="32" t="str">
        <f>IF(ISBLANK(DQ21),"",IF(ISBLANK(VLOOKUP(DQ21,role!A:E,5,FALSE)),"",VLOOKUP(DQ21,role!A:E,5,FALSE)))</f>
        <v/>
      </c>
      <c r="EK21" s="33"/>
      <c r="EM21" s="32" t="str">
        <f t="shared" si="43"/>
        <v/>
      </c>
      <c r="EO21" s="32" t="str">
        <f t="shared" si="44"/>
        <v/>
      </c>
      <c r="EP21" s="39"/>
      <c r="ER21" s="32" t="str">
        <f t="shared" si="45"/>
        <v/>
      </c>
      <c r="ES21" s="32" t="str">
        <f t="shared" si="46"/>
        <v/>
      </c>
      <c r="ET21" s="32" t="str">
        <f t="shared" si="47"/>
        <v/>
      </c>
      <c r="EV21" s="32" t="str">
        <f>IF(ISBLANK(EU21),"",IF(ISBLANK(VLOOKUP(EU21,role!A:E,2,FALSE)),"",VLOOKUP(EU21,role!A:E,2,FALSE)))</f>
        <v/>
      </c>
      <c r="EW21" s="32" t="str">
        <f>IF(ISBLANK(EU21),"",IF(ISBLANK(VLOOKUP(EU21,role!A:E,3,FALSE)),"",VLOOKUP(EU21,role!A:E,3,FALSE)))</f>
        <v/>
      </c>
      <c r="EX21" s="32" t="str">
        <f>IF(ISBLANK(EU21),"",IF(ISBLANK(VLOOKUP(EU21,role!A:E,4,FALSE)),"",VLOOKUP(EU21,role!A:E,4,FALSE)))</f>
        <v/>
      </c>
      <c r="EY21" s="32" t="str">
        <f>IF(ISBLANK(EU21),"",IF(ISBLANK(VLOOKUP(EU21,role!A:E,5,FALSE)),"",VLOOKUP(EU21,role!A:E,5,FALSE)))</f>
        <v/>
      </c>
      <c r="FO21" s="33"/>
      <c r="FQ21" s="32" t="str">
        <f t="shared" si="48"/>
        <v/>
      </c>
      <c r="FS21" s="32" t="str">
        <f t="shared" si="49"/>
        <v/>
      </c>
      <c r="FT21" s="39"/>
      <c r="FV21" s="32" t="str">
        <f t="shared" si="50"/>
        <v/>
      </c>
      <c r="FW21" s="32" t="str">
        <f t="shared" si="51"/>
        <v/>
      </c>
      <c r="FX21" s="32" t="str">
        <f t="shared" si="52"/>
        <v/>
      </c>
      <c r="FZ21" s="32" t="str">
        <f>IF(ISBLANK(FY21),"",VLOOKUP(FY21,role!A:E,2,FALSE))</f>
        <v/>
      </c>
      <c r="GA21" s="32" t="str">
        <f>IF(ISBLANK(FY21),"",IF(ISBLANK(VLOOKUP(FY21,role!A:E,3,FALSE)),"",VLOOKUP(FY21,role!A:E,3,FALSE)))</f>
        <v/>
      </c>
      <c r="GB21" s="32" t="str">
        <f>IF(ISBLANK(FY21),"",IF(ISBLANK(VLOOKUP(FY21,role!A:E,4,FALSE)),"",VLOOKUP(FY21,role!A:E,4,FALSE)))</f>
        <v/>
      </c>
      <c r="GC21" s="32" t="str">
        <f>IF(ISBLANK(FY21),"",IF(ISBLANK(VLOOKUP(FY21,role!A:E,5,FALSE)),"",VLOOKUP(FY21,role!A:E,5,FALSE)))</f>
        <v/>
      </c>
      <c r="GS21" s="33"/>
      <c r="GU21" s="32" t="str">
        <f t="shared" si="53"/>
        <v/>
      </c>
      <c r="GW21" s="32" t="str">
        <f t="shared" si="54"/>
        <v/>
      </c>
      <c r="GX21" s="33"/>
      <c r="HA21" s="32" t="str">
        <f t="shared" si="55"/>
        <v/>
      </c>
      <c r="HB21" s="32" t="str">
        <f t="shared" si="56"/>
        <v/>
      </c>
      <c r="HC21" s="32" t="str">
        <f t="shared" si="57"/>
        <v/>
      </c>
      <c r="HE21" s="32" t="str">
        <f>IF(ISBLANK(HD21),"",IF(ISBLANK(VLOOKUP(HD21,role!A:E,2,FALSE)),"",VLOOKUP(HD21,role!A:E,2,FALSE)))</f>
        <v/>
      </c>
      <c r="HF21" s="32" t="str">
        <f>IF(ISBLANK(HD21),"",IF(ISBLANK(VLOOKUP(HD21,role!A:E,3,FALSE)),"",VLOOKUP(HD21,role!A:E,3,FALSE)))</f>
        <v/>
      </c>
      <c r="HG21" s="32" t="str">
        <f>IF(ISBLANK(HD21),"",IF(ISBLANK(VLOOKUP(HD21,role!A:E,4,FALSE)),"",VLOOKUP(HD21,role!A:E,4,FALSE)))</f>
        <v/>
      </c>
      <c r="HH21" s="32" t="str">
        <f>IF(ISBLANK(HD21),"",IF(ISBLANK(VLOOKUP(HD21,role!A:E,5,FALSE)),"",VLOOKUP(HD21,role!A:E,5,FALSE)))</f>
        <v/>
      </c>
      <c r="HX21" s="33"/>
      <c r="HZ21" s="32" t="str">
        <f t="shared" si="58"/>
        <v/>
      </c>
      <c r="IB21" s="32" t="str">
        <f t="shared" si="59"/>
        <v/>
      </c>
      <c r="IC21" s="39"/>
      <c r="IE21" s="32" t="str">
        <f t="shared" si="60"/>
        <v/>
      </c>
      <c r="IF21" s="32" t="str">
        <f t="shared" si="61"/>
        <v/>
      </c>
      <c r="IG21" s="32" t="str">
        <f t="shared" si="62"/>
        <v/>
      </c>
      <c r="II21" s="32" t="str">
        <f>IF(ISBLANK(IH21),"",IF(ISBLANK(VLOOKUP(IH21,role!A:E,2,FALSE)),"",VLOOKUP(IH21,role!A:E,2,FALSE)))</f>
        <v/>
      </c>
      <c r="IJ21" s="32" t="str">
        <f>IF(ISBLANK(IH21),"",IF(ISBLANK(VLOOKUP(IH21,role!A:E,3,FALSE)),"",VLOOKUP(IH21,role!A:E,3,FALSE)))</f>
        <v/>
      </c>
      <c r="IK21" s="32" t="str">
        <f>IF(ISBLANK(IH21),"",IF(ISBLANK(VLOOKUP(IH21,role!A:E,4,FALSE)),"",VLOOKUP(IH21,role!A:E,4,FALSE)))</f>
        <v/>
      </c>
      <c r="IL21" s="32" t="str">
        <f>IF(ISBLANK(IH21),"",IF(ISBLANK(VLOOKUP(IH21,role!A:E,5,FALSE)),"",VLOOKUP(IH21,role!A:E,5,FALSE)))</f>
        <v/>
      </c>
      <c r="JB21" s="33"/>
      <c r="JD21" s="32" t="str">
        <f t="shared" si="63"/>
        <v/>
      </c>
      <c r="JF21" s="32" t="str">
        <f t="shared" si="64"/>
        <v/>
      </c>
      <c r="JG21" s="39"/>
      <c r="JI21" s="32" t="str">
        <f t="shared" si="65"/>
        <v/>
      </c>
      <c r="JJ21" s="32" t="str">
        <f t="shared" si="66"/>
        <v/>
      </c>
      <c r="JK21" s="32" t="str">
        <f t="shared" si="67"/>
        <v/>
      </c>
      <c r="JM21" s="32" t="str">
        <f>IF(ISBLANK(JL21),"",IF(ISBLANK(VLOOKUP(JL21,role!A:E,2,FALSE)),"",VLOOKUP(JL21,role!A:E,2,FALSE)))</f>
        <v/>
      </c>
      <c r="JN21" s="32" t="str">
        <f>IF(ISBLANK(JL21),"",IF(ISBLANK(VLOOKUP(JL21,role!A:E,3,FALSE)),"",VLOOKUP(JL21,role!A:E,3,FALSE)))</f>
        <v/>
      </c>
      <c r="JO21" s="32" t="str">
        <f>IF(ISBLANK(JL21),"",IF(ISBLANK(VLOOKUP(JL21,role!A:E,4,FALSE)),"",VLOOKUP(JL21,role!A:E,4,FALSE)))</f>
        <v/>
      </c>
      <c r="JP21" s="32" t="str">
        <f>IF(ISBLANK(JL21),"",IF(ISBLANK(VLOOKUP(JL21,role!A:E,5,FALSE)),"",VLOOKUP(JL21,role!A:E,5,FALSE)))</f>
        <v/>
      </c>
      <c r="KF21" s="33"/>
      <c r="KH21" s="32" t="str">
        <f t="shared" si="68"/>
        <v/>
      </c>
      <c r="KJ21" s="32" t="str">
        <f t="shared" si="69"/>
        <v/>
      </c>
      <c r="KK21" s="39"/>
      <c r="KM21" s="32" t="str">
        <f t="shared" si="70"/>
        <v/>
      </c>
      <c r="KN21" s="32" t="str">
        <f t="shared" si="71"/>
        <v/>
      </c>
      <c r="KO21" s="32" t="str">
        <f t="shared" si="72"/>
        <v/>
      </c>
      <c r="KQ21" s="32" t="str">
        <f>IF(ISBLANK(KP21),"",IF(ISBLANK(VLOOKUP(KP21,role!A:E,2,FALSE)),"",VLOOKUP(KP21,role!A:E,2,FALSE)))</f>
        <v/>
      </c>
      <c r="KR21" s="32" t="str">
        <f>IF(ISBLANK(KP21),"",IF(ISBLANK(VLOOKUP(KP21,role!A:E,3,FALSE)),"",VLOOKUP(KP21,role!A:E,3,FALSE)))</f>
        <v/>
      </c>
      <c r="KS21" s="32" t="str">
        <f>IF(ISBLANK(KP21),"",IF(ISBLANK(VLOOKUP(KP21,role!A:E,4,FALSE)),"",VLOOKUP(KP21,role!A:E,4,FALSE)))</f>
        <v/>
      </c>
      <c r="KT21" s="32" t="str">
        <f>IF(ISBLANK(KP21),"",IF(ISBLANK(VLOOKUP(KP21,role!A:E,5,FALSE)),"",VLOOKUP(KP21,role!A:E,5,FALSE)))</f>
        <v/>
      </c>
      <c r="LJ21" s="33"/>
      <c r="LL21" s="32" t="str">
        <f t="shared" si="73"/>
        <v/>
      </c>
      <c r="LN21" s="32" t="str">
        <f t="shared" si="74"/>
        <v/>
      </c>
      <c r="LO21" s="39"/>
      <c r="LQ21" s="32" t="str">
        <f t="shared" si="75"/>
        <v/>
      </c>
      <c r="LR21" s="32" t="str">
        <f t="shared" si="76"/>
        <v/>
      </c>
      <c r="LS21" s="32" t="str">
        <f t="shared" si="77"/>
        <v/>
      </c>
      <c r="LU21" s="32" t="str">
        <f>IF(ISBLANK(LT21),"",IF(ISBLANK(VLOOKUP(LT21,role!A:E,2,FALSE)),"",VLOOKUP(LT21,role!A:E,2,FALSE)))</f>
        <v/>
      </c>
      <c r="LV21" s="32" t="str">
        <f>IF(ISBLANK(LT21),"",IF(ISBLANK(VLOOKUP(LT21,role!A:E,3,FALSE)),"",VLOOKUP(LT21,role!A:E,3,FALSE)))</f>
        <v/>
      </c>
      <c r="LW21" s="32" t="str">
        <f>IF(ISBLANK(LT21),"",IF(ISBLANK(VLOOKUP(LT21,role!A:E,4,FALSE)),"",VLOOKUP(LT21,role!A:E,4,FALSE)))</f>
        <v/>
      </c>
      <c r="LX21" s="32" t="str">
        <f>IF(ISBLANK(LT21),"",IF(ISBLANK(VLOOKUP(LT21,role!A:E,5,FALSE)),"",VLOOKUP(LT21,role!A:E,5,FALSE)))</f>
        <v/>
      </c>
      <c r="MN21" s="33"/>
      <c r="MP21" s="32" t="str">
        <f t="shared" si="78"/>
        <v/>
      </c>
      <c r="MR21" s="32" t="str">
        <f t="shared" si="79"/>
        <v/>
      </c>
      <c r="MS21" s="33"/>
      <c r="MV21" s="32" t="str">
        <f t="shared" si="80"/>
        <v/>
      </c>
      <c r="MW21" s="32" t="str">
        <f t="shared" si="81"/>
        <v/>
      </c>
      <c r="MX21" s="32" t="str">
        <f t="shared" si="82"/>
        <v/>
      </c>
      <c r="MZ21" s="32" t="str">
        <f>IF(ISBLANK(MY21),"",IF(ISBLANK(VLOOKUP(MY21,role!A:E,2,FALSE)),"",VLOOKUP(MY21,role!A:E,2,FALSE)))</f>
        <v/>
      </c>
      <c r="NA21" s="32" t="str">
        <f>IF(ISBLANK(MY21),"",IF(ISBLANK(VLOOKUP(MY21,role!A:E,3,FALSE)),"",VLOOKUP(MY21,role!A:E,3,FALSE)))</f>
        <v/>
      </c>
      <c r="NB21" s="32" t="str">
        <f>IF(ISBLANK(MY21),"",IF(ISBLANK(VLOOKUP(MY21,role!A:E,4,FALSE)),"",VLOOKUP(MY21,role!A:E,4,FALSE)))</f>
        <v/>
      </c>
      <c r="NC21" s="32" t="str">
        <f>IF(ISBLANK(MY21),"",IF(ISBLANK(VLOOKUP(MY21,role!A:E,5,FALSE)),"",VLOOKUP(MY21,role!A:E,5,FALSE)))</f>
        <v/>
      </c>
      <c r="NS21" s="33"/>
      <c r="NU21" s="32" t="str">
        <f t="shared" si="83"/>
        <v/>
      </c>
      <c r="NW21" s="32" t="str">
        <f t="shared" si="84"/>
        <v/>
      </c>
      <c r="NX21" s="39"/>
      <c r="NZ21" s="32" t="str">
        <f t="shared" si="85"/>
        <v/>
      </c>
      <c r="OA21" s="32" t="str">
        <f t="shared" si="86"/>
        <v/>
      </c>
      <c r="OB21" s="32" t="str">
        <f t="shared" si="87"/>
        <v/>
      </c>
      <c r="OD21" s="32" t="str">
        <f>IF(ISBLANK(OC21),"",IF(ISBLANK(VLOOKUP(OC21,role!A:E,2,FALSE)),"",VLOOKUP(OC21,role!A:E,2,FALSE)))</f>
        <v/>
      </c>
      <c r="OE21" s="32" t="str">
        <f>IF(ISBLANK(OC21),"",IF(ISBLANK(VLOOKUP(OC21,role!A:E,3,FALSE)),"",VLOOKUP(OC21,role!A:E,3,FALSE)))</f>
        <v/>
      </c>
      <c r="OF21" s="32" t="str">
        <f>IF(ISBLANK(OC21),"",IF(ISBLANK(VLOOKUP(OC21,role!A:E,4,FALSE)),"",VLOOKUP(OC21,role!A:E,4,FALSE)))</f>
        <v/>
      </c>
      <c r="OG21" s="32" t="str">
        <f>IF(ISBLANK(OC21),"",IF(ISBLANK(VLOOKUP(OC21,role!A:E,5,FALSE)),"",VLOOKUP(OC21,role!A:E,5,FALSE)))</f>
        <v/>
      </c>
      <c r="OW21" s="33"/>
      <c r="OY21" s="32" t="str">
        <f t="shared" si="88"/>
        <v/>
      </c>
      <c r="PA21" s="32" t="str">
        <f t="shared" si="89"/>
        <v/>
      </c>
      <c r="PB21" s="39"/>
      <c r="PD21" s="32" t="str">
        <f t="shared" si="90"/>
        <v/>
      </c>
      <c r="PE21" s="32" t="str">
        <f t="shared" si="91"/>
        <v/>
      </c>
      <c r="PF21" s="32" t="str">
        <f t="shared" si="92"/>
        <v/>
      </c>
      <c r="PH21" s="32" t="str">
        <f>IF(ISBLANK(PG21),"",IF(ISBLANK(VLOOKUP(PG21,role!A:E,2,FALSE)),"",VLOOKUP(PG21,role!A:E,2,FALSE)))</f>
        <v/>
      </c>
      <c r="PI21" s="32" t="str">
        <f>IF(ISBLANK(PG21),"",IF(ISBLANK(VLOOKUP(PG21,role!A:E,3,FALSE)),"",VLOOKUP(PG21,role!A:E,3,FALSE)))</f>
        <v/>
      </c>
      <c r="PJ21" s="32" t="str">
        <f>IF(ISBLANK(PG21),"",IF(ISBLANK(VLOOKUP(PG21,role!A:E,4,FALSE)),"",VLOOKUP(PG21,role!A:E,4,FALSE)))</f>
        <v/>
      </c>
      <c r="PK21" s="32" t="str">
        <f>IF(ISBLANK(PG21),"",IF(ISBLANK(VLOOKUP(PG21,role!A:E,5,FALSE)),"",VLOOKUP(PG21,role!A:E,5,FALSE)))</f>
        <v/>
      </c>
      <c r="QA21" s="33"/>
      <c r="QC21" s="32" t="str">
        <f t="shared" si="93"/>
        <v/>
      </c>
      <c r="QE21" s="32" t="str">
        <f t="shared" si="94"/>
        <v/>
      </c>
      <c r="QF21" s="39"/>
      <c r="QH21" s="32" t="str">
        <f t="shared" si="95"/>
        <v/>
      </c>
      <c r="QI21" s="32" t="str">
        <f t="shared" si="96"/>
        <v/>
      </c>
      <c r="QJ21" s="32" t="str">
        <f t="shared" si="97"/>
        <v/>
      </c>
      <c r="QL21" s="32" t="str">
        <f>IF(ISBLANK(QK21),"",IF(ISBLANK(VLOOKUP(QK21,role!A:E,2,FALSE)),"",VLOOKUP(QK21,role!A:E,2,FALSE)))</f>
        <v/>
      </c>
      <c r="QM21" s="32" t="str">
        <f>IF(ISBLANK(QK21),"",IF(ISBLANK(VLOOKUP(QK21,role!A:E,3,FALSE)),"",VLOOKUP(QK21,role!A:E,3,FALSE)))</f>
        <v/>
      </c>
      <c r="QN21" s="32" t="str">
        <f>IF(ISBLANK(QK21),"",IF(ISBLANK(VLOOKUP(QK21,role!A:E,4,FALSE)),"",VLOOKUP(QK21,role!A:E,4,FALSE)))</f>
        <v/>
      </c>
      <c r="QO21" s="32" t="str">
        <f>IF(ISBLANK(QK21),"",IF(ISBLANK(VLOOKUP(QK21,role!A:E,5,FALSE)),"",VLOOKUP(QK21,role!A:E,5,FALSE)))</f>
        <v/>
      </c>
      <c r="RE21" s="33"/>
      <c r="RG21" s="32" t="str">
        <f t="shared" si="98"/>
        <v/>
      </c>
      <c r="RI21" s="32" t="str">
        <f t="shared" si="99"/>
        <v/>
      </c>
      <c r="RJ21" s="39"/>
      <c r="RL21" s="32" t="str">
        <f t="shared" si="100"/>
        <v/>
      </c>
      <c r="RM21" s="32" t="str">
        <f t="shared" si="101"/>
        <v/>
      </c>
      <c r="RN21" s="32" t="str">
        <f t="shared" si="102"/>
        <v/>
      </c>
      <c r="RP21" s="32" t="str">
        <f>IF(ISBLANK(RO21),"",IF(ISBLANK(VLOOKUP(RO21,role!A:E,2,FALSE)),"",VLOOKUP(RO21,role!A:E,2,FALSE)))</f>
        <v/>
      </c>
      <c r="RQ21" s="32" t="str">
        <f>IF(ISBLANK(RO21),"",IF(ISBLANK(VLOOKUP(RO21,role!A:E,3,FALSE)),"",VLOOKUP(RO21,role!A:E,3,FALSE)))</f>
        <v/>
      </c>
      <c r="RR21" s="32" t="str">
        <f>IF(ISBLANK(RO21),"",IF(ISBLANK(VLOOKUP(RO21,role!A:E,4,FALSE)),"",VLOOKUP(RO21,role!A:E,4,FALSE)))</f>
        <v/>
      </c>
      <c r="RS21" s="32" t="str">
        <f>IF(ISBLANK(RO21),"",IF(ISBLANK(VLOOKUP(RO21,role!A:E,5,FALSE)),"",VLOOKUP(RO21,role!A:E,5,FALSE)))</f>
        <v/>
      </c>
      <c r="SI21" s="33"/>
      <c r="SK21" s="32" t="str">
        <f t="shared" si="103"/>
        <v/>
      </c>
      <c r="SM21" s="32" t="str">
        <f t="shared" si="104"/>
        <v/>
      </c>
      <c r="SN21" s="39"/>
      <c r="SP21" s="32" t="str">
        <f t="shared" si="105"/>
        <v/>
      </c>
      <c r="SQ21" s="32" t="str">
        <f t="shared" si="106"/>
        <v/>
      </c>
      <c r="SR21" s="32" t="str">
        <f t="shared" si="107"/>
        <v/>
      </c>
      <c r="ST21" s="32" t="str">
        <f>IF(ISBLANK(SS21),"",IF(ISBLANK(VLOOKUP(SS21,role!A:E,2,FALSE)),"",VLOOKUP(SS21,role!A:E,2,FALSE)))</f>
        <v/>
      </c>
      <c r="SU21" s="32" t="str">
        <f>IF(ISBLANK(SS21),"",IF(ISBLANK(VLOOKUP(SS21,role!A:E,3,FALSE)),"",VLOOKUP(SS21,role!A:E,3,FALSE)))</f>
        <v/>
      </c>
      <c r="SV21" s="32" t="str">
        <f>IF(ISBLANK(SS21),"",IF(ISBLANK(VLOOKUP(SS21,role!A:E,4,FALSE)),"",VLOOKUP(SS21,role!A:E,4,FALSE)))</f>
        <v/>
      </c>
      <c r="SW21" s="32" t="str">
        <f>IF(ISBLANK(SS21),"",IF(ISBLANK(VLOOKUP(SS21,role!A:E,5,FALSE)),"",VLOOKUP(SS21,role!A:E,5,FALSE)))</f>
        <v/>
      </c>
      <c r="TM21" s="33"/>
      <c r="TO21" s="32" t="str">
        <f t="shared" si="108"/>
        <v/>
      </c>
      <c r="TQ21" s="32" t="str">
        <f t="shared" si="109"/>
        <v/>
      </c>
      <c r="TR21" s="39"/>
      <c r="TT21" s="32" t="str">
        <f t="shared" si="110"/>
        <v/>
      </c>
      <c r="TU21" s="32" t="str">
        <f t="shared" si="111"/>
        <v/>
      </c>
      <c r="TV21" s="32" t="str">
        <f t="shared" si="112"/>
        <v/>
      </c>
      <c r="TX21" s="32" t="str">
        <f>IF(ISBLANK(TW21),"",IF(ISBLANK(VLOOKUP(TW21,role!A:E,2,FALSE)),"",VLOOKUP(TW21,role!A:E,2,FALSE)))</f>
        <v/>
      </c>
      <c r="TY21" s="32" t="str">
        <f>IF(ISBLANK(TW21),"",IF(ISBLANK(VLOOKUP(TW21,role!A:E,3,FALSE)),"",VLOOKUP(TW21,role!A:E,3,FALSE)))</f>
        <v/>
      </c>
      <c r="TZ21" s="32" t="str">
        <f>IF(ISBLANK(TW21),"",IF(ISBLANK(VLOOKUP(TW21,role!A:E,4,FALSE)),"",VLOOKUP(TW21,role!A:E,4,FALSE)))</f>
        <v/>
      </c>
      <c r="UA21" s="32" t="str">
        <f>IF(ISBLANK(TW21),"",IF(ISBLANK(VLOOKUP(TW21,role!A:E,5,FALSE)),"",VLOOKUP(TW21,role!A:E,5,FALSE)))</f>
        <v/>
      </c>
      <c r="UQ21" s="33"/>
      <c r="US21" s="32" t="str">
        <f t="shared" si="113"/>
        <v/>
      </c>
      <c r="UU21" s="32" t="str">
        <f t="shared" si="114"/>
        <v/>
      </c>
      <c r="UV21" s="39"/>
      <c r="UX21" s="32" t="str">
        <f t="shared" si="115"/>
        <v/>
      </c>
      <c r="UY21" s="32" t="str">
        <f t="shared" si="116"/>
        <v/>
      </c>
      <c r="UZ21" s="32" t="str">
        <f t="shared" si="117"/>
        <v/>
      </c>
      <c r="VB21" s="32" t="str">
        <f>IF(ISBLANK(VA21),"",IF(ISBLANK(VLOOKUP(VA21,role!A:E,2,FALSE)),"",VLOOKUP(VA21,role!A:E,2,FALSE)))</f>
        <v/>
      </c>
      <c r="VC21" s="32" t="str">
        <f>IF(ISBLANK(VA21),"",IF(ISBLANK(VLOOKUP(VA21,role!A:E,3,FALSE)),"",VLOOKUP(VA21,role!A:E,3,FALSE)))</f>
        <v/>
      </c>
      <c r="VD21" s="32" t="str">
        <f>IF(ISBLANK(VA21),"",IF(ISBLANK(VLOOKUP(VA21,role!A:E,4,FALSE)),"",VLOOKUP(VA21,role!A:E,4,FALSE)))</f>
        <v/>
      </c>
      <c r="VE21" s="32" t="str">
        <f>IF(ISBLANK(VA21),"",IF(ISBLANK(VLOOKUP(VA21,role!A:E,5,FALSE)),"",VLOOKUP(VA21,role!A:E,5,FALSE)))</f>
        <v/>
      </c>
      <c r="VU21" s="33"/>
      <c r="VW21" s="32" t="str">
        <f t="shared" si="118"/>
        <v/>
      </c>
      <c r="VY21" s="32" t="str">
        <f t="shared" si="119"/>
        <v/>
      </c>
      <c r="VZ21" s="39"/>
      <c r="WB21" s="32" t="str">
        <f t="shared" si="120"/>
        <v/>
      </c>
      <c r="WC21" s="32" t="str">
        <f t="shared" si="121"/>
        <v/>
      </c>
      <c r="WD21" s="32" t="str">
        <f t="shared" si="122"/>
        <v/>
      </c>
      <c r="WF21" s="32" t="str">
        <f>IF(ISBLANK(WE21),"",IF(ISBLANK(VLOOKUP(WE21,role!A:E,2,FALSE)),"",VLOOKUP(WE21,role!A:E,2,FALSE)))</f>
        <v/>
      </c>
      <c r="WG21" s="32" t="str">
        <f>IF(ISBLANK(WE21),"",IF(ISBLANK(VLOOKUP(WE21,role!A:E,3,FALSE)),"",VLOOKUP(WE21,role!A:E,3,FALSE)))</f>
        <v/>
      </c>
      <c r="WH21" s="32" t="str">
        <f>IF(ISBLANK(WE21),"",IF(ISBLANK(VLOOKUP(WE21,role!A:E,4,FALSE)),"",VLOOKUP(WE21,role!A:E,4,FALSE)))</f>
        <v/>
      </c>
      <c r="WI21" s="32" t="str">
        <f>IF(ISBLANK(WE21),"",IF(ISBLANK(VLOOKUP(WE21,role!A:E,5,FALSE)),"",VLOOKUP(WE21,role!A:E,5,FALSE)))</f>
        <v/>
      </c>
      <c r="WY21" s="33"/>
      <c r="XA21" s="32" t="str">
        <f t="shared" si="123"/>
        <v/>
      </c>
      <c r="XC21" s="32" t="str">
        <f t="shared" si="124"/>
        <v/>
      </c>
      <c r="XD21" s="39"/>
      <c r="XF21" s="32" t="str">
        <f t="shared" si="125"/>
        <v/>
      </c>
      <c r="XG21" s="32" t="str">
        <f t="shared" si="126"/>
        <v/>
      </c>
      <c r="XH21" s="32" t="str">
        <f t="shared" si="127"/>
        <v/>
      </c>
      <c r="XJ21" s="32" t="str">
        <f>IF(ISBLANK(XI21),"",IF(ISBLANK(VLOOKUP(XI21,role!A:E,2,FALSE)),"",VLOOKUP(XI21,role!A:E,2,FALSE)))</f>
        <v/>
      </c>
      <c r="XK21" s="32" t="str">
        <f>IF(ISBLANK(XI21),"",IF(ISBLANK(VLOOKUP(XI21,role!A:E,3,FALSE)),"",VLOOKUP(XI21,role!A:E,3,FALSE)))</f>
        <v/>
      </c>
      <c r="XL21" s="32" t="str">
        <f>IF(ISBLANK(XI21),"",IF(ISBLANK(VLOOKUP(XI21,role!A:E,4,FALSE)),"",VLOOKUP(XI21,role!A:E,4,FALSE)))</f>
        <v/>
      </c>
      <c r="XM21" s="32" t="str">
        <f>IF(ISBLANK(XI21),"",IF(ISBLANK(VLOOKUP(XI21,role!A:E,5,FALSE)),"",VLOOKUP(XI21,role!A:E,5,FALSE)))</f>
        <v/>
      </c>
      <c r="YC21" s="33"/>
      <c r="YE21" s="32" t="str">
        <f t="shared" si="128"/>
        <v/>
      </c>
      <c r="YG21" s="32" t="str">
        <f t="shared" si="129"/>
        <v/>
      </c>
      <c r="YH21" s="33"/>
      <c r="YI21" s="34"/>
      <c r="YJ21" s="36" t="str">
        <f t="shared" si="130"/>
        <v/>
      </c>
      <c r="YK21" s="36" t="str">
        <f t="shared" si="131"/>
        <v/>
      </c>
      <c r="YM21" s="32" t="str">
        <f>IF(ISBLANK(YL21),"",IF(ISBLANK(VLOOKUP(YL21,role!A:E,2,FALSE)),"",VLOOKUP(YL21,role!A:E,2,FALSE)))</f>
        <v/>
      </c>
      <c r="YN21" s="32" t="str">
        <f>IF(ISBLANK(YL21),"",IF(ISBLANK(VLOOKUP(YL21,role!A:E,3,FALSE)),"",VLOOKUP(YL21,role!A:E,3,FALSE)))</f>
        <v/>
      </c>
      <c r="YO21" s="32" t="str">
        <f>IF(ISBLANK(YL21),"",IF(ISBLANK(VLOOKUP(YL21,role!A:E,4,FALSE)),"",VLOOKUP(YL21,role!A:E,4,FALSE)))</f>
        <v/>
      </c>
      <c r="YP21" s="32" t="str">
        <f>IF(ISBLANK(YL21),"",IF(ISBLANK(VLOOKUP(YL21,role!A:E,5,FALSE)),"",VLOOKUP(YL21,role!A:E,5,FALSE)))</f>
        <v/>
      </c>
      <c r="YQ21" s="32" t="str">
        <f>IF(ISBLANK(YL21),"",VLOOKUP(YL21,role!A:F,6,FALSE))</f>
        <v/>
      </c>
      <c r="YR21" s="36"/>
      <c r="YS21" s="36" t="str">
        <f t="shared" si="132"/>
        <v/>
      </c>
      <c r="YT21" s="36" t="str">
        <f t="shared" si="133"/>
        <v/>
      </c>
      <c r="YV21" s="32" t="str">
        <f>IF(ISBLANK(YU21),"",IF(ISBLANK(VLOOKUP(YU21,role!A:E,2,FALSE)),"",VLOOKUP(YU21,role!A:E,2,FALSE)))</f>
        <v/>
      </c>
      <c r="YW21" s="32" t="str">
        <f>IF(ISBLANK(YU21),"",IF(ISBLANK(VLOOKUP(YU21,role!A:E,3,FALSE)),"",VLOOKUP(YU21,role!A:E,3,FALSE)))</f>
        <v/>
      </c>
      <c r="YX21" s="32" t="str">
        <f>IF(ISBLANK(YU21),"",IF(ISBLANK(VLOOKUP(YU21,role!A:E,4,FALSE)),"",VLOOKUP(YU21,role!A:E,4,FALSE)))</f>
        <v/>
      </c>
      <c r="YY21" s="32" t="str">
        <f>IF(ISBLANK(YU21),"",IF(ISBLANK(VLOOKUP(YU21,role!A:E,5,FALSE)),"",VLOOKUP(YU21,role!A:E,5,FALSE)))</f>
        <v/>
      </c>
      <c r="YZ21" s="32" t="str">
        <f>IF(ISBLANK(YU21),"",VLOOKUP(YU21,role!A:F,6,FALSE))</f>
        <v/>
      </c>
      <c r="ZA21" s="36"/>
      <c r="ZB21" s="36" t="str">
        <f t="shared" si="134"/>
        <v/>
      </c>
      <c r="ZC21" s="36" t="str">
        <f t="shared" si="135"/>
        <v/>
      </c>
      <c r="ZE21" s="32" t="str">
        <f>IF(ISBLANK(ZD21),"",IF(ISBLANK(VLOOKUP(ZD21,role!A:E,2,FALSE)),"",VLOOKUP(ZD21,role!A:E,2,FALSE)))</f>
        <v/>
      </c>
      <c r="ZF21" s="32" t="str">
        <f>IF(ISBLANK(ZD21),"",IF(ISBLANK(VLOOKUP(ZD21,role!A:E,3,FALSE)),"",VLOOKUP(ZD21,role!A:E,3,FALSE)))</f>
        <v/>
      </c>
      <c r="ZG21" s="32" t="str">
        <f>IF(ISBLANK(ZD21),"",IF(ISBLANK(VLOOKUP(ZD21,role!A:E,4,FALSE)),"",VLOOKUP(ZD21,role!A:E,4,FALSE)))</f>
        <v/>
      </c>
      <c r="ZH21" s="32" t="str">
        <f>IF(ISBLANK(ZD21),"",IF(ISBLANK(VLOOKUP(ZD21,role!A:E,5,FALSE)),"",VLOOKUP(ZD21,role!A:E,5,FALSE)))</f>
        <v/>
      </c>
      <c r="ZI21" s="32" t="str">
        <f>IF(ISBLANK(ZD21),"",VLOOKUP(ZD21,role!A:F,6,FALSE))</f>
        <v/>
      </c>
      <c r="ZJ21" s="36"/>
      <c r="ZK21" s="36" t="str">
        <f t="shared" si="136"/>
        <v/>
      </c>
      <c r="ZL21" s="36" t="str">
        <f t="shared" si="137"/>
        <v/>
      </c>
      <c r="ZN21" s="32" t="str">
        <f>IF(ISBLANK(ZM21),"",IF(ISBLANK(VLOOKUP(ZM21,role!A:E,2,FALSE)),"",VLOOKUP(ZM21,role!A:E,2,FALSE)))</f>
        <v/>
      </c>
      <c r="ZO21" s="32" t="str">
        <f>IF(ISBLANK(ZM21),"",IF(ISBLANK(VLOOKUP(ZM21,role!A:E,3,FALSE)),"",VLOOKUP(ZM21,role!A:E,3,FALSE)))</f>
        <v/>
      </c>
      <c r="ZP21" s="32" t="str">
        <f>IF(ISBLANK(ZM21),"",IF(ISBLANK(VLOOKUP(ZM21,role!A:E,4,FALSE)),"",VLOOKUP(ZM21,role!A:E,4,FALSE)))</f>
        <v/>
      </c>
      <c r="ZQ21" s="32" t="str">
        <f>IF(ISBLANK(ZM21),"",IF(ISBLANK(VLOOKUP(ZM21,role!A:E,5,FALSE)),"",VLOOKUP(ZM21,role!A:E,5,FALSE)))</f>
        <v/>
      </c>
      <c r="ZR21" s="32" t="str">
        <f>IF(ISBLANK(ZM21),"",VLOOKUP(ZM21,role!A:F,6,FALSE))</f>
        <v/>
      </c>
      <c r="ZS21" s="36"/>
      <c r="ZT21" s="36" t="str">
        <f t="shared" si="138"/>
        <v/>
      </c>
      <c r="ZU21" s="36" t="str">
        <f t="shared" si="139"/>
        <v/>
      </c>
      <c r="ZW21" s="32" t="str">
        <f>IF(ISBLANK(ZV21),"",IF(ISBLANK(VLOOKUP(ZV21,role!A:E,2,FALSE)),"",VLOOKUP(ZV21,role!A:E,2,FALSE)))</f>
        <v/>
      </c>
      <c r="ZX21" s="32" t="str">
        <f>IF(ISBLANK(ZV21),"",IF(ISBLANK(VLOOKUP(ZV21,role!A:E,3,FALSE)),"",VLOOKUP(ZV21,role!A:E,3,FALSE)))</f>
        <v/>
      </c>
      <c r="ZY21" s="32" t="str">
        <f>IF(ISBLANK(ZV21),"",IF(ISBLANK(VLOOKUP(ZV21,role!A:E,4,FALSE)),"",VLOOKUP(ZV21,role!A:E,4,FALSE)))</f>
        <v/>
      </c>
      <c r="ZZ21" s="32" t="str">
        <f>IF(ISBLANK(ZV21),"",IF(ISBLANK(VLOOKUP(ZV21,role!A:E,5,FALSE)),"",VLOOKUP(ZV21,role!A:E,5,FALSE)))</f>
        <v/>
      </c>
      <c r="AAA21" s="32" t="str">
        <f>IF(ISBLANK(ZV21),"",VLOOKUP(ZV21,role!A:F,6,FALSE))</f>
        <v/>
      </c>
      <c r="AAB21" s="33"/>
      <c r="AAC21" s="36"/>
      <c r="AAD21" s="36" t="str">
        <f t="shared" si="140"/>
        <v/>
      </c>
      <c r="AAE21" s="36" t="str">
        <f t="shared" si="141"/>
        <v/>
      </c>
      <c r="AAG21" s="32" t="str">
        <f>IF(ISBLANK(AAF21),"",IF(ISBLANK(VLOOKUP(AAF21,role!A:E,2,FALSE)),"",VLOOKUP(AAF21,role!A:E,2,FALSE)))</f>
        <v/>
      </c>
      <c r="AAH21" s="32" t="str">
        <f>IF(ISBLANK(AAF21),"",IF(ISBLANK(VLOOKUP(AAF21,role!A:E,3,FALSE)),"",VLOOKUP(AAF21,role!A:E,3,FALSE)))</f>
        <v/>
      </c>
      <c r="AAI21" s="32" t="str">
        <f>IF(ISBLANK(AAF21),"",IF(ISBLANK(VLOOKUP(AAF21,role!A:E,4,FALSE)),"",VLOOKUP(AAF21,role!A:E,4,FALSE)))</f>
        <v/>
      </c>
      <c r="AAJ21" s="32" t="str">
        <f>IF(ISBLANK(AAF21),"",IF(ISBLANK(VLOOKUP(AAF21,role!A:E,5,FALSE)),"",VLOOKUP(AAF21,role!A:E,5,FALSE)))</f>
        <v/>
      </c>
      <c r="AAK21" s="32" t="str">
        <f>IF(ISBLANK(AAF21),"",VLOOKUP(AAF21,role!A:F,6,FALSE))</f>
        <v/>
      </c>
      <c r="AAL21" s="36"/>
      <c r="AAM21" s="36" t="str">
        <f t="shared" si="142"/>
        <v/>
      </c>
      <c r="AAN21" s="36" t="str">
        <f t="shared" si="143"/>
        <v/>
      </c>
      <c r="AAP21" s="32" t="str">
        <f>IF(ISBLANK(AAO21),"",IF(ISBLANK(VLOOKUP(AAO21,role!A:E,2,FALSE)),"",VLOOKUP(AAO21,role!A:E,2,FALSE)))</f>
        <v/>
      </c>
      <c r="AAQ21" s="32" t="str">
        <f>IF(ISBLANK(AAO21),"",IF(ISBLANK(VLOOKUP(AAO21,role!A:E,3,FALSE)),"",VLOOKUP(AAO21,role!A:E,3,FALSE)))</f>
        <v/>
      </c>
      <c r="AAR21" s="32" t="str">
        <f>IF(ISBLANK(AAO21),"",IF(ISBLANK(VLOOKUP(AAO21,role!A:E,4,FALSE)),"",VLOOKUP(AAO21,role!A:E,4,FALSE)))</f>
        <v/>
      </c>
      <c r="AAS21" s="32" t="str">
        <f>IF(ISBLANK(AAO21),"",IF(ISBLANK(VLOOKUP(AAO21,role!A:E,5,FALSE)),"",VLOOKUP(AAO21,role!A:E,5,FALSE)))</f>
        <v/>
      </c>
      <c r="AAT21" s="32" t="str">
        <f>IF(ISBLANK(AAO21),"",VLOOKUP(AAO21,role!A:F,6,FALSE))</f>
        <v/>
      </c>
      <c r="AAU21" s="36"/>
      <c r="AAV21" s="36" t="str">
        <f t="shared" si="144"/>
        <v/>
      </c>
      <c r="AAW21" s="36" t="str">
        <f t="shared" si="145"/>
        <v/>
      </c>
      <c r="AAY21" s="32" t="str">
        <f>IF(ISBLANK(AAX21),"",IF(ISBLANK(VLOOKUP(AAX21,role!A:E,2,FALSE)),"",VLOOKUP(AAX21,role!A:E,2,FALSE)))</f>
        <v/>
      </c>
      <c r="AAZ21" s="32" t="str">
        <f>IF(ISBLANK(AAX21),"",IF(ISBLANK(VLOOKUP(AAX21,role!A:E,3,FALSE)),"",VLOOKUP(AAX21,role!A:E,3,FALSE)))</f>
        <v/>
      </c>
      <c r="ABA21" s="32" t="str">
        <f>IF(ISBLANK(AAX21),"",IF(ISBLANK(VLOOKUP(AAX21,role!A:E,4,FALSE)),"",VLOOKUP(AAX21,role!A:E,4,FALSE)))</f>
        <v/>
      </c>
      <c r="ABB21" s="32" t="str">
        <f>IF(ISBLANK(AAX21),"",IF(ISBLANK(VLOOKUP(AAX21,role!A:E,5,FALSE)),"",VLOOKUP(AAX21,role!A:E,5,FALSE)))</f>
        <v/>
      </c>
      <c r="ABC21" s="32" t="str">
        <f>IF(ISBLANK(AAX21),"",VLOOKUP(AAX21,role!A:F,6,FALSE))</f>
        <v/>
      </c>
      <c r="ABD21" s="36"/>
      <c r="ABE21" s="36" t="str">
        <f t="shared" si="146"/>
        <v/>
      </c>
      <c r="ABF21" s="36" t="str">
        <f t="shared" si="147"/>
        <v/>
      </c>
      <c r="ABH21" s="32" t="str">
        <f>IF(ISBLANK(ABG21),"",IF(ISBLANK(VLOOKUP(ABG21,role!A:E,2,FALSE)),"",VLOOKUP(ABG21,role!A:E,2,FALSE)))</f>
        <v/>
      </c>
      <c r="ABI21" s="32" t="str">
        <f>IF(ISBLANK(ABG21),"",IF(ISBLANK(VLOOKUP(ABG21,role!A:E,3,FALSE)),"",VLOOKUP(ABG21,role!A:E,3,FALSE)))</f>
        <v/>
      </c>
      <c r="ABJ21" s="32" t="str">
        <f>IF(ISBLANK(ABG21),"",IF(ISBLANK(VLOOKUP(ABG21,role!A:E,4,FALSE)),"",VLOOKUP(ABG21,role!A:E,4,FALSE)))</f>
        <v/>
      </c>
      <c r="ABK21" s="32" t="str">
        <f>IF(ISBLANK(ABG21),"",IF(ISBLANK(VLOOKUP(ABG21,role!A:E,5,FALSE)),"",VLOOKUP(ABG21,role!A:E,5,FALSE)))</f>
        <v/>
      </c>
      <c r="ABL21" s="32" t="str">
        <f>IF(ISBLANK(ABG21),"",VLOOKUP(ABG21,role!A:F,6,FALSE))</f>
        <v/>
      </c>
      <c r="ABM21" s="36"/>
      <c r="ABN21" s="36" t="str">
        <f t="shared" si="148"/>
        <v/>
      </c>
      <c r="ABO21" s="36" t="str">
        <f t="shared" si="149"/>
        <v/>
      </c>
      <c r="ABQ21" s="32" t="str">
        <f>IF(ISBLANK(ABP21),"",IF(ISBLANK(VLOOKUP(ABP21,role!A:E,2,FALSE)),"",VLOOKUP(ABP21,role!A:E,2,FALSE)))</f>
        <v/>
      </c>
      <c r="ABR21" s="32" t="str">
        <f>IF(ISBLANK(ABP21),"",IF(ISBLANK(VLOOKUP(ABP21,role!A:E,3,FALSE)),"",VLOOKUP(ABP21,role!A:E,3,FALSE)))</f>
        <v/>
      </c>
      <c r="ABS21" s="32" t="str">
        <f>IF(ISBLANK(ABP21),"",IF(ISBLANK(VLOOKUP(ABP21,role!A:E,4,FALSE)),"",VLOOKUP(ABP21,role!A:E,4,FALSE)))</f>
        <v/>
      </c>
      <c r="ABT21" s="32" t="str">
        <f>IF(ISBLANK(ABP21),"",IF(ISBLANK(VLOOKUP(ABP21,role!A:E,5,FALSE)),"",VLOOKUP(ABP21,role!A:E,5,FALSE)))</f>
        <v/>
      </c>
      <c r="ABU21" s="32" t="str">
        <f>IF(ISBLANK(ABP21),"",VLOOKUP(ABP21,role!A:F,6,FALSE))</f>
        <v/>
      </c>
      <c r="ABV21" s="33"/>
      <c r="ABW21" s="34"/>
      <c r="ABY21" s="32" t="str">
        <f t="shared" si="150"/>
        <v/>
      </c>
      <c r="ABZ21" s="39"/>
      <c r="ACA21" s="32" t="str">
        <f t="shared" si="151"/>
        <v/>
      </c>
      <c r="ACC21" s="32" t="str">
        <f t="shared" si="152"/>
        <v/>
      </c>
      <c r="ACE21" s="32" t="str">
        <f t="shared" si="153"/>
        <v/>
      </c>
      <c r="ACG21" s="32" t="str">
        <f t="shared" si="154"/>
        <v/>
      </c>
      <c r="ACI21" s="32" t="str">
        <f t="shared" si="155"/>
        <v/>
      </c>
      <c r="ACK21" s="32" t="str">
        <f t="shared" si="156"/>
        <v/>
      </c>
      <c r="ACM21" s="32" t="str">
        <f t="shared" si="157"/>
        <v/>
      </c>
      <c r="ACO21" s="32" t="str">
        <f t="shared" si="158"/>
        <v/>
      </c>
      <c r="ACQ21" s="32" t="str">
        <f t="shared" si="159"/>
        <v/>
      </c>
      <c r="ACS21" s="32" t="str">
        <f t="shared" si="160"/>
        <v/>
      </c>
      <c r="ACT21" s="33"/>
      <c r="ACV21" s="32" t="str">
        <f t="shared" si="161"/>
        <v/>
      </c>
      <c r="ACX21" s="32" t="str">
        <f t="shared" si="162"/>
        <v/>
      </c>
      <c r="ACZ21" s="32" t="str">
        <f t="shared" si="163"/>
        <v/>
      </c>
      <c r="ADB21" s="32" t="str">
        <f t="shared" si="164"/>
        <v/>
      </c>
      <c r="ADD21" s="32" t="str">
        <f t="shared" si="165"/>
        <v/>
      </c>
      <c r="ADE21" s="33"/>
      <c r="ADG21" s="32" t="str">
        <f t="shared" si="166"/>
        <v/>
      </c>
      <c r="ADI21" s="32" t="str">
        <f t="shared" si="167"/>
        <v/>
      </c>
      <c r="ADK21" s="32" t="str">
        <f t="shared" si="168"/>
        <v/>
      </c>
      <c r="ADM21" s="32" t="str">
        <f t="shared" si="169"/>
        <v/>
      </c>
      <c r="ADO21" s="32" t="str">
        <f t="shared" si="170"/>
        <v/>
      </c>
      <c r="ADP21" s="33"/>
      <c r="ADR21" s="32" t="str">
        <f t="shared" si="171"/>
        <v/>
      </c>
      <c r="ADT21" s="32" t="str">
        <f t="shared" si="172"/>
        <v/>
      </c>
      <c r="ADV21" s="32" t="str">
        <f t="shared" si="173"/>
        <v/>
      </c>
      <c r="ADX21" s="32" t="str">
        <f t="shared" si="174"/>
        <v/>
      </c>
      <c r="ADZ21" s="32" t="str">
        <f t="shared" si="175"/>
        <v/>
      </c>
      <c r="AEA21" s="33"/>
      <c r="AEC21" s="32" t="str">
        <f t="shared" si="176"/>
        <v/>
      </c>
      <c r="AEE21" s="32" t="str">
        <f t="shared" si="177"/>
        <v/>
      </c>
      <c r="AEG21" s="32" t="str">
        <f t="shared" si="178"/>
        <v/>
      </c>
      <c r="AEI21" s="32" t="str">
        <f t="shared" si="179"/>
        <v/>
      </c>
      <c r="AEK21" s="32" t="str">
        <f t="shared" si="180"/>
        <v/>
      </c>
      <c r="AEL21" s="33"/>
      <c r="AEN21" s="32" t="str">
        <f t="shared" si="181"/>
        <v/>
      </c>
      <c r="AEO21" s="32" t="str">
        <f t="shared" si="182"/>
        <v/>
      </c>
      <c r="AEQ21" s="32" t="str">
        <f t="shared" si="183"/>
        <v/>
      </c>
      <c r="AER21" s="32" t="str">
        <f t="shared" si="184"/>
        <v/>
      </c>
      <c r="AET21" s="32" t="str">
        <f t="shared" si="185"/>
        <v/>
      </c>
      <c r="AEU21" s="32" t="str">
        <f t="shared" si="186"/>
        <v/>
      </c>
      <c r="AEW21" s="32" t="str">
        <f t="shared" si="187"/>
        <v/>
      </c>
      <c r="AEX21" s="32" t="str">
        <f t="shared" si="188"/>
        <v/>
      </c>
      <c r="AEZ21" s="32" t="str">
        <f t="shared" si="189"/>
        <v/>
      </c>
      <c r="AFA21" s="32" t="str">
        <f t="shared" si="190"/>
        <v/>
      </c>
      <c r="AFB21" s="35"/>
      <c r="AFC21" s="34"/>
      <c r="AFD21" s="36" t="str">
        <f t="shared" si="191"/>
        <v/>
      </c>
      <c r="AFE21" s="36" t="str">
        <f t="shared" si="192"/>
        <v/>
      </c>
      <c r="AFG21" s="36" t="str">
        <f t="shared" si="193"/>
        <v/>
      </c>
      <c r="AFH21" s="36" t="str">
        <f t="shared" si="194"/>
        <v/>
      </c>
      <c r="AFJ21" s="36" t="str">
        <f t="shared" si="195"/>
        <v/>
      </c>
      <c r="AFK21" s="36" t="str">
        <f t="shared" si="196"/>
        <v/>
      </c>
      <c r="AFM21" s="36" t="str">
        <f t="shared" si="197"/>
        <v/>
      </c>
      <c r="AFN21" s="36" t="str">
        <f t="shared" si="198"/>
        <v/>
      </c>
      <c r="AFP21" s="36" t="str">
        <f t="shared" si="199"/>
        <v/>
      </c>
      <c r="AFQ21" s="36" t="str">
        <f t="shared" si="200"/>
        <v/>
      </c>
      <c r="AFR21" s="33"/>
      <c r="AFT21" s="36" t="str">
        <f t="shared" si="201"/>
        <v/>
      </c>
      <c r="AFU21" s="36" t="str">
        <f t="shared" si="202"/>
        <v/>
      </c>
      <c r="AFW21" s="36" t="str">
        <f t="shared" si="203"/>
        <v/>
      </c>
      <c r="AFX21" s="36" t="str">
        <f t="shared" si="204"/>
        <v/>
      </c>
      <c r="AFZ21" s="36" t="str">
        <f t="shared" si="205"/>
        <v/>
      </c>
      <c r="AGA21" s="36" t="str">
        <f t="shared" si="206"/>
        <v/>
      </c>
      <c r="AGC21" s="36" t="str">
        <f t="shared" si="207"/>
        <v/>
      </c>
      <c r="AGD21" s="36" t="str">
        <f t="shared" si="208"/>
        <v/>
      </c>
      <c r="AGF21" s="36" t="str">
        <f t="shared" si="209"/>
        <v/>
      </c>
      <c r="AGG21" s="36" t="str">
        <f t="shared" si="210"/>
        <v/>
      </c>
      <c r="AGH21" s="33"/>
      <c r="AGI21" s="57"/>
      <c r="AGJ21" s="57"/>
      <c r="AGK21" s="57" t="str">
        <f>IF(ISBLANK(AGJ21),"",VLOOKUP(AGJ21,related_id_type!A:B,2,FALSE))</f>
        <v/>
      </c>
      <c r="AGL21" s="57"/>
      <c r="AGM21" s="57" t="str">
        <f>IF(ISBLANK(AGL21),"",IF(ISBLANK(VLOOKUP(AGL21,related_id_relation!A:B,2,FALSE)),"",VLOOKUP(AGL21,related_id_relation!A:B,2,FALSE)))</f>
        <v/>
      </c>
      <c r="AGN21" s="57"/>
      <c r="AGO21" s="57"/>
      <c r="AGP21" s="57" t="str">
        <f>IF(ISBLANK(AGO21),"",VLOOKUP(AGO21,related_id_type!A:B,2,FALSE))</f>
        <v/>
      </c>
      <c r="AGQ21" s="57"/>
      <c r="AGR21" s="57" t="str">
        <f>IF(ISBLANK(AGQ21),"",IF(ISBLANK(VLOOKUP(AGQ21,related_id_relation!A:B,2,FALSE)),"",VLOOKUP(AGQ21,related_id_relation!A:B,2,FALSE)))</f>
        <v/>
      </c>
      <c r="AGS21" s="57"/>
      <c r="AGT21" s="57"/>
      <c r="AGU21" s="57" t="str">
        <f>IF(ISBLANK(AGT21),"",VLOOKUP(AGT21,related_id_type!A:B,2,FALSE))</f>
        <v/>
      </c>
      <c r="AGV21" s="57"/>
      <c r="AGW21" s="57" t="str">
        <f>IF(ISBLANK(AGV21),"",IF(ISBLANK(VLOOKUP(AGV21,related_id_relation!A:B,2,FALSE)),"",VLOOKUP(AGV21,related_id_relation!A:B,2,FALSE)))</f>
        <v/>
      </c>
      <c r="AGX21" s="57"/>
      <c r="AGY21" s="57"/>
      <c r="AGZ21" s="57" t="str">
        <f>IF(ISBLANK(AGY21),"",VLOOKUP(AGY21,related_id_type!A:B,2,FALSE))</f>
        <v/>
      </c>
      <c r="AHA21" s="57"/>
      <c r="AHB21" s="57" t="str">
        <f>IF(ISBLANK(AHA21),"",IF(ISBLANK(VLOOKUP(AHA21,related_id_relation!A:B,2,FALSE)),"",VLOOKUP(AHA21,related_id_relation!A:B,2,FALSE)))</f>
        <v/>
      </c>
      <c r="AHC21" s="57"/>
      <c r="AHD21" s="57"/>
      <c r="AHE21" s="57" t="str">
        <f>IF(ISBLANK(AHD21),"",VLOOKUP(AHD21,related_id_type!A:B,2,FALSE))</f>
        <v/>
      </c>
      <c r="AHF21" s="57"/>
      <c r="AHG21" s="57" t="str">
        <f>IF(ISBLANK(AHF21),"",IF(ISBLANK(VLOOKUP(AHF21,related_id_relation!A:B,2,FALSE)),"",VLOOKUP(AHF21,related_id_relation!A:B,2,FALSE)))</f>
        <v/>
      </c>
      <c r="AHH21" s="37"/>
      <c r="AHI21" s="39"/>
      <c r="AHK21" s="32" t="str">
        <f t="shared" si="211"/>
        <v/>
      </c>
      <c r="AHL21" s="34"/>
      <c r="AHM21" s="36"/>
      <c r="AHN21" s="36" t="str">
        <f t="shared" si="212"/>
        <v/>
      </c>
      <c r="AHO21" s="32" t="str">
        <f t="shared" si="213"/>
        <v/>
      </c>
      <c r="AHR21" s="36" t="str">
        <f t="shared" si="214"/>
        <v/>
      </c>
      <c r="AHS21" s="32" t="str">
        <f t="shared" si="215"/>
        <v/>
      </c>
      <c r="AHV21" s="36" t="str">
        <f t="shared" si="216"/>
        <v/>
      </c>
      <c r="AHW21" s="32" t="str">
        <f t="shared" si="217"/>
        <v/>
      </c>
      <c r="AHZ21" s="36" t="str">
        <f t="shared" si="218"/>
        <v/>
      </c>
      <c r="AIA21" s="32" t="str">
        <f t="shared" si="219"/>
        <v/>
      </c>
      <c r="AID21" s="36" t="str">
        <f t="shared" si="220"/>
        <v/>
      </c>
      <c r="AIE21" s="32" t="str">
        <f t="shared" si="221"/>
        <v/>
      </c>
      <c r="AIH21" s="36" t="str">
        <f t="shared" si="222"/>
        <v/>
      </c>
      <c r="AII21" s="32" t="str">
        <f t="shared" si="223"/>
        <v/>
      </c>
      <c r="AIL21" s="36" t="str">
        <f t="shared" si="224"/>
        <v/>
      </c>
      <c r="AIM21" s="32" t="str">
        <f t="shared" si="225"/>
        <v/>
      </c>
      <c r="AIP21" s="36" t="str">
        <f t="shared" si="226"/>
        <v/>
      </c>
      <c r="AIQ21" s="32" t="str">
        <f t="shared" si="227"/>
        <v/>
      </c>
      <c r="AIT21" s="36" t="str">
        <f t="shared" si="228"/>
        <v/>
      </c>
      <c r="AIU21" s="32" t="str">
        <f t="shared" si="229"/>
        <v/>
      </c>
      <c r="AIX21" s="36" t="str">
        <f t="shared" si="230"/>
        <v/>
      </c>
      <c r="AIY21" s="32" t="str">
        <f t="shared" si="231"/>
        <v/>
      </c>
      <c r="AIZ21" s="37"/>
      <c r="AJA21" s="32" t="str">
        <f t="shared" si="232"/>
        <v/>
      </c>
      <c r="AJB21" s="32" t="str">
        <f t="shared" si="233"/>
        <v/>
      </c>
      <c r="AJC21" s="32" t="str">
        <f t="shared" si="234"/>
        <v/>
      </c>
      <c r="AJD21" s="32" t="str">
        <f t="shared" si="235"/>
        <v/>
      </c>
      <c r="AJE21" s="32" t="str">
        <f t="shared" si="236"/>
        <v/>
      </c>
      <c r="AJF21" s="32" t="str">
        <f t="shared" si="237"/>
        <v/>
      </c>
      <c r="AJG21" s="32" t="str">
        <f t="shared" si="238"/>
        <v/>
      </c>
      <c r="AJH21" s="32" t="str">
        <f t="shared" si="239"/>
        <v/>
      </c>
      <c r="AJI21" s="32" t="str">
        <f t="shared" si="240"/>
        <v/>
      </c>
    </row>
    <row r="22" spans="3:945" s="32" customFormat="1" x14ac:dyDescent="0.35">
      <c r="C22" s="32" t="str">
        <f t="shared" si="9"/>
        <v/>
      </c>
      <c r="E22" s="32" t="str">
        <f t="shared" si="10"/>
        <v/>
      </c>
      <c r="F22" s="32" t="str">
        <f t="shared" si="11"/>
        <v/>
      </c>
      <c r="G22" s="32" t="str">
        <f t="shared" si="12"/>
        <v/>
      </c>
      <c r="J22" s="32" t="str">
        <f t="shared" si="13"/>
        <v/>
      </c>
      <c r="K22" s="32" t="str">
        <f t="shared" si="14"/>
        <v/>
      </c>
      <c r="L22" s="32" t="str">
        <f t="shared" si="15"/>
        <v/>
      </c>
      <c r="N22" s="32" t="str">
        <f t="shared" si="16"/>
        <v/>
      </c>
      <c r="O22" s="32" t="str">
        <f t="shared" si="17"/>
        <v/>
      </c>
      <c r="Q22" s="32" t="str">
        <f t="shared" si="18"/>
        <v/>
      </c>
      <c r="R22" s="32" t="str">
        <f t="shared" si="19"/>
        <v/>
      </c>
      <c r="U22" s="32" t="str">
        <f t="shared" si="20"/>
        <v/>
      </c>
      <c r="V22" s="32" t="str">
        <f t="shared" si="21"/>
        <v/>
      </c>
      <c r="Y22" s="32" t="str">
        <f>IF(ISBLANK(X22),"",VLOOKUP(X22,resource_type!A:C,3,FALSE))</f>
        <v/>
      </c>
      <c r="Z22" s="32" t="str">
        <f>IF(ISBLANK(X22),"",VLOOKUP(X22,resource_type!A:C,2,FALSE))</f>
        <v/>
      </c>
      <c r="AA22" s="32" t="str">
        <f t="shared" si="22"/>
        <v/>
      </c>
      <c r="AB22" s="32" t="str">
        <f t="shared" si="23"/>
        <v/>
      </c>
      <c r="AD22" s="32" t="str">
        <f>IF(ISBLANK(AC22),"",VLOOKUP(AC22,resource_type!A:C,3,FALSE))</f>
        <v/>
      </c>
      <c r="AF22" s="32" t="str">
        <f>IF(ISBLANK(AE22),"",VLOOKUP(AE22,resource_type!A:C,3,FALSE))</f>
        <v/>
      </c>
      <c r="AG22" s="33"/>
      <c r="AI22" s="32" t="str">
        <f t="shared" si="24"/>
        <v/>
      </c>
      <c r="AK22" s="32" t="str">
        <f t="shared" si="25"/>
        <v/>
      </c>
      <c r="AM22" s="32" t="str">
        <f t="shared" si="26"/>
        <v/>
      </c>
      <c r="AO22" s="32" t="str">
        <f t="shared" si="27"/>
        <v/>
      </c>
      <c r="AP22" s="52"/>
      <c r="AQ22" s="34"/>
      <c r="AR22" s="36" t="str">
        <f t="shared" si="28"/>
        <v/>
      </c>
      <c r="AS22" s="36" t="str">
        <f t="shared" si="29"/>
        <v/>
      </c>
      <c r="AT22" s="34"/>
      <c r="AV22" s="32" t="str">
        <f t="shared" si="30"/>
        <v/>
      </c>
      <c r="AW22" s="32" t="str">
        <f t="shared" si="31"/>
        <v/>
      </c>
      <c r="AX22" s="32" t="str">
        <f t="shared" si="32"/>
        <v/>
      </c>
      <c r="AZ22" s="32" t="str">
        <f>IF(ISBLANK(AY22),"",IF(ISBLANK(VLOOKUP(AY22,role!A:E,2,FALSE)),"",VLOOKUP(AY22,role!A:E,2,FALSE)))</f>
        <v/>
      </c>
      <c r="BA22" s="32" t="str">
        <f>IF(ISBLANK(AY22),"",IF(ISBLANK(VLOOKUP(AY22,role!A:E,3,FALSE)),"",VLOOKUP(AY22,role!A:E,3,FALSE)))</f>
        <v/>
      </c>
      <c r="BB22" s="32" t="str">
        <f>IF(ISBLANK(AY22),"",IF(ISBLANK(VLOOKUP(AY22,role!A:E,4,FALSE)),"",VLOOKUP(AY22,role!A:E,4,FALSE)))</f>
        <v/>
      </c>
      <c r="BC22" s="32" t="str">
        <f>IF(ISBLANK(AY22),"",IF(ISBLANK(VLOOKUP(AY22,role!A:E,5,FALSE)),"",VLOOKUP(AY22,role!A:E,5,FALSE)))</f>
        <v/>
      </c>
      <c r="BE22" s="32" t="str">
        <f>IF(ISBLANK(BD22),"",IF(ISBLANK(VLOOKUP(BD22,role!A:E,2,FALSE)),"",VLOOKUP(BD22,role!A:E,2,FALSE)))</f>
        <v/>
      </c>
      <c r="BF22" s="32" t="str">
        <f>IF(ISBLANK(BD22),"",IF(ISBLANK(VLOOKUP(BD22,role!A:E,3,FALSE)),"",VLOOKUP(BD22,role!A:E,3,FALSE)))</f>
        <v/>
      </c>
      <c r="BG22" s="32" t="str">
        <f>IF(ISBLANK(BD22),"",IF(ISBLANK(VLOOKUP(BD22,role!A:E,4,FALSE)),"",VLOOKUP(BD22,role!A:E,4,FALSE)))</f>
        <v/>
      </c>
      <c r="BH22" s="32" t="str">
        <f>IF(ISBLANK(BD22),"",IF(ISBLANK(VLOOKUP(BD22,role!A:E,5,FALSE)),"",VLOOKUP(BD22,role!A:E,5,FALSE)))</f>
        <v/>
      </c>
      <c r="BX22" s="33"/>
      <c r="BZ22" s="32" t="str">
        <f t="shared" si="33"/>
        <v/>
      </c>
      <c r="CB22" s="32" t="str">
        <f t="shared" si="34"/>
        <v/>
      </c>
      <c r="CC22" s="39"/>
      <c r="CE22" s="32" t="str">
        <f t="shared" si="35"/>
        <v/>
      </c>
      <c r="CF22" s="32" t="str">
        <f t="shared" si="36"/>
        <v/>
      </c>
      <c r="CG22" s="32" t="str">
        <f t="shared" si="37"/>
        <v/>
      </c>
      <c r="CI22" s="32" t="str">
        <f>IF(ISBLANK(CH22),"",IF(ISBLANK(VLOOKUP(CH22,role!A:E,2,FALSE)),"",VLOOKUP(CH22,role!A:E,2,FALSE)))</f>
        <v/>
      </c>
      <c r="CJ22" s="32" t="str">
        <f>IF(ISBLANK(CH22),"",IF(ISBLANK(VLOOKUP(CH22,role!A:E,3,FALSE)),"",VLOOKUP(CH22,role!A:E,3,FALSE)))</f>
        <v/>
      </c>
      <c r="CK22" s="32" t="str">
        <f>IF(ISBLANK(CH22),"",IF(ISBLANK(VLOOKUP(CH22,role!A:E,4,FALSE)),"",VLOOKUP(CH22,role!A:E,4,FALSE)))</f>
        <v/>
      </c>
      <c r="CL22" s="32" t="str">
        <f>IF(ISBLANK(CH22),"",IF(ISBLANK(VLOOKUP(CH22,role!A:E,5,FALSE)),"",VLOOKUP(CH22,role!A:E,5,FALSE)))</f>
        <v/>
      </c>
      <c r="CN22" s="32" t="str">
        <f>IF(ISBLANK(CM22),"",IF(ISBLANK(VLOOKUP(CM22,role!A:E,2,FALSE)),"",VLOOKUP(CM22,role!A:E,2,FALSE)))</f>
        <v/>
      </c>
      <c r="CO22" s="32" t="str">
        <f>IF(ISBLANK(CM22),"",IF(ISBLANK(VLOOKUP(CM22,role!A:E,3,FALSE)),"",VLOOKUP(CM22,role!A:E,3,FALSE)))</f>
        <v/>
      </c>
      <c r="CP22" s="32" t="str">
        <f>IF(ISBLANK(CM22),"",IF(ISBLANK(VLOOKUP(CM22,role!A:E,4,FALSE)),"",VLOOKUP(CM22,role!A:E,4,FALSE)))</f>
        <v/>
      </c>
      <c r="CQ22" s="32" t="str">
        <f>IF(ISBLANK(CM22),"",IF(ISBLANK(VLOOKUP(CM22,role!A:E,5,FALSE)),"",VLOOKUP(CM22,role!A:E,5,FALSE)))</f>
        <v/>
      </c>
      <c r="DG22" s="33"/>
      <c r="DI22" s="32" t="str">
        <f t="shared" si="38"/>
        <v/>
      </c>
      <c r="DK22" s="32" t="str">
        <f t="shared" si="39"/>
        <v/>
      </c>
      <c r="DL22" s="39"/>
      <c r="DN22" s="32" t="str">
        <f t="shared" si="40"/>
        <v/>
      </c>
      <c r="DO22" s="32" t="str">
        <f t="shared" si="41"/>
        <v/>
      </c>
      <c r="DP22" s="32" t="str">
        <f t="shared" si="42"/>
        <v/>
      </c>
      <c r="DR22" s="32" t="str">
        <f>IF(ISBLANK(DQ22),"",IF(ISBLANK(VLOOKUP(DQ22,role!A:E,2,FALSE)),"",VLOOKUP(DQ22,role!A:E,2,FALSE)))</f>
        <v/>
      </c>
      <c r="DS22" s="32" t="str">
        <f>IF(ISBLANK(DQ22),"",IF(ISBLANK(VLOOKUP(DQ22,role!A:E,3,FALSE)),"",VLOOKUP(DQ22,role!A:E,3,FALSE)))</f>
        <v/>
      </c>
      <c r="DT22" s="32" t="str">
        <f>IF(ISBLANK(DQ22),"",IF(ISBLANK(VLOOKUP(DQ22,role!A:E,4,FALSE)),"",VLOOKUP(DQ22,role!A:E,4,FALSE)))</f>
        <v/>
      </c>
      <c r="DU22" s="32" t="str">
        <f>IF(ISBLANK(DQ22),"",IF(ISBLANK(VLOOKUP(DQ22,role!A:E,5,FALSE)),"",VLOOKUP(DQ22,role!A:E,5,FALSE)))</f>
        <v/>
      </c>
      <c r="EK22" s="33"/>
      <c r="EM22" s="32" t="str">
        <f t="shared" si="43"/>
        <v/>
      </c>
      <c r="EO22" s="32" t="str">
        <f t="shared" si="44"/>
        <v/>
      </c>
      <c r="EP22" s="39"/>
      <c r="ER22" s="32" t="str">
        <f t="shared" si="45"/>
        <v/>
      </c>
      <c r="ES22" s="32" t="str">
        <f t="shared" si="46"/>
        <v/>
      </c>
      <c r="ET22" s="32" t="str">
        <f t="shared" si="47"/>
        <v/>
      </c>
      <c r="EV22" s="32" t="str">
        <f>IF(ISBLANK(EU22),"",IF(ISBLANK(VLOOKUP(EU22,role!A:E,2,FALSE)),"",VLOOKUP(EU22,role!A:E,2,FALSE)))</f>
        <v/>
      </c>
      <c r="EW22" s="32" t="str">
        <f>IF(ISBLANK(EU22),"",IF(ISBLANK(VLOOKUP(EU22,role!A:E,3,FALSE)),"",VLOOKUP(EU22,role!A:E,3,FALSE)))</f>
        <v/>
      </c>
      <c r="EX22" s="32" t="str">
        <f>IF(ISBLANK(EU22),"",IF(ISBLANK(VLOOKUP(EU22,role!A:E,4,FALSE)),"",VLOOKUP(EU22,role!A:E,4,FALSE)))</f>
        <v/>
      </c>
      <c r="EY22" s="32" t="str">
        <f>IF(ISBLANK(EU22),"",IF(ISBLANK(VLOOKUP(EU22,role!A:E,5,FALSE)),"",VLOOKUP(EU22,role!A:E,5,FALSE)))</f>
        <v/>
      </c>
      <c r="FO22" s="33"/>
      <c r="FQ22" s="32" t="str">
        <f t="shared" si="48"/>
        <v/>
      </c>
      <c r="FS22" s="32" t="str">
        <f t="shared" si="49"/>
        <v/>
      </c>
      <c r="FT22" s="39"/>
      <c r="FV22" s="32" t="str">
        <f t="shared" si="50"/>
        <v/>
      </c>
      <c r="FW22" s="32" t="str">
        <f t="shared" si="51"/>
        <v/>
      </c>
      <c r="FX22" s="32" t="str">
        <f t="shared" si="52"/>
        <v/>
      </c>
      <c r="FZ22" s="32" t="str">
        <f>IF(ISBLANK(FY22),"",VLOOKUP(FY22,role!A:E,2,FALSE))</f>
        <v/>
      </c>
      <c r="GA22" s="32" t="str">
        <f>IF(ISBLANK(FY22),"",IF(ISBLANK(VLOOKUP(FY22,role!A:E,3,FALSE)),"",VLOOKUP(FY22,role!A:E,3,FALSE)))</f>
        <v/>
      </c>
      <c r="GB22" s="32" t="str">
        <f>IF(ISBLANK(FY22),"",IF(ISBLANK(VLOOKUP(FY22,role!A:E,4,FALSE)),"",VLOOKUP(FY22,role!A:E,4,FALSE)))</f>
        <v/>
      </c>
      <c r="GC22" s="32" t="str">
        <f>IF(ISBLANK(FY22),"",IF(ISBLANK(VLOOKUP(FY22,role!A:E,5,FALSE)),"",VLOOKUP(FY22,role!A:E,5,FALSE)))</f>
        <v/>
      </c>
      <c r="GS22" s="33"/>
      <c r="GU22" s="32" t="str">
        <f t="shared" si="53"/>
        <v/>
      </c>
      <c r="GW22" s="32" t="str">
        <f t="shared" si="54"/>
        <v/>
      </c>
      <c r="GX22" s="33"/>
      <c r="HA22" s="32" t="str">
        <f t="shared" si="55"/>
        <v/>
      </c>
      <c r="HB22" s="32" t="str">
        <f t="shared" si="56"/>
        <v/>
      </c>
      <c r="HC22" s="32" t="str">
        <f t="shared" si="57"/>
        <v/>
      </c>
      <c r="HE22" s="32" t="str">
        <f>IF(ISBLANK(HD22),"",IF(ISBLANK(VLOOKUP(HD22,role!A:E,2,FALSE)),"",VLOOKUP(HD22,role!A:E,2,FALSE)))</f>
        <v/>
      </c>
      <c r="HF22" s="32" t="str">
        <f>IF(ISBLANK(HD22),"",IF(ISBLANK(VLOOKUP(HD22,role!A:E,3,FALSE)),"",VLOOKUP(HD22,role!A:E,3,FALSE)))</f>
        <v/>
      </c>
      <c r="HG22" s="32" t="str">
        <f>IF(ISBLANK(HD22),"",IF(ISBLANK(VLOOKUP(HD22,role!A:E,4,FALSE)),"",VLOOKUP(HD22,role!A:E,4,FALSE)))</f>
        <v/>
      </c>
      <c r="HH22" s="32" t="str">
        <f>IF(ISBLANK(HD22),"",IF(ISBLANK(VLOOKUP(HD22,role!A:E,5,FALSE)),"",VLOOKUP(HD22,role!A:E,5,FALSE)))</f>
        <v/>
      </c>
      <c r="HX22" s="33"/>
      <c r="HZ22" s="32" t="str">
        <f t="shared" si="58"/>
        <v/>
      </c>
      <c r="IB22" s="32" t="str">
        <f t="shared" si="59"/>
        <v/>
      </c>
      <c r="IC22" s="39"/>
      <c r="IE22" s="32" t="str">
        <f t="shared" si="60"/>
        <v/>
      </c>
      <c r="IF22" s="32" t="str">
        <f t="shared" si="61"/>
        <v/>
      </c>
      <c r="IG22" s="32" t="str">
        <f t="shared" si="62"/>
        <v/>
      </c>
      <c r="II22" s="32" t="str">
        <f>IF(ISBLANK(IH22),"",IF(ISBLANK(VLOOKUP(IH22,role!A:E,2,FALSE)),"",VLOOKUP(IH22,role!A:E,2,FALSE)))</f>
        <v/>
      </c>
      <c r="IJ22" s="32" t="str">
        <f>IF(ISBLANK(IH22),"",IF(ISBLANK(VLOOKUP(IH22,role!A:E,3,FALSE)),"",VLOOKUP(IH22,role!A:E,3,FALSE)))</f>
        <v/>
      </c>
      <c r="IK22" s="32" t="str">
        <f>IF(ISBLANK(IH22),"",IF(ISBLANK(VLOOKUP(IH22,role!A:E,4,FALSE)),"",VLOOKUP(IH22,role!A:E,4,FALSE)))</f>
        <v/>
      </c>
      <c r="IL22" s="32" t="str">
        <f>IF(ISBLANK(IH22),"",IF(ISBLANK(VLOOKUP(IH22,role!A:E,5,FALSE)),"",VLOOKUP(IH22,role!A:E,5,FALSE)))</f>
        <v/>
      </c>
      <c r="JB22" s="33"/>
      <c r="JD22" s="32" t="str">
        <f t="shared" si="63"/>
        <v/>
      </c>
      <c r="JF22" s="32" t="str">
        <f t="shared" si="64"/>
        <v/>
      </c>
      <c r="JG22" s="39"/>
      <c r="JI22" s="32" t="str">
        <f t="shared" si="65"/>
        <v/>
      </c>
      <c r="JJ22" s="32" t="str">
        <f t="shared" si="66"/>
        <v/>
      </c>
      <c r="JK22" s="32" t="str">
        <f t="shared" si="67"/>
        <v/>
      </c>
      <c r="JM22" s="32" t="str">
        <f>IF(ISBLANK(JL22),"",IF(ISBLANK(VLOOKUP(JL22,role!A:E,2,FALSE)),"",VLOOKUP(JL22,role!A:E,2,FALSE)))</f>
        <v/>
      </c>
      <c r="JN22" s="32" t="str">
        <f>IF(ISBLANK(JL22),"",IF(ISBLANK(VLOOKUP(JL22,role!A:E,3,FALSE)),"",VLOOKUP(JL22,role!A:E,3,FALSE)))</f>
        <v/>
      </c>
      <c r="JO22" s="32" t="str">
        <f>IF(ISBLANK(JL22),"",IF(ISBLANK(VLOOKUP(JL22,role!A:E,4,FALSE)),"",VLOOKUP(JL22,role!A:E,4,FALSE)))</f>
        <v/>
      </c>
      <c r="JP22" s="32" t="str">
        <f>IF(ISBLANK(JL22),"",IF(ISBLANK(VLOOKUP(JL22,role!A:E,5,FALSE)),"",VLOOKUP(JL22,role!A:E,5,FALSE)))</f>
        <v/>
      </c>
      <c r="KF22" s="33"/>
      <c r="KH22" s="32" t="str">
        <f t="shared" si="68"/>
        <v/>
      </c>
      <c r="KJ22" s="32" t="str">
        <f t="shared" si="69"/>
        <v/>
      </c>
      <c r="KK22" s="39"/>
      <c r="KM22" s="32" t="str">
        <f t="shared" si="70"/>
        <v/>
      </c>
      <c r="KN22" s="32" t="str">
        <f t="shared" si="71"/>
        <v/>
      </c>
      <c r="KO22" s="32" t="str">
        <f t="shared" si="72"/>
        <v/>
      </c>
      <c r="KQ22" s="32" t="str">
        <f>IF(ISBLANK(KP22),"",IF(ISBLANK(VLOOKUP(KP22,role!A:E,2,FALSE)),"",VLOOKUP(KP22,role!A:E,2,FALSE)))</f>
        <v/>
      </c>
      <c r="KR22" s="32" t="str">
        <f>IF(ISBLANK(KP22),"",IF(ISBLANK(VLOOKUP(KP22,role!A:E,3,FALSE)),"",VLOOKUP(KP22,role!A:E,3,FALSE)))</f>
        <v/>
      </c>
      <c r="KS22" s="32" t="str">
        <f>IF(ISBLANK(KP22),"",IF(ISBLANK(VLOOKUP(KP22,role!A:E,4,FALSE)),"",VLOOKUP(KP22,role!A:E,4,FALSE)))</f>
        <v/>
      </c>
      <c r="KT22" s="32" t="str">
        <f>IF(ISBLANK(KP22),"",IF(ISBLANK(VLOOKUP(KP22,role!A:E,5,FALSE)),"",VLOOKUP(KP22,role!A:E,5,FALSE)))</f>
        <v/>
      </c>
      <c r="LJ22" s="33"/>
      <c r="LL22" s="32" t="str">
        <f t="shared" si="73"/>
        <v/>
      </c>
      <c r="LN22" s="32" t="str">
        <f t="shared" si="74"/>
        <v/>
      </c>
      <c r="LO22" s="39"/>
      <c r="LQ22" s="32" t="str">
        <f t="shared" si="75"/>
        <v/>
      </c>
      <c r="LR22" s="32" t="str">
        <f t="shared" si="76"/>
        <v/>
      </c>
      <c r="LS22" s="32" t="str">
        <f t="shared" si="77"/>
        <v/>
      </c>
      <c r="LU22" s="32" t="str">
        <f>IF(ISBLANK(LT22),"",IF(ISBLANK(VLOOKUP(LT22,role!A:E,2,FALSE)),"",VLOOKUP(LT22,role!A:E,2,FALSE)))</f>
        <v/>
      </c>
      <c r="LV22" s="32" t="str">
        <f>IF(ISBLANK(LT22),"",IF(ISBLANK(VLOOKUP(LT22,role!A:E,3,FALSE)),"",VLOOKUP(LT22,role!A:E,3,FALSE)))</f>
        <v/>
      </c>
      <c r="LW22" s="32" t="str">
        <f>IF(ISBLANK(LT22),"",IF(ISBLANK(VLOOKUP(LT22,role!A:E,4,FALSE)),"",VLOOKUP(LT22,role!A:E,4,FALSE)))</f>
        <v/>
      </c>
      <c r="LX22" s="32" t="str">
        <f>IF(ISBLANK(LT22),"",IF(ISBLANK(VLOOKUP(LT22,role!A:E,5,FALSE)),"",VLOOKUP(LT22,role!A:E,5,FALSE)))</f>
        <v/>
      </c>
      <c r="MN22" s="33"/>
      <c r="MP22" s="32" t="str">
        <f t="shared" si="78"/>
        <v/>
      </c>
      <c r="MR22" s="32" t="str">
        <f t="shared" si="79"/>
        <v/>
      </c>
      <c r="MS22" s="33"/>
      <c r="MV22" s="32" t="str">
        <f t="shared" si="80"/>
        <v/>
      </c>
      <c r="MW22" s="32" t="str">
        <f t="shared" si="81"/>
        <v/>
      </c>
      <c r="MX22" s="32" t="str">
        <f t="shared" si="82"/>
        <v/>
      </c>
      <c r="MZ22" s="32" t="str">
        <f>IF(ISBLANK(MY22),"",IF(ISBLANK(VLOOKUP(MY22,role!A:E,2,FALSE)),"",VLOOKUP(MY22,role!A:E,2,FALSE)))</f>
        <v/>
      </c>
      <c r="NA22" s="32" t="str">
        <f>IF(ISBLANK(MY22),"",IF(ISBLANK(VLOOKUP(MY22,role!A:E,3,FALSE)),"",VLOOKUP(MY22,role!A:E,3,FALSE)))</f>
        <v/>
      </c>
      <c r="NB22" s="32" t="str">
        <f>IF(ISBLANK(MY22),"",IF(ISBLANK(VLOOKUP(MY22,role!A:E,4,FALSE)),"",VLOOKUP(MY22,role!A:E,4,FALSE)))</f>
        <v/>
      </c>
      <c r="NC22" s="32" t="str">
        <f>IF(ISBLANK(MY22),"",IF(ISBLANK(VLOOKUP(MY22,role!A:E,5,FALSE)),"",VLOOKUP(MY22,role!A:E,5,FALSE)))</f>
        <v/>
      </c>
      <c r="NS22" s="33"/>
      <c r="NU22" s="32" t="str">
        <f t="shared" si="83"/>
        <v/>
      </c>
      <c r="NW22" s="32" t="str">
        <f t="shared" si="84"/>
        <v/>
      </c>
      <c r="NX22" s="39"/>
      <c r="NZ22" s="32" t="str">
        <f t="shared" si="85"/>
        <v/>
      </c>
      <c r="OA22" s="32" t="str">
        <f t="shared" si="86"/>
        <v/>
      </c>
      <c r="OB22" s="32" t="str">
        <f t="shared" si="87"/>
        <v/>
      </c>
      <c r="OD22" s="32" t="str">
        <f>IF(ISBLANK(OC22),"",IF(ISBLANK(VLOOKUP(OC22,role!A:E,2,FALSE)),"",VLOOKUP(OC22,role!A:E,2,FALSE)))</f>
        <v/>
      </c>
      <c r="OE22" s="32" t="str">
        <f>IF(ISBLANK(OC22),"",IF(ISBLANK(VLOOKUP(OC22,role!A:E,3,FALSE)),"",VLOOKUP(OC22,role!A:E,3,FALSE)))</f>
        <v/>
      </c>
      <c r="OF22" s="32" t="str">
        <f>IF(ISBLANK(OC22),"",IF(ISBLANK(VLOOKUP(OC22,role!A:E,4,FALSE)),"",VLOOKUP(OC22,role!A:E,4,FALSE)))</f>
        <v/>
      </c>
      <c r="OG22" s="32" t="str">
        <f>IF(ISBLANK(OC22),"",IF(ISBLANK(VLOOKUP(OC22,role!A:E,5,FALSE)),"",VLOOKUP(OC22,role!A:E,5,FALSE)))</f>
        <v/>
      </c>
      <c r="OW22" s="33"/>
      <c r="OY22" s="32" t="str">
        <f t="shared" si="88"/>
        <v/>
      </c>
      <c r="PA22" s="32" t="str">
        <f t="shared" si="89"/>
        <v/>
      </c>
      <c r="PB22" s="39"/>
      <c r="PD22" s="32" t="str">
        <f t="shared" si="90"/>
        <v/>
      </c>
      <c r="PE22" s="32" t="str">
        <f t="shared" si="91"/>
        <v/>
      </c>
      <c r="PF22" s="32" t="str">
        <f t="shared" si="92"/>
        <v/>
      </c>
      <c r="PH22" s="32" t="str">
        <f>IF(ISBLANK(PG22),"",IF(ISBLANK(VLOOKUP(PG22,role!A:E,2,FALSE)),"",VLOOKUP(PG22,role!A:E,2,FALSE)))</f>
        <v/>
      </c>
      <c r="PI22" s="32" t="str">
        <f>IF(ISBLANK(PG22),"",IF(ISBLANK(VLOOKUP(PG22,role!A:E,3,FALSE)),"",VLOOKUP(PG22,role!A:E,3,FALSE)))</f>
        <v/>
      </c>
      <c r="PJ22" s="32" t="str">
        <f>IF(ISBLANK(PG22),"",IF(ISBLANK(VLOOKUP(PG22,role!A:E,4,FALSE)),"",VLOOKUP(PG22,role!A:E,4,FALSE)))</f>
        <v/>
      </c>
      <c r="PK22" s="32" t="str">
        <f>IF(ISBLANK(PG22),"",IF(ISBLANK(VLOOKUP(PG22,role!A:E,5,FALSE)),"",VLOOKUP(PG22,role!A:E,5,FALSE)))</f>
        <v/>
      </c>
      <c r="QA22" s="33"/>
      <c r="QC22" s="32" t="str">
        <f t="shared" si="93"/>
        <v/>
      </c>
      <c r="QE22" s="32" t="str">
        <f t="shared" si="94"/>
        <v/>
      </c>
      <c r="QF22" s="39"/>
      <c r="QH22" s="32" t="str">
        <f t="shared" si="95"/>
        <v/>
      </c>
      <c r="QI22" s="32" t="str">
        <f t="shared" si="96"/>
        <v/>
      </c>
      <c r="QJ22" s="32" t="str">
        <f t="shared" si="97"/>
        <v/>
      </c>
      <c r="QL22" s="32" t="str">
        <f>IF(ISBLANK(QK22),"",IF(ISBLANK(VLOOKUP(QK22,role!A:E,2,FALSE)),"",VLOOKUP(QK22,role!A:E,2,FALSE)))</f>
        <v/>
      </c>
      <c r="QM22" s="32" t="str">
        <f>IF(ISBLANK(QK22),"",IF(ISBLANK(VLOOKUP(QK22,role!A:E,3,FALSE)),"",VLOOKUP(QK22,role!A:E,3,FALSE)))</f>
        <v/>
      </c>
      <c r="QN22" s="32" t="str">
        <f>IF(ISBLANK(QK22),"",IF(ISBLANK(VLOOKUP(QK22,role!A:E,4,FALSE)),"",VLOOKUP(QK22,role!A:E,4,FALSE)))</f>
        <v/>
      </c>
      <c r="QO22" s="32" t="str">
        <f>IF(ISBLANK(QK22),"",IF(ISBLANK(VLOOKUP(QK22,role!A:E,5,FALSE)),"",VLOOKUP(QK22,role!A:E,5,FALSE)))</f>
        <v/>
      </c>
      <c r="RE22" s="33"/>
      <c r="RG22" s="32" t="str">
        <f t="shared" si="98"/>
        <v/>
      </c>
      <c r="RI22" s="32" t="str">
        <f t="shared" si="99"/>
        <v/>
      </c>
      <c r="RJ22" s="39"/>
      <c r="RL22" s="32" t="str">
        <f t="shared" si="100"/>
        <v/>
      </c>
      <c r="RM22" s="32" t="str">
        <f t="shared" si="101"/>
        <v/>
      </c>
      <c r="RN22" s="32" t="str">
        <f t="shared" si="102"/>
        <v/>
      </c>
      <c r="RP22" s="32" t="str">
        <f>IF(ISBLANK(RO22),"",IF(ISBLANK(VLOOKUP(RO22,role!A:E,2,FALSE)),"",VLOOKUP(RO22,role!A:E,2,FALSE)))</f>
        <v/>
      </c>
      <c r="RQ22" s="32" t="str">
        <f>IF(ISBLANK(RO22),"",IF(ISBLANK(VLOOKUP(RO22,role!A:E,3,FALSE)),"",VLOOKUP(RO22,role!A:E,3,FALSE)))</f>
        <v/>
      </c>
      <c r="RR22" s="32" t="str">
        <f>IF(ISBLANK(RO22),"",IF(ISBLANK(VLOOKUP(RO22,role!A:E,4,FALSE)),"",VLOOKUP(RO22,role!A:E,4,FALSE)))</f>
        <v/>
      </c>
      <c r="RS22" s="32" t="str">
        <f>IF(ISBLANK(RO22),"",IF(ISBLANK(VLOOKUP(RO22,role!A:E,5,FALSE)),"",VLOOKUP(RO22,role!A:E,5,FALSE)))</f>
        <v/>
      </c>
      <c r="SI22" s="33"/>
      <c r="SK22" s="32" t="str">
        <f t="shared" si="103"/>
        <v/>
      </c>
      <c r="SM22" s="32" t="str">
        <f t="shared" si="104"/>
        <v/>
      </c>
      <c r="SN22" s="39"/>
      <c r="SP22" s="32" t="str">
        <f t="shared" si="105"/>
        <v/>
      </c>
      <c r="SQ22" s="32" t="str">
        <f t="shared" si="106"/>
        <v/>
      </c>
      <c r="SR22" s="32" t="str">
        <f t="shared" si="107"/>
        <v/>
      </c>
      <c r="ST22" s="32" t="str">
        <f>IF(ISBLANK(SS22),"",IF(ISBLANK(VLOOKUP(SS22,role!A:E,2,FALSE)),"",VLOOKUP(SS22,role!A:E,2,FALSE)))</f>
        <v/>
      </c>
      <c r="SU22" s="32" t="str">
        <f>IF(ISBLANK(SS22),"",IF(ISBLANK(VLOOKUP(SS22,role!A:E,3,FALSE)),"",VLOOKUP(SS22,role!A:E,3,FALSE)))</f>
        <v/>
      </c>
      <c r="SV22" s="32" t="str">
        <f>IF(ISBLANK(SS22),"",IF(ISBLANK(VLOOKUP(SS22,role!A:E,4,FALSE)),"",VLOOKUP(SS22,role!A:E,4,FALSE)))</f>
        <v/>
      </c>
      <c r="SW22" s="32" t="str">
        <f>IF(ISBLANK(SS22),"",IF(ISBLANK(VLOOKUP(SS22,role!A:E,5,FALSE)),"",VLOOKUP(SS22,role!A:E,5,FALSE)))</f>
        <v/>
      </c>
      <c r="TM22" s="33"/>
      <c r="TO22" s="32" t="str">
        <f t="shared" si="108"/>
        <v/>
      </c>
      <c r="TQ22" s="32" t="str">
        <f t="shared" si="109"/>
        <v/>
      </c>
      <c r="TR22" s="39"/>
      <c r="TT22" s="32" t="str">
        <f t="shared" si="110"/>
        <v/>
      </c>
      <c r="TU22" s="32" t="str">
        <f t="shared" si="111"/>
        <v/>
      </c>
      <c r="TV22" s="32" t="str">
        <f t="shared" si="112"/>
        <v/>
      </c>
      <c r="TX22" s="32" t="str">
        <f>IF(ISBLANK(TW22),"",IF(ISBLANK(VLOOKUP(TW22,role!A:E,2,FALSE)),"",VLOOKUP(TW22,role!A:E,2,FALSE)))</f>
        <v/>
      </c>
      <c r="TY22" s="32" t="str">
        <f>IF(ISBLANK(TW22),"",IF(ISBLANK(VLOOKUP(TW22,role!A:E,3,FALSE)),"",VLOOKUP(TW22,role!A:E,3,FALSE)))</f>
        <v/>
      </c>
      <c r="TZ22" s="32" t="str">
        <f>IF(ISBLANK(TW22),"",IF(ISBLANK(VLOOKUP(TW22,role!A:E,4,FALSE)),"",VLOOKUP(TW22,role!A:E,4,FALSE)))</f>
        <v/>
      </c>
      <c r="UA22" s="32" t="str">
        <f>IF(ISBLANK(TW22),"",IF(ISBLANK(VLOOKUP(TW22,role!A:E,5,FALSE)),"",VLOOKUP(TW22,role!A:E,5,FALSE)))</f>
        <v/>
      </c>
      <c r="UQ22" s="33"/>
      <c r="US22" s="32" t="str">
        <f t="shared" si="113"/>
        <v/>
      </c>
      <c r="UU22" s="32" t="str">
        <f t="shared" si="114"/>
        <v/>
      </c>
      <c r="UV22" s="39"/>
      <c r="UX22" s="32" t="str">
        <f t="shared" si="115"/>
        <v/>
      </c>
      <c r="UY22" s="32" t="str">
        <f t="shared" si="116"/>
        <v/>
      </c>
      <c r="UZ22" s="32" t="str">
        <f t="shared" si="117"/>
        <v/>
      </c>
      <c r="VB22" s="32" t="str">
        <f>IF(ISBLANK(VA22),"",IF(ISBLANK(VLOOKUP(VA22,role!A:E,2,FALSE)),"",VLOOKUP(VA22,role!A:E,2,FALSE)))</f>
        <v/>
      </c>
      <c r="VC22" s="32" t="str">
        <f>IF(ISBLANK(VA22),"",IF(ISBLANK(VLOOKUP(VA22,role!A:E,3,FALSE)),"",VLOOKUP(VA22,role!A:E,3,FALSE)))</f>
        <v/>
      </c>
      <c r="VD22" s="32" t="str">
        <f>IF(ISBLANK(VA22),"",IF(ISBLANK(VLOOKUP(VA22,role!A:E,4,FALSE)),"",VLOOKUP(VA22,role!A:E,4,FALSE)))</f>
        <v/>
      </c>
      <c r="VE22" s="32" t="str">
        <f>IF(ISBLANK(VA22),"",IF(ISBLANK(VLOOKUP(VA22,role!A:E,5,FALSE)),"",VLOOKUP(VA22,role!A:E,5,FALSE)))</f>
        <v/>
      </c>
      <c r="VU22" s="33"/>
      <c r="VW22" s="32" t="str">
        <f t="shared" si="118"/>
        <v/>
      </c>
      <c r="VY22" s="32" t="str">
        <f t="shared" si="119"/>
        <v/>
      </c>
      <c r="VZ22" s="39"/>
      <c r="WB22" s="32" t="str">
        <f t="shared" si="120"/>
        <v/>
      </c>
      <c r="WC22" s="32" t="str">
        <f t="shared" si="121"/>
        <v/>
      </c>
      <c r="WD22" s="32" t="str">
        <f t="shared" si="122"/>
        <v/>
      </c>
      <c r="WF22" s="32" t="str">
        <f>IF(ISBLANK(WE22),"",IF(ISBLANK(VLOOKUP(WE22,role!A:E,2,FALSE)),"",VLOOKUP(WE22,role!A:E,2,FALSE)))</f>
        <v/>
      </c>
      <c r="WG22" s="32" t="str">
        <f>IF(ISBLANK(WE22),"",IF(ISBLANK(VLOOKUP(WE22,role!A:E,3,FALSE)),"",VLOOKUP(WE22,role!A:E,3,FALSE)))</f>
        <v/>
      </c>
      <c r="WH22" s="32" t="str">
        <f>IF(ISBLANK(WE22),"",IF(ISBLANK(VLOOKUP(WE22,role!A:E,4,FALSE)),"",VLOOKUP(WE22,role!A:E,4,FALSE)))</f>
        <v/>
      </c>
      <c r="WI22" s="32" t="str">
        <f>IF(ISBLANK(WE22),"",IF(ISBLANK(VLOOKUP(WE22,role!A:E,5,FALSE)),"",VLOOKUP(WE22,role!A:E,5,FALSE)))</f>
        <v/>
      </c>
      <c r="WY22" s="33"/>
      <c r="XA22" s="32" t="str">
        <f t="shared" si="123"/>
        <v/>
      </c>
      <c r="XC22" s="32" t="str">
        <f t="shared" si="124"/>
        <v/>
      </c>
      <c r="XD22" s="39"/>
      <c r="XF22" s="32" t="str">
        <f t="shared" si="125"/>
        <v/>
      </c>
      <c r="XG22" s="32" t="str">
        <f t="shared" si="126"/>
        <v/>
      </c>
      <c r="XH22" s="32" t="str">
        <f t="shared" si="127"/>
        <v/>
      </c>
      <c r="XJ22" s="32" t="str">
        <f>IF(ISBLANK(XI22),"",IF(ISBLANK(VLOOKUP(XI22,role!A:E,2,FALSE)),"",VLOOKUP(XI22,role!A:E,2,FALSE)))</f>
        <v/>
      </c>
      <c r="XK22" s="32" t="str">
        <f>IF(ISBLANK(XI22),"",IF(ISBLANK(VLOOKUP(XI22,role!A:E,3,FALSE)),"",VLOOKUP(XI22,role!A:E,3,FALSE)))</f>
        <v/>
      </c>
      <c r="XL22" s="32" t="str">
        <f>IF(ISBLANK(XI22),"",IF(ISBLANK(VLOOKUP(XI22,role!A:E,4,FALSE)),"",VLOOKUP(XI22,role!A:E,4,FALSE)))</f>
        <v/>
      </c>
      <c r="XM22" s="32" t="str">
        <f>IF(ISBLANK(XI22),"",IF(ISBLANK(VLOOKUP(XI22,role!A:E,5,FALSE)),"",VLOOKUP(XI22,role!A:E,5,FALSE)))</f>
        <v/>
      </c>
      <c r="YC22" s="33"/>
      <c r="YE22" s="32" t="str">
        <f t="shared" si="128"/>
        <v/>
      </c>
      <c r="YG22" s="32" t="str">
        <f t="shared" si="129"/>
        <v/>
      </c>
      <c r="YH22" s="33"/>
      <c r="YI22" s="34"/>
      <c r="YJ22" s="36" t="str">
        <f t="shared" si="130"/>
        <v/>
      </c>
      <c r="YK22" s="36" t="str">
        <f t="shared" si="131"/>
        <v/>
      </c>
      <c r="YM22" s="32" t="str">
        <f>IF(ISBLANK(YL22),"",IF(ISBLANK(VLOOKUP(YL22,role!A:E,2,FALSE)),"",VLOOKUP(YL22,role!A:E,2,FALSE)))</f>
        <v/>
      </c>
      <c r="YN22" s="32" t="str">
        <f>IF(ISBLANK(YL22),"",IF(ISBLANK(VLOOKUP(YL22,role!A:E,3,FALSE)),"",VLOOKUP(YL22,role!A:E,3,FALSE)))</f>
        <v/>
      </c>
      <c r="YO22" s="32" t="str">
        <f>IF(ISBLANK(YL22),"",IF(ISBLANK(VLOOKUP(YL22,role!A:E,4,FALSE)),"",VLOOKUP(YL22,role!A:E,4,FALSE)))</f>
        <v/>
      </c>
      <c r="YP22" s="32" t="str">
        <f>IF(ISBLANK(YL22),"",IF(ISBLANK(VLOOKUP(YL22,role!A:E,5,FALSE)),"",VLOOKUP(YL22,role!A:E,5,FALSE)))</f>
        <v/>
      </c>
      <c r="YQ22" s="32" t="str">
        <f>IF(ISBLANK(YL22),"",VLOOKUP(YL22,role!A:F,6,FALSE))</f>
        <v/>
      </c>
      <c r="YR22" s="36"/>
      <c r="YS22" s="36" t="str">
        <f t="shared" si="132"/>
        <v/>
      </c>
      <c r="YT22" s="36" t="str">
        <f t="shared" si="133"/>
        <v/>
      </c>
      <c r="YV22" s="32" t="str">
        <f>IF(ISBLANK(YU22),"",IF(ISBLANK(VLOOKUP(YU22,role!A:E,2,FALSE)),"",VLOOKUP(YU22,role!A:E,2,FALSE)))</f>
        <v/>
      </c>
      <c r="YW22" s="32" t="str">
        <f>IF(ISBLANK(YU22),"",IF(ISBLANK(VLOOKUP(YU22,role!A:E,3,FALSE)),"",VLOOKUP(YU22,role!A:E,3,FALSE)))</f>
        <v/>
      </c>
      <c r="YX22" s="32" t="str">
        <f>IF(ISBLANK(YU22),"",IF(ISBLANK(VLOOKUP(YU22,role!A:E,4,FALSE)),"",VLOOKUP(YU22,role!A:E,4,FALSE)))</f>
        <v/>
      </c>
      <c r="YY22" s="32" t="str">
        <f>IF(ISBLANK(YU22),"",IF(ISBLANK(VLOOKUP(YU22,role!A:E,5,FALSE)),"",VLOOKUP(YU22,role!A:E,5,FALSE)))</f>
        <v/>
      </c>
      <c r="YZ22" s="32" t="str">
        <f>IF(ISBLANK(YU22),"",VLOOKUP(YU22,role!A:F,6,FALSE))</f>
        <v/>
      </c>
      <c r="ZA22" s="36"/>
      <c r="ZB22" s="36" t="str">
        <f t="shared" si="134"/>
        <v/>
      </c>
      <c r="ZC22" s="36" t="str">
        <f t="shared" si="135"/>
        <v/>
      </c>
      <c r="ZE22" s="32" t="str">
        <f>IF(ISBLANK(ZD22),"",IF(ISBLANK(VLOOKUP(ZD22,role!A:E,2,FALSE)),"",VLOOKUP(ZD22,role!A:E,2,FALSE)))</f>
        <v/>
      </c>
      <c r="ZF22" s="32" t="str">
        <f>IF(ISBLANK(ZD22),"",IF(ISBLANK(VLOOKUP(ZD22,role!A:E,3,FALSE)),"",VLOOKUP(ZD22,role!A:E,3,FALSE)))</f>
        <v/>
      </c>
      <c r="ZG22" s="32" t="str">
        <f>IF(ISBLANK(ZD22),"",IF(ISBLANK(VLOOKUP(ZD22,role!A:E,4,FALSE)),"",VLOOKUP(ZD22,role!A:E,4,FALSE)))</f>
        <v/>
      </c>
      <c r="ZH22" s="32" t="str">
        <f>IF(ISBLANK(ZD22),"",IF(ISBLANK(VLOOKUP(ZD22,role!A:E,5,FALSE)),"",VLOOKUP(ZD22,role!A:E,5,FALSE)))</f>
        <v/>
      </c>
      <c r="ZI22" s="32" t="str">
        <f>IF(ISBLANK(ZD22),"",VLOOKUP(ZD22,role!A:F,6,FALSE))</f>
        <v/>
      </c>
      <c r="ZJ22" s="36"/>
      <c r="ZK22" s="36" t="str">
        <f t="shared" si="136"/>
        <v/>
      </c>
      <c r="ZL22" s="36" t="str">
        <f t="shared" si="137"/>
        <v/>
      </c>
      <c r="ZN22" s="32" t="str">
        <f>IF(ISBLANK(ZM22),"",IF(ISBLANK(VLOOKUP(ZM22,role!A:E,2,FALSE)),"",VLOOKUP(ZM22,role!A:E,2,FALSE)))</f>
        <v/>
      </c>
      <c r="ZO22" s="32" t="str">
        <f>IF(ISBLANK(ZM22),"",IF(ISBLANK(VLOOKUP(ZM22,role!A:E,3,FALSE)),"",VLOOKUP(ZM22,role!A:E,3,FALSE)))</f>
        <v/>
      </c>
      <c r="ZP22" s="32" t="str">
        <f>IF(ISBLANK(ZM22),"",IF(ISBLANK(VLOOKUP(ZM22,role!A:E,4,FALSE)),"",VLOOKUP(ZM22,role!A:E,4,FALSE)))</f>
        <v/>
      </c>
      <c r="ZQ22" s="32" t="str">
        <f>IF(ISBLANK(ZM22),"",IF(ISBLANK(VLOOKUP(ZM22,role!A:E,5,FALSE)),"",VLOOKUP(ZM22,role!A:E,5,FALSE)))</f>
        <v/>
      </c>
      <c r="ZR22" s="32" t="str">
        <f>IF(ISBLANK(ZM22),"",VLOOKUP(ZM22,role!A:F,6,FALSE))</f>
        <v/>
      </c>
      <c r="ZS22" s="36"/>
      <c r="ZT22" s="36" t="str">
        <f t="shared" si="138"/>
        <v/>
      </c>
      <c r="ZU22" s="36" t="str">
        <f t="shared" si="139"/>
        <v/>
      </c>
      <c r="ZW22" s="32" t="str">
        <f>IF(ISBLANK(ZV22),"",IF(ISBLANK(VLOOKUP(ZV22,role!A:E,2,FALSE)),"",VLOOKUP(ZV22,role!A:E,2,FALSE)))</f>
        <v/>
      </c>
      <c r="ZX22" s="32" t="str">
        <f>IF(ISBLANK(ZV22),"",IF(ISBLANK(VLOOKUP(ZV22,role!A:E,3,FALSE)),"",VLOOKUP(ZV22,role!A:E,3,FALSE)))</f>
        <v/>
      </c>
      <c r="ZY22" s="32" t="str">
        <f>IF(ISBLANK(ZV22),"",IF(ISBLANK(VLOOKUP(ZV22,role!A:E,4,FALSE)),"",VLOOKUP(ZV22,role!A:E,4,FALSE)))</f>
        <v/>
      </c>
      <c r="ZZ22" s="32" t="str">
        <f>IF(ISBLANK(ZV22),"",IF(ISBLANK(VLOOKUP(ZV22,role!A:E,5,FALSE)),"",VLOOKUP(ZV22,role!A:E,5,FALSE)))</f>
        <v/>
      </c>
      <c r="AAA22" s="32" t="str">
        <f>IF(ISBLANK(ZV22),"",VLOOKUP(ZV22,role!A:F,6,FALSE))</f>
        <v/>
      </c>
      <c r="AAB22" s="33"/>
      <c r="AAC22" s="36"/>
      <c r="AAD22" s="36" t="str">
        <f t="shared" si="140"/>
        <v/>
      </c>
      <c r="AAE22" s="36" t="str">
        <f t="shared" si="141"/>
        <v/>
      </c>
      <c r="AAG22" s="32" t="str">
        <f>IF(ISBLANK(AAF22),"",IF(ISBLANK(VLOOKUP(AAF22,role!A:E,2,FALSE)),"",VLOOKUP(AAF22,role!A:E,2,FALSE)))</f>
        <v/>
      </c>
      <c r="AAH22" s="32" t="str">
        <f>IF(ISBLANK(AAF22),"",IF(ISBLANK(VLOOKUP(AAF22,role!A:E,3,FALSE)),"",VLOOKUP(AAF22,role!A:E,3,FALSE)))</f>
        <v/>
      </c>
      <c r="AAI22" s="32" t="str">
        <f>IF(ISBLANK(AAF22),"",IF(ISBLANK(VLOOKUP(AAF22,role!A:E,4,FALSE)),"",VLOOKUP(AAF22,role!A:E,4,FALSE)))</f>
        <v/>
      </c>
      <c r="AAJ22" s="32" t="str">
        <f>IF(ISBLANK(AAF22),"",IF(ISBLANK(VLOOKUP(AAF22,role!A:E,5,FALSE)),"",VLOOKUP(AAF22,role!A:E,5,FALSE)))</f>
        <v/>
      </c>
      <c r="AAK22" s="32" t="str">
        <f>IF(ISBLANK(AAF22),"",VLOOKUP(AAF22,role!A:F,6,FALSE))</f>
        <v/>
      </c>
      <c r="AAL22" s="36"/>
      <c r="AAM22" s="36" t="str">
        <f t="shared" si="142"/>
        <v/>
      </c>
      <c r="AAN22" s="36" t="str">
        <f t="shared" si="143"/>
        <v/>
      </c>
      <c r="AAP22" s="32" t="str">
        <f>IF(ISBLANK(AAO22),"",IF(ISBLANK(VLOOKUP(AAO22,role!A:E,2,FALSE)),"",VLOOKUP(AAO22,role!A:E,2,FALSE)))</f>
        <v/>
      </c>
      <c r="AAQ22" s="32" t="str">
        <f>IF(ISBLANK(AAO22),"",IF(ISBLANK(VLOOKUP(AAO22,role!A:E,3,FALSE)),"",VLOOKUP(AAO22,role!A:E,3,FALSE)))</f>
        <v/>
      </c>
      <c r="AAR22" s="32" t="str">
        <f>IF(ISBLANK(AAO22),"",IF(ISBLANK(VLOOKUP(AAO22,role!A:E,4,FALSE)),"",VLOOKUP(AAO22,role!A:E,4,FALSE)))</f>
        <v/>
      </c>
      <c r="AAS22" s="32" t="str">
        <f>IF(ISBLANK(AAO22),"",IF(ISBLANK(VLOOKUP(AAO22,role!A:E,5,FALSE)),"",VLOOKUP(AAO22,role!A:E,5,FALSE)))</f>
        <v/>
      </c>
      <c r="AAT22" s="32" t="str">
        <f>IF(ISBLANK(AAO22),"",VLOOKUP(AAO22,role!A:F,6,FALSE))</f>
        <v/>
      </c>
      <c r="AAU22" s="36"/>
      <c r="AAV22" s="36" t="str">
        <f t="shared" si="144"/>
        <v/>
      </c>
      <c r="AAW22" s="36" t="str">
        <f t="shared" si="145"/>
        <v/>
      </c>
      <c r="AAY22" s="32" t="str">
        <f>IF(ISBLANK(AAX22),"",IF(ISBLANK(VLOOKUP(AAX22,role!A:E,2,FALSE)),"",VLOOKUP(AAX22,role!A:E,2,FALSE)))</f>
        <v/>
      </c>
      <c r="AAZ22" s="32" t="str">
        <f>IF(ISBLANK(AAX22),"",IF(ISBLANK(VLOOKUP(AAX22,role!A:E,3,FALSE)),"",VLOOKUP(AAX22,role!A:E,3,FALSE)))</f>
        <v/>
      </c>
      <c r="ABA22" s="32" t="str">
        <f>IF(ISBLANK(AAX22),"",IF(ISBLANK(VLOOKUP(AAX22,role!A:E,4,FALSE)),"",VLOOKUP(AAX22,role!A:E,4,FALSE)))</f>
        <v/>
      </c>
      <c r="ABB22" s="32" t="str">
        <f>IF(ISBLANK(AAX22),"",IF(ISBLANK(VLOOKUP(AAX22,role!A:E,5,FALSE)),"",VLOOKUP(AAX22,role!A:E,5,FALSE)))</f>
        <v/>
      </c>
      <c r="ABC22" s="32" t="str">
        <f>IF(ISBLANK(AAX22),"",VLOOKUP(AAX22,role!A:F,6,FALSE))</f>
        <v/>
      </c>
      <c r="ABD22" s="36"/>
      <c r="ABE22" s="36" t="str">
        <f t="shared" si="146"/>
        <v/>
      </c>
      <c r="ABF22" s="36" t="str">
        <f t="shared" si="147"/>
        <v/>
      </c>
      <c r="ABH22" s="32" t="str">
        <f>IF(ISBLANK(ABG22),"",IF(ISBLANK(VLOOKUP(ABG22,role!A:E,2,FALSE)),"",VLOOKUP(ABG22,role!A:E,2,FALSE)))</f>
        <v/>
      </c>
      <c r="ABI22" s="32" t="str">
        <f>IF(ISBLANK(ABG22),"",IF(ISBLANK(VLOOKUP(ABG22,role!A:E,3,FALSE)),"",VLOOKUP(ABG22,role!A:E,3,FALSE)))</f>
        <v/>
      </c>
      <c r="ABJ22" s="32" t="str">
        <f>IF(ISBLANK(ABG22),"",IF(ISBLANK(VLOOKUP(ABG22,role!A:E,4,FALSE)),"",VLOOKUP(ABG22,role!A:E,4,FALSE)))</f>
        <v/>
      </c>
      <c r="ABK22" s="32" t="str">
        <f>IF(ISBLANK(ABG22),"",IF(ISBLANK(VLOOKUP(ABG22,role!A:E,5,FALSE)),"",VLOOKUP(ABG22,role!A:E,5,FALSE)))</f>
        <v/>
      </c>
      <c r="ABL22" s="32" t="str">
        <f>IF(ISBLANK(ABG22),"",VLOOKUP(ABG22,role!A:F,6,FALSE))</f>
        <v/>
      </c>
      <c r="ABM22" s="36"/>
      <c r="ABN22" s="36" t="str">
        <f t="shared" si="148"/>
        <v/>
      </c>
      <c r="ABO22" s="36" t="str">
        <f t="shared" si="149"/>
        <v/>
      </c>
      <c r="ABQ22" s="32" t="str">
        <f>IF(ISBLANK(ABP22),"",IF(ISBLANK(VLOOKUP(ABP22,role!A:E,2,FALSE)),"",VLOOKUP(ABP22,role!A:E,2,FALSE)))</f>
        <v/>
      </c>
      <c r="ABR22" s="32" t="str">
        <f>IF(ISBLANK(ABP22),"",IF(ISBLANK(VLOOKUP(ABP22,role!A:E,3,FALSE)),"",VLOOKUP(ABP22,role!A:E,3,FALSE)))</f>
        <v/>
      </c>
      <c r="ABS22" s="32" t="str">
        <f>IF(ISBLANK(ABP22),"",IF(ISBLANK(VLOOKUP(ABP22,role!A:E,4,FALSE)),"",VLOOKUP(ABP22,role!A:E,4,FALSE)))</f>
        <v/>
      </c>
      <c r="ABT22" s="32" t="str">
        <f>IF(ISBLANK(ABP22),"",IF(ISBLANK(VLOOKUP(ABP22,role!A:E,5,FALSE)),"",VLOOKUP(ABP22,role!A:E,5,FALSE)))</f>
        <v/>
      </c>
      <c r="ABU22" s="32" t="str">
        <f>IF(ISBLANK(ABP22),"",VLOOKUP(ABP22,role!A:F,6,FALSE))</f>
        <v/>
      </c>
      <c r="ABV22" s="33"/>
      <c r="ABW22" s="34"/>
      <c r="ABY22" s="32" t="str">
        <f t="shared" si="150"/>
        <v/>
      </c>
      <c r="ABZ22" s="39"/>
      <c r="ACA22" s="32" t="str">
        <f t="shared" si="151"/>
        <v/>
      </c>
      <c r="ACC22" s="32" t="str">
        <f t="shared" si="152"/>
        <v/>
      </c>
      <c r="ACE22" s="32" t="str">
        <f t="shared" si="153"/>
        <v/>
      </c>
      <c r="ACG22" s="32" t="str">
        <f t="shared" si="154"/>
        <v/>
      </c>
      <c r="ACI22" s="32" t="str">
        <f t="shared" si="155"/>
        <v/>
      </c>
      <c r="ACK22" s="32" t="str">
        <f t="shared" si="156"/>
        <v/>
      </c>
      <c r="ACM22" s="32" t="str">
        <f t="shared" si="157"/>
        <v/>
      </c>
      <c r="ACO22" s="32" t="str">
        <f t="shared" si="158"/>
        <v/>
      </c>
      <c r="ACQ22" s="32" t="str">
        <f t="shared" si="159"/>
        <v/>
      </c>
      <c r="ACS22" s="32" t="str">
        <f t="shared" si="160"/>
        <v/>
      </c>
      <c r="ACT22" s="33"/>
      <c r="ACV22" s="32" t="str">
        <f t="shared" si="161"/>
        <v/>
      </c>
      <c r="ACX22" s="32" t="str">
        <f t="shared" si="162"/>
        <v/>
      </c>
      <c r="ACZ22" s="32" t="str">
        <f t="shared" si="163"/>
        <v/>
      </c>
      <c r="ADB22" s="32" t="str">
        <f t="shared" si="164"/>
        <v/>
      </c>
      <c r="ADD22" s="32" t="str">
        <f t="shared" si="165"/>
        <v/>
      </c>
      <c r="ADE22" s="33"/>
      <c r="ADG22" s="32" t="str">
        <f t="shared" si="166"/>
        <v/>
      </c>
      <c r="ADI22" s="32" t="str">
        <f t="shared" si="167"/>
        <v/>
      </c>
      <c r="ADK22" s="32" t="str">
        <f t="shared" si="168"/>
        <v/>
      </c>
      <c r="ADM22" s="32" t="str">
        <f t="shared" si="169"/>
        <v/>
      </c>
      <c r="ADO22" s="32" t="str">
        <f t="shared" si="170"/>
        <v/>
      </c>
      <c r="ADP22" s="33"/>
      <c r="ADR22" s="32" t="str">
        <f t="shared" si="171"/>
        <v/>
      </c>
      <c r="ADT22" s="32" t="str">
        <f t="shared" si="172"/>
        <v/>
      </c>
      <c r="ADV22" s="32" t="str">
        <f t="shared" si="173"/>
        <v/>
      </c>
      <c r="ADX22" s="32" t="str">
        <f t="shared" si="174"/>
        <v/>
      </c>
      <c r="ADZ22" s="32" t="str">
        <f t="shared" si="175"/>
        <v/>
      </c>
      <c r="AEA22" s="33"/>
      <c r="AEC22" s="32" t="str">
        <f t="shared" si="176"/>
        <v/>
      </c>
      <c r="AEE22" s="32" t="str">
        <f t="shared" si="177"/>
        <v/>
      </c>
      <c r="AEG22" s="32" t="str">
        <f t="shared" si="178"/>
        <v/>
      </c>
      <c r="AEI22" s="32" t="str">
        <f t="shared" si="179"/>
        <v/>
      </c>
      <c r="AEK22" s="32" t="str">
        <f t="shared" si="180"/>
        <v/>
      </c>
      <c r="AEL22" s="33"/>
      <c r="AEN22" s="32" t="str">
        <f t="shared" si="181"/>
        <v/>
      </c>
      <c r="AEO22" s="32" t="str">
        <f t="shared" si="182"/>
        <v/>
      </c>
      <c r="AEQ22" s="32" t="str">
        <f t="shared" si="183"/>
        <v/>
      </c>
      <c r="AER22" s="32" t="str">
        <f t="shared" si="184"/>
        <v/>
      </c>
      <c r="AET22" s="32" t="str">
        <f t="shared" si="185"/>
        <v/>
      </c>
      <c r="AEU22" s="32" t="str">
        <f t="shared" si="186"/>
        <v/>
      </c>
      <c r="AEW22" s="32" t="str">
        <f t="shared" si="187"/>
        <v/>
      </c>
      <c r="AEX22" s="32" t="str">
        <f t="shared" si="188"/>
        <v/>
      </c>
      <c r="AEZ22" s="32" t="str">
        <f t="shared" si="189"/>
        <v/>
      </c>
      <c r="AFA22" s="32" t="str">
        <f t="shared" si="190"/>
        <v/>
      </c>
      <c r="AFB22" s="35"/>
      <c r="AFC22" s="34"/>
      <c r="AFD22" s="36" t="str">
        <f t="shared" si="191"/>
        <v/>
      </c>
      <c r="AFE22" s="36" t="str">
        <f t="shared" si="192"/>
        <v/>
      </c>
      <c r="AFG22" s="36" t="str">
        <f t="shared" si="193"/>
        <v/>
      </c>
      <c r="AFH22" s="36" t="str">
        <f t="shared" si="194"/>
        <v/>
      </c>
      <c r="AFJ22" s="36" t="str">
        <f t="shared" si="195"/>
        <v/>
      </c>
      <c r="AFK22" s="36" t="str">
        <f t="shared" si="196"/>
        <v/>
      </c>
      <c r="AFM22" s="36" t="str">
        <f t="shared" si="197"/>
        <v/>
      </c>
      <c r="AFN22" s="36" t="str">
        <f t="shared" si="198"/>
        <v/>
      </c>
      <c r="AFP22" s="36" t="str">
        <f t="shared" si="199"/>
        <v/>
      </c>
      <c r="AFQ22" s="36" t="str">
        <f t="shared" si="200"/>
        <v/>
      </c>
      <c r="AFR22" s="33"/>
      <c r="AFT22" s="36" t="str">
        <f t="shared" si="201"/>
        <v/>
      </c>
      <c r="AFU22" s="36" t="str">
        <f t="shared" si="202"/>
        <v/>
      </c>
      <c r="AFW22" s="36" t="str">
        <f t="shared" si="203"/>
        <v/>
      </c>
      <c r="AFX22" s="36" t="str">
        <f t="shared" si="204"/>
        <v/>
      </c>
      <c r="AFZ22" s="36" t="str">
        <f t="shared" si="205"/>
        <v/>
      </c>
      <c r="AGA22" s="36" t="str">
        <f t="shared" si="206"/>
        <v/>
      </c>
      <c r="AGC22" s="36" t="str">
        <f t="shared" si="207"/>
        <v/>
      </c>
      <c r="AGD22" s="36" t="str">
        <f t="shared" si="208"/>
        <v/>
      </c>
      <c r="AGF22" s="36" t="str">
        <f t="shared" si="209"/>
        <v/>
      </c>
      <c r="AGG22" s="36" t="str">
        <f t="shared" si="210"/>
        <v/>
      </c>
      <c r="AGH22" s="33"/>
      <c r="AGI22" s="57"/>
      <c r="AGJ22" s="57"/>
      <c r="AGK22" s="57" t="str">
        <f>IF(ISBLANK(AGJ22),"",VLOOKUP(AGJ22,related_id_type!A:B,2,FALSE))</f>
        <v/>
      </c>
      <c r="AGL22" s="57"/>
      <c r="AGM22" s="57" t="str">
        <f>IF(ISBLANK(AGL22),"",IF(ISBLANK(VLOOKUP(AGL22,related_id_relation!A:B,2,FALSE)),"",VLOOKUP(AGL22,related_id_relation!A:B,2,FALSE)))</f>
        <v/>
      </c>
      <c r="AGN22" s="57"/>
      <c r="AGO22" s="57"/>
      <c r="AGP22" s="57" t="str">
        <f>IF(ISBLANK(AGO22),"",VLOOKUP(AGO22,related_id_type!A:B,2,FALSE))</f>
        <v/>
      </c>
      <c r="AGQ22" s="57"/>
      <c r="AGR22" s="57" t="str">
        <f>IF(ISBLANK(AGQ22),"",IF(ISBLANK(VLOOKUP(AGQ22,related_id_relation!A:B,2,FALSE)),"",VLOOKUP(AGQ22,related_id_relation!A:B,2,FALSE)))</f>
        <v/>
      </c>
      <c r="AGS22" s="57"/>
      <c r="AGT22" s="57"/>
      <c r="AGU22" s="57" t="str">
        <f>IF(ISBLANK(AGT22),"",VLOOKUP(AGT22,related_id_type!A:B,2,FALSE))</f>
        <v/>
      </c>
      <c r="AGV22" s="57"/>
      <c r="AGW22" s="57" t="str">
        <f>IF(ISBLANK(AGV22),"",IF(ISBLANK(VLOOKUP(AGV22,related_id_relation!A:B,2,FALSE)),"",VLOOKUP(AGV22,related_id_relation!A:B,2,FALSE)))</f>
        <v/>
      </c>
      <c r="AGX22" s="57"/>
      <c r="AGY22" s="57"/>
      <c r="AGZ22" s="57" t="str">
        <f>IF(ISBLANK(AGY22),"",VLOOKUP(AGY22,related_id_type!A:B,2,FALSE))</f>
        <v/>
      </c>
      <c r="AHA22" s="57"/>
      <c r="AHB22" s="57" t="str">
        <f>IF(ISBLANK(AHA22),"",IF(ISBLANK(VLOOKUP(AHA22,related_id_relation!A:B,2,FALSE)),"",VLOOKUP(AHA22,related_id_relation!A:B,2,FALSE)))</f>
        <v/>
      </c>
      <c r="AHC22" s="57"/>
      <c r="AHD22" s="57"/>
      <c r="AHE22" s="57" t="str">
        <f>IF(ISBLANK(AHD22),"",VLOOKUP(AHD22,related_id_type!A:B,2,FALSE))</f>
        <v/>
      </c>
      <c r="AHF22" s="57"/>
      <c r="AHG22" s="57" t="str">
        <f>IF(ISBLANK(AHF22),"",IF(ISBLANK(VLOOKUP(AHF22,related_id_relation!A:B,2,FALSE)),"",VLOOKUP(AHF22,related_id_relation!A:B,2,FALSE)))</f>
        <v/>
      </c>
      <c r="AHH22" s="37"/>
      <c r="AHI22" s="39"/>
      <c r="AHK22" s="32" t="str">
        <f t="shared" si="211"/>
        <v/>
      </c>
      <c r="AHL22" s="34"/>
      <c r="AHM22" s="36"/>
      <c r="AHN22" s="36" t="str">
        <f t="shared" si="212"/>
        <v/>
      </c>
      <c r="AHO22" s="32" t="str">
        <f t="shared" si="213"/>
        <v/>
      </c>
      <c r="AHR22" s="36" t="str">
        <f t="shared" si="214"/>
        <v/>
      </c>
      <c r="AHS22" s="32" t="str">
        <f t="shared" si="215"/>
        <v/>
      </c>
      <c r="AHV22" s="36" t="str">
        <f t="shared" si="216"/>
        <v/>
      </c>
      <c r="AHW22" s="32" t="str">
        <f t="shared" si="217"/>
        <v/>
      </c>
      <c r="AHZ22" s="36" t="str">
        <f t="shared" si="218"/>
        <v/>
      </c>
      <c r="AIA22" s="32" t="str">
        <f t="shared" si="219"/>
        <v/>
      </c>
      <c r="AID22" s="36" t="str">
        <f t="shared" si="220"/>
        <v/>
      </c>
      <c r="AIE22" s="32" t="str">
        <f t="shared" si="221"/>
        <v/>
      </c>
      <c r="AIH22" s="36" t="str">
        <f t="shared" si="222"/>
        <v/>
      </c>
      <c r="AII22" s="32" t="str">
        <f t="shared" si="223"/>
        <v/>
      </c>
      <c r="AIL22" s="36" t="str">
        <f t="shared" si="224"/>
        <v/>
      </c>
      <c r="AIM22" s="32" t="str">
        <f t="shared" si="225"/>
        <v/>
      </c>
      <c r="AIP22" s="36" t="str">
        <f t="shared" si="226"/>
        <v/>
      </c>
      <c r="AIQ22" s="32" t="str">
        <f t="shared" si="227"/>
        <v/>
      </c>
      <c r="AIT22" s="36" t="str">
        <f t="shared" si="228"/>
        <v/>
      </c>
      <c r="AIU22" s="32" t="str">
        <f t="shared" si="229"/>
        <v/>
      </c>
      <c r="AIX22" s="36" t="str">
        <f t="shared" si="230"/>
        <v/>
      </c>
      <c r="AIY22" s="32" t="str">
        <f t="shared" si="231"/>
        <v/>
      </c>
      <c r="AIZ22" s="37"/>
      <c r="AJA22" s="32" t="str">
        <f t="shared" si="232"/>
        <v/>
      </c>
      <c r="AJB22" s="32" t="str">
        <f t="shared" si="233"/>
        <v/>
      </c>
      <c r="AJC22" s="32" t="str">
        <f t="shared" si="234"/>
        <v/>
      </c>
      <c r="AJD22" s="32" t="str">
        <f t="shared" si="235"/>
        <v/>
      </c>
      <c r="AJE22" s="32" t="str">
        <f t="shared" si="236"/>
        <v/>
      </c>
      <c r="AJF22" s="32" t="str">
        <f t="shared" si="237"/>
        <v/>
      </c>
      <c r="AJG22" s="32" t="str">
        <f t="shared" si="238"/>
        <v/>
      </c>
      <c r="AJH22" s="32" t="str">
        <f t="shared" si="239"/>
        <v/>
      </c>
      <c r="AJI22" s="32" t="str">
        <f t="shared" si="240"/>
        <v/>
      </c>
    </row>
    <row r="23" spans="3:945" s="32" customFormat="1" x14ac:dyDescent="0.35">
      <c r="C23" s="32" t="str">
        <f t="shared" si="9"/>
        <v/>
      </c>
      <c r="E23" s="32" t="str">
        <f t="shared" si="10"/>
        <v/>
      </c>
      <c r="F23" s="32" t="str">
        <f t="shared" si="11"/>
        <v/>
      </c>
      <c r="G23" s="32" t="str">
        <f t="shared" si="12"/>
        <v/>
      </c>
      <c r="J23" s="32" t="str">
        <f t="shared" si="13"/>
        <v/>
      </c>
      <c r="K23" s="32" t="str">
        <f t="shared" si="14"/>
        <v/>
      </c>
      <c r="L23" s="32" t="str">
        <f t="shared" si="15"/>
        <v/>
      </c>
      <c r="N23" s="32" t="str">
        <f t="shared" si="16"/>
        <v/>
      </c>
      <c r="O23" s="32" t="str">
        <f t="shared" si="17"/>
        <v/>
      </c>
      <c r="Q23" s="32" t="str">
        <f t="shared" si="18"/>
        <v/>
      </c>
      <c r="R23" s="32" t="str">
        <f t="shared" si="19"/>
        <v/>
      </c>
      <c r="U23" s="32" t="str">
        <f t="shared" si="20"/>
        <v/>
      </c>
      <c r="V23" s="32" t="str">
        <f t="shared" si="21"/>
        <v/>
      </c>
      <c r="Y23" s="32" t="str">
        <f>IF(ISBLANK(X23),"",VLOOKUP(X23,resource_type!A:C,3,FALSE))</f>
        <v/>
      </c>
      <c r="Z23" s="32" t="str">
        <f>IF(ISBLANK(X23),"",VLOOKUP(X23,resource_type!A:C,2,FALSE))</f>
        <v/>
      </c>
      <c r="AA23" s="32" t="str">
        <f t="shared" si="22"/>
        <v/>
      </c>
      <c r="AB23" s="32" t="str">
        <f t="shared" si="23"/>
        <v/>
      </c>
      <c r="AD23" s="32" t="str">
        <f>IF(ISBLANK(AC23),"",VLOOKUP(AC23,resource_type!A:C,3,FALSE))</f>
        <v/>
      </c>
      <c r="AF23" s="32" t="str">
        <f>IF(ISBLANK(AE23),"",VLOOKUP(AE23,resource_type!A:C,3,FALSE))</f>
        <v/>
      </c>
      <c r="AG23" s="33"/>
      <c r="AI23" s="32" t="str">
        <f t="shared" si="24"/>
        <v/>
      </c>
      <c r="AK23" s="32" t="str">
        <f t="shared" si="25"/>
        <v/>
      </c>
      <c r="AM23" s="32" t="str">
        <f t="shared" si="26"/>
        <v/>
      </c>
      <c r="AO23" s="32" t="str">
        <f t="shared" si="27"/>
        <v/>
      </c>
      <c r="AP23" s="52"/>
      <c r="AQ23" s="34"/>
      <c r="AR23" s="36" t="str">
        <f t="shared" si="28"/>
        <v/>
      </c>
      <c r="AS23" s="36" t="str">
        <f t="shared" si="29"/>
        <v/>
      </c>
      <c r="AT23" s="34"/>
      <c r="AV23" s="32" t="str">
        <f t="shared" si="30"/>
        <v/>
      </c>
      <c r="AW23" s="32" t="str">
        <f t="shared" si="31"/>
        <v/>
      </c>
      <c r="AX23" s="32" t="str">
        <f t="shared" si="32"/>
        <v/>
      </c>
      <c r="AZ23" s="32" t="str">
        <f>IF(ISBLANK(AY23),"",IF(ISBLANK(VLOOKUP(AY23,role!A:E,2,FALSE)),"",VLOOKUP(AY23,role!A:E,2,FALSE)))</f>
        <v/>
      </c>
      <c r="BA23" s="32" t="str">
        <f>IF(ISBLANK(AY23),"",IF(ISBLANK(VLOOKUP(AY23,role!A:E,3,FALSE)),"",VLOOKUP(AY23,role!A:E,3,FALSE)))</f>
        <v/>
      </c>
      <c r="BB23" s="32" t="str">
        <f>IF(ISBLANK(AY23),"",IF(ISBLANK(VLOOKUP(AY23,role!A:E,4,FALSE)),"",VLOOKUP(AY23,role!A:E,4,FALSE)))</f>
        <v/>
      </c>
      <c r="BC23" s="32" t="str">
        <f>IF(ISBLANK(AY23),"",IF(ISBLANK(VLOOKUP(AY23,role!A:E,5,FALSE)),"",VLOOKUP(AY23,role!A:E,5,FALSE)))</f>
        <v/>
      </c>
      <c r="BE23" s="32" t="str">
        <f>IF(ISBLANK(BD23),"",IF(ISBLANK(VLOOKUP(BD23,role!A:E,2,FALSE)),"",VLOOKUP(BD23,role!A:E,2,FALSE)))</f>
        <v/>
      </c>
      <c r="BF23" s="32" t="str">
        <f>IF(ISBLANK(BD23),"",IF(ISBLANK(VLOOKUP(BD23,role!A:E,3,FALSE)),"",VLOOKUP(BD23,role!A:E,3,FALSE)))</f>
        <v/>
      </c>
      <c r="BG23" s="32" t="str">
        <f>IF(ISBLANK(BD23),"",IF(ISBLANK(VLOOKUP(BD23,role!A:E,4,FALSE)),"",VLOOKUP(BD23,role!A:E,4,FALSE)))</f>
        <v/>
      </c>
      <c r="BH23" s="32" t="str">
        <f>IF(ISBLANK(BD23),"",IF(ISBLANK(VLOOKUP(BD23,role!A:E,5,FALSE)),"",VLOOKUP(BD23,role!A:E,5,FALSE)))</f>
        <v/>
      </c>
      <c r="BX23" s="33"/>
      <c r="BZ23" s="32" t="str">
        <f t="shared" si="33"/>
        <v/>
      </c>
      <c r="CB23" s="32" t="str">
        <f t="shared" si="34"/>
        <v/>
      </c>
      <c r="CC23" s="39"/>
      <c r="CE23" s="32" t="str">
        <f t="shared" si="35"/>
        <v/>
      </c>
      <c r="CF23" s="32" t="str">
        <f t="shared" si="36"/>
        <v/>
      </c>
      <c r="CG23" s="32" t="str">
        <f t="shared" si="37"/>
        <v/>
      </c>
      <c r="CI23" s="32" t="str">
        <f>IF(ISBLANK(CH23),"",IF(ISBLANK(VLOOKUP(CH23,role!A:E,2,FALSE)),"",VLOOKUP(CH23,role!A:E,2,FALSE)))</f>
        <v/>
      </c>
      <c r="CJ23" s="32" t="str">
        <f>IF(ISBLANK(CH23),"",IF(ISBLANK(VLOOKUP(CH23,role!A:E,3,FALSE)),"",VLOOKUP(CH23,role!A:E,3,FALSE)))</f>
        <v/>
      </c>
      <c r="CK23" s="32" t="str">
        <f>IF(ISBLANK(CH23),"",IF(ISBLANK(VLOOKUP(CH23,role!A:E,4,FALSE)),"",VLOOKUP(CH23,role!A:E,4,FALSE)))</f>
        <v/>
      </c>
      <c r="CL23" s="32" t="str">
        <f>IF(ISBLANK(CH23),"",IF(ISBLANK(VLOOKUP(CH23,role!A:E,5,FALSE)),"",VLOOKUP(CH23,role!A:E,5,FALSE)))</f>
        <v/>
      </c>
      <c r="CN23" s="32" t="str">
        <f>IF(ISBLANK(CM23),"",IF(ISBLANK(VLOOKUP(CM23,role!A:E,2,FALSE)),"",VLOOKUP(CM23,role!A:E,2,FALSE)))</f>
        <v/>
      </c>
      <c r="CO23" s="32" t="str">
        <f>IF(ISBLANK(CM23),"",IF(ISBLANK(VLOOKUP(CM23,role!A:E,3,FALSE)),"",VLOOKUP(CM23,role!A:E,3,FALSE)))</f>
        <v/>
      </c>
      <c r="CP23" s="32" t="str">
        <f>IF(ISBLANK(CM23),"",IF(ISBLANK(VLOOKUP(CM23,role!A:E,4,FALSE)),"",VLOOKUP(CM23,role!A:E,4,FALSE)))</f>
        <v/>
      </c>
      <c r="CQ23" s="32" t="str">
        <f>IF(ISBLANK(CM23),"",IF(ISBLANK(VLOOKUP(CM23,role!A:E,5,FALSE)),"",VLOOKUP(CM23,role!A:E,5,FALSE)))</f>
        <v/>
      </c>
      <c r="DG23" s="33"/>
      <c r="DI23" s="32" t="str">
        <f t="shared" si="38"/>
        <v/>
      </c>
      <c r="DK23" s="32" t="str">
        <f t="shared" si="39"/>
        <v/>
      </c>
      <c r="DL23" s="39"/>
      <c r="DN23" s="32" t="str">
        <f t="shared" si="40"/>
        <v/>
      </c>
      <c r="DO23" s="32" t="str">
        <f t="shared" si="41"/>
        <v/>
      </c>
      <c r="DP23" s="32" t="str">
        <f t="shared" si="42"/>
        <v/>
      </c>
      <c r="DR23" s="32" t="str">
        <f>IF(ISBLANK(DQ23),"",IF(ISBLANK(VLOOKUP(DQ23,role!A:E,2,FALSE)),"",VLOOKUP(DQ23,role!A:E,2,FALSE)))</f>
        <v/>
      </c>
      <c r="DS23" s="32" t="str">
        <f>IF(ISBLANK(DQ23),"",IF(ISBLANK(VLOOKUP(DQ23,role!A:E,3,FALSE)),"",VLOOKUP(DQ23,role!A:E,3,FALSE)))</f>
        <v/>
      </c>
      <c r="DT23" s="32" t="str">
        <f>IF(ISBLANK(DQ23),"",IF(ISBLANK(VLOOKUP(DQ23,role!A:E,4,FALSE)),"",VLOOKUP(DQ23,role!A:E,4,FALSE)))</f>
        <v/>
      </c>
      <c r="DU23" s="32" t="str">
        <f>IF(ISBLANK(DQ23),"",IF(ISBLANK(VLOOKUP(DQ23,role!A:E,5,FALSE)),"",VLOOKUP(DQ23,role!A:E,5,FALSE)))</f>
        <v/>
      </c>
      <c r="EK23" s="33"/>
      <c r="EM23" s="32" t="str">
        <f t="shared" si="43"/>
        <v/>
      </c>
      <c r="EO23" s="32" t="str">
        <f t="shared" si="44"/>
        <v/>
      </c>
      <c r="EP23" s="39"/>
      <c r="ER23" s="32" t="str">
        <f t="shared" si="45"/>
        <v/>
      </c>
      <c r="ES23" s="32" t="str">
        <f t="shared" si="46"/>
        <v/>
      </c>
      <c r="ET23" s="32" t="str">
        <f t="shared" si="47"/>
        <v/>
      </c>
      <c r="EV23" s="32" t="str">
        <f>IF(ISBLANK(EU23),"",IF(ISBLANK(VLOOKUP(EU23,role!A:E,2,FALSE)),"",VLOOKUP(EU23,role!A:E,2,FALSE)))</f>
        <v/>
      </c>
      <c r="EW23" s="32" t="str">
        <f>IF(ISBLANK(EU23),"",IF(ISBLANK(VLOOKUP(EU23,role!A:E,3,FALSE)),"",VLOOKUP(EU23,role!A:E,3,FALSE)))</f>
        <v/>
      </c>
      <c r="EX23" s="32" t="str">
        <f>IF(ISBLANK(EU23),"",IF(ISBLANK(VLOOKUP(EU23,role!A:E,4,FALSE)),"",VLOOKUP(EU23,role!A:E,4,FALSE)))</f>
        <v/>
      </c>
      <c r="EY23" s="32" t="str">
        <f>IF(ISBLANK(EU23),"",IF(ISBLANK(VLOOKUP(EU23,role!A:E,5,FALSE)),"",VLOOKUP(EU23,role!A:E,5,FALSE)))</f>
        <v/>
      </c>
      <c r="FO23" s="33"/>
      <c r="FQ23" s="32" t="str">
        <f t="shared" si="48"/>
        <v/>
      </c>
      <c r="FS23" s="32" t="str">
        <f t="shared" si="49"/>
        <v/>
      </c>
      <c r="FT23" s="39"/>
      <c r="FV23" s="32" t="str">
        <f t="shared" si="50"/>
        <v/>
      </c>
      <c r="FW23" s="32" t="str">
        <f t="shared" si="51"/>
        <v/>
      </c>
      <c r="FX23" s="32" t="str">
        <f t="shared" si="52"/>
        <v/>
      </c>
      <c r="FZ23" s="32" t="str">
        <f>IF(ISBLANK(FY23),"",VLOOKUP(FY23,role!A:E,2,FALSE))</f>
        <v/>
      </c>
      <c r="GA23" s="32" t="str">
        <f>IF(ISBLANK(FY23),"",IF(ISBLANK(VLOOKUP(FY23,role!A:E,3,FALSE)),"",VLOOKUP(FY23,role!A:E,3,FALSE)))</f>
        <v/>
      </c>
      <c r="GB23" s="32" t="str">
        <f>IF(ISBLANK(FY23),"",IF(ISBLANK(VLOOKUP(FY23,role!A:E,4,FALSE)),"",VLOOKUP(FY23,role!A:E,4,FALSE)))</f>
        <v/>
      </c>
      <c r="GC23" s="32" t="str">
        <f>IF(ISBLANK(FY23),"",IF(ISBLANK(VLOOKUP(FY23,role!A:E,5,FALSE)),"",VLOOKUP(FY23,role!A:E,5,FALSE)))</f>
        <v/>
      </c>
      <c r="GS23" s="33"/>
      <c r="GU23" s="32" t="str">
        <f t="shared" si="53"/>
        <v/>
      </c>
      <c r="GW23" s="32" t="str">
        <f t="shared" si="54"/>
        <v/>
      </c>
      <c r="GX23" s="33"/>
      <c r="HA23" s="32" t="str">
        <f t="shared" si="55"/>
        <v/>
      </c>
      <c r="HB23" s="32" t="str">
        <f t="shared" si="56"/>
        <v/>
      </c>
      <c r="HC23" s="32" t="str">
        <f t="shared" si="57"/>
        <v/>
      </c>
      <c r="HE23" s="32" t="str">
        <f>IF(ISBLANK(HD23),"",IF(ISBLANK(VLOOKUP(HD23,role!A:E,2,FALSE)),"",VLOOKUP(HD23,role!A:E,2,FALSE)))</f>
        <v/>
      </c>
      <c r="HF23" s="32" t="str">
        <f>IF(ISBLANK(HD23),"",IF(ISBLANK(VLOOKUP(HD23,role!A:E,3,FALSE)),"",VLOOKUP(HD23,role!A:E,3,FALSE)))</f>
        <v/>
      </c>
      <c r="HG23" s="32" t="str">
        <f>IF(ISBLANK(HD23),"",IF(ISBLANK(VLOOKUP(HD23,role!A:E,4,FALSE)),"",VLOOKUP(HD23,role!A:E,4,FALSE)))</f>
        <v/>
      </c>
      <c r="HH23" s="32" t="str">
        <f>IF(ISBLANK(HD23),"",IF(ISBLANK(VLOOKUP(HD23,role!A:E,5,FALSE)),"",VLOOKUP(HD23,role!A:E,5,FALSE)))</f>
        <v/>
      </c>
      <c r="HX23" s="33"/>
      <c r="HZ23" s="32" t="str">
        <f t="shared" si="58"/>
        <v/>
      </c>
      <c r="IB23" s="32" t="str">
        <f t="shared" si="59"/>
        <v/>
      </c>
      <c r="IC23" s="39"/>
      <c r="IE23" s="32" t="str">
        <f t="shared" si="60"/>
        <v/>
      </c>
      <c r="IF23" s="32" t="str">
        <f t="shared" si="61"/>
        <v/>
      </c>
      <c r="IG23" s="32" t="str">
        <f t="shared" si="62"/>
        <v/>
      </c>
      <c r="II23" s="32" t="str">
        <f>IF(ISBLANK(IH23),"",IF(ISBLANK(VLOOKUP(IH23,role!A:E,2,FALSE)),"",VLOOKUP(IH23,role!A:E,2,FALSE)))</f>
        <v/>
      </c>
      <c r="IJ23" s="32" t="str">
        <f>IF(ISBLANK(IH23),"",IF(ISBLANK(VLOOKUP(IH23,role!A:E,3,FALSE)),"",VLOOKUP(IH23,role!A:E,3,FALSE)))</f>
        <v/>
      </c>
      <c r="IK23" s="32" t="str">
        <f>IF(ISBLANK(IH23),"",IF(ISBLANK(VLOOKUP(IH23,role!A:E,4,FALSE)),"",VLOOKUP(IH23,role!A:E,4,FALSE)))</f>
        <v/>
      </c>
      <c r="IL23" s="32" t="str">
        <f>IF(ISBLANK(IH23),"",IF(ISBLANK(VLOOKUP(IH23,role!A:E,5,FALSE)),"",VLOOKUP(IH23,role!A:E,5,FALSE)))</f>
        <v/>
      </c>
      <c r="JB23" s="33"/>
      <c r="JD23" s="32" t="str">
        <f t="shared" si="63"/>
        <v/>
      </c>
      <c r="JF23" s="32" t="str">
        <f t="shared" si="64"/>
        <v/>
      </c>
      <c r="JG23" s="39"/>
      <c r="JI23" s="32" t="str">
        <f t="shared" si="65"/>
        <v/>
      </c>
      <c r="JJ23" s="32" t="str">
        <f t="shared" si="66"/>
        <v/>
      </c>
      <c r="JK23" s="32" t="str">
        <f t="shared" si="67"/>
        <v/>
      </c>
      <c r="JM23" s="32" t="str">
        <f>IF(ISBLANK(JL23),"",IF(ISBLANK(VLOOKUP(JL23,role!A:E,2,FALSE)),"",VLOOKUP(JL23,role!A:E,2,FALSE)))</f>
        <v/>
      </c>
      <c r="JN23" s="32" t="str">
        <f>IF(ISBLANK(JL23),"",IF(ISBLANK(VLOOKUP(JL23,role!A:E,3,FALSE)),"",VLOOKUP(JL23,role!A:E,3,FALSE)))</f>
        <v/>
      </c>
      <c r="JO23" s="32" t="str">
        <f>IF(ISBLANK(JL23),"",IF(ISBLANK(VLOOKUP(JL23,role!A:E,4,FALSE)),"",VLOOKUP(JL23,role!A:E,4,FALSE)))</f>
        <v/>
      </c>
      <c r="JP23" s="32" t="str">
        <f>IF(ISBLANK(JL23),"",IF(ISBLANK(VLOOKUP(JL23,role!A:E,5,FALSE)),"",VLOOKUP(JL23,role!A:E,5,FALSE)))</f>
        <v/>
      </c>
      <c r="KF23" s="33"/>
      <c r="KH23" s="32" t="str">
        <f t="shared" si="68"/>
        <v/>
      </c>
      <c r="KJ23" s="32" t="str">
        <f t="shared" si="69"/>
        <v/>
      </c>
      <c r="KK23" s="39"/>
      <c r="KM23" s="32" t="str">
        <f t="shared" si="70"/>
        <v/>
      </c>
      <c r="KN23" s="32" t="str">
        <f t="shared" si="71"/>
        <v/>
      </c>
      <c r="KO23" s="32" t="str">
        <f t="shared" si="72"/>
        <v/>
      </c>
      <c r="KQ23" s="32" t="str">
        <f>IF(ISBLANK(KP23),"",IF(ISBLANK(VLOOKUP(KP23,role!A:E,2,FALSE)),"",VLOOKUP(KP23,role!A:E,2,FALSE)))</f>
        <v/>
      </c>
      <c r="KR23" s="32" t="str">
        <f>IF(ISBLANK(KP23),"",IF(ISBLANK(VLOOKUP(KP23,role!A:E,3,FALSE)),"",VLOOKUP(KP23,role!A:E,3,FALSE)))</f>
        <v/>
      </c>
      <c r="KS23" s="32" t="str">
        <f>IF(ISBLANK(KP23),"",IF(ISBLANK(VLOOKUP(KP23,role!A:E,4,FALSE)),"",VLOOKUP(KP23,role!A:E,4,FALSE)))</f>
        <v/>
      </c>
      <c r="KT23" s="32" t="str">
        <f>IF(ISBLANK(KP23),"",IF(ISBLANK(VLOOKUP(KP23,role!A:E,5,FALSE)),"",VLOOKUP(KP23,role!A:E,5,FALSE)))</f>
        <v/>
      </c>
      <c r="LJ23" s="33"/>
      <c r="LL23" s="32" t="str">
        <f t="shared" si="73"/>
        <v/>
      </c>
      <c r="LN23" s="32" t="str">
        <f t="shared" si="74"/>
        <v/>
      </c>
      <c r="LO23" s="39"/>
      <c r="LQ23" s="32" t="str">
        <f t="shared" si="75"/>
        <v/>
      </c>
      <c r="LR23" s="32" t="str">
        <f t="shared" si="76"/>
        <v/>
      </c>
      <c r="LS23" s="32" t="str">
        <f t="shared" si="77"/>
        <v/>
      </c>
      <c r="LU23" s="32" t="str">
        <f>IF(ISBLANK(LT23),"",IF(ISBLANK(VLOOKUP(LT23,role!A:E,2,FALSE)),"",VLOOKUP(LT23,role!A:E,2,FALSE)))</f>
        <v/>
      </c>
      <c r="LV23" s="32" t="str">
        <f>IF(ISBLANK(LT23),"",IF(ISBLANK(VLOOKUP(LT23,role!A:E,3,FALSE)),"",VLOOKUP(LT23,role!A:E,3,FALSE)))</f>
        <v/>
      </c>
      <c r="LW23" s="32" t="str">
        <f>IF(ISBLANK(LT23),"",IF(ISBLANK(VLOOKUP(LT23,role!A:E,4,FALSE)),"",VLOOKUP(LT23,role!A:E,4,FALSE)))</f>
        <v/>
      </c>
      <c r="LX23" s="32" t="str">
        <f>IF(ISBLANK(LT23),"",IF(ISBLANK(VLOOKUP(LT23,role!A:E,5,FALSE)),"",VLOOKUP(LT23,role!A:E,5,FALSE)))</f>
        <v/>
      </c>
      <c r="MN23" s="33"/>
      <c r="MP23" s="32" t="str">
        <f t="shared" si="78"/>
        <v/>
      </c>
      <c r="MR23" s="32" t="str">
        <f t="shared" si="79"/>
        <v/>
      </c>
      <c r="MS23" s="33"/>
      <c r="MV23" s="32" t="str">
        <f t="shared" si="80"/>
        <v/>
      </c>
      <c r="MW23" s="32" t="str">
        <f t="shared" si="81"/>
        <v/>
      </c>
      <c r="MX23" s="32" t="str">
        <f t="shared" si="82"/>
        <v/>
      </c>
      <c r="MZ23" s="32" t="str">
        <f>IF(ISBLANK(MY23),"",IF(ISBLANK(VLOOKUP(MY23,role!A:E,2,FALSE)),"",VLOOKUP(MY23,role!A:E,2,FALSE)))</f>
        <v/>
      </c>
      <c r="NA23" s="32" t="str">
        <f>IF(ISBLANK(MY23),"",IF(ISBLANK(VLOOKUP(MY23,role!A:E,3,FALSE)),"",VLOOKUP(MY23,role!A:E,3,FALSE)))</f>
        <v/>
      </c>
      <c r="NB23" s="32" t="str">
        <f>IF(ISBLANK(MY23),"",IF(ISBLANK(VLOOKUP(MY23,role!A:E,4,FALSE)),"",VLOOKUP(MY23,role!A:E,4,FALSE)))</f>
        <v/>
      </c>
      <c r="NC23" s="32" t="str">
        <f>IF(ISBLANK(MY23),"",IF(ISBLANK(VLOOKUP(MY23,role!A:E,5,FALSE)),"",VLOOKUP(MY23,role!A:E,5,FALSE)))</f>
        <v/>
      </c>
      <c r="NS23" s="33"/>
      <c r="NU23" s="32" t="str">
        <f t="shared" si="83"/>
        <v/>
      </c>
      <c r="NW23" s="32" t="str">
        <f t="shared" si="84"/>
        <v/>
      </c>
      <c r="NX23" s="39"/>
      <c r="NZ23" s="32" t="str">
        <f t="shared" si="85"/>
        <v/>
      </c>
      <c r="OA23" s="32" t="str">
        <f t="shared" si="86"/>
        <v/>
      </c>
      <c r="OB23" s="32" t="str">
        <f t="shared" si="87"/>
        <v/>
      </c>
      <c r="OD23" s="32" t="str">
        <f>IF(ISBLANK(OC23),"",IF(ISBLANK(VLOOKUP(OC23,role!A:E,2,FALSE)),"",VLOOKUP(OC23,role!A:E,2,FALSE)))</f>
        <v/>
      </c>
      <c r="OE23" s="32" t="str">
        <f>IF(ISBLANK(OC23),"",IF(ISBLANK(VLOOKUP(OC23,role!A:E,3,FALSE)),"",VLOOKUP(OC23,role!A:E,3,FALSE)))</f>
        <v/>
      </c>
      <c r="OF23" s="32" t="str">
        <f>IF(ISBLANK(OC23),"",IF(ISBLANK(VLOOKUP(OC23,role!A:E,4,FALSE)),"",VLOOKUP(OC23,role!A:E,4,FALSE)))</f>
        <v/>
      </c>
      <c r="OG23" s="32" t="str">
        <f>IF(ISBLANK(OC23),"",IF(ISBLANK(VLOOKUP(OC23,role!A:E,5,FALSE)),"",VLOOKUP(OC23,role!A:E,5,FALSE)))</f>
        <v/>
      </c>
      <c r="OW23" s="33"/>
      <c r="OY23" s="32" t="str">
        <f t="shared" si="88"/>
        <v/>
      </c>
      <c r="PA23" s="32" t="str">
        <f t="shared" si="89"/>
        <v/>
      </c>
      <c r="PB23" s="39"/>
      <c r="PD23" s="32" t="str">
        <f t="shared" si="90"/>
        <v/>
      </c>
      <c r="PE23" s="32" t="str">
        <f t="shared" si="91"/>
        <v/>
      </c>
      <c r="PF23" s="32" t="str">
        <f t="shared" si="92"/>
        <v/>
      </c>
      <c r="PH23" s="32" t="str">
        <f>IF(ISBLANK(PG23),"",IF(ISBLANK(VLOOKUP(PG23,role!A:E,2,FALSE)),"",VLOOKUP(PG23,role!A:E,2,FALSE)))</f>
        <v/>
      </c>
      <c r="PI23" s="32" t="str">
        <f>IF(ISBLANK(PG23),"",IF(ISBLANK(VLOOKUP(PG23,role!A:E,3,FALSE)),"",VLOOKUP(PG23,role!A:E,3,FALSE)))</f>
        <v/>
      </c>
      <c r="PJ23" s="32" t="str">
        <f>IF(ISBLANK(PG23),"",IF(ISBLANK(VLOOKUP(PG23,role!A:E,4,FALSE)),"",VLOOKUP(PG23,role!A:E,4,FALSE)))</f>
        <v/>
      </c>
      <c r="PK23" s="32" t="str">
        <f>IF(ISBLANK(PG23),"",IF(ISBLANK(VLOOKUP(PG23,role!A:E,5,FALSE)),"",VLOOKUP(PG23,role!A:E,5,FALSE)))</f>
        <v/>
      </c>
      <c r="QA23" s="33"/>
      <c r="QC23" s="32" t="str">
        <f t="shared" si="93"/>
        <v/>
      </c>
      <c r="QE23" s="32" t="str">
        <f t="shared" si="94"/>
        <v/>
      </c>
      <c r="QF23" s="39"/>
      <c r="QH23" s="32" t="str">
        <f t="shared" si="95"/>
        <v/>
      </c>
      <c r="QI23" s="32" t="str">
        <f t="shared" si="96"/>
        <v/>
      </c>
      <c r="QJ23" s="32" t="str">
        <f t="shared" si="97"/>
        <v/>
      </c>
      <c r="QL23" s="32" t="str">
        <f>IF(ISBLANK(QK23),"",IF(ISBLANK(VLOOKUP(QK23,role!A:E,2,FALSE)),"",VLOOKUP(QK23,role!A:E,2,FALSE)))</f>
        <v/>
      </c>
      <c r="QM23" s="32" t="str">
        <f>IF(ISBLANK(QK23),"",IF(ISBLANK(VLOOKUP(QK23,role!A:E,3,FALSE)),"",VLOOKUP(QK23,role!A:E,3,FALSE)))</f>
        <v/>
      </c>
      <c r="QN23" s="32" t="str">
        <f>IF(ISBLANK(QK23),"",IF(ISBLANK(VLOOKUP(QK23,role!A:E,4,FALSE)),"",VLOOKUP(QK23,role!A:E,4,FALSE)))</f>
        <v/>
      </c>
      <c r="QO23" s="32" t="str">
        <f>IF(ISBLANK(QK23),"",IF(ISBLANK(VLOOKUP(QK23,role!A:E,5,FALSE)),"",VLOOKUP(QK23,role!A:E,5,FALSE)))</f>
        <v/>
      </c>
      <c r="RE23" s="33"/>
      <c r="RG23" s="32" t="str">
        <f t="shared" si="98"/>
        <v/>
      </c>
      <c r="RI23" s="32" t="str">
        <f t="shared" si="99"/>
        <v/>
      </c>
      <c r="RJ23" s="39"/>
      <c r="RL23" s="32" t="str">
        <f t="shared" si="100"/>
        <v/>
      </c>
      <c r="RM23" s="32" t="str">
        <f t="shared" si="101"/>
        <v/>
      </c>
      <c r="RN23" s="32" t="str">
        <f t="shared" si="102"/>
        <v/>
      </c>
      <c r="RP23" s="32" t="str">
        <f>IF(ISBLANK(RO23),"",IF(ISBLANK(VLOOKUP(RO23,role!A:E,2,FALSE)),"",VLOOKUP(RO23,role!A:E,2,FALSE)))</f>
        <v/>
      </c>
      <c r="RQ23" s="32" t="str">
        <f>IF(ISBLANK(RO23),"",IF(ISBLANK(VLOOKUP(RO23,role!A:E,3,FALSE)),"",VLOOKUP(RO23,role!A:E,3,FALSE)))</f>
        <v/>
      </c>
      <c r="RR23" s="32" t="str">
        <f>IF(ISBLANK(RO23),"",IF(ISBLANK(VLOOKUP(RO23,role!A:E,4,FALSE)),"",VLOOKUP(RO23,role!A:E,4,FALSE)))</f>
        <v/>
      </c>
      <c r="RS23" s="32" t="str">
        <f>IF(ISBLANK(RO23),"",IF(ISBLANK(VLOOKUP(RO23,role!A:E,5,FALSE)),"",VLOOKUP(RO23,role!A:E,5,FALSE)))</f>
        <v/>
      </c>
      <c r="SI23" s="33"/>
      <c r="SK23" s="32" t="str">
        <f t="shared" si="103"/>
        <v/>
      </c>
      <c r="SM23" s="32" t="str">
        <f t="shared" si="104"/>
        <v/>
      </c>
      <c r="SN23" s="39"/>
      <c r="SP23" s="32" t="str">
        <f t="shared" si="105"/>
        <v/>
      </c>
      <c r="SQ23" s="32" t="str">
        <f t="shared" si="106"/>
        <v/>
      </c>
      <c r="SR23" s="32" t="str">
        <f t="shared" si="107"/>
        <v/>
      </c>
      <c r="ST23" s="32" t="str">
        <f>IF(ISBLANK(SS23),"",IF(ISBLANK(VLOOKUP(SS23,role!A:E,2,FALSE)),"",VLOOKUP(SS23,role!A:E,2,FALSE)))</f>
        <v/>
      </c>
      <c r="SU23" s="32" t="str">
        <f>IF(ISBLANK(SS23),"",IF(ISBLANK(VLOOKUP(SS23,role!A:E,3,FALSE)),"",VLOOKUP(SS23,role!A:E,3,FALSE)))</f>
        <v/>
      </c>
      <c r="SV23" s="32" t="str">
        <f>IF(ISBLANK(SS23),"",IF(ISBLANK(VLOOKUP(SS23,role!A:E,4,FALSE)),"",VLOOKUP(SS23,role!A:E,4,FALSE)))</f>
        <v/>
      </c>
      <c r="SW23" s="32" t="str">
        <f>IF(ISBLANK(SS23),"",IF(ISBLANK(VLOOKUP(SS23,role!A:E,5,FALSE)),"",VLOOKUP(SS23,role!A:E,5,FALSE)))</f>
        <v/>
      </c>
      <c r="TM23" s="33"/>
      <c r="TO23" s="32" t="str">
        <f t="shared" si="108"/>
        <v/>
      </c>
      <c r="TQ23" s="32" t="str">
        <f t="shared" si="109"/>
        <v/>
      </c>
      <c r="TR23" s="39"/>
      <c r="TT23" s="32" t="str">
        <f t="shared" si="110"/>
        <v/>
      </c>
      <c r="TU23" s="32" t="str">
        <f t="shared" si="111"/>
        <v/>
      </c>
      <c r="TV23" s="32" t="str">
        <f t="shared" si="112"/>
        <v/>
      </c>
      <c r="TX23" s="32" t="str">
        <f>IF(ISBLANK(TW23),"",IF(ISBLANK(VLOOKUP(TW23,role!A:E,2,FALSE)),"",VLOOKUP(TW23,role!A:E,2,FALSE)))</f>
        <v/>
      </c>
      <c r="TY23" s="32" t="str">
        <f>IF(ISBLANK(TW23),"",IF(ISBLANK(VLOOKUP(TW23,role!A:E,3,FALSE)),"",VLOOKUP(TW23,role!A:E,3,FALSE)))</f>
        <v/>
      </c>
      <c r="TZ23" s="32" t="str">
        <f>IF(ISBLANK(TW23),"",IF(ISBLANK(VLOOKUP(TW23,role!A:E,4,FALSE)),"",VLOOKUP(TW23,role!A:E,4,FALSE)))</f>
        <v/>
      </c>
      <c r="UA23" s="32" t="str">
        <f>IF(ISBLANK(TW23),"",IF(ISBLANK(VLOOKUP(TW23,role!A:E,5,FALSE)),"",VLOOKUP(TW23,role!A:E,5,FALSE)))</f>
        <v/>
      </c>
      <c r="UQ23" s="33"/>
      <c r="US23" s="32" t="str">
        <f t="shared" si="113"/>
        <v/>
      </c>
      <c r="UU23" s="32" t="str">
        <f t="shared" si="114"/>
        <v/>
      </c>
      <c r="UV23" s="39"/>
      <c r="UX23" s="32" t="str">
        <f t="shared" si="115"/>
        <v/>
      </c>
      <c r="UY23" s="32" t="str">
        <f t="shared" si="116"/>
        <v/>
      </c>
      <c r="UZ23" s="32" t="str">
        <f t="shared" si="117"/>
        <v/>
      </c>
      <c r="VB23" s="32" t="str">
        <f>IF(ISBLANK(VA23),"",IF(ISBLANK(VLOOKUP(VA23,role!A:E,2,FALSE)),"",VLOOKUP(VA23,role!A:E,2,FALSE)))</f>
        <v/>
      </c>
      <c r="VC23" s="32" t="str">
        <f>IF(ISBLANK(VA23),"",IF(ISBLANK(VLOOKUP(VA23,role!A:E,3,FALSE)),"",VLOOKUP(VA23,role!A:E,3,FALSE)))</f>
        <v/>
      </c>
      <c r="VD23" s="32" t="str">
        <f>IF(ISBLANK(VA23),"",IF(ISBLANK(VLOOKUP(VA23,role!A:E,4,FALSE)),"",VLOOKUP(VA23,role!A:E,4,FALSE)))</f>
        <v/>
      </c>
      <c r="VE23" s="32" t="str">
        <f>IF(ISBLANK(VA23),"",IF(ISBLANK(VLOOKUP(VA23,role!A:E,5,FALSE)),"",VLOOKUP(VA23,role!A:E,5,FALSE)))</f>
        <v/>
      </c>
      <c r="VU23" s="33"/>
      <c r="VW23" s="32" t="str">
        <f t="shared" si="118"/>
        <v/>
      </c>
      <c r="VY23" s="32" t="str">
        <f t="shared" si="119"/>
        <v/>
      </c>
      <c r="VZ23" s="39"/>
      <c r="WB23" s="32" t="str">
        <f t="shared" si="120"/>
        <v/>
      </c>
      <c r="WC23" s="32" t="str">
        <f t="shared" si="121"/>
        <v/>
      </c>
      <c r="WD23" s="32" t="str">
        <f t="shared" si="122"/>
        <v/>
      </c>
      <c r="WF23" s="32" t="str">
        <f>IF(ISBLANK(WE23),"",IF(ISBLANK(VLOOKUP(WE23,role!A:E,2,FALSE)),"",VLOOKUP(WE23,role!A:E,2,FALSE)))</f>
        <v/>
      </c>
      <c r="WG23" s="32" t="str">
        <f>IF(ISBLANK(WE23),"",IF(ISBLANK(VLOOKUP(WE23,role!A:E,3,FALSE)),"",VLOOKUP(WE23,role!A:E,3,FALSE)))</f>
        <v/>
      </c>
      <c r="WH23" s="32" t="str">
        <f>IF(ISBLANK(WE23),"",IF(ISBLANK(VLOOKUP(WE23,role!A:E,4,FALSE)),"",VLOOKUP(WE23,role!A:E,4,FALSE)))</f>
        <v/>
      </c>
      <c r="WI23" s="32" t="str">
        <f>IF(ISBLANK(WE23),"",IF(ISBLANK(VLOOKUP(WE23,role!A:E,5,FALSE)),"",VLOOKUP(WE23,role!A:E,5,FALSE)))</f>
        <v/>
      </c>
      <c r="WY23" s="33"/>
      <c r="XA23" s="32" t="str">
        <f t="shared" si="123"/>
        <v/>
      </c>
      <c r="XC23" s="32" t="str">
        <f t="shared" si="124"/>
        <v/>
      </c>
      <c r="XD23" s="39"/>
      <c r="XF23" s="32" t="str">
        <f t="shared" si="125"/>
        <v/>
      </c>
      <c r="XG23" s="32" t="str">
        <f t="shared" si="126"/>
        <v/>
      </c>
      <c r="XH23" s="32" t="str">
        <f t="shared" si="127"/>
        <v/>
      </c>
      <c r="XJ23" s="32" t="str">
        <f>IF(ISBLANK(XI23),"",IF(ISBLANK(VLOOKUP(XI23,role!A:E,2,FALSE)),"",VLOOKUP(XI23,role!A:E,2,FALSE)))</f>
        <v/>
      </c>
      <c r="XK23" s="32" t="str">
        <f>IF(ISBLANK(XI23),"",IF(ISBLANK(VLOOKUP(XI23,role!A:E,3,FALSE)),"",VLOOKUP(XI23,role!A:E,3,FALSE)))</f>
        <v/>
      </c>
      <c r="XL23" s="32" t="str">
        <f>IF(ISBLANK(XI23),"",IF(ISBLANK(VLOOKUP(XI23,role!A:E,4,FALSE)),"",VLOOKUP(XI23,role!A:E,4,FALSE)))</f>
        <v/>
      </c>
      <c r="XM23" s="32" t="str">
        <f>IF(ISBLANK(XI23),"",IF(ISBLANK(VLOOKUP(XI23,role!A:E,5,FALSE)),"",VLOOKUP(XI23,role!A:E,5,FALSE)))</f>
        <v/>
      </c>
      <c r="YC23" s="33"/>
      <c r="YE23" s="32" t="str">
        <f t="shared" si="128"/>
        <v/>
      </c>
      <c r="YG23" s="32" t="str">
        <f t="shared" si="129"/>
        <v/>
      </c>
      <c r="YH23" s="33"/>
      <c r="YI23" s="34"/>
      <c r="YJ23" s="36" t="str">
        <f t="shared" si="130"/>
        <v/>
      </c>
      <c r="YK23" s="36" t="str">
        <f t="shared" si="131"/>
        <v/>
      </c>
      <c r="YM23" s="32" t="str">
        <f>IF(ISBLANK(YL23),"",IF(ISBLANK(VLOOKUP(YL23,role!A:E,2,FALSE)),"",VLOOKUP(YL23,role!A:E,2,FALSE)))</f>
        <v/>
      </c>
      <c r="YN23" s="32" t="str">
        <f>IF(ISBLANK(YL23),"",IF(ISBLANK(VLOOKUP(YL23,role!A:E,3,FALSE)),"",VLOOKUP(YL23,role!A:E,3,FALSE)))</f>
        <v/>
      </c>
      <c r="YO23" s="32" t="str">
        <f>IF(ISBLANK(YL23),"",IF(ISBLANK(VLOOKUP(YL23,role!A:E,4,FALSE)),"",VLOOKUP(YL23,role!A:E,4,FALSE)))</f>
        <v/>
      </c>
      <c r="YP23" s="32" t="str">
        <f>IF(ISBLANK(YL23),"",IF(ISBLANK(VLOOKUP(YL23,role!A:E,5,FALSE)),"",VLOOKUP(YL23,role!A:E,5,FALSE)))</f>
        <v/>
      </c>
      <c r="YQ23" s="32" t="str">
        <f>IF(ISBLANK(YL23),"",VLOOKUP(YL23,role!A:F,6,FALSE))</f>
        <v/>
      </c>
      <c r="YR23" s="36"/>
      <c r="YS23" s="36" t="str">
        <f t="shared" si="132"/>
        <v/>
      </c>
      <c r="YT23" s="36" t="str">
        <f t="shared" si="133"/>
        <v/>
      </c>
      <c r="YV23" s="32" t="str">
        <f>IF(ISBLANK(YU23),"",IF(ISBLANK(VLOOKUP(YU23,role!A:E,2,FALSE)),"",VLOOKUP(YU23,role!A:E,2,FALSE)))</f>
        <v/>
      </c>
      <c r="YW23" s="32" t="str">
        <f>IF(ISBLANK(YU23),"",IF(ISBLANK(VLOOKUP(YU23,role!A:E,3,FALSE)),"",VLOOKUP(YU23,role!A:E,3,FALSE)))</f>
        <v/>
      </c>
      <c r="YX23" s="32" t="str">
        <f>IF(ISBLANK(YU23),"",IF(ISBLANK(VLOOKUP(YU23,role!A:E,4,FALSE)),"",VLOOKUP(YU23,role!A:E,4,FALSE)))</f>
        <v/>
      </c>
      <c r="YY23" s="32" t="str">
        <f>IF(ISBLANK(YU23),"",IF(ISBLANK(VLOOKUP(YU23,role!A:E,5,FALSE)),"",VLOOKUP(YU23,role!A:E,5,FALSE)))</f>
        <v/>
      </c>
      <c r="YZ23" s="32" t="str">
        <f>IF(ISBLANK(YU23),"",VLOOKUP(YU23,role!A:F,6,FALSE))</f>
        <v/>
      </c>
      <c r="ZA23" s="36"/>
      <c r="ZB23" s="36" t="str">
        <f t="shared" si="134"/>
        <v/>
      </c>
      <c r="ZC23" s="36" t="str">
        <f t="shared" si="135"/>
        <v/>
      </c>
      <c r="ZE23" s="32" t="str">
        <f>IF(ISBLANK(ZD23),"",IF(ISBLANK(VLOOKUP(ZD23,role!A:E,2,FALSE)),"",VLOOKUP(ZD23,role!A:E,2,FALSE)))</f>
        <v/>
      </c>
      <c r="ZF23" s="32" t="str">
        <f>IF(ISBLANK(ZD23),"",IF(ISBLANK(VLOOKUP(ZD23,role!A:E,3,FALSE)),"",VLOOKUP(ZD23,role!A:E,3,FALSE)))</f>
        <v/>
      </c>
      <c r="ZG23" s="32" t="str">
        <f>IF(ISBLANK(ZD23),"",IF(ISBLANK(VLOOKUP(ZD23,role!A:E,4,FALSE)),"",VLOOKUP(ZD23,role!A:E,4,FALSE)))</f>
        <v/>
      </c>
      <c r="ZH23" s="32" t="str">
        <f>IF(ISBLANK(ZD23),"",IF(ISBLANK(VLOOKUP(ZD23,role!A:E,5,FALSE)),"",VLOOKUP(ZD23,role!A:E,5,FALSE)))</f>
        <v/>
      </c>
      <c r="ZI23" s="32" t="str">
        <f>IF(ISBLANK(ZD23),"",VLOOKUP(ZD23,role!A:F,6,FALSE))</f>
        <v/>
      </c>
      <c r="ZJ23" s="36"/>
      <c r="ZK23" s="36" t="str">
        <f t="shared" si="136"/>
        <v/>
      </c>
      <c r="ZL23" s="36" t="str">
        <f t="shared" si="137"/>
        <v/>
      </c>
      <c r="ZN23" s="32" t="str">
        <f>IF(ISBLANK(ZM23),"",IF(ISBLANK(VLOOKUP(ZM23,role!A:E,2,FALSE)),"",VLOOKUP(ZM23,role!A:E,2,FALSE)))</f>
        <v/>
      </c>
      <c r="ZO23" s="32" t="str">
        <f>IF(ISBLANK(ZM23),"",IF(ISBLANK(VLOOKUP(ZM23,role!A:E,3,FALSE)),"",VLOOKUP(ZM23,role!A:E,3,FALSE)))</f>
        <v/>
      </c>
      <c r="ZP23" s="32" t="str">
        <f>IF(ISBLANK(ZM23),"",IF(ISBLANK(VLOOKUP(ZM23,role!A:E,4,FALSE)),"",VLOOKUP(ZM23,role!A:E,4,FALSE)))</f>
        <v/>
      </c>
      <c r="ZQ23" s="32" t="str">
        <f>IF(ISBLANK(ZM23),"",IF(ISBLANK(VLOOKUP(ZM23,role!A:E,5,FALSE)),"",VLOOKUP(ZM23,role!A:E,5,FALSE)))</f>
        <v/>
      </c>
      <c r="ZR23" s="32" t="str">
        <f>IF(ISBLANK(ZM23),"",VLOOKUP(ZM23,role!A:F,6,FALSE))</f>
        <v/>
      </c>
      <c r="ZS23" s="36"/>
      <c r="ZT23" s="36" t="str">
        <f t="shared" si="138"/>
        <v/>
      </c>
      <c r="ZU23" s="36" t="str">
        <f t="shared" si="139"/>
        <v/>
      </c>
      <c r="ZW23" s="32" t="str">
        <f>IF(ISBLANK(ZV23),"",IF(ISBLANK(VLOOKUP(ZV23,role!A:E,2,FALSE)),"",VLOOKUP(ZV23,role!A:E,2,FALSE)))</f>
        <v/>
      </c>
      <c r="ZX23" s="32" t="str">
        <f>IF(ISBLANK(ZV23),"",IF(ISBLANK(VLOOKUP(ZV23,role!A:E,3,FALSE)),"",VLOOKUP(ZV23,role!A:E,3,FALSE)))</f>
        <v/>
      </c>
      <c r="ZY23" s="32" t="str">
        <f>IF(ISBLANK(ZV23),"",IF(ISBLANK(VLOOKUP(ZV23,role!A:E,4,FALSE)),"",VLOOKUP(ZV23,role!A:E,4,FALSE)))</f>
        <v/>
      </c>
      <c r="ZZ23" s="32" t="str">
        <f>IF(ISBLANK(ZV23),"",IF(ISBLANK(VLOOKUP(ZV23,role!A:E,5,FALSE)),"",VLOOKUP(ZV23,role!A:E,5,FALSE)))</f>
        <v/>
      </c>
      <c r="AAA23" s="32" t="str">
        <f>IF(ISBLANK(ZV23),"",VLOOKUP(ZV23,role!A:F,6,FALSE))</f>
        <v/>
      </c>
      <c r="AAB23" s="33"/>
      <c r="AAC23" s="36"/>
      <c r="AAD23" s="36" t="str">
        <f t="shared" si="140"/>
        <v/>
      </c>
      <c r="AAE23" s="36" t="str">
        <f t="shared" si="141"/>
        <v/>
      </c>
      <c r="AAG23" s="32" t="str">
        <f>IF(ISBLANK(AAF23),"",IF(ISBLANK(VLOOKUP(AAF23,role!A:E,2,FALSE)),"",VLOOKUP(AAF23,role!A:E,2,FALSE)))</f>
        <v/>
      </c>
      <c r="AAH23" s="32" t="str">
        <f>IF(ISBLANK(AAF23),"",IF(ISBLANK(VLOOKUP(AAF23,role!A:E,3,FALSE)),"",VLOOKUP(AAF23,role!A:E,3,FALSE)))</f>
        <v/>
      </c>
      <c r="AAI23" s="32" t="str">
        <f>IF(ISBLANK(AAF23),"",IF(ISBLANK(VLOOKUP(AAF23,role!A:E,4,FALSE)),"",VLOOKUP(AAF23,role!A:E,4,FALSE)))</f>
        <v/>
      </c>
      <c r="AAJ23" s="32" t="str">
        <f>IF(ISBLANK(AAF23),"",IF(ISBLANK(VLOOKUP(AAF23,role!A:E,5,FALSE)),"",VLOOKUP(AAF23,role!A:E,5,FALSE)))</f>
        <v/>
      </c>
      <c r="AAK23" s="32" t="str">
        <f>IF(ISBLANK(AAF23),"",VLOOKUP(AAF23,role!A:F,6,FALSE))</f>
        <v/>
      </c>
      <c r="AAL23" s="36"/>
      <c r="AAM23" s="36" t="str">
        <f t="shared" si="142"/>
        <v/>
      </c>
      <c r="AAN23" s="36" t="str">
        <f t="shared" si="143"/>
        <v/>
      </c>
      <c r="AAP23" s="32" t="str">
        <f>IF(ISBLANK(AAO23),"",IF(ISBLANK(VLOOKUP(AAO23,role!A:E,2,FALSE)),"",VLOOKUP(AAO23,role!A:E,2,FALSE)))</f>
        <v/>
      </c>
      <c r="AAQ23" s="32" t="str">
        <f>IF(ISBLANK(AAO23),"",IF(ISBLANK(VLOOKUP(AAO23,role!A:E,3,FALSE)),"",VLOOKUP(AAO23,role!A:E,3,FALSE)))</f>
        <v/>
      </c>
      <c r="AAR23" s="32" t="str">
        <f>IF(ISBLANK(AAO23),"",IF(ISBLANK(VLOOKUP(AAO23,role!A:E,4,FALSE)),"",VLOOKUP(AAO23,role!A:E,4,FALSE)))</f>
        <v/>
      </c>
      <c r="AAS23" s="32" t="str">
        <f>IF(ISBLANK(AAO23),"",IF(ISBLANK(VLOOKUP(AAO23,role!A:E,5,FALSE)),"",VLOOKUP(AAO23,role!A:E,5,FALSE)))</f>
        <v/>
      </c>
      <c r="AAT23" s="32" t="str">
        <f>IF(ISBLANK(AAO23),"",VLOOKUP(AAO23,role!A:F,6,FALSE))</f>
        <v/>
      </c>
      <c r="AAU23" s="36"/>
      <c r="AAV23" s="36" t="str">
        <f t="shared" si="144"/>
        <v/>
      </c>
      <c r="AAW23" s="36" t="str">
        <f t="shared" si="145"/>
        <v/>
      </c>
      <c r="AAY23" s="32" t="str">
        <f>IF(ISBLANK(AAX23),"",IF(ISBLANK(VLOOKUP(AAX23,role!A:E,2,FALSE)),"",VLOOKUP(AAX23,role!A:E,2,FALSE)))</f>
        <v/>
      </c>
      <c r="AAZ23" s="32" t="str">
        <f>IF(ISBLANK(AAX23),"",IF(ISBLANK(VLOOKUP(AAX23,role!A:E,3,FALSE)),"",VLOOKUP(AAX23,role!A:E,3,FALSE)))</f>
        <v/>
      </c>
      <c r="ABA23" s="32" t="str">
        <f>IF(ISBLANK(AAX23),"",IF(ISBLANK(VLOOKUP(AAX23,role!A:E,4,FALSE)),"",VLOOKUP(AAX23,role!A:E,4,FALSE)))</f>
        <v/>
      </c>
      <c r="ABB23" s="32" t="str">
        <f>IF(ISBLANK(AAX23),"",IF(ISBLANK(VLOOKUP(AAX23,role!A:E,5,FALSE)),"",VLOOKUP(AAX23,role!A:E,5,FALSE)))</f>
        <v/>
      </c>
      <c r="ABC23" s="32" t="str">
        <f>IF(ISBLANK(AAX23),"",VLOOKUP(AAX23,role!A:F,6,FALSE))</f>
        <v/>
      </c>
      <c r="ABD23" s="36"/>
      <c r="ABE23" s="36" t="str">
        <f t="shared" si="146"/>
        <v/>
      </c>
      <c r="ABF23" s="36" t="str">
        <f t="shared" si="147"/>
        <v/>
      </c>
      <c r="ABH23" s="32" t="str">
        <f>IF(ISBLANK(ABG23),"",IF(ISBLANK(VLOOKUP(ABG23,role!A:E,2,FALSE)),"",VLOOKUP(ABG23,role!A:E,2,FALSE)))</f>
        <v/>
      </c>
      <c r="ABI23" s="32" t="str">
        <f>IF(ISBLANK(ABG23),"",IF(ISBLANK(VLOOKUP(ABG23,role!A:E,3,FALSE)),"",VLOOKUP(ABG23,role!A:E,3,FALSE)))</f>
        <v/>
      </c>
      <c r="ABJ23" s="32" t="str">
        <f>IF(ISBLANK(ABG23),"",IF(ISBLANK(VLOOKUP(ABG23,role!A:E,4,FALSE)),"",VLOOKUP(ABG23,role!A:E,4,FALSE)))</f>
        <v/>
      </c>
      <c r="ABK23" s="32" t="str">
        <f>IF(ISBLANK(ABG23),"",IF(ISBLANK(VLOOKUP(ABG23,role!A:E,5,FALSE)),"",VLOOKUP(ABG23,role!A:E,5,FALSE)))</f>
        <v/>
      </c>
      <c r="ABL23" s="32" t="str">
        <f>IF(ISBLANK(ABG23),"",VLOOKUP(ABG23,role!A:F,6,FALSE))</f>
        <v/>
      </c>
      <c r="ABM23" s="36"/>
      <c r="ABN23" s="36" t="str">
        <f t="shared" si="148"/>
        <v/>
      </c>
      <c r="ABO23" s="36" t="str">
        <f t="shared" si="149"/>
        <v/>
      </c>
      <c r="ABQ23" s="32" t="str">
        <f>IF(ISBLANK(ABP23),"",IF(ISBLANK(VLOOKUP(ABP23,role!A:E,2,FALSE)),"",VLOOKUP(ABP23,role!A:E,2,FALSE)))</f>
        <v/>
      </c>
      <c r="ABR23" s="32" t="str">
        <f>IF(ISBLANK(ABP23),"",IF(ISBLANK(VLOOKUP(ABP23,role!A:E,3,FALSE)),"",VLOOKUP(ABP23,role!A:E,3,FALSE)))</f>
        <v/>
      </c>
      <c r="ABS23" s="32" t="str">
        <f>IF(ISBLANK(ABP23),"",IF(ISBLANK(VLOOKUP(ABP23,role!A:E,4,FALSE)),"",VLOOKUP(ABP23,role!A:E,4,FALSE)))</f>
        <v/>
      </c>
      <c r="ABT23" s="32" t="str">
        <f>IF(ISBLANK(ABP23),"",IF(ISBLANK(VLOOKUP(ABP23,role!A:E,5,FALSE)),"",VLOOKUP(ABP23,role!A:E,5,FALSE)))</f>
        <v/>
      </c>
      <c r="ABU23" s="32" t="str">
        <f>IF(ISBLANK(ABP23),"",VLOOKUP(ABP23,role!A:F,6,FALSE))</f>
        <v/>
      </c>
      <c r="ABV23" s="33"/>
      <c r="ABW23" s="34"/>
      <c r="ABY23" s="32" t="str">
        <f t="shared" si="150"/>
        <v/>
      </c>
      <c r="ABZ23" s="39"/>
      <c r="ACA23" s="32" t="str">
        <f t="shared" si="151"/>
        <v/>
      </c>
      <c r="ACC23" s="32" t="str">
        <f t="shared" si="152"/>
        <v/>
      </c>
      <c r="ACE23" s="32" t="str">
        <f t="shared" si="153"/>
        <v/>
      </c>
      <c r="ACG23" s="32" t="str">
        <f t="shared" si="154"/>
        <v/>
      </c>
      <c r="ACI23" s="32" t="str">
        <f t="shared" si="155"/>
        <v/>
      </c>
      <c r="ACK23" s="32" t="str">
        <f t="shared" si="156"/>
        <v/>
      </c>
      <c r="ACM23" s="32" t="str">
        <f t="shared" si="157"/>
        <v/>
      </c>
      <c r="ACO23" s="32" t="str">
        <f t="shared" si="158"/>
        <v/>
      </c>
      <c r="ACQ23" s="32" t="str">
        <f t="shared" si="159"/>
        <v/>
      </c>
      <c r="ACS23" s="32" t="str">
        <f t="shared" si="160"/>
        <v/>
      </c>
      <c r="ACT23" s="33"/>
      <c r="ACV23" s="32" t="str">
        <f t="shared" si="161"/>
        <v/>
      </c>
      <c r="ACX23" s="32" t="str">
        <f t="shared" si="162"/>
        <v/>
      </c>
      <c r="ACZ23" s="32" t="str">
        <f t="shared" si="163"/>
        <v/>
      </c>
      <c r="ADB23" s="32" t="str">
        <f t="shared" si="164"/>
        <v/>
      </c>
      <c r="ADD23" s="32" t="str">
        <f t="shared" si="165"/>
        <v/>
      </c>
      <c r="ADE23" s="33"/>
      <c r="ADG23" s="32" t="str">
        <f t="shared" si="166"/>
        <v/>
      </c>
      <c r="ADI23" s="32" t="str">
        <f t="shared" si="167"/>
        <v/>
      </c>
      <c r="ADK23" s="32" t="str">
        <f t="shared" si="168"/>
        <v/>
      </c>
      <c r="ADM23" s="32" t="str">
        <f t="shared" si="169"/>
        <v/>
      </c>
      <c r="ADO23" s="32" t="str">
        <f t="shared" si="170"/>
        <v/>
      </c>
      <c r="ADP23" s="33"/>
      <c r="ADR23" s="32" t="str">
        <f t="shared" si="171"/>
        <v/>
      </c>
      <c r="ADT23" s="32" t="str">
        <f t="shared" si="172"/>
        <v/>
      </c>
      <c r="ADV23" s="32" t="str">
        <f t="shared" si="173"/>
        <v/>
      </c>
      <c r="ADX23" s="32" t="str">
        <f t="shared" si="174"/>
        <v/>
      </c>
      <c r="ADZ23" s="32" t="str">
        <f t="shared" si="175"/>
        <v/>
      </c>
      <c r="AEA23" s="33"/>
      <c r="AEC23" s="32" t="str">
        <f t="shared" si="176"/>
        <v/>
      </c>
      <c r="AEE23" s="32" t="str">
        <f t="shared" si="177"/>
        <v/>
      </c>
      <c r="AEG23" s="32" t="str">
        <f t="shared" si="178"/>
        <v/>
      </c>
      <c r="AEI23" s="32" t="str">
        <f t="shared" si="179"/>
        <v/>
      </c>
      <c r="AEK23" s="32" t="str">
        <f t="shared" si="180"/>
        <v/>
      </c>
      <c r="AEL23" s="33"/>
      <c r="AEN23" s="32" t="str">
        <f t="shared" si="181"/>
        <v/>
      </c>
      <c r="AEO23" s="32" t="str">
        <f t="shared" si="182"/>
        <v/>
      </c>
      <c r="AEQ23" s="32" t="str">
        <f t="shared" si="183"/>
        <v/>
      </c>
      <c r="AER23" s="32" t="str">
        <f t="shared" si="184"/>
        <v/>
      </c>
      <c r="AET23" s="32" t="str">
        <f t="shared" si="185"/>
        <v/>
      </c>
      <c r="AEU23" s="32" t="str">
        <f t="shared" si="186"/>
        <v/>
      </c>
      <c r="AEW23" s="32" t="str">
        <f t="shared" si="187"/>
        <v/>
      </c>
      <c r="AEX23" s="32" t="str">
        <f t="shared" si="188"/>
        <v/>
      </c>
      <c r="AEZ23" s="32" t="str">
        <f t="shared" si="189"/>
        <v/>
      </c>
      <c r="AFA23" s="32" t="str">
        <f t="shared" si="190"/>
        <v/>
      </c>
      <c r="AFB23" s="35"/>
      <c r="AFC23" s="34"/>
      <c r="AFD23" s="36" t="str">
        <f t="shared" si="191"/>
        <v/>
      </c>
      <c r="AFE23" s="36" t="str">
        <f t="shared" si="192"/>
        <v/>
      </c>
      <c r="AFG23" s="36" t="str">
        <f t="shared" si="193"/>
        <v/>
      </c>
      <c r="AFH23" s="36" t="str">
        <f t="shared" si="194"/>
        <v/>
      </c>
      <c r="AFJ23" s="36" t="str">
        <f t="shared" si="195"/>
        <v/>
      </c>
      <c r="AFK23" s="36" t="str">
        <f t="shared" si="196"/>
        <v/>
      </c>
      <c r="AFM23" s="36" t="str">
        <f t="shared" si="197"/>
        <v/>
      </c>
      <c r="AFN23" s="36" t="str">
        <f t="shared" si="198"/>
        <v/>
      </c>
      <c r="AFP23" s="36" t="str">
        <f t="shared" si="199"/>
        <v/>
      </c>
      <c r="AFQ23" s="36" t="str">
        <f t="shared" si="200"/>
        <v/>
      </c>
      <c r="AFR23" s="33"/>
      <c r="AFT23" s="36" t="str">
        <f t="shared" si="201"/>
        <v/>
      </c>
      <c r="AFU23" s="36" t="str">
        <f t="shared" si="202"/>
        <v/>
      </c>
      <c r="AFW23" s="36" t="str">
        <f t="shared" si="203"/>
        <v/>
      </c>
      <c r="AFX23" s="36" t="str">
        <f t="shared" si="204"/>
        <v/>
      </c>
      <c r="AFZ23" s="36" t="str">
        <f t="shared" si="205"/>
        <v/>
      </c>
      <c r="AGA23" s="36" t="str">
        <f t="shared" si="206"/>
        <v/>
      </c>
      <c r="AGC23" s="36" t="str">
        <f t="shared" si="207"/>
        <v/>
      </c>
      <c r="AGD23" s="36" t="str">
        <f t="shared" si="208"/>
        <v/>
      </c>
      <c r="AGF23" s="36" t="str">
        <f t="shared" si="209"/>
        <v/>
      </c>
      <c r="AGG23" s="36" t="str">
        <f t="shared" si="210"/>
        <v/>
      </c>
      <c r="AGH23" s="33"/>
      <c r="AGI23" s="57"/>
      <c r="AGJ23" s="57"/>
      <c r="AGK23" s="57" t="str">
        <f>IF(ISBLANK(AGJ23),"",VLOOKUP(AGJ23,related_id_type!A:B,2,FALSE))</f>
        <v/>
      </c>
      <c r="AGL23" s="57"/>
      <c r="AGM23" s="57" t="str">
        <f>IF(ISBLANK(AGL23),"",IF(ISBLANK(VLOOKUP(AGL23,related_id_relation!A:B,2,FALSE)),"",VLOOKUP(AGL23,related_id_relation!A:B,2,FALSE)))</f>
        <v/>
      </c>
      <c r="AGN23" s="57"/>
      <c r="AGO23" s="57"/>
      <c r="AGP23" s="57" t="str">
        <f>IF(ISBLANK(AGO23),"",VLOOKUP(AGO23,related_id_type!A:B,2,FALSE))</f>
        <v/>
      </c>
      <c r="AGQ23" s="57"/>
      <c r="AGR23" s="57" t="str">
        <f>IF(ISBLANK(AGQ23),"",IF(ISBLANK(VLOOKUP(AGQ23,related_id_relation!A:B,2,FALSE)),"",VLOOKUP(AGQ23,related_id_relation!A:B,2,FALSE)))</f>
        <v/>
      </c>
      <c r="AGS23" s="57"/>
      <c r="AGT23" s="57"/>
      <c r="AGU23" s="57" t="str">
        <f>IF(ISBLANK(AGT23),"",VLOOKUP(AGT23,related_id_type!A:B,2,FALSE))</f>
        <v/>
      </c>
      <c r="AGV23" s="57"/>
      <c r="AGW23" s="57" t="str">
        <f>IF(ISBLANK(AGV23),"",IF(ISBLANK(VLOOKUP(AGV23,related_id_relation!A:B,2,FALSE)),"",VLOOKUP(AGV23,related_id_relation!A:B,2,FALSE)))</f>
        <v/>
      </c>
      <c r="AGX23" s="57"/>
      <c r="AGY23" s="57"/>
      <c r="AGZ23" s="57" t="str">
        <f>IF(ISBLANK(AGY23),"",VLOOKUP(AGY23,related_id_type!A:B,2,FALSE))</f>
        <v/>
      </c>
      <c r="AHA23" s="57"/>
      <c r="AHB23" s="57" t="str">
        <f>IF(ISBLANK(AHA23),"",IF(ISBLANK(VLOOKUP(AHA23,related_id_relation!A:B,2,FALSE)),"",VLOOKUP(AHA23,related_id_relation!A:B,2,FALSE)))</f>
        <v/>
      </c>
      <c r="AHC23" s="57"/>
      <c r="AHD23" s="57"/>
      <c r="AHE23" s="57" t="str">
        <f>IF(ISBLANK(AHD23),"",VLOOKUP(AHD23,related_id_type!A:B,2,FALSE))</f>
        <v/>
      </c>
      <c r="AHF23" s="57"/>
      <c r="AHG23" s="57" t="str">
        <f>IF(ISBLANK(AHF23),"",IF(ISBLANK(VLOOKUP(AHF23,related_id_relation!A:B,2,FALSE)),"",VLOOKUP(AHF23,related_id_relation!A:B,2,FALSE)))</f>
        <v/>
      </c>
      <c r="AHH23" s="37"/>
      <c r="AHI23" s="39"/>
      <c r="AHK23" s="32" t="str">
        <f t="shared" si="211"/>
        <v/>
      </c>
      <c r="AHL23" s="34"/>
      <c r="AHM23" s="36"/>
      <c r="AHN23" s="36" t="str">
        <f t="shared" si="212"/>
        <v/>
      </c>
      <c r="AHO23" s="32" t="str">
        <f t="shared" si="213"/>
        <v/>
      </c>
      <c r="AHR23" s="36" t="str">
        <f t="shared" si="214"/>
        <v/>
      </c>
      <c r="AHS23" s="32" t="str">
        <f t="shared" si="215"/>
        <v/>
      </c>
      <c r="AHV23" s="36" t="str">
        <f t="shared" si="216"/>
        <v/>
      </c>
      <c r="AHW23" s="32" t="str">
        <f t="shared" si="217"/>
        <v/>
      </c>
      <c r="AHZ23" s="36" t="str">
        <f t="shared" si="218"/>
        <v/>
      </c>
      <c r="AIA23" s="32" t="str">
        <f t="shared" si="219"/>
        <v/>
      </c>
      <c r="AID23" s="36" t="str">
        <f t="shared" si="220"/>
        <v/>
      </c>
      <c r="AIE23" s="32" t="str">
        <f t="shared" si="221"/>
        <v/>
      </c>
      <c r="AIH23" s="36" t="str">
        <f t="shared" si="222"/>
        <v/>
      </c>
      <c r="AII23" s="32" t="str">
        <f t="shared" si="223"/>
        <v/>
      </c>
      <c r="AIL23" s="36" t="str">
        <f t="shared" si="224"/>
        <v/>
      </c>
      <c r="AIM23" s="32" t="str">
        <f t="shared" si="225"/>
        <v/>
      </c>
      <c r="AIP23" s="36" t="str">
        <f t="shared" si="226"/>
        <v/>
      </c>
      <c r="AIQ23" s="32" t="str">
        <f t="shared" si="227"/>
        <v/>
      </c>
      <c r="AIT23" s="36" t="str">
        <f t="shared" si="228"/>
        <v/>
      </c>
      <c r="AIU23" s="32" t="str">
        <f t="shared" si="229"/>
        <v/>
      </c>
      <c r="AIX23" s="36" t="str">
        <f t="shared" si="230"/>
        <v/>
      </c>
      <c r="AIY23" s="32" t="str">
        <f t="shared" si="231"/>
        <v/>
      </c>
      <c r="AIZ23" s="37"/>
      <c r="AJA23" s="32" t="str">
        <f t="shared" si="232"/>
        <v/>
      </c>
      <c r="AJB23" s="32" t="str">
        <f t="shared" si="233"/>
        <v/>
      </c>
      <c r="AJC23" s="32" t="str">
        <f t="shared" si="234"/>
        <v/>
      </c>
      <c r="AJD23" s="32" t="str">
        <f t="shared" si="235"/>
        <v/>
      </c>
      <c r="AJE23" s="32" t="str">
        <f t="shared" si="236"/>
        <v/>
      </c>
      <c r="AJF23" s="32" t="str">
        <f t="shared" si="237"/>
        <v/>
      </c>
      <c r="AJG23" s="32" t="str">
        <f t="shared" si="238"/>
        <v/>
      </c>
      <c r="AJH23" s="32" t="str">
        <f t="shared" si="239"/>
        <v/>
      </c>
      <c r="AJI23" s="32" t="str">
        <f t="shared" si="240"/>
        <v/>
      </c>
    </row>
    <row r="24" spans="3:945" s="32" customFormat="1" x14ac:dyDescent="0.35">
      <c r="C24" s="32" t="str">
        <f t="shared" si="9"/>
        <v/>
      </c>
      <c r="E24" s="32" t="str">
        <f t="shared" si="10"/>
        <v/>
      </c>
      <c r="F24" s="32" t="str">
        <f t="shared" si="11"/>
        <v/>
      </c>
      <c r="G24" s="32" t="str">
        <f t="shared" si="12"/>
        <v/>
      </c>
      <c r="J24" s="32" t="str">
        <f t="shared" si="13"/>
        <v/>
      </c>
      <c r="K24" s="32" t="str">
        <f t="shared" si="14"/>
        <v/>
      </c>
      <c r="L24" s="32" t="str">
        <f t="shared" si="15"/>
        <v/>
      </c>
      <c r="N24" s="32" t="str">
        <f t="shared" si="16"/>
        <v/>
      </c>
      <c r="O24" s="32" t="str">
        <f t="shared" si="17"/>
        <v/>
      </c>
      <c r="Q24" s="32" t="str">
        <f t="shared" si="18"/>
        <v/>
      </c>
      <c r="R24" s="32" t="str">
        <f t="shared" si="19"/>
        <v/>
      </c>
      <c r="U24" s="32" t="str">
        <f t="shared" si="20"/>
        <v/>
      </c>
      <c r="V24" s="32" t="str">
        <f t="shared" si="21"/>
        <v/>
      </c>
      <c r="Y24" s="32" t="str">
        <f>IF(ISBLANK(X24),"",VLOOKUP(X24,resource_type!A:C,3,FALSE))</f>
        <v/>
      </c>
      <c r="Z24" s="32" t="str">
        <f>IF(ISBLANK(X24),"",VLOOKUP(X24,resource_type!A:C,2,FALSE))</f>
        <v/>
      </c>
      <c r="AA24" s="32" t="str">
        <f t="shared" si="22"/>
        <v/>
      </c>
      <c r="AB24" s="32" t="str">
        <f t="shared" si="23"/>
        <v/>
      </c>
      <c r="AD24" s="32" t="str">
        <f>IF(ISBLANK(AC24),"",VLOOKUP(AC24,resource_type!A:C,3,FALSE))</f>
        <v/>
      </c>
      <c r="AF24" s="32" t="str">
        <f>IF(ISBLANK(AE24),"",VLOOKUP(AE24,resource_type!A:C,3,FALSE))</f>
        <v/>
      </c>
      <c r="AG24" s="33"/>
      <c r="AI24" s="32" t="str">
        <f t="shared" si="24"/>
        <v/>
      </c>
      <c r="AK24" s="32" t="str">
        <f t="shared" si="25"/>
        <v/>
      </c>
      <c r="AM24" s="32" t="str">
        <f t="shared" si="26"/>
        <v/>
      </c>
      <c r="AO24" s="32" t="str">
        <f t="shared" si="27"/>
        <v/>
      </c>
      <c r="AP24" s="52"/>
      <c r="AQ24" s="34"/>
      <c r="AR24" s="36" t="str">
        <f t="shared" si="28"/>
        <v/>
      </c>
      <c r="AS24" s="36" t="str">
        <f t="shared" si="29"/>
        <v/>
      </c>
      <c r="AT24" s="34"/>
      <c r="AV24" s="32" t="str">
        <f t="shared" si="30"/>
        <v/>
      </c>
      <c r="AW24" s="32" t="str">
        <f t="shared" si="31"/>
        <v/>
      </c>
      <c r="AX24" s="32" t="str">
        <f t="shared" si="32"/>
        <v/>
      </c>
      <c r="AZ24" s="32" t="str">
        <f>IF(ISBLANK(AY24),"",IF(ISBLANK(VLOOKUP(AY24,role!A:E,2,FALSE)),"",VLOOKUP(AY24,role!A:E,2,FALSE)))</f>
        <v/>
      </c>
      <c r="BA24" s="32" t="str">
        <f>IF(ISBLANK(AY24),"",IF(ISBLANK(VLOOKUP(AY24,role!A:E,3,FALSE)),"",VLOOKUP(AY24,role!A:E,3,FALSE)))</f>
        <v/>
      </c>
      <c r="BB24" s="32" t="str">
        <f>IF(ISBLANK(AY24),"",IF(ISBLANK(VLOOKUP(AY24,role!A:E,4,FALSE)),"",VLOOKUP(AY24,role!A:E,4,FALSE)))</f>
        <v/>
      </c>
      <c r="BC24" s="32" t="str">
        <f>IF(ISBLANK(AY24),"",IF(ISBLANK(VLOOKUP(AY24,role!A:E,5,FALSE)),"",VLOOKUP(AY24,role!A:E,5,FALSE)))</f>
        <v/>
      </c>
      <c r="BE24" s="32" t="str">
        <f>IF(ISBLANK(BD24),"",IF(ISBLANK(VLOOKUP(BD24,role!A:E,2,FALSE)),"",VLOOKUP(BD24,role!A:E,2,FALSE)))</f>
        <v/>
      </c>
      <c r="BF24" s="32" t="str">
        <f>IF(ISBLANK(BD24),"",IF(ISBLANK(VLOOKUP(BD24,role!A:E,3,FALSE)),"",VLOOKUP(BD24,role!A:E,3,FALSE)))</f>
        <v/>
      </c>
      <c r="BG24" s="32" t="str">
        <f>IF(ISBLANK(BD24),"",IF(ISBLANK(VLOOKUP(BD24,role!A:E,4,FALSE)),"",VLOOKUP(BD24,role!A:E,4,FALSE)))</f>
        <v/>
      </c>
      <c r="BH24" s="32" t="str">
        <f>IF(ISBLANK(BD24),"",IF(ISBLANK(VLOOKUP(BD24,role!A:E,5,FALSE)),"",VLOOKUP(BD24,role!A:E,5,FALSE)))</f>
        <v/>
      </c>
      <c r="BX24" s="33"/>
      <c r="BZ24" s="32" t="str">
        <f t="shared" si="33"/>
        <v/>
      </c>
      <c r="CB24" s="32" t="str">
        <f t="shared" si="34"/>
        <v/>
      </c>
      <c r="CC24" s="39"/>
      <c r="CE24" s="32" t="str">
        <f t="shared" si="35"/>
        <v/>
      </c>
      <c r="CF24" s="32" t="str">
        <f t="shared" si="36"/>
        <v/>
      </c>
      <c r="CG24" s="32" t="str">
        <f t="shared" si="37"/>
        <v/>
      </c>
      <c r="CI24" s="32" t="str">
        <f>IF(ISBLANK(CH24),"",IF(ISBLANK(VLOOKUP(CH24,role!A:E,2,FALSE)),"",VLOOKUP(CH24,role!A:E,2,FALSE)))</f>
        <v/>
      </c>
      <c r="CJ24" s="32" t="str">
        <f>IF(ISBLANK(CH24),"",IF(ISBLANK(VLOOKUP(CH24,role!A:E,3,FALSE)),"",VLOOKUP(CH24,role!A:E,3,FALSE)))</f>
        <v/>
      </c>
      <c r="CK24" s="32" t="str">
        <f>IF(ISBLANK(CH24),"",IF(ISBLANK(VLOOKUP(CH24,role!A:E,4,FALSE)),"",VLOOKUP(CH24,role!A:E,4,FALSE)))</f>
        <v/>
      </c>
      <c r="CL24" s="32" t="str">
        <f>IF(ISBLANK(CH24),"",IF(ISBLANK(VLOOKUP(CH24,role!A:E,5,FALSE)),"",VLOOKUP(CH24,role!A:E,5,FALSE)))</f>
        <v/>
      </c>
      <c r="CN24" s="32" t="str">
        <f>IF(ISBLANK(CM24),"",IF(ISBLANK(VLOOKUP(CM24,role!A:E,2,FALSE)),"",VLOOKUP(CM24,role!A:E,2,FALSE)))</f>
        <v/>
      </c>
      <c r="CO24" s="32" t="str">
        <f>IF(ISBLANK(CM24),"",IF(ISBLANK(VLOOKUP(CM24,role!A:E,3,FALSE)),"",VLOOKUP(CM24,role!A:E,3,FALSE)))</f>
        <v/>
      </c>
      <c r="CP24" s="32" t="str">
        <f>IF(ISBLANK(CM24),"",IF(ISBLANK(VLOOKUP(CM24,role!A:E,4,FALSE)),"",VLOOKUP(CM24,role!A:E,4,FALSE)))</f>
        <v/>
      </c>
      <c r="CQ24" s="32" t="str">
        <f>IF(ISBLANK(CM24),"",IF(ISBLANK(VLOOKUP(CM24,role!A:E,5,FALSE)),"",VLOOKUP(CM24,role!A:E,5,FALSE)))</f>
        <v/>
      </c>
      <c r="DG24" s="33"/>
      <c r="DI24" s="32" t="str">
        <f t="shared" si="38"/>
        <v/>
      </c>
      <c r="DK24" s="32" t="str">
        <f t="shared" si="39"/>
        <v/>
      </c>
      <c r="DL24" s="39"/>
      <c r="DN24" s="32" t="str">
        <f t="shared" si="40"/>
        <v/>
      </c>
      <c r="DO24" s="32" t="str">
        <f t="shared" si="41"/>
        <v/>
      </c>
      <c r="DP24" s="32" t="str">
        <f t="shared" si="42"/>
        <v/>
      </c>
      <c r="DR24" s="32" t="str">
        <f>IF(ISBLANK(DQ24),"",IF(ISBLANK(VLOOKUP(DQ24,role!A:E,2,FALSE)),"",VLOOKUP(DQ24,role!A:E,2,FALSE)))</f>
        <v/>
      </c>
      <c r="DS24" s="32" t="str">
        <f>IF(ISBLANK(DQ24),"",IF(ISBLANK(VLOOKUP(DQ24,role!A:E,3,FALSE)),"",VLOOKUP(DQ24,role!A:E,3,FALSE)))</f>
        <v/>
      </c>
      <c r="DT24" s="32" t="str">
        <f>IF(ISBLANK(DQ24),"",IF(ISBLANK(VLOOKUP(DQ24,role!A:E,4,FALSE)),"",VLOOKUP(DQ24,role!A:E,4,FALSE)))</f>
        <v/>
      </c>
      <c r="DU24" s="32" t="str">
        <f>IF(ISBLANK(DQ24),"",IF(ISBLANK(VLOOKUP(DQ24,role!A:E,5,FALSE)),"",VLOOKUP(DQ24,role!A:E,5,FALSE)))</f>
        <v/>
      </c>
      <c r="EK24" s="33"/>
      <c r="EM24" s="32" t="str">
        <f t="shared" si="43"/>
        <v/>
      </c>
      <c r="EO24" s="32" t="str">
        <f t="shared" si="44"/>
        <v/>
      </c>
      <c r="EP24" s="39"/>
      <c r="ER24" s="32" t="str">
        <f t="shared" si="45"/>
        <v/>
      </c>
      <c r="ES24" s="32" t="str">
        <f t="shared" si="46"/>
        <v/>
      </c>
      <c r="ET24" s="32" t="str">
        <f t="shared" si="47"/>
        <v/>
      </c>
      <c r="EV24" s="32" t="str">
        <f>IF(ISBLANK(EU24),"",IF(ISBLANK(VLOOKUP(EU24,role!A:E,2,FALSE)),"",VLOOKUP(EU24,role!A:E,2,FALSE)))</f>
        <v/>
      </c>
      <c r="EW24" s="32" t="str">
        <f>IF(ISBLANK(EU24),"",IF(ISBLANK(VLOOKUP(EU24,role!A:E,3,FALSE)),"",VLOOKUP(EU24,role!A:E,3,FALSE)))</f>
        <v/>
      </c>
      <c r="EX24" s="32" t="str">
        <f>IF(ISBLANK(EU24),"",IF(ISBLANK(VLOOKUP(EU24,role!A:E,4,FALSE)),"",VLOOKUP(EU24,role!A:E,4,FALSE)))</f>
        <v/>
      </c>
      <c r="EY24" s="32" t="str">
        <f>IF(ISBLANK(EU24),"",IF(ISBLANK(VLOOKUP(EU24,role!A:E,5,FALSE)),"",VLOOKUP(EU24,role!A:E,5,FALSE)))</f>
        <v/>
      </c>
      <c r="FO24" s="33"/>
      <c r="FQ24" s="32" t="str">
        <f t="shared" si="48"/>
        <v/>
      </c>
      <c r="FS24" s="32" t="str">
        <f t="shared" si="49"/>
        <v/>
      </c>
      <c r="FT24" s="39"/>
      <c r="FV24" s="32" t="str">
        <f t="shared" si="50"/>
        <v/>
      </c>
      <c r="FW24" s="32" t="str">
        <f t="shared" si="51"/>
        <v/>
      </c>
      <c r="FX24" s="32" t="str">
        <f t="shared" si="52"/>
        <v/>
      </c>
      <c r="FZ24" s="32" t="str">
        <f>IF(ISBLANK(FY24),"",VLOOKUP(FY24,role!A:E,2,FALSE))</f>
        <v/>
      </c>
      <c r="GA24" s="32" t="str">
        <f>IF(ISBLANK(FY24),"",IF(ISBLANK(VLOOKUP(FY24,role!A:E,3,FALSE)),"",VLOOKUP(FY24,role!A:E,3,FALSE)))</f>
        <v/>
      </c>
      <c r="GB24" s="32" t="str">
        <f>IF(ISBLANK(FY24),"",IF(ISBLANK(VLOOKUP(FY24,role!A:E,4,FALSE)),"",VLOOKUP(FY24,role!A:E,4,FALSE)))</f>
        <v/>
      </c>
      <c r="GC24" s="32" t="str">
        <f>IF(ISBLANK(FY24),"",IF(ISBLANK(VLOOKUP(FY24,role!A:E,5,FALSE)),"",VLOOKUP(FY24,role!A:E,5,FALSE)))</f>
        <v/>
      </c>
      <c r="GS24" s="33"/>
      <c r="GU24" s="32" t="str">
        <f t="shared" si="53"/>
        <v/>
      </c>
      <c r="GW24" s="32" t="str">
        <f t="shared" si="54"/>
        <v/>
      </c>
      <c r="GX24" s="33"/>
      <c r="HA24" s="32" t="str">
        <f t="shared" si="55"/>
        <v/>
      </c>
      <c r="HB24" s="32" t="str">
        <f t="shared" si="56"/>
        <v/>
      </c>
      <c r="HC24" s="32" t="str">
        <f t="shared" si="57"/>
        <v/>
      </c>
      <c r="HE24" s="32" t="str">
        <f>IF(ISBLANK(HD24),"",IF(ISBLANK(VLOOKUP(HD24,role!A:E,2,FALSE)),"",VLOOKUP(HD24,role!A:E,2,FALSE)))</f>
        <v/>
      </c>
      <c r="HF24" s="32" t="str">
        <f>IF(ISBLANK(HD24),"",IF(ISBLANK(VLOOKUP(HD24,role!A:E,3,FALSE)),"",VLOOKUP(HD24,role!A:E,3,FALSE)))</f>
        <v/>
      </c>
      <c r="HG24" s="32" t="str">
        <f>IF(ISBLANK(HD24),"",IF(ISBLANK(VLOOKUP(HD24,role!A:E,4,FALSE)),"",VLOOKUP(HD24,role!A:E,4,FALSE)))</f>
        <v/>
      </c>
      <c r="HH24" s="32" t="str">
        <f>IF(ISBLANK(HD24),"",IF(ISBLANK(VLOOKUP(HD24,role!A:E,5,FALSE)),"",VLOOKUP(HD24,role!A:E,5,FALSE)))</f>
        <v/>
      </c>
      <c r="HX24" s="33"/>
      <c r="HZ24" s="32" t="str">
        <f t="shared" si="58"/>
        <v/>
      </c>
      <c r="IB24" s="32" t="str">
        <f t="shared" si="59"/>
        <v/>
      </c>
      <c r="IC24" s="39"/>
      <c r="IE24" s="32" t="str">
        <f t="shared" si="60"/>
        <v/>
      </c>
      <c r="IF24" s="32" t="str">
        <f t="shared" si="61"/>
        <v/>
      </c>
      <c r="IG24" s="32" t="str">
        <f t="shared" si="62"/>
        <v/>
      </c>
      <c r="II24" s="32" t="str">
        <f>IF(ISBLANK(IH24),"",IF(ISBLANK(VLOOKUP(IH24,role!A:E,2,FALSE)),"",VLOOKUP(IH24,role!A:E,2,FALSE)))</f>
        <v/>
      </c>
      <c r="IJ24" s="32" t="str">
        <f>IF(ISBLANK(IH24),"",IF(ISBLANK(VLOOKUP(IH24,role!A:E,3,FALSE)),"",VLOOKUP(IH24,role!A:E,3,FALSE)))</f>
        <v/>
      </c>
      <c r="IK24" s="32" t="str">
        <f>IF(ISBLANK(IH24),"",IF(ISBLANK(VLOOKUP(IH24,role!A:E,4,FALSE)),"",VLOOKUP(IH24,role!A:E,4,FALSE)))</f>
        <v/>
      </c>
      <c r="IL24" s="32" t="str">
        <f>IF(ISBLANK(IH24),"",IF(ISBLANK(VLOOKUP(IH24,role!A:E,5,FALSE)),"",VLOOKUP(IH24,role!A:E,5,FALSE)))</f>
        <v/>
      </c>
      <c r="JB24" s="33"/>
      <c r="JD24" s="32" t="str">
        <f t="shared" si="63"/>
        <v/>
      </c>
      <c r="JF24" s="32" t="str">
        <f t="shared" si="64"/>
        <v/>
      </c>
      <c r="JG24" s="39"/>
      <c r="JI24" s="32" t="str">
        <f t="shared" si="65"/>
        <v/>
      </c>
      <c r="JJ24" s="32" t="str">
        <f t="shared" si="66"/>
        <v/>
      </c>
      <c r="JK24" s="32" t="str">
        <f t="shared" si="67"/>
        <v/>
      </c>
      <c r="JM24" s="32" t="str">
        <f>IF(ISBLANK(JL24),"",IF(ISBLANK(VLOOKUP(JL24,role!A:E,2,FALSE)),"",VLOOKUP(JL24,role!A:E,2,FALSE)))</f>
        <v/>
      </c>
      <c r="JN24" s="32" t="str">
        <f>IF(ISBLANK(JL24),"",IF(ISBLANK(VLOOKUP(JL24,role!A:E,3,FALSE)),"",VLOOKUP(JL24,role!A:E,3,FALSE)))</f>
        <v/>
      </c>
      <c r="JO24" s="32" t="str">
        <f>IF(ISBLANK(JL24),"",IF(ISBLANK(VLOOKUP(JL24,role!A:E,4,FALSE)),"",VLOOKUP(JL24,role!A:E,4,FALSE)))</f>
        <v/>
      </c>
      <c r="JP24" s="32" t="str">
        <f>IF(ISBLANK(JL24),"",IF(ISBLANK(VLOOKUP(JL24,role!A:E,5,FALSE)),"",VLOOKUP(JL24,role!A:E,5,FALSE)))</f>
        <v/>
      </c>
      <c r="KF24" s="33"/>
      <c r="KH24" s="32" t="str">
        <f t="shared" si="68"/>
        <v/>
      </c>
      <c r="KJ24" s="32" t="str">
        <f t="shared" si="69"/>
        <v/>
      </c>
      <c r="KK24" s="39"/>
      <c r="KM24" s="32" t="str">
        <f t="shared" si="70"/>
        <v/>
      </c>
      <c r="KN24" s="32" t="str">
        <f t="shared" si="71"/>
        <v/>
      </c>
      <c r="KO24" s="32" t="str">
        <f t="shared" si="72"/>
        <v/>
      </c>
      <c r="KQ24" s="32" t="str">
        <f>IF(ISBLANK(KP24),"",IF(ISBLANK(VLOOKUP(KP24,role!A:E,2,FALSE)),"",VLOOKUP(KP24,role!A:E,2,FALSE)))</f>
        <v/>
      </c>
      <c r="KR24" s="32" t="str">
        <f>IF(ISBLANK(KP24),"",IF(ISBLANK(VLOOKUP(KP24,role!A:E,3,FALSE)),"",VLOOKUP(KP24,role!A:E,3,FALSE)))</f>
        <v/>
      </c>
      <c r="KS24" s="32" t="str">
        <f>IF(ISBLANK(KP24),"",IF(ISBLANK(VLOOKUP(KP24,role!A:E,4,FALSE)),"",VLOOKUP(KP24,role!A:E,4,FALSE)))</f>
        <v/>
      </c>
      <c r="KT24" s="32" t="str">
        <f>IF(ISBLANK(KP24),"",IF(ISBLANK(VLOOKUP(KP24,role!A:E,5,FALSE)),"",VLOOKUP(KP24,role!A:E,5,FALSE)))</f>
        <v/>
      </c>
      <c r="LJ24" s="33"/>
      <c r="LL24" s="32" t="str">
        <f t="shared" si="73"/>
        <v/>
      </c>
      <c r="LN24" s="32" t="str">
        <f t="shared" si="74"/>
        <v/>
      </c>
      <c r="LO24" s="39"/>
      <c r="LQ24" s="32" t="str">
        <f t="shared" si="75"/>
        <v/>
      </c>
      <c r="LR24" s="32" t="str">
        <f t="shared" si="76"/>
        <v/>
      </c>
      <c r="LS24" s="32" t="str">
        <f t="shared" si="77"/>
        <v/>
      </c>
      <c r="LU24" s="32" t="str">
        <f>IF(ISBLANK(LT24),"",IF(ISBLANK(VLOOKUP(LT24,role!A:E,2,FALSE)),"",VLOOKUP(LT24,role!A:E,2,FALSE)))</f>
        <v/>
      </c>
      <c r="LV24" s="32" t="str">
        <f>IF(ISBLANK(LT24),"",IF(ISBLANK(VLOOKUP(LT24,role!A:E,3,FALSE)),"",VLOOKUP(LT24,role!A:E,3,FALSE)))</f>
        <v/>
      </c>
      <c r="LW24" s="32" t="str">
        <f>IF(ISBLANK(LT24),"",IF(ISBLANK(VLOOKUP(LT24,role!A:E,4,FALSE)),"",VLOOKUP(LT24,role!A:E,4,FALSE)))</f>
        <v/>
      </c>
      <c r="LX24" s="32" t="str">
        <f>IF(ISBLANK(LT24),"",IF(ISBLANK(VLOOKUP(LT24,role!A:E,5,FALSE)),"",VLOOKUP(LT24,role!A:E,5,FALSE)))</f>
        <v/>
      </c>
      <c r="MN24" s="33"/>
      <c r="MP24" s="32" t="str">
        <f t="shared" si="78"/>
        <v/>
      </c>
      <c r="MR24" s="32" t="str">
        <f t="shared" si="79"/>
        <v/>
      </c>
      <c r="MS24" s="33"/>
      <c r="MV24" s="32" t="str">
        <f t="shared" si="80"/>
        <v/>
      </c>
      <c r="MW24" s="32" t="str">
        <f t="shared" si="81"/>
        <v/>
      </c>
      <c r="MX24" s="32" t="str">
        <f t="shared" si="82"/>
        <v/>
      </c>
      <c r="MZ24" s="32" t="str">
        <f>IF(ISBLANK(MY24),"",IF(ISBLANK(VLOOKUP(MY24,role!A:E,2,FALSE)),"",VLOOKUP(MY24,role!A:E,2,FALSE)))</f>
        <v/>
      </c>
      <c r="NA24" s="32" t="str">
        <f>IF(ISBLANK(MY24),"",IF(ISBLANK(VLOOKUP(MY24,role!A:E,3,FALSE)),"",VLOOKUP(MY24,role!A:E,3,FALSE)))</f>
        <v/>
      </c>
      <c r="NB24" s="32" t="str">
        <f>IF(ISBLANK(MY24),"",IF(ISBLANK(VLOOKUP(MY24,role!A:E,4,FALSE)),"",VLOOKUP(MY24,role!A:E,4,FALSE)))</f>
        <v/>
      </c>
      <c r="NC24" s="32" t="str">
        <f>IF(ISBLANK(MY24),"",IF(ISBLANK(VLOOKUP(MY24,role!A:E,5,FALSE)),"",VLOOKUP(MY24,role!A:E,5,FALSE)))</f>
        <v/>
      </c>
      <c r="NS24" s="33"/>
      <c r="NU24" s="32" t="str">
        <f t="shared" si="83"/>
        <v/>
      </c>
      <c r="NW24" s="32" t="str">
        <f t="shared" si="84"/>
        <v/>
      </c>
      <c r="NX24" s="39"/>
      <c r="NZ24" s="32" t="str">
        <f t="shared" si="85"/>
        <v/>
      </c>
      <c r="OA24" s="32" t="str">
        <f t="shared" si="86"/>
        <v/>
      </c>
      <c r="OB24" s="32" t="str">
        <f t="shared" si="87"/>
        <v/>
      </c>
      <c r="OD24" s="32" t="str">
        <f>IF(ISBLANK(OC24),"",IF(ISBLANK(VLOOKUP(OC24,role!A:E,2,FALSE)),"",VLOOKUP(OC24,role!A:E,2,FALSE)))</f>
        <v/>
      </c>
      <c r="OE24" s="32" t="str">
        <f>IF(ISBLANK(OC24),"",IF(ISBLANK(VLOOKUP(OC24,role!A:E,3,FALSE)),"",VLOOKUP(OC24,role!A:E,3,FALSE)))</f>
        <v/>
      </c>
      <c r="OF24" s="32" t="str">
        <f>IF(ISBLANK(OC24),"",IF(ISBLANK(VLOOKUP(OC24,role!A:E,4,FALSE)),"",VLOOKUP(OC24,role!A:E,4,FALSE)))</f>
        <v/>
      </c>
      <c r="OG24" s="32" t="str">
        <f>IF(ISBLANK(OC24),"",IF(ISBLANK(VLOOKUP(OC24,role!A:E,5,FALSE)),"",VLOOKUP(OC24,role!A:E,5,FALSE)))</f>
        <v/>
      </c>
      <c r="OW24" s="33"/>
      <c r="OY24" s="32" t="str">
        <f t="shared" si="88"/>
        <v/>
      </c>
      <c r="PA24" s="32" t="str">
        <f t="shared" si="89"/>
        <v/>
      </c>
      <c r="PB24" s="39"/>
      <c r="PD24" s="32" t="str">
        <f t="shared" si="90"/>
        <v/>
      </c>
      <c r="PE24" s="32" t="str">
        <f t="shared" si="91"/>
        <v/>
      </c>
      <c r="PF24" s="32" t="str">
        <f t="shared" si="92"/>
        <v/>
      </c>
      <c r="PH24" s="32" t="str">
        <f>IF(ISBLANK(PG24),"",IF(ISBLANK(VLOOKUP(PG24,role!A:E,2,FALSE)),"",VLOOKUP(PG24,role!A:E,2,FALSE)))</f>
        <v/>
      </c>
      <c r="PI24" s="32" t="str">
        <f>IF(ISBLANK(PG24),"",IF(ISBLANK(VLOOKUP(PG24,role!A:E,3,FALSE)),"",VLOOKUP(PG24,role!A:E,3,FALSE)))</f>
        <v/>
      </c>
      <c r="PJ24" s="32" t="str">
        <f>IF(ISBLANK(PG24),"",IF(ISBLANK(VLOOKUP(PG24,role!A:E,4,FALSE)),"",VLOOKUP(PG24,role!A:E,4,FALSE)))</f>
        <v/>
      </c>
      <c r="PK24" s="32" t="str">
        <f>IF(ISBLANK(PG24),"",IF(ISBLANK(VLOOKUP(PG24,role!A:E,5,FALSE)),"",VLOOKUP(PG24,role!A:E,5,FALSE)))</f>
        <v/>
      </c>
      <c r="QA24" s="33"/>
      <c r="QC24" s="32" t="str">
        <f t="shared" si="93"/>
        <v/>
      </c>
      <c r="QE24" s="32" t="str">
        <f t="shared" si="94"/>
        <v/>
      </c>
      <c r="QF24" s="39"/>
      <c r="QH24" s="32" t="str">
        <f t="shared" si="95"/>
        <v/>
      </c>
      <c r="QI24" s="32" t="str">
        <f t="shared" si="96"/>
        <v/>
      </c>
      <c r="QJ24" s="32" t="str">
        <f t="shared" si="97"/>
        <v/>
      </c>
      <c r="QL24" s="32" t="str">
        <f>IF(ISBLANK(QK24),"",IF(ISBLANK(VLOOKUP(QK24,role!A:E,2,FALSE)),"",VLOOKUP(QK24,role!A:E,2,FALSE)))</f>
        <v/>
      </c>
      <c r="QM24" s="32" t="str">
        <f>IF(ISBLANK(QK24),"",IF(ISBLANK(VLOOKUP(QK24,role!A:E,3,FALSE)),"",VLOOKUP(QK24,role!A:E,3,FALSE)))</f>
        <v/>
      </c>
      <c r="QN24" s="32" t="str">
        <f>IF(ISBLANK(QK24),"",IF(ISBLANK(VLOOKUP(QK24,role!A:E,4,FALSE)),"",VLOOKUP(QK24,role!A:E,4,FALSE)))</f>
        <v/>
      </c>
      <c r="QO24" s="32" t="str">
        <f>IF(ISBLANK(QK24),"",IF(ISBLANK(VLOOKUP(QK24,role!A:E,5,FALSE)),"",VLOOKUP(QK24,role!A:E,5,FALSE)))</f>
        <v/>
      </c>
      <c r="RE24" s="33"/>
      <c r="RG24" s="32" t="str">
        <f t="shared" si="98"/>
        <v/>
      </c>
      <c r="RI24" s="32" t="str">
        <f t="shared" si="99"/>
        <v/>
      </c>
      <c r="RJ24" s="39"/>
      <c r="RL24" s="32" t="str">
        <f t="shared" si="100"/>
        <v/>
      </c>
      <c r="RM24" s="32" t="str">
        <f t="shared" si="101"/>
        <v/>
      </c>
      <c r="RN24" s="32" t="str">
        <f t="shared" si="102"/>
        <v/>
      </c>
      <c r="RP24" s="32" t="str">
        <f>IF(ISBLANK(RO24),"",IF(ISBLANK(VLOOKUP(RO24,role!A:E,2,FALSE)),"",VLOOKUP(RO24,role!A:E,2,FALSE)))</f>
        <v/>
      </c>
      <c r="RQ24" s="32" t="str">
        <f>IF(ISBLANK(RO24),"",IF(ISBLANK(VLOOKUP(RO24,role!A:E,3,FALSE)),"",VLOOKUP(RO24,role!A:E,3,FALSE)))</f>
        <v/>
      </c>
      <c r="RR24" s="32" t="str">
        <f>IF(ISBLANK(RO24),"",IF(ISBLANK(VLOOKUP(RO24,role!A:E,4,FALSE)),"",VLOOKUP(RO24,role!A:E,4,FALSE)))</f>
        <v/>
      </c>
      <c r="RS24" s="32" t="str">
        <f>IF(ISBLANK(RO24),"",IF(ISBLANK(VLOOKUP(RO24,role!A:E,5,FALSE)),"",VLOOKUP(RO24,role!A:E,5,FALSE)))</f>
        <v/>
      </c>
      <c r="SI24" s="33"/>
      <c r="SK24" s="32" t="str">
        <f t="shared" si="103"/>
        <v/>
      </c>
      <c r="SM24" s="32" t="str">
        <f t="shared" si="104"/>
        <v/>
      </c>
      <c r="SN24" s="39"/>
      <c r="SP24" s="32" t="str">
        <f t="shared" si="105"/>
        <v/>
      </c>
      <c r="SQ24" s="32" t="str">
        <f t="shared" si="106"/>
        <v/>
      </c>
      <c r="SR24" s="32" t="str">
        <f t="shared" si="107"/>
        <v/>
      </c>
      <c r="ST24" s="32" t="str">
        <f>IF(ISBLANK(SS24),"",IF(ISBLANK(VLOOKUP(SS24,role!A:E,2,FALSE)),"",VLOOKUP(SS24,role!A:E,2,FALSE)))</f>
        <v/>
      </c>
      <c r="SU24" s="32" t="str">
        <f>IF(ISBLANK(SS24),"",IF(ISBLANK(VLOOKUP(SS24,role!A:E,3,FALSE)),"",VLOOKUP(SS24,role!A:E,3,FALSE)))</f>
        <v/>
      </c>
      <c r="SV24" s="32" t="str">
        <f>IF(ISBLANK(SS24),"",IF(ISBLANK(VLOOKUP(SS24,role!A:E,4,FALSE)),"",VLOOKUP(SS24,role!A:E,4,FALSE)))</f>
        <v/>
      </c>
      <c r="SW24" s="32" t="str">
        <f>IF(ISBLANK(SS24),"",IF(ISBLANK(VLOOKUP(SS24,role!A:E,5,FALSE)),"",VLOOKUP(SS24,role!A:E,5,FALSE)))</f>
        <v/>
      </c>
      <c r="TM24" s="33"/>
      <c r="TO24" s="32" t="str">
        <f t="shared" si="108"/>
        <v/>
      </c>
      <c r="TQ24" s="32" t="str">
        <f t="shared" si="109"/>
        <v/>
      </c>
      <c r="TR24" s="39"/>
      <c r="TT24" s="32" t="str">
        <f t="shared" si="110"/>
        <v/>
      </c>
      <c r="TU24" s="32" t="str">
        <f t="shared" si="111"/>
        <v/>
      </c>
      <c r="TV24" s="32" t="str">
        <f t="shared" si="112"/>
        <v/>
      </c>
      <c r="TX24" s="32" t="str">
        <f>IF(ISBLANK(TW24),"",IF(ISBLANK(VLOOKUP(TW24,role!A:E,2,FALSE)),"",VLOOKUP(TW24,role!A:E,2,FALSE)))</f>
        <v/>
      </c>
      <c r="TY24" s="32" t="str">
        <f>IF(ISBLANK(TW24),"",IF(ISBLANK(VLOOKUP(TW24,role!A:E,3,FALSE)),"",VLOOKUP(TW24,role!A:E,3,FALSE)))</f>
        <v/>
      </c>
      <c r="TZ24" s="32" t="str">
        <f>IF(ISBLANK(TW24),"",IF(ISBLANK(VLOOKUP(TW24,role!A:E,4,FALSE)),"",VLOOKUP(TW24,role!A:E,4,FALSE)))</f>
        <v/>
      </c>
      <c r="UA24" s="32" t="str">
        <f>IF(ISBLANK(TW24),"",IF(ISBLANK(VLOOKUP(TW24,role!A:E,5,FALSE)),"",VLOOKUP(TW24,role!A:E,5,FALSE)))</f>
        <v/>
      </c>
      <c r="UQ24" s="33"/>
      <c r="US24" s="32" t="str">
        <f t="shared" si="113"/>
        <v/>
      </c>
      <c r="UU24" s="32" t="str">
        <f t="shared" si="114"/>
        <v/>
      </c>
      <c r="UV24" s="39"/>
      <c r="UX24" s="32" t="str">
        <f t="shared" si="115"/>
        <v/>
      </c>
      <c r="UY24" s="32" t="str">
        <f t="shared" si="116"/>
        <v/>
      </c>
      <c r="UZ24" s="32" t="str">
        <f t="shared" si="117"/>
        <v/>
      </c>
      <c r="VB24" s="32" t="str">
        <f>IF(ISBLANK(VA24),"",IF(ISBLANK(VLOOKUP(VA24,role!A:E,2,FALSE)),"",VLOOKUP(VA24,role!A:E,2,FALSE)))</f>
        <v/>
      </c>
      <c r="VC24" s="32" t="str">
        <f>IF(ISBLANK(VA24),"",IF(ISBLANK(VLOOKUP(VA24,role!A:E,3,FALSE)),"",VLOOKUP(VA24,role!A:E,3,FALSE)))</f>
        <v/>
      </c>
      <c r="VD24" s="32" t="str">
        <f>IF(ISBLANK(VA24),"",IF(ISBLANK(VLOOKUP(VA24,role!A:E,4,FALSE)),"",VLOOKUP(VA24,role!A:E,4,FALSE)))</f>
        <v/>
      </c>
      <c r="VE24" s="32" t="str">
        <f>IF(ISBLANK(VA24),"",IF(ISBLANK(VLOOKUP(VA24,role!A:E,5,FALSE)),"",VLOOKUP(VA24,role!A:E,5,FALSE)))</f>
        <v/>
      </c>
      <c r="VU24" s="33"/>
      <c r="VW24" s="32" t="str">
        <f t="shared" si="118"/>
        <v/>
      </c>
      <c r="VY24" s="32" t="str">
        <f t="shared" si="119"/>
        <v/>
      </c>
      <c r="VZ24" s="39"/>
      <c r="WB24" s="32" t="str">
        <f t="shared" si="120"/>
        <v/>
      </c>
      <c r="WC24" s="32" t="str">
        <f t="shared" si="121"/>
        <v/>
      </c>
      <c r="WD24" s="32" t="str">
        <f t="shared" si="122"/>
        <v/>
      </c>
      <c r="WF24" s="32" t="str">
        <f>IF(ISBLANK(WE24),"",IF(ISBLANK(VLOOKUP(WE24,role!A:E,2,FALSE)),"",VLOOKUP(WE24,role!A:E,2,FALSE)))</f>
        <v/>
      </c>
      <c r="WG24" s="32" t="str">
        <f>IF(ISBLANK(WE24),"",IF(ISBLANK(VLOOKUP(WE24,role!A:E,3,FALSE)),"",VLOOKUP(WE24,role!A:E,3,FALSE)))</f>
        <v/>
      </c>
      <c r="WH24" s="32" t="str">
        <f>IF(ISBLANK(WE24),"",IF(ISBLANK(VLOOKUP(WE24,role!A:E,4,FALSE)),"",VLOOKUP(WE24,role!A:E,4,FALSE)))</f>
        <v/>
      </c>
      <c r="WI24" s="32" t="str">
        <f>IF(ISBLANK(WE24),"",IF(ISBLANK(VLOOKUP(WE24,role!A:E,5,FALSE)),"",VLOOKUP(WE24,role!A:E,5,FALSE)))</f>
        <v/>
      </c>
      <c r="WY24" s="33"/>
      <c r="XA24" s="32" t="str">
        <f t="shared" si="123"/>
        <v/>
      </c>
      <c r="XC24" s="32" t="str">
        <f t="shared" si="124"/>
        <v/>
      </c>
      <c r="XD24" s="39"/>
      <c r="XF24" s="32" t="str">
        <f t="shared" si="125"/>
        <v/>
      </c>
      <c r="XG24" s="32" t="str">
        <f t="shared" si="126"/>
        <v/>
      </c>
      <c r="XH24" s="32" t="str">
        <f t="shared" si="127"/>
        <v/>
      </c>
      <c r="XJ24" s="32" t="str">
        <f>IF(ISBLANK(XI24),"",IF(ISBLANK(VLOOKUP(XI24,role!A:E,2,FALSE)),"",VLOOKUP(XI24,role!A:E,2,FALSE)))</f>
        <v/>
      </c>
      <c r="XK24" s="32" t="str">
        <f>IF(ISBLANK(XI24),"",IF(ISBLANK(VLOOKUP(XI24,role!A:E,3,FALSE)),"",VLOOKUP(XI24,role!A:E,3,FALSE)))</f>
        <v/>
      </c>
      <c r="XL24" s="32" t="str">
        <f>IF(ISBLANK(XI24),"",IF(ISBLANK(VLOOKUP(XI24,role!A:E,4,FALSE)),"",VLOOKUP(XI24,role!A:E,4,FALSE)))</f>
        <v/>
      </c>
      <c r="XM24" s="32" t="str">
        <f>IF(ISBLANK(XI24),"",IF(ISBLANK(VLOOKUP(XI24,role!A:E,5,FALSE)),"",VLOOKUP(XI24,role!A:E,5,FALSE)))</f>
        <v/>
      </c>
      <c r="YC24" s="33"/>
      <c r="YE24" s="32" t="str">
        <f t="shared" si="128"/>
        <v/>
      </c>
      <c r="YG24" s="32" t="str">
        <f t="shared" si="129"/>
        <v/>
      </c>
      <c r="YH24" s="33"/>
      <c r="YI24" s="34"/>
      <c r="YJ24" s="36" t="str">
        <f t="shared" si="130"/>
        <v/>
      </c>
      <c r="YK24" s="36" t="str">
        <f t="shared" si="131"/>
        <v/>
      </c>
      <c r="YM24" s="32" t="str">
        <f>IF(ISBLANK(YL24),"",IF(ISBLANK(VLOOKUP(YL24,role!A:E,2,FALSE)),"",VLOOKUP(YL24,role!A:E,2,FALSE)))</f>
        <v/>
      </c>
      <c r="YN24" s="32" t="str">
        <f>IF(ISBLANK(YL24),"",IF(ISBLANK(VLOOKUP(YL24,role!A:E,3,FALSE)),"",VLOOKUP(YL24,role!A:E,3,FALSE)))</f>
        <v/>
      </c>
      <c r="YO24" s="32" t="str">
        <f>IF(ISBLANK(YL24),"",IF(ISBLANK(VLOOKUP(YL24,role!A:E,4,FALSE)),"",VLOOKUP(YL24,role!A:E,4,FALSE)))</f>
        <v/>
      </c>
      <c r="YP24" s="32" t="str">
        <f>IF(ISBLANK(YL24),"",IF(ISBLANK(VLOOKUP(YL24,role!A:E,5,FALSE)),"",VLOOKUP(YL24,role!A:E,5,FALSE)))</f>
        <v/>
      </c>
      <c r="YQ24" s="32" t="str">
        <f>IF(ISBLANK(YL24),"",VLOOKUP(YL24,role!A:F,6,FALSE))</f>
        <v/>
      </c>
      <c r="YR24" s="36"/>
      <c r="YS24" s="36" t="str">
        <f t="shared" si="132"/>
        <v/>
      </c>
      <c r="YT24" s="36" t="str">
        <f t="shared" si="133"/>
        <v/>
      </c>
      <c r="YV24" s="32" t="str">
        <f>IF(ISBLANK(YU24),"",IF(ISBLANK(VLOOKUP(YU24,role!A:E,2,FALSE)),"",VLOOKUP(YU24,role!A:E,2,FALSE)))</f>
        <v/>
      </c>
      <c r="YW24" s="32" t="str">
        <f>IF(ISBLANK(YU24),"",IF(ISBLANK(VLOOKUP(YU24,role!A:E,3,FALSE)),"",VLOOKUP(YU24,role!A:E,3,FALSE)))</f>
        <v/>
      </c>
      <c r="YX24" s="32" t="str">
        <f>IF(ISBLANK(YU24),"",IF(ISBLANK(VLOOKUP(YU24,role!A:E,4,FALSE)),"",VLOOKUP(YU24,role!A:E,4,FALSE)))</f>
        <v/>
      </c>
      <c r="YY24" s="32" t="str">
        <f>IF(ISBLANK(YU24),"",IF(ISBLANK(VLOOKUP(YU24,role!A:E,5,FALSE)),"",VLOOKUP(YU24,role!A:E,5,FALSE)))</f>
        <v/>
      </c>
      <c r="YZ24" s="32" t="str">
        <f>IF(ISBLANK(YU24),"",VLOOKUP(YU24,role!A:F,6,FALSE))</f>
        <v/>
      </c>
      <c r="ZA24" s="36"/>
      <c r="ZB24" s="36" t="str">
        <f t="shared" si="134"/>
        <v/>
      </c>
      <c r="ZC24" s="36" t="str">
        <f t="shared" si="135"/>
        <v/>
      </c>
      <c r="ZE24" s="32" t="str">
        <f>IF(ISBLANK(ZD24),"",IF(ISBLANK(VLOOKUP(ZD24,role!A:E,2,FALSE)),"",VLOOKUP(ZD24,role!A:E,2,FALSE)))</f>
        <v/>
      </c>
      <c r="ZF24" s="32" t="str">
        <f>IF(ISBLANK(ZD24),"",IF(ISBLANK(VLOOKUP(ZD24,role!A:E,3,FALSE)),"",VLOOKUP(ZD24,role!A:E,3,FALSE)))</f>
        <v/>
      </c>
      <c r="ZG24" s="32" t="str">
        <f>IF(ISBLANK(ZD24),"",IF(ISBLANK(VLOOKUP(ZD24,role!A:E,4,FALSE)),"",VLOOKUP(ZD24,role!A:E,4,FALSE)))</f>
        <v/>
      </c>
      <c r="ZH24" s="32" t="str">
        <f>IF(ISBLANK(ZD24),"",IF(ISBLANK(VLOOKUP(ZD24,role!A:E,5,FALSE)),"",VLOOKUP(ZD24,role!A:E,5,FALSE)))</f>
        <v/>
      </c>
      <c r="ZI24" s="32" t="str">
        <f>IF(ISBLANK(ZD24),"",VLOOKUP(ZD24,role!A:F,6,FALSE))</f>
        <v/>
      </c>
      <c r="ZJ24" s="36"/>
      <c r="ZK24" s="36" t="str">
        <f t="shared" si="136"/>
        <v/>
      </c>
      <c r="ZL24" s="36" t="str">
        <f t="shared" si="137"/>
        <v/>
      </c>
      <c r="ZN24" s="32" t="str">
        <f>IF(ISBLANK(ZM24),"",IF(ISBLANK(VLOOKUP(ZM24,role!A:E,2,FALSE)),"",VLOOKUP(ZM24,role!A:E,2,FALSE)))</f>
        <v/>
      </c>
      <c r="ZO24" s="32" t="str">
        <f>IF(ISBLANK(ZM24),"",IF(ISBLANK(VLOOKUP(ZM24,role!A:E,3,FALSE)),"",VLOOKUP(ZM24,role!A:E,3,FALSE)))</f>
        <v/>
      </c>
      <c r="ZP24" s="32" t="str">
        <f>IF(ISBLANK(ZM24),"",IF(ISBLANK(VLOOKUP(ZM24,role!A:E,4,FALSE)),"",VLOOKUP(ZM24,role!A:E,4,FALSE)))</f>
        <v/>
      </c>
      <c r="ZQ24" s="32" t="str">
        <f>IF(ISBLANK(ZM24),"",IF(ISBLANK(VLOOKUP(ZM24,role!A:E,5,FALSE)),"",VLOOKUP(ZM24,role!A:E,5,FALSE)))</f>
        <v/>
      </c>
      <c r="ZR24" s="32" t="str">
        <f>IF(ISBLANK(ZM24),"",VLOOKUP(ZM24,role!A:F,6,FALSE))</f>
        <v/>
      </c>
      <c r="ZS24" s="36"/>
      <c r="ZT24" s="36" t="str">
        <f t="shared" si="138"/>
        <v/>
      </c>
      <c r="ZU24" s="36" t="str">
        <f t="shared" si="139"/>
        <v/>
      </c>
      <c r="ZW24" s="32" t="str">
        <f>IF(ISBLANK(ZV24),"",IF(ISBLANK(VLOOKUP(ZV24,role!A:E,2,FALSE)),"",VLOOKUP(ZV24,role!A:E,2,FALSE)))</f>
        <v/>
      </c>
      <c r="ZX24" s="32" t="str">
        <f>IF(ISBLANK(ZV24),"",IF(ISBLANK(VLOOKUP(ZV24,role!A:E,3,FALSE)),"",VLOOKUP(ZV24,role!A:E,3,FALSE)))</f>
        <v/>
      </c>
      <c r="ZY24" s="32" t="str">
        <f>IF(ISBLANK(ZV24),"",IF(ISBLANK(VLOOKUP(ZV24,role!A:E,4,FALSE)),"",VLOOKUP(ZV24,role!A:E,4,FALSE)))</f>
        <v/>
      </c>
      <c r="ZZ24" s="32" t="str">
        <f>IF(ISBLANK(ZV24),"",IF(ISBLANK(VLOOKUP(ZV24,role!A:E,5,FALSE)),"",VLOOKUP(ZV24,role!A:E,5,FALSE)))</f>
        <v/>
      </c>
      <c r="AAA24" s="32" t="str">
        <f>IF(ISBLANK(ZV24),"",VLOOKUP(ZV24,role!A:F,6,FALSE))</f>
        <v/>
      </c>
      <c r="AAB24" s="33"/>
      <c r="AAC24" s="36"/>
      <c r="AAD24" s="36" t="str">
        <f t="shared" si="140"/>
        <v/>
      </c>
      <c r="AAE24" s="36" t="str">
        <f t="shared" si="141"/>
        <v/>
      </c>
      <c r="AAG24" s="32" t="str">
        <f>IF(ISBLANK(AAF24),"",IF(ISBLANK(VLOOKUP(AAF24,role!A:E,2,FALSE)),"",VLOOKUP(AAF24,role!A:E,2,FALSE)))</f>
        <v/>
      </c>
      <c r="AAH24" s="32" t="str">
        <f>IF(ISBLANK(AAF24),"",IF(ISBLANK(VLOOKUP(AAF24,role!A:E,3,FALSE)),"",VLOOKUP(AAF24,role!A:E,3,FALSE)))</f>
        <v/>
      </c>
      <c r="AAI24" s="32" t="str">
        <f>IF(ISBLANK(AAF24),"",IF(ISBLANK(VLOOKUP(AAF24,role!A:E,4,FALSE)),"",VLOOKUP(AAF24,role!A:E,4,FALSE)))</f>
        <v/>
      </c>
      <c r="AAJ24" s="32" t="str">
        <f>IF(ISBLANK(AAF24),"",IF(ISBLANK(VLOOKUP(AAF24,role!A:E,5,FALSE)),"",VLOOKUP(AAF24,role!A:E,5,FALSE)))</f>
        <v/>
      </c>
      <c r="AAK24" s="32" t="str">
        <f>IF(ISBLANK(AAF24),"",VLOOKUP(AAF24,role!A:F,6,FALSE))</f>
        <v/>
      </c>
      <c r="AAL24" s="36"/>
      <c r="AAM24" s="36" t="str">
        <f t="shared" si="142"/>
        <v/>
      </c>
      <c r="AAN24" s="36" t="str">
        <f t="shared" si="143"/>
        <v/>
      </c>
      <c r="AAP24" s="32" t="str">
        <f>IF(ISBLANK(AAO24),"",IF(ISBLANK(VLOOKUP(AAO24,role!A:E,2,FALSE)),"",VLOOKUP(AAO24,role!A:E,2,FALSE)))</f>
        <v/>
      </c>
      <c r="AAQ24" s="32" t="str">
        <f>IF(ISBLANK(AAO24),"",IF(ISBLANK(VLOOKUP(AAO24,role!A:E,3,FALSE)),"",VLOOKUP(AAO24,role!A:E,3,FALSE)))</f>
        <v/>
      </c>
      <c r="AAR24" s="32" t="str">
        <f>IF(ISBLANK(AAO24),"",IF(ISBLANK(VLOOKUP(AAO24,role!A:E,4,FALSE)),"",VLOOKUP(AAO24,role!A:E,4,FALSE)))</f>
        <v/>
      </c>
      <c r="AAS24" s="32" t="str">
        <f>IF(ISBLANK(AAO24),"",IF(ISBLANK(VLOOKUP(AAO24,role!A:E,5,FALSE)),"",VLOOKUP(AAO24,role!A:E,5,FALSE)))</f>
        <v/>
      </c>
      <c r="AAT24" s="32" t="str">
        <f>IF(ISBLANK(AAO24),"",VLOOKUP(AAO24,role!A:F,6,FALSE))</f>
        <v/>
      </c>
      <c r="AAU24" s="36"/>
      <c r="AAV24" s="36" t="str">
        <f t="shared" si="144"/>
        <v/>
      </c>
      <c r="AAW24" s="36" t="str">
        <f t="shared" si="145"/>
        <v/>
      </c>
      <c r="AAY24" s="32" t="str">
        <f>IF(ISBLANK(AAX24),"",IF(ISBLANK(VLOOKUP(AAX24,role!A:E,2,FALSE)),"",VLOOKUP(AAX24,role!A:E,2,FALSE)))</f>
        <v/>
      </c>
      <c r="AAZ24" s="32" t="str">
        <f>IF(ISBLANK(AAX24),"",IF(ISBLANK(VLOOKUP(AAX24,role!A:E,3,FALSE)),"",VLOOKUP(AAX24,role!A:E,3,FALSE)))</f>
        <v/>
      </c>
      <c r="ABA24" s="32" t="str">
        <f>IF(ISBLANK(AAX24),"",IF(ISBLANK(VLOOKUP(AAX24,role!A:E,4,FALSE)),"",VLOOKUP(AAX24,role!A:E,4,FALSE)))</f>
        <v/>
      </c>
      <c r="ABB24" s="32" t="str">
        <f>IF(ISBLANK(AAX24),"",IF(ISBLANK(VLOOKUP(AAX24,role!A:E,5,FALSE)),"",VLOOKUP(AAX24,role!A:E,5,FALSE)))</f>
        <v/>
      </c>
      <c r="ABC24" s="32" t="str">
        <f>IF(ISBLANK(AAX24),"",VLOOKUP(AAX24,role!A:F,6,FALSE))</f>
        <v/>
      </c>
      <c r="ABD24" s="36"/>
      <c r="ABE24" s="36" t="str">
        <f t="shared" si="146"/>
        <v/>
      </c>
      <c r="ABF24" s="36" t="str">
        <f t="shared" si="147"/>
        <v/>
      </c>
      <c r="ABH24" s="32" t="str">
        <f>IF(ISBLANK(ABG24),"",IF(ISBLANK(VLOOKUP(ABG24,role!A:E,2,FALSE)),"",VLOOKUP(ABG24,role!A:E,2,FALSE)))</f>
        <v/>
      </c>
      <c r="ABI24" s="32" t="str">
        <f>IF(ISBLANK(ABG24),"",IF(ISBLANK(VLOOKUP(ABG24,role!A:E,3,FALSE)),"",VLOOKUP(ABG24,role!A:E,3,FALSE)))</f>
        <v/>
      </c>
      <c r="ABJ24" s="32" t="str">
        <f>IF(ISBLANK(ABG24),"",IF(ISBLANK(VLOOKUP(ABG24,role!A:E,4,FALSE)),"",VLOOKUP(ABG24,role!A:E,4,FALSE)))</f>
        <v/>
      </c>
      <c r="ABK24" s="32" t="str">
        <f>IF(ISBLANK(ABG24),"",IF(ISBLANK(VLOOKUP(ABG24,role!A:E,5,FALSE)),"",VLOOKUP(ABG24,role!A:E,5,FALSE)))</f>
        <v/>
      </c>
      <c r="ABL24" s="32" t="str">
        <f>IF(ISBLANK(ABG24),"",VLOOKUP(ABG24,role!A:F,6,FALSE))</f>
        <v/>
      </c>
      <c r="ABM24" s="36"/>
      <c r="ABN24" s="36" t="str">
        <f t="shared" si="148"/>
        <v/>
      </c>
      <c r="ABO24" s="36" t="str">
        <f t="shared" si="149"/>
        <v/>
      </c>
      <c r="ABQ24" s="32" t="str">
        <f>IF(ISBLANK(ABP24),"",IF(ISBLANK(VLOOKUP(ABP24,role!A:E,2,FALSE)),"",VLOOKUP(ABP24,role!A:E,2,FALSE)))</f>
        <v/>
      </c>
      <c r="ABR24" s="32" t="str">
        <f>IF(ISBLANK(ABP24),"",IF(ISBLANK(VLOOKUP(ABP24,role!A:E,3,FALSE)),"",VLOOKUP(ABP24,role!A:E,3,FALSE)))</f>
        <v/>
      </c>
      <c r="ABS24" s="32" t="str">
        <f>IF(ISBLANK(ABP24),"",IF(ISBLANK(VLOOKUP(ABP24,role!A:E,4,FALSE)),"",VLOOKUP(ABP24,role!A:E,4,FALSE)))</f>
        <v/>
      </c>
      <c r="ABT24" s="32" t="str">
        <f>IF(ISBLANK(ABP24),"",IF(ISBLANK(VLOOKUP(ABP24,role!A:E,5,FALSE)),"",VLOOKUP(ABP24,role!A:E,5,FALSE)))</f>
        <v/>
      </c>
      <c r="ABU24" s="32" t="str">
        <f>IF(ISBLANK(ABP24),"",VLOOKUP(ABP24,role!A:F,6,FALSE))</f>
        <v/>
      </c>
      <c r="ABV24" s="33"/>
      <c r="ABW24" s="34"/>
      <c r="ABY24" s="32" t="str">
        <f t="shared" si="150"/>
        <v/>
      </c>
      <c r="ABZ24" s="39"/>
      <c r="ACA24" s="32" t="str">
        <f t="shared" si="151"/>
        <v/>
      </c>
      <c r="ACC24" s="32" t="str">
        <f t="shared" si="152"/>
        <v/>
      </c>
      <c r="ACE24" s="32" t="str">
        <f t="shared" si="153"/>
        <v/>
      </c>
      <c r="ACG24" s="32" t="str">
        <f t="shared" si="154"/>
        <v/>
      </c>
      <c r="ACI24" s="32" t="str">
        <f t="shared" si="155"/>
        <v/>
      </c>
      <c r="ACK24" s="32" t="str">
        <f t="shared" si="156"/>
        <v/>
      </c>
      <c r="ACM24" s="32" t="str">
        <f t="shared" si="157"/>
        <v/>
      </c>
      <c r="ACO24" s="32" t="str">
        <f t="shared" si="158"/>
        <v/>
      </c>
      <c r="ACQ24" s="32" t="str">
        <f t="shared" si="159"/>
        <v/>
      </c>
      <c r="ACS24" s="32" t="str">
        <f t="shared" si="160"/>
        <v/>
      </c>
      <c r="ACT24" s="33"/>
      <c r="ACV24" s="32" t="str">
        <f t="shared" si="161"/>
        <v/>
      </c>
      <c r="ACX24" s="32" t="str">
        <f t="shared" si="162"/>
        <v/>
      </c>
      <c r="ACZ24" s="32" t="str">
        <f t="shared" si="163"/>
        <v/>
      </c>
      <c r="ADB24" s="32" t="str">
        <f t="shared" si="164"/>
        <v/>
      </c>
      <c r="ADD24" s="32" t="str">
        <f t="shared" si="165"/>
        <v/>
      </c>
      <c r="ADE24" s="33"/>
      <c r="ADG24" s="32" t="str">
        <f t="shared" si="166"/>
        <v/>
      </c>
      <c r="ADI24" s="32" t="str">
        <f t="shared" si="167"/>
        <v/>
      </c>
      <c r="ADK24" s="32" t="str">
        <f t="shared" si="168"/>
        <v/>
      </c>
      <c r="ADM24" s="32" t="str">
        <f t="shared" si="169"/>
        <v/>
      </c>
      <c r="ADO24" s="32" t="str">
        <f t="shared" si="170"/>
        <v/>
      </c>
      <c r="ADP24" s="33"/>
      <c r="ADR24" s="32" t="str">
        <f t="shared" si="171"/>
        <v/>
      </c>
      <c r="ADT24" s="32" t="str">
        <f t="shared" si="172"/>
        <v/>
      </c>
      <c r="ADV24" s="32" t="str">
        <f t="shared" si="173"/>
        <v/>
      </c>
      <c r="ADX24" s="32" t="str">
        <f t="shared" si="174"/>
        <v/>
      </c>
      <c r="ADZ24" s="32" t="str">
        <f t="shared" si="175"/>
        <v/>
      </c>
      <c r="AEA24" s="33"/>
      <c r="AEC24" s="32" t="str">
        <f t="shared" si="176"/>
        <v/>
      </c>
      <c r="AEE24" s="32" t="str">
        <f t="shared" si="177"/>
        <v/>
      </c>
      <c r="AEG24" s="32" t="str">
        <f t="shared" si="178"/>
        <v/>
      </c>
      <c r="AEI24" s="32" t="str">
        <f t="shared" si="179"/>
        <v/>
      </c>
      <c r="AEK24" s="32" t="str">
        <f t="shared" si="180"/>
        <v/>
      </c>
      <c r="AEL24" s="33"/>
      <c r="AEN24" s="32" t="str">
        <f t="shared" si="181"/>
        <v/>
      </c>
      <c r="AEO24" s="32" t="str">
        <f t="shared" si="182"/>
        <v/>
      </c>
      <c r="AEQ24" s="32" t="str">
        <f t="shared" si="183"/>
        <v/>
      </c>
      <c r="AER24" s="32" t="str">
        <f t="shared" si="184"/>
        <v/>
      </c>
      <c r="AET24" s="32" t="str">
        <f t="shared" si="185"/>
        <v/>
      </c>
      <c r="AEU24" s="32" t="str">
        <f t="shared" si="186"/>
        <v/>
      </c>
      <c r="AEW24" s="32" t="str">
        <f t="shared" si="187"/>
        <v/>
      </c>
      <c r="AEX24" s="32" t="str">
        <f t="shared" si="188"/>
        <v/>
      </c>
      <c r="AEZ24" s="32" t="str">
        <f t="shared" si="189"/>
        <v/>
      </c>
      <c r="AFA24" s="32" t="str">
        <f t="shared" si="190"/>
        <v/>
      </c>
      <c r="AFB24" s="35"/>
      <c r="AFC24" s="34"/>
      <c r="AFD24" s="36" t="str">
        <f t="shared" si="191"/>
        <v/>
      </c>
      <c r="AFE24" s="36" t="str">
        <f t="shared" si="192"/>
        <v/>
      </c>
      <c r="AFG24" s="36" t="str">
        <f t="shared" si="193"/>
        <v/>
      </c>
      <c r="AFH24" s="36" t="str">
        <f t="shared" si="194"/>
        <v/>
      </c>
      <c r="AFJ24" s="36" t="str">
        <f t="shared" si="195"/>
        <v/>
      </c>
      <c r="AFK24" s="36" t="str">
        <f t="shared" si="196"/>
        <v/>
      </c>
      <c r="AFM24" s="36" t="str">
        <f t="shared" si="197"/>
        <v/>
      </c>
      <c r="AFN24" s="36" t="str">
        <f t="shared" si="198"/>
        <v/>
      </c>
      <c r="AFP24" s="36" t="str">
        <f t="shared" si="199"/>
        <v/>
      </c>
      <c r="AFQ24" s="36" t="str">
        <f t="shared" si="200"/>
        <v/>
      </c>
      <c r="AFR24" s="33"/>
      <c r="AFT24" s="36" t="str">
        <f t="shared" si="201"/>
        <v/>
      </c>
      <c r="AFU24" s="36" t="str">
        <f t="shared" si="202"/>
        <v/>
      </c>
      <c r="AFW24" s="36" t="str">
        <f t="shared" si="203"/>
        <v/>
      </c>
      <c r="AFX24" s="36" t="str">
        <f t="shared" si="204"/>
        <v/>
      </c>
      <c r="AFZ24" s="36" t="str">
        <f t="shared" si="205"/>
        <v/>
      </c>
      <c r="AGA24" s="36" t="str">
        <f t="shared" si="206"/>
        <v/>
      </c>
      <c r="AGC24" s="36" t="str">
        <f t="shared" si="207"/>
        <v/>
      </c>
      <c r="AGD24" s="36" t="str">
        <f t="shared" si="208"/>
        <v/>
      </c>
      <c r="AGF24" s="36" t="str">
        <f t="shared" si="209"/>
        <v/>
      </c>
      <c r="AGG24" s="36" t="str">
        <f t="shared" si="210"/>
        <v/>
      </c>
      <c r="AGH24" s="33"/>
      <c r="AGI24" s="57"/>
      <c r="AGJ24" s="57"/>
      <c r="AGK24" s="57" t="str">
        <f>IF(ISBLANK(AGJ24),"",VLOOKUP(AGJ24,related_id_type!A:B,2,FALSE))</f>
        <v/>
      </c>
      <c r="AGL24" s="57"/>
      <c r="AGM24" s="57" t="str">
        <f>IF(ISBLANK(AGL24),"",IF(ISBLANK(VLOOKUP(AGL24,related_id_relation!A:B,2,FALSE)),"",VLOOKUP(AGL24,related_id_relation!A:B,2,FALSE)))</f>
        <v/>
      </c>
      <c r="AGN24" s="57"/>
      <c r="AGO24" s="57"/>
      <c r="AGP24" s="57" t="str">
        <f>IF(ISBLANK(AGO24),"",VLOOKUP(AGO24,related_id_type!A:B,2,FALSE))</f>
        <v/>
      </c>
      <c r="AGQ24" s="57"/>
      <c r="AGR24" s="57" t="str">
        <f>IF(ISBLANK(AGQ24),"",IF(ISBLANK(VLOOKUP(AGQ24,related_id_relation!A:B,2,FALSE)),"",VLOOKUP(AGQ24,related_id_relation!A:B,2,FALSE)))</f>
        <v/>
      </c>
      <c r="AGS24" s="57"/>
      <c r="AGT24" s="57"/>
      <c r="AGU24" s="57" t="str">
        <f>IF(ISBLANK(AGT24),"",VLOOKUP(AGT24,related_id_type!A:B,2,FALSE))</f>
        <v/>
      </c>
      <c r="AGV24" s="57"/>
      <c r="AGW24" s="57" t="str">
        <f>IF(ISBLANK(AGV24),"",IF(ISBLANK(VLOOKUP(AGV24,related_id_relation!A:B,2,FALSE)),"",VLOOKUP(AGV24,related_id_relation!A:B,2,FALSE)))</f>
        <v/>
      </c>
      <c r="AGX24" s="57"/>
      <c r="AGY24" s="57"/>
      <c r="AGZ24" s="57" t="str">
        <f>IF(ISBLANK(AGY24),"",VLOOKUP(AGY24,related_id_type!A:B,2,FALSE))</f>
        <v/>
      </c>
      <c r="AHA24" s="57"/>
      <c r="AHB24" s="57" t="str">
        <f>IF(ISBLANK(AHA24),"",IF(ISBLANK(VLOOKUP(AHA24,related_id_relation!A:B,2,FALSE)),"",VLOOKUP(AHA24,related_id_relation!A:B,2,FALSE)))</f>
        <v/>
      </c>
      <c r="AHC24" s="57"/>
      <c r="AHD24" s="57"/>
      <c r="AHE24" s="57" t="str">
        <f>IF(ISBLANK(AHD24),"",VLOOKUP(AHD24,related_id_type!A:B,2,FALSE))</f>
        <v/>
      </c>
      <c r="AHF24" s="57"/>
      <c r="AHG24" s="57" t="str">
        <f>IF(ISBLANK(AHF24),"",IF(ISBLANK(VLOOKUP(AHF24,related_id_relation!A:B,2,FALSE)),"",VLOOKUP(AHF24,related_id_relation!A:B,2,FALSE)))</f>
        <v/>
      </c>
      <c r="AHH24" s="37"/>
      <c r="AHI24" s="39"/>
      <c r="AHK24" s="32" t="str">
        <f t="shared" si="211"/>
        <v/>
      </c>
      <c r="AHL24" s="34"/>
      <c r="AHM24" s="36"/>
      <c r="AHN24" s="36" t="str">
        <f t="shared" si="212"/>
        <v/>
      </c>
      <c r="AHO24" s="32" t="str">
        <f t="shared" si="213"/>
        <v/>
      </c>
      <c r="AHR24" s="36" t="str">
        <f t="shared" si="214"/>
        <v/>
      </c>
      <c r="AHS24" s="32" t="str">
        <f t="shared" si="215"/>
        <v/>
      </c>
      <c r="AHV24" s="36" t="str">
        <f t="shared" si="216"/>
        <v/>
      </c>
      <c r="AHW24" s="32" t="str">
        <f t="shared" si="217"/>
        <v/>
      </c>
      <c r="AHZ24" s="36" t="str">
        <f t="shared" si="218"/>
        <v/>
      </c>
      <c r="AIA24" s="32" t="str">
        <f t="shared" si="219"/>
        <v/>
      </c>
      <c r="AID24" s="36" t="str">
        <f t="shared" si="220"/>
        <v/>
      </c>
      <c r="AIE24" s="32" t="str">
        <f t="shared" si="221"/>
        <v/>
      </c>
      <c r="AIH24" s="36" t="str">
        <f t="shared" si="222"/>
        <v/>
      </c>
      <c r="AII24" s="32" t="str">
        <f t="shared" si="223"/>
        <v/>
      </c>
      <c r="AIL24" s="36" t="str">
        <f t="shared" si="224"/>
        <v/>
      </c>
      <c r="AIM24" s="32" t="str">
        <f t="shared" si="225"/>
        <v/>
      </c>
      <c r="AIP24" s="36" t="str">
        <f t="shared" si="226"/>
        <v/>
      </c>
      <c r="AIQ24" s="32" t="str">
        <f t="shared" si="227"/>
        <v/>
      </c>
      <c r="AIT24" s="36" t="str">
        <f t="shared" si="228"/>
        <v/>
      </c>
      <c r="AIU24" s="32" t="str">
        <f t="shared" si="229"/>
        <v/>
      </c>
      <c r="AIX24" s="36" t="str">
        <f t="shared" si="230"/>
        <v/>
      </c>
      <c r="AIY24" s="32" t="str">
        <f t="shared" si="231"/>
        <v/>
      </c>
      <c r="AIZ24" s="37"/>
      <c r="AJA24" s="32" t="str">
        <f t="shared" si="232"/>
        <v/>
      </c>
      <c r="AJB24" s="32" t="str">
        <f t="shared" si="233"/>
        <v/>
      </c>
      <c r="AJC24" s="32" t="str">
        <f t="shared" si="234"/>
        <v/>
      </c>
      <c r="AJD24" s="32" t="str">
        <f t="shared" si="235"/>
        <v/>
      </c>
      <c r="AJE24" s="32" t="str">
        <f t="shared" si="236"/>
        <v/>
      </c>
      <c r="AJF24" s="32" t="str">
        <f t="shared" si="237"/>
        <v/>
      </c>
      <c r="AJG24" s="32" t="str">
        <f t="shared" si="238"/>
        <v/>
      </c>
      <c r="AJH24" s="32" t="str">
        <f t="shared" si="239"/>
        <v/>
      </c>
      <c r="AJI24" s="32" t="str">
        <f t="shared" si="240"/>
        <v/>
      </c>
    </row>
    <row r="25" spans="3:945" s="32" customFormat="1" x14ac:dyDescent="0.35">
      <c r="C25" s="32" t="str">
        <f t="shared" si="9"/>
        <v/>
      </c>
      <c r="E25" s="32" t="str">
        <f t="shared" si="10"/>
        <v/>
      </c>
      <c r="F25" s="32" t="str">
        <f t="shared" si="11"/>
        <v/>
      </c>
      <c r="G25" s="32" t="str">
        <f t="shared" si="12"/>
        <v/>
      </c>
      <c r="J25" s="32" t="str">
        <f t="shared" si="13"/>
        <v/>
      </c>
      <c r="K25" s="32" t="str">
        <f t="shared" si="14"/>
        <v/>
      </c>
      <c r="L25" s="32" t="str">
        <f t="shared" si="15"/>
        <v/>
      </c>
      <c r="N25" s="32" t="str">
        <f t="shared" si="16"/>
        <v/>
      </c>
      <c r="O25" s="32" t="str">
        <f t="shared" si="17"/>
        <v/>
      </c>
      <c r="Q25" s="32" t="str">
        <f t="shared" si="18"/>
        <v/>
      </c>
      <c r="R25" s="32" t="str">
        <f t="shared" si="19"/>
        <v/>
      </c>
      <c r="U25" s="32" t="str">
        <f t="shared" si="20"/>
        <v/>
      </c>
      <c r="V25" s="32" t="str">
        <f t="shared" si="21"/>
        <v/>
      </c>
      <c r="Y25" s="32" t="str">
        <f>IF(ISBLANK(X25),"",VLOOKUP(X25,resource_type!A:C,3,FALSE))</f>
        <v/>
      </c>
      <c r="Z25" s="32" t="str">
        <f>IF(ISBLANK(X25),"",VLOOKUP(X25,resource_type!A:C,2,FALSE))</f>
        <v/>
      </c>
      <c r="AA25" s="32" t="str">
        <f t="shared" si="22"/>
        <v/>
      </c>
      <c r="AB25" s="32" t="str">
        <f t="shared" si="23"/>
        <v/>
      </c>
      <c r="AD25" s="32" t="str">
        <f>IF(ISBLANK(AC25),"",VLOOKUP(AC25,resource_type!A:C,3,FALSE))</f>
        <v/>
      </c>
      <c r="AF25" s="32" t="str">
        <f>IF(ISBLANK(AE25),"",VLOOKUP(AE25,resource_type!A:C,3,FALSE))</f>
        <v/>
      </c>
      <c r="AG25" s="33"/>
      <c r="AI25" s="32" t="str">
        <f t="shared" si="24"/>
        <v/>
      </c>
      <c r="AK25" s="32" t="str">
        <f t="shared" si="25"/>
        <v/>
      </c>
      <c r="AM25" s="32" t="str">
        <f t="shared" si="26"/>
        <v/>
      </c>
      <c r="AO25" s="32" t="str">
        <f t="shared" si="27"/>
        <v/>
      </c>
      <c r="AP25" s="52"/>
      <c r="AQ25" s="34"/>
      <c r="AR25" s="36" t="str">
        <f t="shared" si="28"/>
        <v/>
      </c>
      <c r="AS25" s="36" t="str">
        <f t="shared" si="29"/>
        <v/>
      </c>
      <c r="AT25" s="34"/>
      <c r="AV25" s="32" t="str">
        <f t="shared" si="30"/>
        <v/>
      </c>
      <c r="AW25" s="32" t="str">
        <f t="shared" si="31"/>
        <v/>
      </c>
      <c r="AX25" s="32" t="str">
        <f t="shared" si="32"/>
        <v/>
      </c>
      <c r="AZ25" s="32" t="str">
        <f>IF(ISBLANK(AY25),"",IF(ISBLANK(VLOOKUP(AY25,role!A:E,2,FALSE)),"",VLOOKUP(AY25,role!A:E,2,FALSE)))</f>
        <v/>
      </c>
      <c r="BA25" s="32" t="str">
        <f>IF(ISBLANK(AY25),"",IF(ISBLANK(VLOOKUP(AY25,role!A:E,3,FALSE)),"",VLOOKUP(AY25,role!A:E,3,FALSE)))</f>
        <v/>
      </c>
      <c r="BB25" s="32" t="str">
        <f>IF(ISBLANK(AY25),"",IF(ISBLANK(VLOOKUP(AY25,role!A:E,4,FALSE)),"",VLOOKUP(AY25,role!A:E,4,FALSE)))</f>
        <v/>
      </c>
      <c r="BC25" s="32" t="str">
        <f>IF(ISBLANK(AY25),"",IF(ISBLANK(VLOOKUP(AY25,role!A:E,5,FALSE)),"",VLOOKUP(AY25,role!A:E,5,FALSE)))</f>
        <v/>
      </c>
      <c r="BE25" s="32" t="str">
        <f>IF(ISBLANK(BD25),"",IF(ISBLANK(VLOOKUP(BD25,role!A:E,2,FALSE)),"",VLOOKUP(BD25,role!A:E,2,FALSE)))</f>
        <v/>
      </c>
      <c r="BF25" s="32" t="str">
        <f>IF(ISBLANK(BD25),"",IF(ISBLANK(VLOOKUP(BD25,role!A:E,3,FALSE)),"",VLOOKUP(BD25,role!A:E,3,FALSE)))</f>
        <v/>
      </c>
      <c r="BG25" s="32" t="str">
        <f>IF(ISBLANK(BD25),"",IF(ISBLANK(VLOOKUP(BD25,role!A:E,4,FALSE)),"",VLOOKUP(BD25,role!A:E,4,FALSE)))</f>
        <v/>
      </c>
      <c r="BH25" s="32" t="str">
        <f>IF(ISBLANK(BD25),"",IF(ISBLANK(VLOOKUP(BD25,role!A:E,5,FALSE)),"",VLOOKUP(BD25,role!A:E,5,FALSE)))</f>
        <v/>
      </c>
      <c r="BX25" s="33"/>
      <c r="BZ25" s="32" t="str">
        <f t="shared" si="33"/>
        <v/>
      </c>
      <c r="CB25" s="32" t="str">
        <f t="shared" si="34"/>
        <v/>
      </c>
      <c r="CC25" s="39"/>
      <c r="CE25" s="32" t="str">
        <f t="shared" si="35"/>
        <v/>
      </c>
      <c r="CF25" s="32" t="str">
        <f t="shared" si="36"/>
        <v/>
      </c>
      <c r="CG25" s="32" t="str">
        <f t="shared" si="37"/>
        <v/>
      </c>
      <c r="CI25" s="32" t="str">
        <f>IF(ISBLANK(CH25),"",IF(ISBLANK(VLOOKUP(CH25,role!A:E,2,FALSE)),"",VLOOKUP(CH25,role!A:E,2,FALSE)))</f>
        <v/>
      </c>
      <c r="CJ25" s="32" t="str">
        <f>IF(ISBLANK(CH25),"",IF(ISBLANK(VLOOKUP(CH25,role!A:E,3,FALSE)),"",VLOOKUP(CH25,role!A:E,3,FALSE)))</f>
        <v/>
      </c>
      <c r="CK25" s="32" t="str">
        <f>IF(ISBLANK(CH25),"",IF(ISBLANK(VLOOKUP(CH25,role!A:E,4,FALSE)),"",VLOOKUP(CH25,role!A:E,4,FALSE)))</f>
        <v/>
      </c>
      <c r="CL25" s="32" t="str">
        <f>IF(ISBLANK(CH25),"",IF(ISBLANK(VLOOKUP(CH25,role!A:E,5,FALSE)),"",VLOOKUP(CH25,role!A:E,5,FALSE)))</f>
        <v/>
      </c>
      <c r="CN25" s="32" t="str">
        <f>IF(ISBLANK(CM25),"",IF(ISBLANK(VLOOKUP(CM25,role!A:E,2,FALSE)),"",VLOOKUP(CM25,role!A:E,2,FALSE)))</f>
        <v/>
      </c>
      <c r="CO25" s="32" t="str">
        <f>IF(ISBLANK(CM25),"",IF(ISBLANK(VLOOKUP(CM25,role!A:E,3,FALSE)),"",VLOOKUP(CM25,role!A:E,3,FALSE)))</f>
        <v/>
      </c>
      <c r="CP25" s="32" t="str">
        <f>IF(ISBLANK(CM25),"",IF(ISBLANK(VLOOKUP(CM25,role!A:E,4,FALSE)),"",VLOOKUP(CM25,role!A:E,4,FALSE)))</f>
        <v/>
      </c>
      <c r="CQ25" s="32" t="str">
        <f>IF(ISBLANK(CM25),"",IF(ISBLANK(VLOOKUP(CM25,role!A:E,5,FALSE)),"",VLOOKUP(CM25,role!A:E,5,FALSE)))</f>
        <v/>
      </c>
      <c r="DG25" s="33"/>
      <c r="DI25" s="32" t="str">
        <f t="shared" si="38"/>
        <v/>
      </c>
      <c r="DK25" s="32" t="str">
        <f t="shared" si="39"/>
        <v/>
      </c>
      <c r="DL25" s="39"/>
      <c r="DN25" s="32" t="str">
        <f t="shared" si="40"/>
        <v/>
      </c>
      <c r="DO25" s="32" t="str">
        <f t="shared" si="41"/>
        <v/>
      </c>
      <c r="DP25" s="32" t="str">
        <f t="shared" si="42"/>
        <v/>
      </c>
      <c r="DR25" s="32" t="str">
        <f>IF(ISBLANK(DQ25),"",IF(ISBLANK(VLOOKUP(DQ25,role!A:E,2,FALSE)),"",VLOOKUP(DQ25,role!A:E,2,FALSE)))</f>
        <v/>
      </c>
      <c r="DS25" s="32" t="str">
        <f>IF(ISBLANK(DQ25),"",IF(ISBLANK(VLOOKUP(DQ25,role!A:E,3,FALSE)),"",VLOOKUP(DQ25,role!A:E,3,FALSE)))</f>
        <v/>
      </c>
      <c r="DT25" s="32" t="str">
        <f>IF(ISBLANK(DQ25),"",IF(ISBLANK(VLOOKUP(DQ25,role!A:E,4,FALSE)),"",VLOOKUP(DQ25,role!A:E,4,FALSE)))</f>
        <v/>
      </c>
      <c r="DU25" s="32" t="str">
        <f>IF(ISBLANK(DQ25),"",IF(ISBLANK(VLOOKUP(DQ25,role!A:E,5,FALSE)),"",VLOOKUP(DQ25,role!A:E,5,FALSE)))</f>
        <v/>
      </c>
      <c r="EK25" s="33"/>
      <c r="EM25" s="32" t="str">
        <f t="shared" si="43"/>
        <v/>
      </c>
      <c r="EO25" s="32" t="str">
        <f t="shared" si="44"/>
        <v/>
      </c>
      <c r="EP25" s="39"/>
      <c r="ER25" s="32" t="str">
        <f t="shared" si="45"/>
        <v/>
      </c>
      <c r="ES25" s="32" t="str">
        <f t="shared" si="46"/>
        <v/>
      </c>
      <c r="ET25" s="32" t="str">
        <f t="shared" si="47"/>
        <v/>
      </c>
      <c r="EV25" s="32" t="str">
        <f>IF(ISBLANK(EU25),"",IF(ISBLANK(VLOOKUP(EU25,role!A:E,2,FALSE)),"",VLOOKUP(EU25,role!A:E,2,FALSE)))</f>
        <v/>
      </c>
      <c r="EW25" s="32" t="str">
        <f>IF(ISBLANK(EU25),"",IF(ISBLANK(VLOOKUP(EU25,role!A:E,3,FALSE)),"",VLOOKUP(EU25,role!A:E,3,FALSE)))</f>
        <v/>
      </c>
      <c r="EX25" s="32" t="str">
        <f>IF(ISBLANK(EU25),"",IF(ISBLANK(VLOOKUP(EU25,role!A:E,4,FALSE)),"",VLOOKUP(EU25,role!A:E,4,FALSE)))</f>
        <v/>
      </c>
      <c r="EY25" s="32" t="str">
        <f>IF(ISBLANK(EU25),"",IF(ISBLANK(VLOOKUP(EU25,role!A:E,5,FALSE)),"",VLOOKUP(EU25,role!A:E,5,FALSE)))</f>
        <v/>
      </c>
      <c r="FO25" s="33"/>
      <c r="FQ25" s="32" t="str">
        <f t="shared" si="48"/>
        <v/>
      </c>
      <c r="FS25" s="32" t="str">
        <f t="shared" si="49"/>
        <v/>
      </c>
      <c r="FT25" s="39"/>
      <c r="FV25" s="32" t="str">
        <f t="shared" si="50"/>
        <v/>
      </c>
      <c r="FW25" s="32" t="str">
        <f t="shared" si="51"/>
        <v/>
      </c>
      <c r="FX25" s="32" t="str">
        <f t="shared" si="52"/>
        <v/>
      </c>
      <c r="FZ25" s="32" t="str">
        <f>IF(ISBLANK(FY25),"",VLOOKUP(FY25,role!A:E,2,FALSE))</f>
        <v/>
      </c>
      <c r="GA25" s="32" t="str">
        <f>IF(ISBLANK(FY25),"",IF(ISBLANK(VLOOKUP(FY25,role!A:E,3,FALSE)),"",VLOOKUP(FY25,role!A:E,3,FALSE)))</f>
        <v/>
      </c>
      <c r="GB25" s="32" t="str">
        <f>IF(ISBLANK(FY25),"",IF(ISBLANK(VLOOKUP(FY25,role!A:E,4,FALSE)),"",VLOOKUP(FY25,role!A:E,4,FALSE)))</f>
        <v/>
      </c>
      <c r="GC25" s="32" t="str">
        <f>IF(ISBLANK(FY25),"",IF(ISBLANK(VLOOKUP(FY25,role!A:E,5,FALSE)),"",VLOOKUP(FY25,role!A:E,5,FALSE)))</f>
        <v/>
      </c>
      <c r="GS25" s="33"/>
      <c r="GU25" s="32" t="str">
        <f t="shared" si="53"/>
        <v/>
      </c>
      <c r="GW25" s="32" t="str">
        <f t="shared" si="54"/>
        <v/>
      </c>
      <c r="GX25" s="33"/>
      <c r="HA25" s="32" t="str">
        <f t="shared" si="55"/>
        <v/>
      </c>
      <c r="HB25" s="32" t="str">
        <f t="shared" si="56"/>
        <v/>
      </c>
      <c r="HC25" s="32" t="str">
        <f t="shared" si="57"/>
        <v/>
      </c>
      <c r="HE25" s="32" t="str">
        <f>IF(ISBLANK(HD25),"",IF(ISBLANK(VLOOKUP(HD25,role!A:E,2,FALSE)),"",VLOOKUP(HD25,role!A:E,2,FALSE)))</f>
        <v/>
      </c>
      <c r="HF25" s="32" t="str">
        <f>IF(ISBLANK(HD25),"",IF(ISBLANK(VLOOKUP(HD25,role!A:E,3,FALSE)),"",VLOOKUP(HD25,role!A:E,3,FALSE)))</f>
        <v/>
      </c>
      <c r="HG25" s="32" t="str">
        <f>IF(ISBLANK(HD25),"",IF(ISBLANK(VLOOKUP(HD25,role!A:E,4,FALSE)),"",VLOOKUP(HD25,role!A:E,4,FALSE)))</f>
        <v/>
      </c>
      <c r="HH25" s="32" t="str">
        <f>IF(ISBLANK(HD25),"",IF(ISBLANK(VLOOKUP(HD25,role!A:E,5,FALSE)),"",VLOOKUP(HD25,role!A:E,5,FALSE)))</f>
        <v/>
      </c>
      <c r="HX25" s="33"/>
      <c r="HZ25" s="32" t="str">
        <f t="shared" si="58"/>
        <v/>
      </c>
      <c r="IB25" s="32" t="str">
        <f t="shared" si="59"/>
        <v/>
      </c>
      <c r="IC25" s="39"/>
      <c r="IE25" s="32" t="str">
        <f t="shared" si="60"/>
        <v/>
      </c>
      <c r="IF25" s="32" t="str">
        <f t="shared" si="61"/>
        <v/>
      </c>
      <c r="IG25" s="32" t="str">
        <f t="shared" si="62"/>
        <v/>
      </c>
      <c r="II25" s="32" t="str">
        <f>IF(ISBLANK(IH25),"",IF(ISBLANK(VLOOKUP(IH25,role!A:E,2,FALSE)),"",VLOOKUP(IH25,role!A:E,2,FALSE)))</f>
        <v/>
      </c>
      <c r="IJ25" s="32" t="str">
        <f>IF(ISBLANK(IH25),"",IF(ISBLANK(VLOOKUP(IH25,role!A:E,3,FALSE)),"",VLOOKUP(IH25,role!A:E,3,FALSE)))</f>
        <v/>
      </c>
      <c r="IK25" s="32" t="str">
        <f>IF(ISBLANK(IH25),"",IF(ISBLANK(VLOOKUP(IH25,role!A:E,4,FALSE)),"",VLOOKUP(IH25,role!A:E,4,FALSE)))</f>
        <v/>
      </c>
      <c r="IL25" s="32" t="str">
        <f>IF(ISBLANK(IH25),"",IF(ISBLANK(VLOOKUP(IH25,role!A:E,5,FALSE)),"",VLOOKUP(IH25,role!A:E,5,FALSE)))</f>
        <v/>
      </c>
      <c r="JB25" s="33"/>
      <c r="JD25" s="32" t="str">
        <f t="shared" si="63"/>
        <v/>
      </c>
      <c r="JF25" s="32" t="str">
        <f t="shared" si="64"/>
        <v/>
      </c>
      <c r="JG25" s="39"/>
      <c r="JI25" s="32" t="str">
        <f t="shared" si="65"/>
        <v/>
      </c>
      <c r="JJ25" s="32" t="str">
        <f t="shared" si="66"/>
        <v/>
      </c>
      <c r="JK25" s="32" t="str">
        <f t="shared" si="67"/>
        <v/>
      </c>
      <c r="JM25" s="32" t="str">
        <f>IF(ISBLANK(JL25),"",IF(ISBLANK(VLOOKUP(JL25,role!A:E,2,FALSE)),"",VLOOKUP(JL25,role!A:E,2,FALSE)))</f>
        <v/>
      </c>
      <c r="JN25" s="32" t="str">
        <f>IF(ISBLANK(JL25),"",IF(ISBLANK(VLOOKUP(JL25,role!A:E,3,FALSE)),"",VLOOKUP(JL25,role!A:E,3,FALSE)))</f>
        <v/>
      </c>
      <c r="JO25" s="32" t="str">
        <f>IF(ISBLANK(JL25),"",IF(ISBLANK(VLOOKUP(JL25,role!A:E,4,FALSE)),"",VLOOKUP(JL25,role!A:E,4,FALSE)))</f>
        <v/>
      </c>
      <c r="JP25" s="32" t="str">
        <f>IF(ISBLANK(JL25),"",IF(ISBLANK(VLOOKUP(JL25,role!A:E,5,FALSE)),"",VLOOKUP(JL25,role!A:E,5,FALSE)))</f>
        <v/>
      </c>
      <c r="KF25" s="33"/>
      <c r="KH25" s="32" t="str">
        <f t="shared" si="68"/>
        <v/>
      </c>
      <c r="KJ25" s="32" t="str">
        <f t="shared" si="69"/>
        <v/>
      </c>
      <c r="KK25" s="39"/>
      <c r="KM25" s="32" t="str">
        <f t="shared" si="70"/>
        <v/>
      </c>
      <c r="KN25" s="32" t="str">
        <f t="shared" si="71"/>
        <v/>
      </c>
      <c r="KO25" s="32" t="str">
        <f t="shared" si="72"/>
        <v/>
      </c>
      <c r="KQ25" s="32" t="str">
        <f>IF(ISBLANK(KP25),"",IF(ISBLANK(VLOOKUP(KP25,role!A:E,2,FALSE)),"",VLOOKUP(KP25,role!A:E,2,FALSE)))</f>
        <v/>
      </c>
      <c r="KR25" s="32" t="str">
        <f>IF(ISBLANK(KP25),"",IF(ISBLANK(VLOOKUP(KP25,role!A:E,3,FALSE)),"",VLOOKUP(KP25,role!A:E,3,FALSE)))</f>
        <v/>
      </c>
      <c r="KS25" s="32" t="str">
        <f>IF(ISBLANK(KP25),"",IF(ISBLANK(VLOOKUP(KP25,role!A:E,4,FALSE)),"",VLOOKUP(KP25,role!A:E,4,FALSE)))</f>
        <v/>
      </c>
      <c r="KT25" s="32" t="str">
        <f>IF(ISBLANK(KP25),"",IF(ISBLANK(VLOOKUP(KP25,role!A:E,5,FALSE)),"",VLOOKUP(KP25,role!A:E,5,FALSE)))</f>
        <v/>
      </c>
      <c r="LJ25" s="33"/>
      <c r="LL25" s="32" t="str">
        <f t="shared" si="73"/>
        <v/>
      </c>
      <c r="LN25" s="32" t="str">
        <f t="shared" si="74"/>
        <v/>
      </c>
      <c r="LO25" s="39"/>
      <c r="LQ25" s="32" t="str">
        <f t="shared" si="75"/>
        <v/>
      </c>
      <c r="LR25" s="32" t="str">
        <f t="shared" si="76"/>
        <v/>
      </c>
      <c r="LS25" s="32" t="str">
        <f t="shared" si="77"/>
        <v/>
      </c>
      <c r="LU25" s="32" t="str">
        <f>IF(ISBLANK(LT25),"",IF(ISBLANK(VLOOKUP(LT25,role!A:E,2,FALSE)),"",VLOOKUP(LT25,role!A:E,2,FALSE)))</f>
        <v/>
      </c>
      <c r="LV25" s="32" t="str">
        <f>IF(ISBLANK(LT25),"",IF(ISBLANK(VLOOKUP(LT25,role!A:E,3,FALSE)),"",VLOOKUP(LT25,role!A:E,3,FALSE)))</f>
        <v/>
      </c>
      <c r="LW25" s="32" t="str">
        <f>IF(ISBLANK(LT25),"",IF(ISBLANK(VLOOKUP(LT25,role!A:E,4,FALSE)),"",VLOOKUP(LT25,role!A:E,4,FALSE)))</f>
        <v/>
      </c>
      <c r="LX25" s="32" t="str">
        <f>IF(ISBLANK(LT25),"",IF(ISBLANK(VLOOKUP(LT25,role!A:E,5,FALSE)),"",VLOOKUP(LT25,role!A:E,5,FALSE)))</f>
        <v/>
      </c>
      <c r="MN25" s="33"/>
      <c r="MP25" s="32" t="str">
        <f t="shared" si="78"/>
        <v/>
      </c>
      <c r="MR25" s="32" t="str">
        <f t="shared" si="79"/>
        <v/>
      </c>
      <c r="MS25" s="33"/>
      <c r="MV25" s="32" t="str">
        <f t="shared" si="80"/>
        <v/>
      </c>
      <c r="MW25" s="32" t="str">
        <f t="shared" si="81"/>
        <v/>
      </c>
      <c r="MX25" s="32" t="str">
        <f t="shared" si="82"/>
        <v/>
      </c>
      <c r="MZ25" s="32" t="str">
        <f>IF(ISBLANK(MY25),"",IF(ISBLANK(VLOOKUP(MY25,role!A:E,2,FALSE)),"",VLOOKUP(MY25,role!A:E,2,FALSE)))</f>
        <v/>
      </c>
      <c r="NA25" s="32" t="str">
        <f>IF(ISBLANK(MY25),"",IF(ISBLANK(VLOOKUP(MY25,role!A:E,3,FALSE)),"",VLOOKUP(MY25,role!A:E,3,FALSE)))</f>
        <v/>
      </c>
      <c r="NB25" s="32" t="str">
        <f>IF(ISBLANK(MY25),"",IF(ISBLANK(VLOOKUP(MY25,role!A:E,4,FALSE)),"",VLOOKUP(MY25,role!A:E,4,FALSE)))</f>
        <v/>
      </c>
      <c r="NC25" s="32" t="str">
        <f>IF(ISBLANK(MY25),"",IF(ISBLANK(VLOOKUP(MY25,role!A:E,5,FALSE)),"",VLOOKUP(MY25,role!A:E,5,FALSE)))</f>
        <v/>
      </c>
      <c r="NS25" s="33"/>
      <c r="NU25" s="32" t="str">
        <f t="shared" si="83"/>
        <v/>
      </c>
      <c r="NW25" s="32" t="str">
        <f t="shared" si="84"/>
        <v/>
      </c>
      <c r="NX25" s="39"/>
      <c r="NZ25" s="32" t="str">
        <f t="shared" si="85"/>
        <v/>
      </c>
      <c r="OA25" s="32" t="str">
        <f t="shared" si="86"/>
        <v/>
      </c>
      <c r="OB25" s="32" t="str">
        <f t="shared" si="87"/>
        <v/>
      </c>
      <c r="OD25" s="32" t="str">
        <f>IF(ISBLANK(OC25),"",IF(ISBLANK(VLOOKUP(OC25,role!A:E,2,FALSE)),"",VLOOKUP(OC25,role!A:E,2,FALSE)))</f>
        <v/>
      </c>
      <c r="OE25" s="32" t="str">
        <f>IF(ISBLANK(OC25),"",IF(ISBLANK(VLOOKUP(OC25,role!A:E,3,FALSE)),"",VLOOKUP(OC25,role!A:E,3,FALSE)))</f>
        <v/>
      </c>
      <c r="OF25" s="32" t="str">
        <f>IF(ISBLANK(OC25),"",IF(ISBLANK(VLOOKUP(OC25,role!A:E,4,FALSE)),"",VLOOKUP(OC25,role!A:E,4,FALSE)))</f>
        <v/>
      </c>
      <c r="OG25" s="32" t="str">
        <f>IF(ISBLANK(OC25),"",IF(ISBLANK(VLOOKUP(OC25,role!A:E,5,FALSE)),"",VLOOKUP(OC25,role!A:E,5,FALSE)))</f>
        <v/>
      </c>
      <c r="OW25" s="33"/>
      <c r="OY25" s="32" t="str">
        <f t="shared" si="88"/>
        <v/>
      </c>
      <c r="PA25" s="32" t="str">
        <f t="shared" si="89"/>
        <v/>
      </c>
      <c r="PB25" s="39"/>
      <c r="PD25" s="32" t="str">
        <f t="shared" si="90"/>
        <v/>
      </c>
      <c r="PE25" s="32" t="str">
        <f t="shared" si="91"/>
        <v/>
      </c>
      <c r="PF25" s="32" t="str">
        <f t="shared" si="92"/>
        <v/>
      </c>
      <c r="PH25" s="32" t="str">
        <f>IF(ISBLANK(PG25),"",IF(ISBLANK(VLOOKUP(PG25,role!A:E,2,FALSE)),"",VLOOKUP(PG25,role!A:E,2,FALSE)))</f>
        <v/>
      </c>
      <c r="PI25" s="32" t="str">
        <f>IF(ISBLANK(PG25),"",IF(ISBLANK(VLOOKUP(PG25,role!A:E,3,FALSE)),"",VLOOKUP(PG25,role!A:E,3,FALSE)))</f>
        <v/>
      </c>
      <c r="PJ25" s="32" t="str">
        <f>IF(ISBLANK(PG25),"",IF(ISBLANK(VLOOKUP(PG25,role!A:E,4,FALSE)),"",VLOOKUP(PG25,role!A:E,4,FALSE)))</f>
        <v/>
      </c>
      <c r="PK25" s="32" t="str">
        <f>IF(ISBLANK(PG25),"",IF(ISBLANK(VLOOKUP(PG25,role!A:E,5,FALSE)),"",VLOOKUP(PG25,role!A:E,5,FALSE)))</f>
        <v/>
      </c>
      <c r="QA25" s="33"/>
      <c r="QC25" s="32" t="str">
        <f t="shared" si="93"/>
        <v/>
      </c>
      <c r="QE25" s="32" t="str">
        <f t="shared" si="94"/>
        <v/>
      </c>
      <c r="QF25" s="39"/>
      <c r="QH25" s="32" t="str">
        <f t="shared" si="95"/>
        <v/>
      </c>
      <c r="QI25" s="32" t="str">
        <f t="shared" si="96"/>
        <v/>
      </c>
      <c r="QJ25" s="32" t="str">
        <f t="shared" si="97"/>
        <v/>
      </c>
      <c r="QL25" s="32" t="str">
        <f>IF(ISBLANK(QK25),"",IF(ISBLANK(VLOOKUP(QK25,role!A:E,2,FALSE)),"",VLOOKUP(QK25,role!A:E,2,FALSE)))</f>
        <v/>
      </c>
      <c r="QM25" s="32" t="str">
        <f>IF(ISBLANK(QK25),"",IF(ISBLANK(VLOOKUP(QK25,role!A:E,3,FALSE)),"",VLOOKUP(QK25,role!A:E,3,FALSE)))</f>
        <v/>
      </c>
      <c r="QN25" s="32" t="str">
        <f>IF(ISBLANK(QK25),"",IF(ISBLANK(VLOOKUP(QK25,role!A:E,4,FALSE)),"",VLOOKUP(QK25,role!A:E,4,FALSE)))</f>
        <v/>
      </c>
      <c r="QO25" s="32" t="str">
        <f>IF(ISBLANK(QK25),"",IF(ISBLANK(VLOOKUP(QK25,role!A:E,5,FALSE)),"",VLOOKUP(QK25,role!A:E,5,FALSE)))</f>
        <v/>
      </c>
      <c r="RE25" s="33"/>
      <c r="RG25" s="32" t="str">
        <f t="shared" si="98"/>
        <v/>
      </c>
      <c r="RI25" s="32" t="str">
        <f t="shared" si="99"/>
        <v/>
      </c>
      <c r="RJ25" s="39"/>
      <c r="RL25" s="32" t="str">
        <f t="shared" si="100"/>
        <v/>
      </c>
      <c r="RM25" s="32" t="str">
        <f t="shared" si="101"/>
        <v/>
      </c>
      <c r="RN25" s="32" t="str">
        <f t="shared" si="102"/>
        <v/>
      </c>
      <c r="RP25" s="32" t="str">
        <f>IF(ISBLANK(RO25),"",IF(ISBLANK(VLOOKUP(RO25,role!A:E,2,FALSE)),"",VLOOKUP(RO25,role!A:E,2,FALSE)))</f>
        <v/>
      </c>
      <c r="RQ25" s="32" t="str">
        <f>IF(ISBLANK(RO25),"",IF(ISBLANK(VLOOKUP(RO25,role!A:E,3,FALSE)),"",VLOOKUP(RO25,role!A:E,3,FALSE)))</f>
        <v/>
      </c>
      <c r="RR25" s="32" t="str">
        <f>IF(ISBLANK(RO25),"",IF(ISBLANK(VLOOKUP(RO25,role!A:E,4,FALSE)),"",VLOOKUP(RO25,role!A:E,4,FALSE)))</f>
        <v/>
      </c>
      <c r="RS25" s="32" t="str">
        <f>IF(ISBLANK(RO25),"",IF(ISBLANK(VLOOKUP(RO25,role!A:E,5,FALSE)),"",VLOOKUP(RO25,role!A:E,5,FALSE)))</f>
        <v/>
      </c>
      <c r="SI25" s="33"/>
      <c r="SK25" s="32" t="str">
        <f t="shared" si="103"/>
        <v/>
      </c>
      <c r="SM25" s="32" t="str">
        <f t="shared" si="104"/>
        <v/>
      </c>
      <c r="SN25" s="39"/>
      <c r="SP25" s="32" t="str">
        <f t="shared" si="105"/>
        <v/>
      </c>
      <c r="SQ25" s="32" t="str">
        <f t="shared" si="106"/>
        <v/>
      </c>
      <c r="SR25" s="32" t="str">
        <f t="shared" si="107"/>
        <v/>
      </c>
      <c r="ST25" s="32" t="str">
        <f>IF(ISBLANK(SS25),"",IF(ISBLANK(VLOOKUP(SS25,role!A:E,2,FALSE)),"",VLOOKUP(SS25,role!A:E,2,FALSE)))</f>
        <v/>
      </c>
      <c r="SU25" s="32" t="str">
        <f>IF(ISBLANK(SS25),"",IF(ISBLANK(VLOOKUP(SS25,role!A:E,3,FALSE)),"",VLOOKUP(SS25,role!A:E,3,FALSE)))</f>
        <v/>
      </c>
      <c r="SV25" s="32" t="str">
        <f>IF(ISBLANK(SS25),"",IF(ISBLANK(VLOOKUP(SS25,role!A:E,4,FALSE)),"",VLOOKUP(SS25,role!A:E,4,FALSE)))</f>
        <v/>
      </c>
      <c r="SW25" s="32" t="str">
        <f>IF(ISBLANK(SS25),"",IF(ISBLANK(VLOOKUP(SS25,role!A:E,5,FALSE)),"",VLOOKUP(SS25,role!A:E,5,FALSE)))</f>
        <v/>
      </c>
      <c r="TM25" s="33"/>
      <c r="TO25" s="32" t="str">
        <f t="shared" si="108"/>
        <v/>
      </c>
      <c r="TQ25" s="32" t="str">
        <f t="shared" si="109"/>
        <v/>
      </c>
      <c r="TR25" s="39"/>
      <c r="TT25" s="32" t="str">
        <f t="shared" si="110"/>
        <v/>
      </c>
      <c r="TU25" s="32" t="str">
        <f t="shared" si="111"/>
        <v/>
      </c>
      <c r="TV25" s="32" t="str">
        <f t="shared" si="112"/>
        <v/>
      </c>
      <c r="TX25" s="32" t="str">
        <f>IF(ISBLANK(TW25),"",IF(ISBLANK(VLOOKUP(TW25,role!A:E,2,FALSE)),"",VLOOKUP(TW25,role!A:E,2,FALSE)))</f>
        <v/>
      </c>
      <c r="TY25" s="32" t="str">
        <f>IF(ISBLANK(TW25),"",IF(ISBLANK(VLOOKUP(TW25,role!A:E,3,FALSE)),"",VLOOKUP(TW25,role!A:E,3,FALSE)))</f>
        <v/>
      </c>
      <c r="TZ25" s="32" t="str">
        <f>IF(ISBLANK(TW25),"",IF(ISBLANK(VLOOKUP(TW25,role!A:E,4,FALSE)),"",VLOOKUP(TW25,role!A:E,4,FALSE)))</f>
        <v/>
      </c>
      <c r="UA25" s="32" t="str">
        <f>IF(ISBLANK(TW25),"",IF(ISBLANK(VLOOKUP(TW25,role!A:E,5,FALSE)),"",VLOOKUP(TW25,role!A:E,5,FALSE)))</f>
        <v/>
      </c>
      <c r="UQ25" s="33"/>
      <c r="US25" s="32" t="str">
        <f t="shared" si="113"/>
        <v/>
      </c>
      <c r="UU25" s="32" t="str">
        <f t="shared" si="114"/>
        <v/>
      </c>
      <c r="UV25" s="39"/>
      <c r="UX25" s="32" t="str">
        <f t="shared" si="115"/>
        <v/>
      </c>
      <c r="UY25" s="32" t="str">
        <f t="shared" si="116"/>
        <v/>
      </c>
      <c r="UZ25" s="32" t="str">
        <f t="shared" si="117"/>
        <v/>
      </c>
      <c r="VB25" s="32" t="str">
        <f>IF(ISBLANK(VA25),"",IF(ISBLANK(VLOOKUP(VA25,role!A:E,2,FALSE)),"",VLOOKUP(VA25,role!A:E,2,FALSE)))</f>
        <v/>
      </c>
      <c r="VC25" s="32" t="str">
        <f>IF(ISBLANK(VA25),"",IF(ISBLANK(VLOOKUP(VA25,role!A:E,3,FALSE)),"",VLOOKUP(VA25,role!A:E,3,FALSE)))</f>
        <v/>
      </c>
      <c r="VD25" s="32" t="str">
        <f>IF(ISBLANK(VA25),"",IF(ISBLANK(VLOOKUP(VA25,role!A:E,4,FALSE)),"",VLOOKUP(VA25,role!A:E,4,FALSE)))</f>
        <v/>
      </c>
      <c r="VE25" s="32" t="str">
        <f>IF(ISBLANK(VA25),"",IF(ISBLANK(VLOOKUP(VA25,role!A:E,5,FALSE)),"",VLOOKUP(VA25,role!A:E,5,FALSE)))</f>
        <v/>
      </c>
      <c r="VU25" s="33"/>
      <c r="VW25" s="32" t="str">
        <f t="shared" si="118"/>
        <v/>
      </c>
      <c r="VY25" s="32" t="str">
        <f t="shared" si="119"/>
        <v/>
      </c>
      <c r="VZ25" s="39"/>
      <c r="WB25" s="32" t="str">
        <f t="shared" si="120"/>
        <v/>
      </c>
      <c r="WC25" s="32" t="str">
        <f t="shared" si="121"/>
        <v/>
      </c>
      <c r="WD25" s="32" t="str">
        <f t="shared" si="122"/>
        <v/>
      </c>
      <c r="WF25" s="32" t="str">
        <f>IF(ISBLANK(WE25),"",IF(ISBLANK(VLOOKUP(WE25,role!A:E,2,FALSE)),"",VLOOKUP(WE25,role!A:E,2,FALSE)))</f>
        <v/>
      </c>
      <c r="WG25" s="32" t="str">
        <f>IF(ISBLANK(WE25),"",IF(ISBLANK(VLOOKUP(WE25,role!A:E,3,FALSE)),"",VLOOKUP(WE25,role!A:E,3,FALSE)))</f>
        <v/>
      </c>
      <c r="WH25" s="32" t="str">
        <f>IF(ISBLANK(WE25),"",IF(ISBLANK(VLOOKUP(WE25,role!A:E,4,FALSE)),"",VLOOKUP(WE25,role!A:E,4,FALSE)))</f>
        <v/>
      </c>
      <c r="WI25" s="32" t="str">
        <f>IF(ISBLANK(WE25),"",IF(ISBLANK(VLOOKUP(WE25,role!A:E,5,FALSE)),"",VLOOKUP(WE25,role!A:E,5,FALSE)))</f>
        <v/>
      </c>
      <c r="WY25" s="33"/>
      <c r="XA25" s="32" t="str">
        <f t="shared" si="123"/>
        <v/>
      </c>
      <c r="XC25" s="32" t="str">
        <f t="shared" si="124"/>
        <v/>
      </c>
      <c r="XD25" s="39"/>
      <c r="XF25" s="32" t="str">
        <f t="shared" si="125"/>
        <v/>
      </c>
      <c r="XG25" s="32" t="str">
        <f t="shared" si="126"/>
        <v/>
      </c>
      <c r="XH25" s="32" t="str">
        <f t="shared" si="127"/>
        <v/>
      </c>
      <c r="XJ25" s="32" t="str">
        <f>IF(ISBLANK(XI25),"",IF(ISBLANK(VLOOKUP(XI25,role!A:E,2,FALSE)),"",VLOOKUP(XI25,role!A:E,2,FALSE)))</f>
        <v/>
      </c>
      <c r="XK25" s="32" t="str">
        <f>IF(ISBLANK(XI25),"",IF(ISBLANK(VLOOKUP(XI25,role!A:E,3,FALSE)),"",VLOOKUP(XI25,role!A:E,3,FALSE)))</f>
        <v/>
      </c>
      <c r="XL25" s="32" t="str">
        <f>IF(ISBLANK(XI25),"",IF(ISBLANK(VLOOKUP(XI25,role!A:E,4,FALSE)),"",VLOOKUP(XI25,role!A:E,4,FALSE)))</f>
        <v/>
      </c>
      <c r="XM25" s="32" t="str">
        <f>IF(ISBLANK(XI25),"",IF(ISBLANK(VLOOKUP(XI25,role!A:E,5,FALSE)),"",VLOOKUP(XI25,role!A:E,5,FALSE)))</f>
        <v/>
      </c>
      <c r="YC25" s="33"/>
      <c r="YE25" s="32" t="str">
        <f t="shared" si="128"/>
        <v/>
      </c>
      <c r="YG25" s="32" t="str">
        <f t="shared" si="129"/>
        <v/>
      </c>
      <c r="YH25" s="33"/>
      <c r="YI25" s="34"/>
      <c r="YJ25" s="36" t="str">
        <f t="shared" si="130"/>
        <v/>
      </c>
      <c r="YK25" s="36" t="str">
        <f t="shared" si="131"/>
        <v/>
      </c>
      <c r="YM25" s="32" t="str">
        <f>IF(ISBLANK(YL25),"",IF(ISBLANK(VLOOKUP(YL25,role!A:E,2,FALSE)),"",VLOOKUP(YL25,role!A:E,2,FALSE)))</f>
        <v/>
      </c>
      <c r="YN25" s="32" t="str">
        <f>IF(ISBLANK(YL25),"",IF(ISBLANK(VLOOKUP(YL25,role!A:E,3,FALSE)),"",VLOOKUP(YL25,role!A:E,3,FALSE)))</f>
        <v/>
      </c>
      <c r="YO25" s="32" t="str">
        <f>IF(ISBLANK(YL25),"",IF(ISBLANK(VLOOKUP(YL25,role!A:E,4,FALSE)),"",VLOOKUP(YL25,role!A:E,4,FALSE)))</f>
        <v/>
      </c>
      <c r="YP25" s="32" t="str">
        <f>IF(ISBLANK(YL25),"",IF(ISBLANK(VLOOKUP(YL25,role!A:E,5,FALSE)),"",VLOOKUP(YL25,role!A:E,5,FALSE)))</f>
        <v/>
      </c>
      <c r="YQ25" s="32" t="str">
        <f>IF(ISBLANK(YL25),"",VLOOKUP(YL25,role!A:F,6,FALSE))</f>
        <v/>
      </c>
      <c r="YR25" s="36"/>
      <c r="YS25" s="36" t="str">
        <f t="shared" si="132"/>
        <v/>
      </c>
      <c r="YT25" s="36" t="str">
        <f t="shared" si="133"/>
        <v/>
      </c>
      <c r="YV25" s="32" t="str">
        <f>IF(ISBLANK(YU25),"",IF(ISBLANK(VLOOKUP(YU25,role!A:E,2,FALSE)),"",VLOOKUP(YU25,role!A:E,2,FALSE)))</f>
        <v/>
      </c>
      <c r="YW25" s="32" t="str">
        <f>IF(ISBLANK(YU25),"",IF(ISBLANK(VLOOKUP(YU25,role!A:E,3,FALSE)),"",VLOOKUP(YU25,role!A:E,3,FALSE)))</f>
        <v/>
      </c>
      <c r="YX25" s="32" t="str">
        <f>IF(ISBLANK(YU25),"",IF(ISBLANK(VLOOKUP(YU25,role!A:E,4,FALSE)),"",VLOOKUP(YU25,role!A:E,4,FALSE)))</f>
        <v/>
      </c>
      <c r="YY25" s="32" t="str">
        <f>IF(ISBLANK(YU25),"",IF(ISBLANK(VLOOKUP(YU25,role!A:E,5,FALSE)),"",VLOOKUP(YU25,role!A:E,5,FALSE)))</f>
        <v/>
      </c>
      <c r="YZ25" s="32" t="str">
        <f>IF(ISBLANK(YU25),"",VLOOKUP(YU25,role!A:F,6,FALSE))</f>
        <v/>
      </c>
      <c r="ZA25" s="36"/>
      <c r="ZB25" s="36" t="str">
        <f t="shared" si="134"/>
        <v/>
      </c>
      <c r="ZC25" s="36" t="str">
        <f t="shared" si="135"/>
        <v/>
      </c>
      <c r="ZE25" s="32" t="str">
        <f>IF(ISBLANK(ZD25),"",IF(ISBLANK(VLOOKUP(ZD25,role!A:E,2,FALSE)),"",VLOOKUP(ZD25,role!A:E,2,FALSE)))</f>
        <v/>
      </c>
      <c r="ZF25" s="32" t="str">
        <f>IF(ISBLANK(ZD25),"",IF(ISBLANK(VLOOKUP(ZD25,role!A:E,3,FALSE)),"",VLOOKUP(ZD25,role!A:E,3,FALSE)))</f>
        <v/>
      </c>
      <c r="ZG25" s="32" t="str">
        <f>IF(ISBLANK(ZD25),"",IF(ISBLANK(VLOOKUP(ZD25,role!A:E,4,FALSE)),"",VLOOKUP(ZD25,role!A:E,4,FALSE)))</f>
        <v/>
      </c>
      <c r="ZH25" s="32" t="str">
        <f>IF(ISBLANK(ZD25),"",IF(ISBLANK(VLOOKUP(ZD25,role!A:E,5,FALSE)),"",VLOOKUP(ZD25,role!A:E,5,FALSE)))</f>
        <v/>
      </c>
      <c r="ZI25" s="32" t="str">
        <f>IF(ISBLANK(ZD25),"",VLOOKUP(ZD25,role!A:F,6,FALSE))</f>
        <v/>
      </c>
      <c r="ZJ25" s="36"/>
      <c r="ZK25" s="36" t="str">
        <f t="shared" si="136"/>
        <v/>
      </c>
      <c r="ZL25" s="36" t="str">
        <f t="shared" si="137"/>
        <v/>
      </c>
      <c r="ZN25" s="32" t="str">
        <f>IF(ISBLANK(ZM25),"",IF(ISBLANK(VLOOKUP(ZM25,role!A:E,2,FALSE)),"",VLOOKUP(ZM25,role!A:E,2,FALSE)))</f>
        <v/>
      </c>
      <c r="ZO25" s="32" t="str">
        <f>IF(ISBLANK(ZM25),"",IF(ISBLANK(VLOOKUP(ZM25,role!A:E,3,FALSE)),"",VLOOKUP(ZM25,role!A:E,3,FALSE)))</f>
        <v/>
      </c>
      <c r="ZP25" s="32" t="str">
        <f>IF(ISBLANK(ZM25),"",IF(ISBLANK(VLOOKUP(ZM25,role!A:E,4,FALSE)),"",VLOOKUP(ZM25,role!A:E,4,FALSE)))</f>
        <v/>
      </c>
      <c r="ZQ25" s="32" t="str">
        <f>IF(ISBLANK(ZM25),"",IF(ISBLANK(VLOOKUP(ZM25,role!A:E,5,FALSE)),"",VLOOKUP(ZM25,role!A:E,5,FALSE)))</f>
        <v/>
      </c>
      <c r="ZR25" s="32" t="str">
        <f>IF(ISBLANK(ZM25),"",VLOOKUP(ZM25,role!A:F,6,FALSE))</f>
        <v/>
      </c>
      <c r="ZS25" s="36"/>
      <c r="ZT25" s="36" t="str">
        <f t="shared" si="138"/>
        <v/>
      </c>
      <c r="ZU25" s="36" t="str">
        <f t="shared" si="139"/>
        <v/>
      </c>
      <c r="ZW25" s="32" t="str">
        <f>IF(ISBLANK(ZV25),"",IF(ISBLANK(VLOOKUP(ZV25,role!A:E,2,FALSE)),"",VLOOKUP(ZV25,role!A:E,2,FALSE)))</f>
        <v/>
      </c>
      <c r="ZX25" s="32" t="str">
        <f>IF(ISBLANK(ZV25),"",IF(ISBLANK(VLOOKUP(ZV25,role!A:E,3,FALSE)),"",VLOOKUP(ZV25,role!A:E,3,FALSE)))</f>
        <v/>
      </c>
      <c r="ZY25" s="32" t="str">
        <f>IF(ISBLANK(ZV25),"",IF(ISBLANK(VLOOKUP(ZV25,role!A:E,4,FALSE)),"",VLOOKUP(ZV25,role!A:E,4,FALSE)))</f>
        <v/>
      </c>
      <c r="ZZ25" s="32" t="str">
        <f>IF(ISBLANK(ZV25),"",IF(ISBLANK(VLOOKUP(ZV25,role!A:E,5,FALSE)),"",VLOOKUP(ZV25,role!A:E,5,FALSE)))</f>
        <v/>
      </c>
      <c r="AAA25" s="32" t="str">
        <f>IF(ISBLANK(ZV25),"",VLOOKUP(ZV25,role!A:F,6,FALSE))</f>
        <v/>
      </c>
      <c r="AAB25" s="33"/>
      <c r="AAC25" s="36"/>
      <c r="AAD25" s="36" t="str">
        <f t="shared" si="140"/>
        <v/>
      </c>
      <c r="AAE25" s="36" t="str">
        <f t="shared" si="141"/>
        <v/>
      </c>
      <c r="AAG25" s="32" t="str">
        <f>IF(ISBLANK(AAF25),"",IF(ISBLANK(VLOOKUP(AAF25,role!A:E,2,FALSE)),"",VLOOKUP(AAF25,role!A:E,2,FALSE)))</f>
        <v/>
      </c>
      <c r="AAH25" s="32" t="str">
        <f>IF(ISBLANK(AAF25),"",IF(ISBLANK(VLOOKUP(AAF25,role!A:E,3,FALSE)),"",VLOOKUP(AAF25,role!A:E,3,FALSE)))</f>
        <v/>
      </c>
      <c r="AAI25" s="32" t="str">
        <f>IF(ISBLANK(AAF25),"",IF(ISBLANK(VLOOKUP(AAF25,role!A:E,4,FALSE)),"",VLOOKUP(AAF25,role!A:E,4,FALSE)))</f>
        <v/>
      </c>
      <c r="AAJ25" s="32" t="str">
        <f>IF(ISBLANK(AAF25),"",IF(ISBLANK(VLOOKUP(AAF25,role!A:E,5,FALSE)),"",VLOOKUP(AAF25,role!A:E,5,FALSE)))</f>
        <v/>
      </c>
      <c r="AAK25" s="32" t="str">
        <f>IF(ISBLANK(AAF25),"",VLOOKUP(AAF25,role!A:F,6,FALSE))</f>
        <v/>
      </c>
      <c r="AAL25" s="36"/>
      <c r="AAM25" s="36" t="str">
        <f t="shared" si="142"/>
        <v/>
      </c>
      <c r="AAN25" s="36" t="str">
        <f t="shared" si="143"/>
        <v/>
      </c>
      <c r="AAP25" s="32" t="str">
        <f>IF(ISBLANK(AAO25),"",IF(ISBLANK(VLOOKUP(AAO25,role!A:E,2,FALSE)),"",VLOOKUP(AAO25,role!A:E,2,FALSE)))</f>
        <v/>
      </c>
      <c r="AAQ25" s="32" t="str">
        <f>IF(ISBLANK(AAO25),"",IF(ISBLANK(VLOOKUP(AAO25,role!A:E,3,FALSE)),"",VLOOKUP(AAO25,role!A:E,3,FALSE)))</f>
        <v/>
      </c>
      <c r="AAR25" s="32" t="str">
        <f>IF(ISBLANK(AAO25),"",IF(ISBLANK(VLOOKUP(AAO25,role!A:E,4,FALSE)),"",VLOOKUP(AAO25,role!A:E,4,FALSE)))</f>
        <v/>
      </c>
      <c r="AAS25" s="32" t="str">
        <f>IF(ISBLANK(AAO25),"",IF(ISBLANK(VLOOKUP(AAO25,role!A:E,5,FALSE)),"",VLOOKUP(AAO25,role!A:E,5,FALSE)))</f>
        <v/>
      </c>
      <c r="AAT25" s="32" t="str">
        <f>IF(ISBLANK(AAO25),"",VLOOKUP(AAO25,role!A:F,6,FALSE))</f>
        <v/>
      </c>
      <c r="AAU25" s="36"/>
      <c r="AAV25" s="36" t="str">
        <f t="shared" si="144"/>
        <v/>
      </c>
      <c r="AAW25" s="36" t="str">
        <f t="shared" si="145"/>
        <v/>
      </c>
      <c r="AAY25" s="32" t="str">
        <f>IF(ISBLANK(AAX25),"",IF(ISBLANK(VLOOKUP(AAX25,role!A:E,2,FALSE)),"",VLOOKUP(AAX25,role!A:E,2,FALSE)))</f>
        <v/>
      </c>
      <c r="AAZ25" s="32" t="str">
        <f>IF(ISBLANK(AAX25),"",IF(ISBLANK(VLOOKUP(AAX25,role!A:E,3,FALSE)),"",VLOOKUP(AAX25,role!A:E,3,FALSE)))</f>
        <v/>
      </c>
      <c r="ABA25" s="32" t="str">
        <f>IF(ISBLANK(AAX25),"",IF(ISBLANK(VLOOKUP(AAX25,role!A:E,4,FALSE)),"",VLOOKUP(AAX25,role!A:E,4,FALSE)))</f>
        <v/>
      </c>
      <c r="ABB25" s="32" t="str">
        <f>IF(ISBLANK(AAX25),"",IF(ISBLANK(VLOOKUP(AAX25,role!A:E,5,FALSE)),"",VLOOKUP(AAX25,role!A:E,5,FALSE)))</f>
        <v/>
      </c>
      <c r="ABC25" s="32" t="str">
        <f>IF(ISBLANK(AAX25),"",VLOOKUP(AAX25,role!A:F,6,FALSE))</f>
        <v/>
      </c>
      <c r="ABD25" s="36"/>
      <c r="ABE25" s="36" t="str">
        <f t="shared" si="146"/>
        <v/>
      </c>
      <c r="ABF25" s="36" t="str">
        <f t="shared" si="147"/>
        <v/>
      </c>
      <c r="ABH25" s="32" t="str">
        <f>IF(ISBLANK(ABG25),"",IF(ISBLANK(VLOOKUP(ABG25,role!A:E,2,FALSE)),"",VLOOKUP(ABG25,role!A:E,2,FALSE)))</f>
        <v/>
      </c>
      <c r="ABI25" s="32" t="str">
        <f>IF(ISBLANK(ABG25),"",IF(ISBLANK(VLOOKUP(ABG25,role!A:E,3,FALSE)),"",VLOOKUP(ABG25,role!A:E,3,FALSE)))</f>
        <v/>
      </c>
      <c r="ABJ25" s="32" t="str">
        <f>IF(ISBLANK(ABG25),"",IF(ISBLANK(VLOOKUP(ABG25,role!A:E,4,FALSE)),"",VLOOKUP(ABG25,role!A:E,4,FALSE)))</f>
        <v/>
      </c>
      <c r="ABK25" s="32" t="str">
        <f>IF(ISBLANK(ABG25),"",IF(ISBLANK(VLOOKUP(ABG25,role!A:E,5,FALSE)),"",VLOOKUP(ABG25,role!A:E,5,FALSE)))</f>
        <v/>
      </c>
      <c r="ABL25" s="32" t="str">
        <f>IF(ISBLANK(ABG25),"",VLOOKUP(ABG25,role!A:F,6,FALSE))</f>
        <v/>
      </c>
      <c r="ABM25" s="36"/>
      <c r="ABN25" s="36" t="str">
        <f t="shared" si="148"/>
        <v/>
      </c>
      <c r="ABO25" s="36" t="str">
        <f t="shared" si="149"/>
        <v/>
      </c>
      <c r="ABQ25" s="32" t="str">
        <f>IF(ISBLANK(ABP25),"",IF(ISBLANK(VLOOKUP(ABP25,role!A:E,2,FALSE)),"",VLOOKUP(ABP25,role!A:E,2,FALSE)))</f>
        <v/>
      </c>
      <c r="ABR25" s="32" t="str">
        <f>IF(ISBLANK(ABP25),"",IF(ISBLANK(VLOOKUP(ABP25,role!A:E,3,FALSE)),"",VLOOKUP(ABP25,role!A:E,3,FALSE)))</f>
        <v/>
      </c>
      <c r="ABS25" s="32" t="str">
        <f>IF(ISBLANK(ABP25),"",IF(ISBLANK(VLOOKUP(ABP25,role!A:E,4,FALSE)),"",VLOOKUP(ABP25,role!A:E,4,FALSE)))</f>
        <v/>
      </c>
      <c r="ABT25" s="32" t="str">
        <f>IF(ISBLANK(ABP25),"",IF(ISBLANK(VLOOKUP(ABP25,role!A:E,5,FALSE)),"",VLOOKUP(ABP25,role!A:E,5,FALSE)))</f>
        <v/>
      </c>
      <c r="ABU25" s="32" t="str">
        <f>IF(ISBLANK(ABP25),"",VLOOKUP(ABP25,role!A:F,6,FALSE))</f>
        <v/>
      </c>
      <c r="ABV25" s="33"/>
      <c r="ABW25" s="34"/>
      <c r="ABY25" s="32" t="str">
        <f t="shared" si="150"/>
        <v/>
      </c>
      <c r="ABZ25" s="39"/>
      <c r="ACA25" s="32" t="str">
        <f t="shared" si="151"/>
        <v/>
      </c>
      <c r="ACC25" s="32" t="str">
        <f t="shared" si="152"/>
        <v/>
      </c>
      <c r="ACE25" s="32" t="str">
        <f t="shared" si="153"/>
        <v/>
      </c>
      <c r="ACG25" s="32" t="str">
        <f t="shared" si="154"/>
        <v/>
      </c>
      <c r="ACI25" s="32" t="str">
        <f t="shared" si="155"/>
        <v/>
      </c>
      <c r="ACK25" s="32" t="str">
        <f t="shared" si="156"/>
        <v/>
      </c>
      <c r="ACM25" s="32" t="str">
        <f t="shared" si="157"/>
        <v/>
      </c>
      <c r="ACO25" s="32" t="str">
        <f t="shared" si="158"/>
        <v/>
      </c>
      <c r="ACQ25" s="32" t="str">
        <f t="shared" si="159"/>
        <v/>
      </c>
      <c r="ACS25" s="32" t="str">
        <f t="shared" si="160"/>
        <v/>
      </c>
      <c r="ACT25" s="33"/>
      <c r="ACV25" s="32" t="str">
        <f t="shared" si="161"/>
        <v/>
      </c>
      <c r="ACX25" s="32" t="str">
        <f t="shared" si="162"/>
        <v/>
      </c>
      <c r="ACZ25" s="32" t="str">
        <f t="shared" si="163"/>
        <v/>
      </c>
      <c r="ADB25" s="32" t="str">
        <f t="shared" si="164"/>
        <v/>
      </c>
      <c r="ADD25" s="32" t="str">
        <f t="shared" si="165"/>
        <v/>
      </c>
      <c r="ADE25" s="33"/>
      <c r="ADG25" s="32" t="str">
        <f t="shared" si="166"/>
        <v/>
      </c>
      <c r="ADI25" s="32" t="str">
        <f t="shared" si="167"/>
        <v/>
      </c>
      <c r="ADK25" s="32" t="str">
        <f t="shared" si="168"/>
        <v/>
      </c>
      <c r="ADM25" s="32" t="str">
        <f t="shared" si="169"/>
        <v/>
      </c>
      <c r="ADO25" s="32" t="str">
        <f t="shared" si="170"/>
        <v/>
      </c>
      <c r="ADP25" s="33"/>
      <c r="ADR25" s="32" t="str">
        <f t="shared" si="171"/>
        <v/>
      </c>
      <c r="ADT25" s="32" t="str">
        <f t="shared" si="172"/>
        <v/>
      </c>
      <c r="ADV25" s="32" t="str">
        <f t="shared" si="173"/>
        <v/>
      </c>
      <c r="ADX25" s="32" t="str">
        <f t="shared" si="174"/>
        <v/>
      </c>
      <c r="ADZ25" s="32" t="str">
        <f t="shared" si="175"/>
        <v/>
      </c>
      <c r="AEA25" s="33"/>
      <c r="AEC25" s="32" t="str">
        <f t="shared" si="176"/>
        <v/>
      </c>
      <c r="AEE25" s="32" t="str">
        <f t="shared" si="177"/>
        <v/>
      </c>
      <c r="AEG25" s="32" t="str">
        <f t="shared" si="178"/>
        <v/>
      </c>
      <c r="AEI25" s="32" t="str">
        <f t="shared" si="179"/>
        <v/>
      </c>
      <c r="AEK25" s="32" t="str">
        <f t="shared" si="180"/>
        <v/>
      </c>
      <c r="AEL25" s="33"/>
      <c r="AEN25" s="32" t="str">
        <f t="shared" si="181"/>
        <v/>
      </c>
      <c r="AEO25" s="32" t="str">
        <f t="shared" si="182"/>
        <v/>
      </c>
      <c r="AEQ25" s="32" t="str">
        <f t="shared" si="183"/>
        <v/>
      </c>
      <c r="AER25" s="32" t="str">
        <f t="shared" si="184"/>
        <v/>
      </c>
      <c r="AET25" s="32" t="str">
        <f t="shared" si="185"/>
        <v/>
      </c>
      <c r="AEU25" s="32" t="str">
        <f t="shared" si="186"/>
        <v/>
      </c>
      <c r="AEW25" s="32" t="str">
        <f t="shared" si="187"/>
        <v/>
      </c>
      <c r="AEX25" s="32" t="str">
        <f t="shared" si="188"/>
        <v/>
      </c>
      <c r="AEZ25" s="32" t="str">
        <f t="shared" si="189"/>
        <v/>
      </c>
      <c r="AFA25" s="32" t="str">
        <f t="shared" si="190"/>
        <v/>
      </c>
      <c r="AFB25" s="35"/>
      <c r="AFC25" s="34"/>
      <c r="AFD25" s="36" t="str">
        <f t="shared" si="191"/>
        <v/>
      </c>
      <c r="AFE25" s="36" t="str">
        <f t="shared" si="192"/>
        <v/>
      </c>
      <c r="AFG25" s="36" t="str">
        <f t="shared" si="193"/>
        <v/>
      </c>
      <c r="AFH25" s="36" t="str">
        <f t="shared" si="194"/>
        <v/>
      </c>
      <c r="AFJ25" s="36" t="str">
        <f t="shared" si="195"/>
        <v/>
      </c>
      <c r="AFK25" s="36" t="str">
        <f t="shared" si="196"/>
        <v/>
      </c>
      <c r="AFM25" s="36" t="str">
        <f t="shared" si="197"/>
        <v/>
      </c>
      <c r="AFN25" s="36" t="str">
        <f t="shared" si="198"/>
        <v/>
      </c>
      <c r="AFP25" s="36" t="str">
        <f t="shared" si="199"/>
        <v/>
      </c>
      <c r="AFQ25" s="36" t="str">
        <f t="shared" si="200"/>
        <v/>
      </c>
      <c r="AFR25" s="33"/>
      <c r="AFT25" s="36" t="str">
        <f t="shared" si="201"/>
        <v/>
      </c>
      <c r="AFU25" s="36" t="str">
        <f t="shared" si="202"/>
        <v/>
      </c>
      <c r="AFW25" s="36" t="str">
        <f t="shared" si="203"/>
        <v/>
      </c>
      <c r="AFX25" s="36" t="str">
        <f t="shared" si="204"/>
        <v/>
      </c>
      <c r="AFZ25" s="36" t="str">
        <f t="shared" si="205"/>
        <v/>
      </c>
      <c r="AGA25" s="36" t="str">
        <f t="shared" si="206"/>
        <v/>
      </c>
      <c r="AGC25" s="36" t="str">
        <f t="shared" si="207"/>
        <v/>
      </c>
      <c r="AGD25" s="36" t="str">
        <f t="shared" si="208"/>
        <v/>
      </c>
      <c r="AGF25" s="36" t="str">
        <f t="shared" si="209"/>
        <v/>
      </c>
      <c r="AGG25" s="36" t="str">
        <f t="shared" si="210"/>
        <v/>
      </c>
      <c r="AGH25" s="33"/>
      <c r="AGI25" s="57"/>
      <c r="AGJ25" s="57"/>
      <c r="AGK25" s="57" t="str">
        <f>IF(ISBLANK(AGJ25),"",VLOOKUP(AGJ25,related_id_type!A:B,2,FALSE))</f>
        <v/>
      </c>
      <c r="AGL25" s="57"/>
      <c r="AGM25" s="57" t="str">
        <f>IF(ISBLANK(AGL25),"",IF(ISBLANK(VLOOKUP(AGL25,related_id_relation!A:B,2,FALSE)),"",VLOOKUP(AGL25,related_id_relation!A:B,2,FALSE)))</f>
        <v/>
      </c>
      <c r="AGN25" s="57"/>
      <c r="AGO25" s="57"/>
      <c r="AGP25" s="57" t="str">
        <f>IF(ISBLANK(AGO25),"",VLOOKUP(AGO25,related_id_type!A:B,2,FALSE))</f>
        <v/>
      </c>
      <c r="AGQ25" s="57"/>
      <c r="AGR25" s="57" t="str">
        <f>IF(ISBLANK(AGQ25),"",IF(ISBLANK(VLOOKUP(AGQ25,related_id_relation!A:B,2,FALSE)),"",VLOOKUP(AGQ25,related_id_relation!A:B,2,FALSE)))</f>
        <v/>
      </c>
      <c r="AGS25" s="57"/>
      <c r="AGT25" s="57"/>
      <c r="AGU25" s="57" t="str">
        <f>IF(ISBLANK(AGT25),"",VLOOKUP(AGT25,related_id_type!A:B,2,FALSE))</f>
        <v/>
      </c>
      <c r="AGV25" s="57"/>
      <c r="AGW25" s="57" t="str">
        <f>IF(ISBLANK(AGV25),"",IF(ISBLANK(VLOOKUP(AGV25,related_id_relation!A:B,2,FALSE)),"",VLOOKUP(AGV25,related_id_relation!A:B,2,FALSE)))</f>
        <v/>
      </c>
      <c r="AGX25" s="57"/>
      <c r="AGY25" s="57"/>
      <c r="AGZ25" s="57" t="str">
        <f>IF(ISBLANK(AGY25),"",VLOOKUP(AGY25,related_id_type!A:B,2,FALSE))</f>
        <v/>
      </c>
      <c r="AHA25" s="57"/>
      <c r="AHB25" s="57" t="str">
        <f>IF(ISBLANK(AHA25),"",IF(ISBLANK(VLOOKUP(AHA25,related_id_relation!A:B,2,FALSE)),"",VLOOKUP(AHA25,related_id_relation!A:B,2,FALSE)))</f>
        <v/>
      </c>
      <c r="AHC25" s="57"/>
      <c r="AHD25" s="57"/>
      <c r="AHE25" s="57" t="str">
        <f>IF(ISBLANK(AHD25),"",VLOOKUP(AHD25,related_id_type!A:B,2,FALSE))</f>
        <v/>
      </c>
      <c r="AHF25" s="57"/>
      <c r="AHG25" s="57" t="str">
        <f>IF(ISBLANK(AHF25),"",IF(ISBLANK(VLOOKUP(AHF25,related_id_relation!A:B,2,FALSE)),"",VLOOKUP(AHF25,related_id_relation!A:B,2,FALSE)))</f>
        <v/>
      </c>
      <c r="AHH25" s="37"/>
      <c r="AHI25" s="39"/>
      <c r="AHK25" s="32" t="str">
        <f t="shared" si="211"/>
        <v/>
      </c>
      <c r="AHL25" s="34"/>
      <c r="AHM25" s="36"/>
      <c r="AHN25" s="36" t="str">
        <f t="shared" si="212"/>
        <v/>
      </c>
      <c r="AHO25" s="32" t="str">
        <f t="shared" si="213"/>
        <v/>
      </c>
      <c r="AHR25" s="36" t="str">
        <f t="shared" si="214"/>
        <v/>
      </c>
      <c r="AHS25" s="32" t="str">
        <f t="shared" si="215"/>
        <v/>
      </c>
      <c r="AHV25" s="36" t="str">
        <f t="shared" si="216"/>
        <v/>
      </c>
      <c r="AHW25" s="32" t="str">
        <f t="shared" si="217"/>
        <v/>
      </c>
      <c r="AHZ25" s="36" t="str">
        <f t="shared" si="218"/>
        <v/>
      </c>
      <c r="AIA25" s="32" t="str">
        <f t="shared" si="219"/>
        <v/>
      </c>
      <c r="AID25" s="36" t="str">
        <f t="shared" si="220"/>
        <v/>
      </c>
      <c r="AIE25" s="32" t="str">
        <f t="shared" si="221"/>
        <v/>
      </c>
      <c r="AIH25" s="36" t="str">
        <f t="shared" si="222"/>
        <v/>
      </c>
      <c r="AII25" s="32" t="str">
        <f t="shared" si="223"/>
        <v/>
      </c>
      <c r="AIL25" s="36" t="str">
        <f t="shared" si="224"/>
        <v/>
      </c>
      <c r="AIM25" s="32" t="str">
        <f t="shared" si="225"/>
        <v/>
      </c>
      <c r="AIP25" s="36" t="str">
        <f t="shared" si="226"/>
        <v/>
      </c>
      <c r="AIQ25" s="32" t="str">
        <f t="shared" si="227"/>
        <v/>
      </c>
      <c r="AIT25" s="36" t="str">
        <f t="shared" si="228"/>
        <v/>
      </c>
      <c r="AIU25" s="32" t="str">
        <f t="shared" si="229"/>
        <v/>
      </c>
      <c r="AIX25" s="36" t="str">
        <f t="shared" si="230"/>
        <v/>
      </c>
      <c r="AIY25" s="32" t="str">
        <f t="shared" si="231"/>
        <v/>
      </c>
      <c r="AIZ25" s="37"/>
      <c r="AJA25" s="32" t="str">
        <f t="shared" si="232"/>
        <v/>
      </c>
      <c r="AJB25" s="32" t="str">
        <f t="shared" si="233"/>
        <v/>
      </c>
      <c r="AJC25" s="32" t="str">
        <f t="shared" si="234"/>
        <v/>
      </c>
      <c r="AJD25" s="32" t="str">
        <f t="shared" si="235"/>
        <v/>
      </c>
      <c r="AJE25" s="32" t="str">
        <f t="shared" si="236"/>
        <v/>
      </c>
      <c r="AJF25" s="32" t="str">
        <f t="shared" si="237"/>
        <v/>
      </c>
      <c r="AJG25" s="32" t="str">
        <f t="shared" si="238"/>
        <v/>
      </c>
      <c r="AJH25" s="32" t="str">
        <f t="shared" si="239"/>
        <v/>
      </c>
      <c r="AJI25" s="32" t="str">
        <f t="shared" si="240"/>
        <v/>
      </c>
    </row>
    <row r="26" spans="3:945" s="32" customFormat="1" x14ac:dyDescent="0.35">
      <c r="C26" s="32" t="str">
        <f t="shared" si="9"/>
        <v/>
      </c>
      <c r="E26" s="32" t="str">
        <f t="shared" si="10"/>
        <v/>
      </c>
      <c r="F26" s="32" t="str">
        <f t="shared" si="11"/>
        <v/>
      </c>
      <c r="G26" s="32" t="str">
        <f t="shared" si="12"/>
        <v/>
      </c>
      <c r="J26" s="32" t="str">
        <f t="shared" si="13"/>
        <v/>
      </c>
      <c r="K26" s="32" t="str">
        <f t="shared" si="14"/>
        <v/>
      </c>
      <c r="L26" s="32" t="str">
        <f t="shared" si="15"/>
        <v/>
      </c>
      <c r="N26" s="32" t="str">
        <f t="shared" si="16"/>
        <v/>
      </c>
      <c r="O26" s="32" t="str">
        <f t="shared" si="17"/>
        <v/>
      </c>
      <c r="Q26" s="32" t="str">
        <f t="shared" si="18"/>
        <v/>
      </c>
      <c r="R26" s="32" t="str">
        <f t="shared" si="19"/>
        <v/>
      </c>
      <c r="U26" s="32" t="str">
        <f t="shared" si="20"/>
        <v/>
      </c>
      <c r="V26" s="32" t="str">
        <f t="shared" si="21"/>
        <v/>
      </c>
      <c r="Y26" s="32" t="str">
        <f>IF(ISBLANK(X26),"",VLOOKUP(X26,resource_type!A:C,3,FALSE))</f>
        <v/>
      </c>
      <c r="Z26" s="32" t="str">
        <f>IF(ISBLANK(X26),"",VLOOKUP(X26,resource_type!A:C,2,FALSE))</f>
        <v/>
      </c>
      <c r="AA26" s="32" t="str">
        <f t="shared" si="22"/>
        <v/>
      </c>
      <c r="AB26" s="32" t="str">
        <f t="shared" si="23"/>
        <v/>
      </c>
      <c r="AD26" s="32" t="str">
        <f>IF(ISBLANK(AC26),"",VLOOKUP(AC26,resource_type!A:C,3,FALSE))</f>
        <v/>
      </c>
      <c r="AF26" s="32" t="str">
        <f>IF(ISBLANK(AE26),"",VLOOKUP(AE26,resource_type!A:C,3,FALSE))</f>
        <v/>
      </c>
      <c r="AG26" s="33"/>
      <c r="AI26" s="32" t="str">
        <f t="shared" si="24"/>
        <v/>
      </c>
      <c r="AK26" s="32" t="str">
        <f t="shared" si="25"/>
        <v/>
      </c>
      <c r="AM26" s="32" t="str">
        <f t="shared" si="26"/>
        <v/>
      </c>
      <c r="AO26" s="32" t="str">
        <f t="shared" si="27"/>
        <v/>
      </c>
      <c r="AP26" s="52"/>
      <c r="AQ26" s="34"/>
      <c r="AR26" s="36" t="str">
        <f t="shared" si="28"/>
        <v/>
      </c>
      <c r="AS26" s="36" t="str">
        <f t="shared" si="29"/>
        <v/>
      </c>
      <c r="AT26" s="34"/>
      <c r="AV26" s="32" t="str">
        <f t="shared" si="30"/>
        <v/>
      </c>
      <c r="AW26" s="32" t="str">
        <f t="shared" si="31"/>
        <v/>
      </c>
      <c r="AX26" s="32" t="str">
        <f t="shared" si="32"/>
        <v/>
      </c>
      <c r="AZ26" s="32" t="str">
        <f>IF(ISBLANK(AY26),"",IF(ISBLANK(VLOOKUP(AY26,role!A:E,2,FALSE)),"",VLOOKUP(AY26,role!A:E,2,FALSE)))</f>
        <v/>
      </c>
      <c r="BA26" s="32" t="str">
        <f>IF(ISBLANK(AY26),"",IF(ISBLANK(VLOOKUP(AY26,role!A:E,3,FALSE)),"",VLOOKUP(AY26,role!A:E,3,FALSE)))</f>
        <v/>
      </c>
      <c r="BB26" s="32" t="str">
        <f>IF(ISBLANK(AY26),"",IF(ISBLANK(VLOOKUP(AY26,role!A:E,4,FALSE)),"",VLOOKUP(AY26,role!A:E,4,FALSE)))</f>
        <v/>
      </c>
      <c r="BC26" s="32" t="str">
        <f>IF(ISBLANK(AY26),"",IF(ISBLANK(VLOOKUP(AY26,role!A:E,5,FALSE)),"",VLOOKUP(AY26,role!A:E,5,FALSE)))</f>
        <v/>
      </c>
      <c r="BE26" s="32" t="str">
        <f>IF(ISBLANK(BD26),"",IF(ISBLANK(VLOOKUP(BD26,role!A:E,2,FALSE)),"",VLOOKUP(BD26,role!A:E,2,FALSE)))</f>
        <v/>
      </c>
      <c r="BF26" s="32" t="str">
        <f>IF(ISBLANK(BD26),"",IF(ISBLANK(VLOOKUP(BD26,role!A:E,3,FALSE)),"",VLOOKUP(BD26,role!A:E,3,FALSE)))</f>
        <v/>
      </c>
      <c r="BG26" s="32" t="str">
        <f>IF(ISBLANK(BD26),"",IF(ISBLANK(VLOOKUP(BD26,role!A:E,4,FALSE)),"",VLOOKUP(BD26,role!A:E,4,FALSE)))</f>
        <v/>
      </c>
      <c r="BH26" s="32" t="str">
        <f>IF(ISBLANK(BD26),"",IF(ISBLANK(VLOOKUP(BD26,role!A:E,5,FALSE)),"",VLOOKUP(BD26,role!A:E,5,FALSE)))</f>
        <v/>
      </c>
      <c r="BX26" s="33"/>
      <c r="BZ26" s="32" t="str">
        <f t="shared" si="33"/>
        <v/>
      </c>
      <c r="CB26" s="32" t="str">
        <f t="shared" si="34"/>
        <v/>
      </c>
      <c r="CC26" s="39"/>
      <c r="CE26" s="32" t="str">
        <f t="shared" si="35"/>
        <v/>
      </c>
      <c r="CF26" s="32" t="str">
        <f t="shared" si="36"/>
        <v/>
      </c>
      <c r="CG26" s="32" t="str">
        <f t="shared" si="37"/>
        <v/>
      </c>
      <c r="CI26" s="32" t="str">
        <f>IF(ISBLANK(CH26),"",IF(ISBLANK(VLOOKUP(CH26,role!A:E,2,FALSE)),"",VLOOKUP(CH26,role!A:E,2,FALSE)))</f>
        <v/>
      </c>
      <c r="CJ26" s="32" t="str">
        <f>IF(ISBLANK(CH26),"",IF(ISBLANK(VLOOKUP(CH26,role!A:E,3,FALSE)),"",VLOOKUP(CH26,role!A:E,3,FALSE)))</f>
        <v/>
      </c>
      <c r="CK26" s="32" t="str">
        <f>IF(ISBLANK(CH26),"",IF(ISBLANK(VLOOKUP(CH26,role!A:E,4,FALSE)),"",VLOOKUP(CH26,role!A:E,4,FALSE)))</f>
        <v/>
      </c>
      <c r="CL26" s="32" t="str">
        <f>IF(ISBLANK(CH26),"",IF(ISBLANK(VLOOKUP(CH26,role!A:E,5,FALSE)),"",VLOOKUP(CH26,role!A:E,5,FALSE)))</f>
        <v/>
      </c>
      <c r="CN26" s="32" t="str">
        <f>IF(ISBLANK(CM26),"",IF(ISBLANK(VLOOKUP(CM26,role!A:E,2,FALSE)),"",VLOOKUP(CM26,role!A:E,2,FALSE)))</f>
        <v/>
      </c>
      <c r="CO26" s="32" t="str">
        <f>IF(ISBLANK(CM26),"",IF(ISBLANK(VLOOKUP(CM26,role!A:E,3,FALSE)),"",VLOOKUP(CM26,role!A:E,3,FALSE)))</f>
        <v/>
      </c>
      <c r="CP26" s="32" t="str">
        <f>IF(ISBLANK(CM26),"",IF(ISBLANK(VLOOKUP(CM26,role!A:E,4,FALSE)),"",VLOOKUP(CM26,role!A:E,4,FALSE)))</f>
        <v/>
      </c>
      <c r="CQ26" s="32" t="str">
        <f>IF(ISBLANK(CM26),"",IF(ISBLANK(VLOOKUP(CM26,role!A:E,5,FALSE)),"",VLOOKUP(CM26,role!A:E,5,FALSE)))</f>
        <v/>
      </c>
      <c r="DG26" s="33"/>
      <c r="DI26" s="32" t="str">
        <f t="shared" si="38"/>
        <v/>
      </c>
      <c r="DK26" s="32" t="str">
        <f t="shared" si="39"/>
        <v/>
      </c>
      <c r="DL26" s="39"/>
      <c r="DN26" s="32" t="str">
        <f t="shared" si="40"/>
        <v/>
      </c>
      <c r="DO26" s="32" t="str">
        <f t="shared" si="41"/>
        <v/>
      </c>
      <c r="DP26" s="32" t="str">
        <f t="shared" si="42"/>
        <v/>
      </c>
      <c r="DR26" s="32" t="str">
        <f>IF(ISBLANK(DQ26),"",IF(ISBLANK(VLOOKUP(DQ26,role!A:E,2,FALSE)),"",VLOOKUP(DQ26,role!A:E,2,FALSE)))</f>
        <v/>
      </c>
      <c r="DS26" s="32" t="str">
        <f>IF(ISBLANK(DQ26),"",IF(ISBLANK(VLOOKUP(DQ26,role!A:E,3,FALSE)),"",VLOOKUP(DQ26,role!A:E,3,FALSE)))</f>
        <v/>
      </c>
      <c r="DT26" s="32" t="str">
        <f>IF(ISBLANK(DQ26),"",IF(ISBLANK(VLOOKUP(DQ26,role!A:E,4,FALSE)),"",VLOOKUP(DQ26,role!A:E,4,FALSE)))</f>
        <v/>
      </c>
      <c r="DU26" s="32" t="str">
        <f>IF(ISBLANK(DQ26),"",IF(ISBLANK(VLOOKUP(DQ26,role!A:E,5,FALSE)),"",VLOOKUP(DQ26,role!A:E,5,FALSE)))</f>
        <v/>
      </c>
      <c r="EK26" s="33"/>
      <c r="EM26" s="32" t="str">
        <f t="shared" si="43"/>
        <v/>
      </c>
      <c r="EO26" s="32" t="str">
        <f t="shared" si="44"/>
        <v/>
      </c>
      <c r="EP26" s="39"/>
      <c r="ER26" s="32" t="str">
        <f t="shared" si="45"/>
        <v/>
      </c>
      <c r="ES26" s="32" t="str">
        <f t="shared" si="46"/>
        <v/>
      </c>
      <c r="ET26" s="32" t="str">
        <f t="shared" si="47"/>
        <v/>
      </c>
      <c r="EV26" s="32" t="str">
        <f>IF(ISBLANK(EU26),"",IF(ISBLANK(VLOOKUP(EU26,role!A:E,2,FALSE)),"",VLOOKUP(EU26,role!A:E,2,FALSE)))</f>
        <v/>
      </c>
      <c r="EW26" s="32" t="str">
        <f>IF(ISBLANK(EU26),"",IF(ISBLANK(VLOOKUP(EU26,role!A:E,3,FALSE)),"",VLOOKUP(EU26,role!A:E,3,FALSE)))</f>
        <v/>
      </c>
      <c r="EX26" s="32" t="str">
        <f>IF(ISBLANK(EU26),"",IF(ISBLANK(VLOOKUP(EU26,role!A:E,4,FALSE)),"",VLOOKUP(EU26,role!A:E,4,FALSE)))</f>
        <v/>
      </c>
      <c r="EY26" s="32" t="str">
        <f>IF(ISBLANK(EU26),"",IF(ISBLANK(VLOOKUP(EU26,role!A:E,5,FALSE)),"",VLOOKUP(EU26,role!A:E,5,FALSE)))</f>
        <v/>
      </c>
      <c r="FO26" s="33"/>
      <c r="FQ26" s="32" t="str">
        <f t="shared" si="48"/>
        <v/>
      </c>
      <c r="FS26" s="32" t="str">
        <f t="shared" si="49"/>
        <v/>
      </c>
      <c r="FT26" s="39"/>
      <c r="FV26" s="32" t="str">
        <f t="shared" si="50"/>
        <v/>
      </c>
      <c r="FW26" s="32" t="str">
        <f t="shared" si="51"/>
        <v/>
      </c>
      <c r="FX26" s="32" t="str">
        <f t="shared" si="52"/>
        <v/>
      </c>
      <c r="FZ26" s="32" t="str">
        <f>IF(ISBLANK(FY26),"",VLOOKUP(FY26,role!A:E,2,FALSE))</f>
        <v/>
      </c>
      <c r="GA26" s="32" t="str">
        <f>IF(ISBLANK(FY26),"",IF(ISBLANK(VLOOKUP(FY26,role!A:E,3,FALSE)),"",VLOOKUP(FY26,role!A:E,3,FALSE)))</f>
        <v/>
      </c>
      <c r="GB26" s="32" t="str">
        <f>IF(ISBLANK(FY26),"",IF(ISBLANK(VLOOKUP(FY26,role!A:E,4,FALSE)),"",VLOOKUP(FY26,role!A:E,4,FALSE)))</f>
        <v/>
      </c>
      <c r="GC26" s="32" t="str">
        <f>IF(ISBLANK(FY26),"",IF(ISBLANK(VLOOKUP(FY26,role!A:E,5,FALSE)),"",VLOOKUP(FY26,role!A:E,5,FALSE)))</f>
        <v/>
      </c>
      <c r="GS26" s="33"/>
      <c r="GU26" s="32" t="str">
        <f t="shared" si="53"/>
        <v/>
      </c>
      <c r="GW26" s="32" t="str">
        <f t="shared" si="54"/>
        <v/>
      </c>
      <c r="GX26" s="33"/>
      <c r="HA26" s="32" t="str">
        <f t="shared" si="55"/>
        <v/>
      </c>
      <c r="HB26" s="32" t="str">
        <f t="shared" si="56"/>
        <v/>
      </c>
      <c r="HC26" s="32" t="str">
        <f t="shared" si="57"/>
        <v/>
      </c>
      <c r="HE26" s="32" t="str">
        <f>IF(ISBLANK(HD26),"",IF(ISBLANK(VLOOKUP(HD26,role!A:E,2,FALSE)),"",VLOOKUP(HD26,role!A:E,2,FALSE)))</f>
        <v/>
      </c>
      <c r="HF26" s="32" t="str">
        <f>IF(ISBLANK(HD26),"",IF(ISBLANK(VLOOKUP(HD26,role!A:E,3,FALSE)),"",VLOOKUP(HD26,role!A:E,3,FALSE)))</f>
        <v/>
      </c>
      <c r="HG26" s="32" t="str">
        <f>IF(ISBLANK(HD26),"",IF(ISBLANK(VLOOKUP(HD26,role!A:E,4,FALSE)),"",VLOOKUP(HD26,role!A:E,4,FALSE)))</f>
        <v/>
      </c>
      <c r="HH26" s="32" t="str">
        <f>IF(ISBLANK(HD26),"",IF(ISBLANK(VLOOKUP(HD26,role!A:E,5,FALSE)),"",VLOOKUP(HD26,role!A:E,5,FALSE)))</f>
        <v/>
      </c>
      <c r="HX26" s="33"/>
      <c r="HZ26" s="32" t="str">
        <f t="shared" si="58"/>
        <v/>
      </c>
      <c r="IB26" s="32" t="str">
        <f t="shared" si="59"/>
        <v/>
      </c>
      <c r="IC26" s="39"/>
      <c r="IE26" s="32" t="str">
        <f t="shared" si="60"/>
        <v/>
      </c>
      <c r="IF26" s="32" t="str">
        <f t="shared" si="61"/>
        <v/>
      </c>
      <c r="IG26" s="32" t="str">
        <f t="shared" si="62"/>
        <v/>
      </c>
      <c r="II26" s="32" t="str">
        <f>IF(ISBLANK(IH26),"",IF(ISBLANK(VLOOKUP(IH26,role!A:E,2,FALSE)),"",VLOOKUP(IH26,role!A:E,2,FALSE)))</f>
        <v/>
      </c>
      <c r="IJ26" s="32" t="str">
        <f>IF(ISBLANK(IH26),"",IF(ISBLANK(VLOOKUP(IH26,role!A:E,3,FALSE)),"",VLOOKUP(IH26,role!A:E,3,FALSE)))</f>
        <v/>
      </c>
      <c r="IK26" s="32" t="str">
        <f>IF(ISBLANK(IH26),"",IF(ISBLANK(VLOOKUP(IH26,role!A:E,4,FALSE)),"",VLOOKUP(IH26,role!A:E,4,FALSE)))</f>
        <v/>
      </c>
      <c r="IL26" s="32" t="str">
        <f>IF(ISBLANK(IH26),"",IF(ISBLANK(VLOOKUP(IH26,role!A:E,5,FALSE)),"",VLOOKUP(IH26,role!A:E,5,FALSE)))</f>
        <v/>
      </c>
      <c r="JB26" s="33"/>
      <c r="JD26" s="32" t="str">
        <f t="shared" si="63"/>
        <v/>
      </c>
      <c r="JF26" s="32" t="str">
        <f t="shared" si="64"/>
        <v/>
      </c>
      <c r="JG26" s="39"/>
      <c r="JI26" s="32" t="str">
        <f t="shared" si="65"/>
        <v/>
      </c>
      <c r="JJ26" s="32" t="str">
        <f t="shared" si="66"/>
        <v/>
      </c>
      <c r="JK26" s="32" t="str">
        <f t="shared" si="67"/>
        <v/>
      </c>
      <c r="JM26" s="32" t="str">
        <f>IF(ISBLANK(JL26),"",IF(ISBLANK(VLOOKUP(JL26,role!A:E,2,FALSE)),"",VLOOKUP(JL26,role!A:E,2,FALSE)))</f>
        <v/>
      </c>
      <c r="JN26" s="32" t="str">
        <f>IF(ISBLANK(JL26),"",IF(ISBLANK(VLOOKUP(JL26,role!A:E,3,FALSE)),"",VLOOKUP(JL26,role!A:E,3,FALSE)))</f>
        <v/>
      </c>
      <c r="JO26" s="32" t="str">
        <f>IF(ISBLANK(JL26),"",IF(ISBLANK(VLOOKUP(JL26,role!A:E,4,FALSE)),"",VLOOKUP(JL26,role!A:E,4,FALSE)))</f>
        <v/>
      </c>
      <c r="JP26" s="32" t="str">
        <f>IF(ISBLANK(JL26),"",IF(ISBLANK(VLOOKUP(JL26,role!A:E,5,FALSE)),"",VLOOKUP(JL26,role!A:E,5,FALSE)))</f>
        <v/>
      </c>
      <c r="KF26" s="33"/>
      <c r="KH26" s="32" t="str">
        <f t="shared" si="68"/>
        <v/>
      </c>
      <c r="KJ26" s="32" t="str">
        <f t="shared" si="69"/>
        <v/>
      </c>
      <c r="KK26" s="39"/>
      <c r="KM26" s="32" t="str">
        <f t="shared" si="70"/>
        <v/>
      </c>
      <c r="KN26" s="32" t="str">
        <f t="shared" si="71"/>
        <v/>
      </c>
      <c r="KO26" s="32" t="str">
        <f t="shared" si="72"/>
        <v/>
      </c>
      <c r="KQ26" s="32" t="str">
        <f>IF(ISBLANK(KP26),"",IF(ISBLANK(VLOOKUP(KP26,role!A:E,2,FALSE)),"",VLOOKUP(KP26,role!A:E,2,FALSE)))</f>
        <v/>
      </c>
      <c r="KR26" s="32" t="str">
        <f>IF(ISBLANK(KP26),"",IF(ISBLANK(VLOOKUP(KP26,role!A:E,3,FALSE)),"",VLOOKUP(KP26,role!A:E,3,FALSE)))</f>
        <v/>
      </c>
      <c r="KS26" s="32" t="str">
        <f>IF(ISBLANK(KP26),"",IF(ISBLANK(VLOOKUP(KP26,role!A:E,4,FALSE)),"",VLOOKUP(KP26,role!A:E,4,FALSE)))</f>
        <v/>
      </c>
      <c r="KT26" s="32" t="str">
        <f>IF(ISBLANK(KP26),"",IF(ISBLANK(VLOOKUP(KP26,role!A:E,5,FALSE)),"",VLOOKUP(KP26,role!A:E,5,FALSE)))</f>
        <v/>
      </c>
      <c r="LJ26" s="33"/>
      <c r="LL26" s="32" t="str">
        <f t="shared" si="73"/>
        <v/>
      </c>
      <c r="LN26" s="32" t="str">
        <f t="shared" si="74"/>
        <v/>
      </c>
      <c r="LO26" s="39"/>
      <c r="LQ26" s="32" t="str">
        <f t="shared" si="75"/>
        <v/>
      </c>
      <c r="LR26" s="32" t="str">
        <f t="shared" si="76"/>
        <v/>
      </c>
      <c r="LS26" s="32" t="str">
        <f t="shared" si="77"/>
        <v/>
      </c>
      <c r="LU26" s="32" t="str">
        <f>IF(ISBLANK(LT26),"",IF(ISBLANK(VLOOKUP(LT26,role!A:E,2,FALSE)),"",VLOOKUP(LT26,role!A:E,2,FALSE)))</f>
        <v/>
      </c>
      <c r="LV26" s="32" t="str">
        <f>IF(ISBLANK(LT26),"",IF(ISBLANK(VLOOKUP(LT26,role!A:E,3,FALSE)),"",VLOOKUP(LT26,role!A:E,3,FALSE)))</f>
        <v/>
      </c>
      <c r="LW26" s="32" t="str">
        <f>IF(ISBLANK(LT26),"",IF(ISBLANK(VLOOKUP(LT26,role!A:E,4,FALSE)),"",VLOOKUP(LT26,role!A:E,4,FALSE)))</f>
        <v/>
      </c>
      <c r="LX26" s="32" t="str">
        <f>IF(ISBLANK(LT26),"",IF(ISBLANK(VLOOKUP(LT26,role!A:E,5,FALSE)),"",VLOOKUP(LT26,role!A:E,5,FALSE)))</f>
        <v/>
      </c>
      <c r="MN26" s="33"/>
      <c r="MP26" s="32" t="str">
        <f t="shared" si="78"/>
        <v/>
      </c>
      <c r="MR26" s="32" t="str">
        <f t="shared" si="79"/>
        <v/>
      </c>
      <c r="MS26" s="33"/>
      <c r="MV26" s="32" t="str">
        <f t="shared" si="80"/>
        <v/>
      </c>
      <c r="MW26" s="32" t="str">
        <f t="shared" si="81"/>
        <v/>
      </c>
      <c r="MX26" s="32" t="str">
        <f t="shared" si="82"/>
        <v/>
      </c>
      <c r="MZ26" s="32" t="str">
        <f>IF(ISBLANK(MY26),"",IF(ISBLANK(VLOOKUP(MY26,role!A:E,2,FALSE)),"",VLOOKUP(MY26,role!A:E,2,FALSE)))</f>
        <v/>
      </c>
      <c r="NA26" s="32" t="str">
        <f>IF(ISBLANK(MY26),"",IF(ISBLANK(VLOOKUP(MY26,role!A:E,3,FALSE)),"",VLOOKUP(MY26,role!A:E,3,FALSE)))</f>
        <v/>
      </c>
      <c r="NB26" s="32" t="str">
        <f>IF(ISBLANK(MY26),"",IF(ISBLANK(VLOOKUP(MY26,role!A:E,4,FALSE)),"",VLOOKUP(MY26,role!A:E,4,FALSE)))</f>
        <v/>
      </c>
      <c r="NC26" s="32" t="str">
        <f>IF(ISBLANK(MY26),"",IF(ISBLANK(VLOOKUP(MY26,role!A:E,5,FALSE)),"",VLOOKUP(MY26,role!A:E,5,FALSE)))</f>
        <v/>
      </c>
      <c r="NS26" s="33"/>
      <c r="NU26" s="32" t="str">
        <f t="shared" si="83"/>
        <v/>
      </c>
      <c r="NW26" s="32" t="str">
        <f t="shared" si="84"/>
        <v/>
      </c>
      <c r="NX26" s="39"/>
      <c r="NZ26" s="32" t="str">
        <f t="shared" si="85"/>
        <v/>
      </c>
      <c r="OA26" s="32" t="str">
        <f t="shared" si="86"/>
        <v/>
      </c>
      <c r="OB26" s="32" t="str">
        <f t="shared" si="87"/>
        <v/>
      </c>
      <c r="OD26" s="32" t="str">
        <f>IF(ISBLANK(OC26),"",IF(ISBLANK(VLOOKUP(OC26,role!A:E,2,FALSE)),"",VLOOKUP(OC26,role!A:E,2,FALSE)))</f>
        <v/>
      </c>
      <c r="OE26" s="32" t="str">
        <f>IF(ISBLANK(OC26),"",IF(ISBLANK(VLOOKUP(OC26,role!A:E,3,FALSE)),"",VLOOKUP(OC26,role!A:E,3,FALSE)))</f>
        <v/>
      </c>
      <c r="OF26" s="32" t="str">
        <f>IF(ISBLANK(OC26),"",IF(ISBLANK(VLOOKUP(OC26,role!A:E,4,FALSE)),"",VLOOKUP(OC26,role!A:E,4,FALSE)))</f>
        <v/>
      </c>
      <c r="OG26" s="32" t="str">
        <f>IF(ISBLANK(OC26),"",IF(ISBLANK(VLOOKUP(OC26,role!A:E,5,FALSE)),"",VLOOKUP(OC26,role!A:E,5,FALSE)))</f>
        <v/>
      </c>
      <c r="OW26" s="33"/>
      <c r="OY26" s="32" t="str">
        <f t="shared" si="88"/>
        <v/>
      </c>
      <c r="PA26" s="32" t="str">
        <f t="shared" si="89"/>
        <v/>
      </c>
      <c r="PB26" s="39"/>
      <c r="PD26" s="32" t="str">
        <f t="shared" si="90"/>
        <v/>
      </c>
      <c r="PE26" s="32" t="str">
        <f t="shared" si="91"/>
        <v/>
      </c>
      <c r="PF26" s="32" t="str">
        <f t="shared" si="92"/>
        <v/>
      </c>
      <c r="PH26" s="32" t="str">
        <f>IF(ISBLANK(PG26),"",IF(ISBLANK(VLOOKUP(PG26,role!A:E,2,FALSE)),"",VLOOKUP(PG26,role!A:E,2,FALSE)))</f>
        <v/>
      </c>
      <c r="PI26" s="32" t="str">
        <f>IF(ISBLANK(PG26),"",IF(ISBLANK(VLOOKUP(PG26,role!A:E,3,FALSE)),"",VLOOKUP(PG26,role!A:E,3,FALSE)))</f>
        <v/>
      </c>
      <c r="PJ26" s="32" t="str">
        <f>IF(ISBLANK(PG26),"",IF(ISBLANK(VLOOKUP(PG26,role!A:E,4,FALSE)),"",VLOOKUP(PG26,role!A:E,4,FALSE)))</f>
        <v/>
      </c>
      <c r="PK26" s="32" t="str">
        <f>IF(ISBLANK(PG26),"",IF(ISBLANK(VLOOKUP(PG26,role!A:E,5,FALSE)),"",VLOOKUP(PG26,role!A:E,5,FALSE)))</f>
        <v/>
      </c>
      <c r="QA26" s="33"/>
      <c r="QC26" s="32" t="str">
        <f t="shared" si="93"/>
        <v/>
      </c>
      <c r="QE26" s="32" t="str">
        <f t="shared" si="94"/>
        <v/>
      </c>
      <c r="QF26" s="39"/>
      <c r="QH26" s="32" t="str">
        <f t="shared" si="95"/>
        <v/>
      </c>
      <c r="QI26" s="32" t="str">
        <f t="shared" si="96"/>
        <v/>
      </c>
      <c r="QJ26" s="32" t="str">
        <f t="shared" si="97"/>
        <v/>
      </c>
      <c r="QL26" s="32" t="str">
        <f>IF(ISBLANK(QK26),"",IF(ISBLANK(VLOOKUP(QK26,role!A:E,2,FALSE)),"",VLOOKUP(QK26,role!A:E,2,FALSE)))</f>
        <v/>
      </c>
      <c r="QM26" s="32" t="str">
        <f>IF(ISBLANK(QK26),"",IF(ISBLANK(VLOOKUP(QK26,role!A:E,3,FALSE)),"",VLOOKUP(QK26,role!A:E,3,FALSE)))</f>
        <v/>
      </c>
      <c r="QN26" s="32" t="str">
        <f>IF(ISBLANK(QK26),"",IF(ISBLANK(VLOOKUP(QK26,role!A:E,4,FALSE)),"",VLOOKUP(QK26,role!A:E,4,FALSE)))</f>
        <v/>
      </c>
      <c r="QO26" s="32" t="str">
        <f>IF(ISBLANK(QK26),"",IF(ISBLANK(VLOOKUP(QK26,role!A:E,5,FALSE)),"",VLOOKUP(QK26,role!A:E,5,FALSE)))</f>
        <v/>
      </c>
      <c r="RE26" s="33"/>
      <c r="RG26" s="32" t="str">
        <f t="shared" si="98"/>
        <v/>
      </c>
      <c r="RI26" s="32" t="str">
        <f t="shared" si="99"/>
        <v/>
      </c>
      <c r="RJ26" s="39"/>
      <c r="RL26" s="32" t="str">
        <f t="shared" si="100"/>
        <v/>
      </c>
      <c r="RM26" s="32" t="str">
        <f t="shared" si="101"/>
        <v/>
      </c>
      <c r="RN26" s="32" t="str">
        <f t="shared" si="102"/>
        <v/>
      </c>
      <c r="RP26" s="32" t="str">
        <f>IF(ISBLANK(RO26),"",IF(ISBLANK(VLOOKUP(RO26,role!A:E,2,FALSE)),"",VLOOKUP(RO26,role!A:E,2,FALSE)))</f>
        <v/>
      </c>
      <c r="RQ26" s="32" t="str">
        <f>IF(ISBLANK(RO26),"",IF(ISBLANK(VLOOKUP(RO26,role!A:E,3,FALSE)),"",VLOOKUP(RO26,role!A:E,3,FALSE)))</f>
        <v/>
      </c>
      <c r="RR26" s="32" t="str">
        <f>IF(ISBLANK(RO26),"",IF(ISBLANK(VLOOKUP(RO26,role!A:E,4,FALSE)),"",VLOOKUP(RO26,role!A:E,4,FALSE)))</f>
        <v/>
      </c>
      <c r="RS26" s="32" t="str">
        <f>IF(ISBLANK(RO26),"",IF(ISBLANK(VLOOKUP(RO26,role!A:E,5,FALSE)),"",VLOOKUP(RO26,role!A:E,5,FALSE)))</f>
        <v/>
      </c>
      <c r="SI26" s="33"/>
      <c r="SK26" s="32" t="str">
        <f t="shared" si="103"/>
        <v/>
      </c>
      <c r="SM26" s="32" t="str">
        <f t="shared" si="104"/>
        <v/>
      </c>
      <c r="SN26" s="39"/>
      <c r="SP26" s="32" t="str">
        <f t="shared" si="105"/>
        <v/>
      </c>
      <c r="SQ26" s="32" t="str">
        <f t="shared" si="106"/>
        <v/>
      </c>
      <c r="SR26" s="32" t="str">
        <f t="shared" si="107"/>
        <v/>
      </c>
      <c r="ST26" s="32" t="str">
        <f>IF(ISBLANK(SS26),"",IF(ISBLANK(VLOOKUP(SS26,role!A:E,2,FALSE)),"",VLOOKUP(SS26,role!A:E,2,FALSE)))</f>
        <v/>
      </c>
      <c r="SU26" s="32" t="str">
        <f>IF(ISBLANK(SS26),"",IF(ISBLANK(VLOOKUP(SS26,role!A:E,3,FALSE)),"",VLOOKUP(SS26,role!A:E,3,FALSE)))</f>
        <v/>
      </c>
      <c r="SV26" s="32" t="str">
        <f>IF(ISBLANK(SS26),"",IF(ISBLANK(VLOOKUP(SS26,role!A:E,4,FALSE)),"",VLOOKUP(SS26,role!A:E,4,FALSE)))</f>
        <v/>
      </c>
      <c r="SW26" s="32" t="str">
        <f>IF(ISBLANK(SS26),"",IF(ISBLANK(VLOOKUP(SS26,role!A:E,5,FALSE)),"",VLOOKUP(SS26,role!A:E,5,FALSE)))</f>
        <v/>
      </c>
      <c r="TM26" s="33"/>
      <c r="TO26" s="32" t="str">
        <f t="shared" si="108"/>
        <v/>
      </c>
      <c r="TQ26" s="32" t="str">
        <f t="shared" si="109"/>
        <v/>
      </c>
      <c r="TR26" s="39"/>
      <c r="TT26" s="32" t="str">
        <f t="shared" si="110"/>
        <v/>
      </c>
      <c r="TU26" s="32" t="str">
        <f t="shared" si="111"/>
        <v/>
      </c>
      <c r="TV26" s="32" t="str">
        <f t="shared" si="112"/>
        <v/>
      </c>
      <c r="TX26" s="32" t="str">
        <f>IF(ISBLANK(TW26),"",IF(ISBLANK(VLOOKUP(TW26,role!A:E,2,FALSE)),"",VLOOKUP(TW26,role!A:E,2,FALSE)))</f>
        <v/>
      </c>
      <c r="TY26" s="32" t="str">
        <f>IF(ISBLANK(TW26),"",IF(ISBLANK(VLOOKUP(TW26,role!A:E,3,FALSE)),"",VLOOKUP(TW26,role!A:E,3,FALSE)))</f>
        <v/>
      </c>
      <c r="TZ26" s="32" t="str">
        <f>IF(ISBLANK(TW26),"",IF(ISBLANK(VLOOKUP(TW26,role!A:E,4,FALSE)),"",VLOOKUP(TW26,role!A:E,4,FALSE)))</f>
        <v/>
      </c>
      <c r="UA26" s="32" t="str">
        <f>IF(ISBLANK(TW26),"",IF(ISBLANK(VLOOKUP(TW26,role!A:E,5,FALSE)),"",VLOOKUP(TW26,role!A:E,5,FALSE)))</f>
        <v/>
      </c>
      <c r="UQ26" s="33"/>
      <c r="US26" s="32" t="str">
        <f t="shared" si="113"/>
        <v/>
      </c>
      <c r="UU26" s="32" t="str">
        <f t="shared" si="114"/>
        <v/>
      </c>
      <c r="UV26" s="39"/>
      <c r="UX26" s="32" t="str">
        <f t="shared" si="115"/>
        <v/>
      </c>
      <c r="UY26" s="32" t="str">
        <f t="shared" si="116"/>
        <v/>
      </c>
      <c r="UZ26" s="32" t="str">
        <f t="shared" si="117"/>
        <v/>
      </c>
      <c r="VB26" s="32" t="str">
        <f>IF(ISBLANK(VA26),"",IF(ISBLANK(VLOOKUP(VA26,role!A:E,2,FALSE)),"",VLOOKUP(VA26,role!A:E,2,FALSE)))</f>
        <v/>
      </c>
      <c r="VC26" s="32" t="str">
        <f>IF(ISBLANK(VA26),"",IF(ISBLANK(VLOOKUP(VA26,role!A:E,3,FALSE)),"",VLOOKUP(VA26,role!A:E,3,FALSE)))</f>
        <v/>
      </c>
      <c r="VD26" s="32" t="str">
        <f>IF(ISBLANK(VA26),"",IF(ISBLANK(VLOOKUP(VA26,role!A:E,4,FALSE)),"",VLOOKUP(VA26,role!A:E,4,FALSE)))</f>
        <v/>
      </c>
      <c r="VE26" s="32" t="str">
        <f>IF(ISBLANK(VA26),"",IF(ISBLANK(VLOOKUP(VA26,role!A:E,5,FALSE)),"",VLOOKUP(VA26,role!A:E,5,FALSE)))</f>
        <v/>
      </c>
      <c r="VU26" s="33"/>
      <c r="VW26" s="32" t="str">
        <f t="shared" si="118"/>
        <v/>
      </c>
      <c r="VY26" s="32" t="str">
        <f t="shared" si="119"/>
        <v/>
      </c>
      <c r="VZ26" s="39"/>
      <c r="WB26" s="32" t="str">
        <f t="shared" si="120"/>
        <v/>
      </c>
      <c r="WC26" s="32" t="str">
        <f t="shared" si="121"/>
        <v/>
      </c>
      <c r="WD26" s="32" t="str">
        <f t="shared" si="122"/>
        <v/>
      </c>
      <c r="WF26" s="32" t="str">
        <f>IF(ISBLANK(WE26),"",IF(ISBLANK(VLOOKUP(WE26,role!A:E,2,FALSE)),"",VLOOKUP(WE26,role!A:E,2,FALSE)))</f>
        <v/>
      </c>
      <c r="WG26" s="32" t="str">
        <f>IF(ISBLANK(WE26),"",IF(ISBLANK(VLOOKUP(WE26,role!A:E,3,FALSE)),"",VLOOKUP(WE26,role!A:E,3,FALSE)))</f>
        <v/>
      </c>
      <c r="WH26" s="32" t="str">
        <f>IF(ISBLANK(WE26),"",IF(ISBLANK(VLOOKUP(WE26,role!A:E,4,FALSE)),"",VLOOKUP(WE26,role!A:E,4,FALSE)))</f>
        <v/>
      </c>
      <c r="WI26" s="32" t="str">
        <f>IF(ISBLANK(WE26),"",IF(ISBLANK(VLOOKUP(WE26,role!A:E,5,FALSE)),"",VLOOKUP(WE26,role!A:E,5,FALSE)))</f>
        <v/>
      </c>
      <c r="WY26" s="33"/>
      <c r="XA26" s="32" t="str">
        <f t="shared" si="123"/>
        <v/>
      </c>
      <c r="XC26" s="32" t="str">
        <f t="shared" si="124"/>
        <v/>
      </c>
      <c r="XD26" s="39"/>
      <c r="XF26" s="32" t="str">
        <f t="shared" si="125"/>
        <v/>
      </c>
      <c r="XG26" s="32" t="str">
        <f t="shared" si="126"/>
        <v/>
      </c>
      <c r="XH26" s="32" t="str">
        <f t="shared" si="127"/>
        <v/>
      </c>
      <c r="XJ26" s="32" t="str">
        <f>IF(ISBLANK(XI26),"",IF(ISBLANK(VLOOKUP(XI26,role!A:E,2,FALSE)),"",VLOOKUP(XI26,role!A:E,2,FALSE)))</f>
        <v/>
      </c>
      <c r="XK26" s="32" t="str">
        <f>IF(ISBLANK(XI26),"",IF(ISBLANK(VLOOKUP(XI26,role!A:E,3,FALSE)),"",VLOOKUP(XI26,role!A:E,3,FALSE)))</f>
        <v/>
      </c>
      <c r="XL26" s="32" t="str">
        <f>IF(ISBLANK(XI26),"",IF(ISBLANK(VLOOKUP(XI26,role!A:E,4,FALSE)),"",VLOOKUP(XI26,role!A:E,4,FALSE)))</f>
        <v/>
      </c>
      <c r="XM26" s="32" t="str">
        <f>IF(ISBLANK(XI26),"",IF(ISBLANK(VLOOKUP(XI26,role!A:E,5,FALSE)),"",VLOOKUP(XI26,role!A:E,5,FALSE)))</f>
        <v/>
      </c>
      <c r="YC26" s="33"/>
      <c r="YE26" s="32" t="str">
        <f t="shared" si="128"/>
        <v/>
      </c>
      <c r="YG26" s="32" t="str">
        <f t="shared" si="129"/>
        <v/>
      </c>
      <c r="YH26" s="33"/>
      <c r="YI26" s="34"/>
      <c r="YJ26" s="36" t="str">
        <f t="shared" si="130"/>
        <v/>
      </c>
      <c r="YK26" s="36" t="str">
        <f t="shared" si="131"/>
        <v/>
      </c>
      <c r="YM26" s="32" t="str">
        <f>IF(ISBLANK(YL26),"",IF(ISBLANK(VLOOKUP(YL26,role!A:E,2,FALSE)),"",VLOOKUP(YL26,role!A:E,2,FALSE)))</f>
        <v/>
      </c>
      <c r="YN26" s="32" t="str">
        <f>IF(ISBLANK(YL26),"",IF(ISBLANK(VLOOKUP(YL26,role!A:E,3,FALSE)),"",VLOOKUP(YL26,role!A:E,3,FALSE)))</f>
        <v/>
      </c>
      <c r="YO26" s="32" t="str">
        <f>IF(ISBLANK(YL26),"",IF(ISBLANK(VLOOKUP(YL26,role!A:E,4,FALSE)),"",VLOOKUP(YL26,role!A:E,4,FALSE)))</f>
        <v/>
      </c>
      <c r="YP26" s="32" t="str">
        <f>IF(ISBLANK(YL26),"",IF(ISBLANK(VLOOKUP(YL26,role!A:E,5,FALSE)),"",VLOOKUP(YL26,role!A:E,5,FALSE)))</f>
        <v/>
      </c>
      <c r="YQ26" s="32" t="str">
        <f>IF(ISBLANK(YL26),"",VLOOKUP(YL26,role!A:F,6,FALSE))</f>
        <v/>
      </c>
      <c r="YR26" s="36"/>
      <c r="YS26" s="36" t="str">
        <f t="shared" si="132"/>
        <v/>
      </c>
      <c r="YT26" s="36" t="str">
        <f t="shared" si="133"/>
        <v/>
      </c>
      <c r="YV26" s="32" t="str">
        <f>IF(ISBLANK(YU26),"",IF(ISBLANK(VLOOKUP(YU26,role!A:E,2,FALSE)),"",VLOOKUP(YU26,role!A:E,2,FALSE)))</f>
        <v/>
      </c>
      <c r="YW26" s="32" t="str">
        <f>IF(ISBLANK(YU26),"",IF(ISBLANK(VLOOKUP(YU26,role!A:E,3,FALSE)),"",VLOOKUP(YU26,role!A:E,3,FALSE)))</f>
        <v/>
      </c>
      <c r="YX26" s="32" t="str">
        <f>IF(ISBLANK(YU26),"",IF(ISBLANK(VLOOKUP(YU26,role!A:E,4,FALSE)),"",VLOOKUP(YU26,role!A:E,4,FALSE)))</f>
        <v/>
      </c>
      <c r="YY26" s="32" t="str">
        <f>IF(ISBLANK(YU26),"",IF(ISBLANK(VLOOKUP(YU26,role!A:E,5,FALSE)),"",VLOOKUP(YU26,role!A:E,5,FALSE)))</f>
        <v/>
      </c>
      <c r="YZ26" s="32" t="str">
        <f>IF(ISBLANK(YU26),"",VLOOKUP(YU26,role!A:F,6,FALSE))</f>
        <v/>
      </c>
      <c r="ZA26" s="36"/>
      <c r="ZB26" s="36" t="str">
        <f t="shared" si="134"/>
        <v/>
      </c>
      <c r="ZC26" s="36" t="str">
        <f t="shared" si="135"/>
        <v/>
      </c>
      <c r="ZE26" s="32" t="str">
        <f>IF(ISBLANK(ZD26),"",IF(ISBLANK(VLOOKUP(ZD26,role!A:E,2,FALSE)),"",VLOOKUP(ZD26,role!A:E,2,FALSE)))</f>
        <v/>
      </c>
      <c r="ZF26" s="32" t="str">
        <f>IF(ISBLANK(ZD26),"",IF(ISBLANK(VLOOKUP(ZD26,role!A:E,3,FALSE)),"",VLOOKUP(ZD26,role!A:E,3,FALSE)))</f>
        <v/>
      </c>
      <c r="ZG26" s="32" t="str">
        <f>IF(ISBLANK(ZD26),"",IF(ISBLANK(VLOOKUP(ZD26,role!A:E,4,FALSE)),"",VLOOKUP(ZD26,role!A:E,4,FALSE)))</f>
        <v/>
      </c>
      <c r="ZH26" s="32" t="str">
        <f>IF(ISBLANK(ZD26),"",IF(ISBLANK(VLOOKUP(ZD26,role!A:E,5,FALSE)),"",VLOOKUP(ZD26,role!A:E,5,FALSE)))</f>
        <v/>
      </c>
      <c r="ZI26" s="32" t="str">
        <f>IF(ISBLANK(ZD26),"",VLOOKUP(ZD26,role!A:F,6,FALSE))</f>
        <v/>
      </c>
      <c r="ZJ26" s="36"/>
      <c r="ZK26" s="36" t="str">
        <f t="shared" si="136"/>
        <v/>
      </c>
      <c r="ZL26" s="36" t="str">
        <f t="shared" si="137"/>
        <v/>
      </c>
      <c r="ZN26" s="32" t="str">
        <f>IF(ISBLANK(ZM26),"",IF(ISBLANK(VLOOKUP(ZM26,role!A:E,2,FALSE)),"",VLOOKUP(ZM26,role!A:E,2,FALSE)))</f>
        <v/>
      </c>
      <c r="ZO26" s="32" t="str">
        <f>IF(ISBLANK(ZM26),"",IF(ISBLANK(VLOOKUP(ZM26,role!A:E,3,FALSE)),"",VLOOKUP(ZM26,role!A:E,3,FALSE)))</f>
        <v/>
      </c>
      <c r="ZP26" s="32" t="str">
        <f>IF(ISBLANK(ZM26),"",IF(ISBLANK(VLOOKUP(ZM26,role!A:E,4,FALSE)),"",VLOOKUP(ZM26,role!A:E,4,FALSE)))</f>
        <v/>
      </c>
      <c r="ZQ26" s="32" t="str">
        <f>IF(ISBLANK(ZM26),"",IF(ISBLANK(VLOOKUP(ZM26,role!A:E,5,FALSE)),"",VLOOKUP(ZM26,role!A:E,5,FALSE)))</f>
        <v/>
      </c>
      <c r="ZR26" s="32" t="str">
        <f>IF(ISBLANK(ZM26),"",VLOOKUP(ZM26,role!A:F,6,FALSE))</f>
        <v/>
      </c>
      <c r="ZS26" s="36"/>
      <c r="ZT26" s="36" t="str">
        <f t="shared" si="138"/>
        <v/>
      </c>
      <c r="ZU26" s="36" t="str">
        <f t="shared" si="139"/>
        <v/>
      </c>
      <c r="ZW26" s="32" t="str">
        <f>IF(ISBLANK(ZV26),"",IF(ISBLANK(VLOOKUP(ZV26,role!A:E,2,FALSE)),"",VLOOKUP(ZV26,role!A:E,2,FALSE)))</f>
        <v/>
      </c>
      <c r="ZX26" s="32" t="str">
        <f>IF(ISBLANK(ZV26),"",IF(ISBLANK(VLOOKUP(ZV26,role!A:E,3,FALSE)),"",VLOOKUP(ZV26,role!A:E,3,FALSE)))</f>
        <v/>
      </c>
      <c r="ZY26" s="32" t="str">
        <f>IF(ISBLANK(ZV26),"",IF(ISBLANK(VLOOKUP(ZV26,role!A:E,4,FALSE)),"",VLOOKUP(ZV26,role!A:E,4,FALSE)))</f>
        <v/>
      </c>
      <c r="ZZ26" s="32" t="str">
        <f>IF(ISBLANK(ZV26),"",IF(ISBLANK(VLOOKUP(ZV26,role!A:E,5,FALSE)),"",VLOOKUP(ZV26,role!A:E,5,FALSE)))</f>
        <v/>
      </c>
      <c r="AAA26" s="32" t="str">
        <f>IF(ISBLANK(ZV26),"",VLOOKUP(ZV26,role!A:F,6,FALSE))</f>
        <v/>
      </c>
      <c r="AAB26" s="33"/>
      <c r="AAC26" s="36"/>
      <c r="AAD26" s="36" t="str">
        <f t="shared" si="140"/>
        <v/>
      </c>
      <c r="AAE26" s="36" t="str">
        <f t="shared" si="141"/>
        <v/>
      </c>
      <c r="AAG26" s="32" t="str">
        <f>IF(ISBLANK(AAF26),"",IF(ISBLANK(VLOOKUP(AAF26,role!A:E,2,FALSE)),"",VLOOKUP(AAF26,role!A:E,2,FALSE)))</f>
        <v/>
      </c>
      <c r="AAH26" s="32" t="str">
        <f>IF(ISBLANK(AAF26),"",IF(ISBLANK(VLOOKUP(AAF26,role!A:E,3,FALSE)),"",VLOOKUP(AAF26,role!A:E,3,FALSE)))</f>
        <v/>
      </c>
      <c r="AAI26" s="32" t="str">
        <f>IF(ISBLANK(AAF26),"",IF(ISBLANK(VLOOKUP(AAF26,role!A:E,4,FALSE)),"",VLOOKUP(AAF26,role!A:E,4,FALSE)))</f>
        <v/>
      </c>
      <c r="AAJ26" s="32" t="str">
        <f>IF(ISBLANK(AAF26),"",IF(ISBLANK(VLOOKUP(AAF26,role!A:E,5,FALSE)),"",VLOOKUP(AAF26,role!A:E,5,FALSE)))</f>
        <v/>
      </c>
      <c r="AAK26" s="32" t="str">
        <f>IF(ISBLANK(AAF26),"",VLOOKUP(AAF26,role!A:F,6,FALSE))</f>
        <v/>
      </c>
      <c r="AAL26" s="36"/>
      <c r="AAM26" s="36" t="str">
        <f t="shared" si="142"/>
        <v/>
      </c>
      <c r="AAN26" s="36" t="str">
        <f t="shared" si="143"/>
        <v/>
      </c>
      <c r="AAP26" s="32" t="str">
        <f>IF(ISBLANK(AAO26),"",IF(ISBLANK(VLOOKUP(AAO26,role!A:E,2,FALSE)),"",VLOOKUP(AAO26,role!A:E,2,FALSE)))</f>
        <v/>
      </c>
      <c r="AAQ26" s="32" t="str">
        <f>IF(ISBLANK(AAO26),"",IF(ISBLANK(VLOOKUP(AAO26,role!A:E,3,FALSE)),"",VLOOKUP(AAO26,role!A:E,3,FALSE)))</f>
        <v/>
      </c>
      <c r="AAR26" s="32" t="str">
        <f>IF(ISBLANK(AAO26),"",IF(ISBLANK(VLOOKUP(AAO26,role!A:E,4,FALSE)),"",VLOOKUP(AAO26,role!A:E,4,FALSE)))</f>
        <v/>
      </c>
      <c r="AAS26" s="32" t="str">
        <f>IF(ISBLANK(AAO26),"",IF(ISBLANK(VLOOKUP(AAO26,role!A:E,5,FALSE)),"",VLOOKUP(AAO26,role!A:E,5,FALSE)))</f>
        <v/>
      </c>
      <c r="AAT26" s="32" t="str">
        <f>IF(ISBLANK(AAO26),"",VLOOKUP(AAO26,role!A:F,6,FALSE))</f>
        <v/>
      </c>
      <c r="AAU26" s="36"/>
      <c r="AAV26" s="36" t="str">
        <f t="shared" si="144"/>
        <v/>
      </c>
      <c r="AAW26" s="36" t="str">
        <f t="shared" si="145"/>
        <v/>
      </c>
      <c r="AAY26" s="32" t="str">
        <f>IF(ISBLANK(AAX26),"",IF(ISBLANK(VLOOKUP(AAX26,role!A:E,2,FALSE)),"",VLOOKUP(AAX26,role!A:E,2,FALSE)))</f>
        <v/>
      </c>
      <c r="AAZ26" s="32" t="str">
        <f>IF(ISBLANK(AAX26),"",IF(ISBLANK(VLOOKUP(AAX26,role!A:E,3,FALSE)),"",VLOOKUP(AAX26,role!A:E,3,FALSE)))</f>
        <v/>
      </c>
      <c r="ABA26" s="32" t="str">
        <f>IF(ISBLANK(AAX26),"",IF(ISBLANK(VLOOKUP(AAX26,role!A:E,4,FALSE)),"",VLOOKUP(AAX26,role!A:E,4,FALSE)))</f>
        <v/>
      </c>
      <c r="ABB26" s="32" t="str">
        <f>IF(ISBLANK(AAX26),"",IF(ISBLANK(VLOOKUP(AAX26,role!A:E,5,FALSE)),"",VLOOKUP(AAX26,role!A:E,5,FALSE)))</f>
        <v/>
      </c>
      <c r="ABC26" s="32" t="str">
        <f>IF(ISBLANK(AAX26),"",VLOOKUP(AAX26,role!A:F,6,FALSE))</f>
        <v/>
      </c>
      <c r="ABD26" s="36"/>
      <c r="ABE26" s="36" t="str">
        <f t="shared" si="146"/>
        <v/>
      </c>
      <c r="ABF26" s="36" t="str">
        <f t="shared" si="147"/>
        <v/>
      </c>
      <c r="ABH26" s="32" t="str">
        <f>IF(ISBLANK(ABG26),"",IF(ISBLANK(VLOOKUP(ABG26,role!A:E,2,FALSE)),"",VLOOKUP(ABG26,role!A:E,2,FALSE)))</f>
        <v/>
      </c>
      <c r="ABI26" s="32" t="str">
        <f>IF(ISBLANK(ABG26),"",IF(ISBLANK(VLOOKUP(ABG26,role!A:E,3,FALSE)),"",VLOOKUP(ABG26,role!A:E,3,FALSE)))</f>
        <v/>
      </c>
      <c r="ABJ26" s="32" t="str">
        <f>IF(ISBLANK(ABG26),"",IF(ISBLANK(VLOOKUP(ABG26,role!A:E,4,FALSE)),"",VLOOKUP(ABG26,role!A:E,4,FALSE)))</f>
        <v/>
      </c>
      <c r="ABK26" s="32" t="str">
        <f>IF(ISBLANK(ABG26),"",IF(ISBLANK(VLOOKUP(ABG26,role!A:E,5,FALSE)),"",VLOOKUP(ABG26,role!A:E,5,FALSE)))</f>
        <v/>
      </c>
      <c r="ABL26" s="32" t="str">
        <f>IF(ISBLANK(ABG26),"",VLOOKUP(ABG26,role!A:F,6,FALSE))</f>
        <v/>
      </c>
      <c r="ABM26" s="36"/>
      <c r="ABN26" s="36" t="str">
        <f t="shared" si="148"/>
        <v/>
      </c>
      <c r="ABO26" s="36" t="str">
        <f t="shared" si="149"/>
        <v/>
      </c>
      <c r="ABQ26" s="32" t="str">
        <f>IF(ISBLANK(ABP26),"",IF(ISBLANK(VLOOKUP(ABP26,role!A:E,2,FALSE)),"",VLOOKUP(ABP26,role!A:E,2,FALSE)))</f>
        <v/>
      </c>
      <c r="ABR26" s="32" t="str">
        <f>IF(ISBLANK(ABP26),"",IF(ISBLANK(VLOOKUP(ABP26,role!A:E,3,FALSE)),"",VLOOKUP(ABP26,role!A:E,3,FALSE)))</f>
        <v/>
      </c>
      <c r="ABS26" s="32" t="str">
        <f>IF(ISBLANK(ABP26),"",IF(ISBLANK(VLOOKUP(ABP26,role!A:E,4,FALSE)),"",VLOOKUP(ABP26,role!A:E,4,FALSE)))</f>
        <v/>
      </c>
      <c r="ABT26" s="32" t="str">
        <f>IF(ISBLANK(ABP26),"",IF(ISBLANK(VLOOKUP(ABP26,role!A:E,5,FALSE)),"",VLOOKUP(ABP26,role!A:E,5,FALSE)))</f>
        <v/>
      </c>
      <c r="ABU26" s="32" t="str">
        <f>IF(ISBLANK(ABP26),"",VLOOKUP(ABP26,role!A:F,6,FALSE))</f>
        <v/>
      </c>
      <c r="ABV26" s="33"/>
      <c r="ABW26" s="34"/>
      <c r="ABY26" s="32" t="str">
        <f t="shared" si="150"/>
        <v/>
      </c>
      <c r="ABZ26" s="39"/>
      <c r="ACA26" s="32" t="str">
        <f t="shared" si="151"/>
        <v/>
      </c>
      <c r="ACC26" s="32" t="str">
        <f t="shared" si="152"/>
        <v/>
      </c>
      <c r="ACE26" s="32" t="str">
        <f t="shared" si="153"/>
        <v/>
      </c>
      <c r="ACG26" s="32" t="str">
        <f t="shared" si="154"/>
        <v/>
      </c>
      <c r="ACI26" s="32" t="str">
        <f t="shared" si="155"/>
        <v/>
      </c>
      <c r="ACK26" s="32" t="str">
        <f t="shared" si="156"/>
        <v/>
      </c>
      <c r="ACM26" s="32" t="str">
        <f t="shared" si="157"/>
        <v/>
      </c>
      <c r="ACO26" s="32" t="str">
        <f t="shared" si="158"/>
        <v/>
      </c>
      <c r="ACQ26" s="32" t="str">
        <f t="shared" si="159"/>
        <v/>
      </c>
      <c r="ACS26" s="32" t="str">
        <f t="shared" si="160"/>
        <v/>
      </c>
      <c r="ACT26" s="33"/>
      <c r="ACV26" s="32" t="str">
        <f t="shared" si="161"/>
        <v/>
      </c>
      <c r="ACX26" s="32" t="str">
        <f t="shared" si="162"/>
        <v/>
      </c>
      <c r="ACZ26" s="32" t="str">
        <f t="shared" si="163"/>
        <v/>
      </c>
      <c r="ADB26" s="32" t="str">
        <f t="shared" si="164"/>
        <v/>
      </c>
      <c r="ADD26" s="32" t="str">
        <f t="shared" si="165"/>
        <v/>
      </c>
      <c r="ADE26" s="33"/>
      <c r="ADG26" s="32" t="str">
        <f t="shared" si="166"/>
        <v/>
      </c>
      <c r="ADI26" s="32" t="str">
        <f t="shared" si="167"/>
        <v/>
      </c>
      <c r="ADK26" s="32" t="str">
        <f t="shared" si="168"/>
        <v/>
      </c>
      <c r="ADM26" s="32" t="str">
        <f t="shared" si="169"/>
        <v/>
      </c>
      <c r="ADO26" s="32" t="str">
        <f t="shared" si="170"/>
        <v/>
      </c>
      <c r="ADP26" s="33"/>
      <c r="ADR26" s="32" t="str">
        <f t="shared" si="171"/>
        <v/>
      </c>
      <c r="ADT26" s="32" t="str">
        <f t="shared" si="172"/>
        <v/>
      </c>
      <c r="ADV26" s="32" t="str">
        <f t="shared" si="173"/>
        <v/>
      </c>
      <c r="ADX26" s="32" t="str">
        <f t="shared" si="174"/>
        <v/>
      </c>
      <c r="ADZ26" s="32" t="str">
        <f t="shared" si="175"/>
        <v/>
      </c>
      <c r="AEA26" s="33"/>
      <c r="AEC26" s="32" t="str">
        <f t="shared" si="176"/>
        <v/>
      </c>
      <c r="AEE26" s="32" t="str">
        <f t="shared" si="177"/>
        <v/>
      </c>
      <c r="AEG26" s="32" t="str">
        <f t="shared" si="178"/>
        <v/>
      </c>
      <c r="AEI26" s="32" t="str">
        <f t="shared" si="179"/>
        <v/>
      </c>
      <c r="AEK26" s="32" t="str">
        <f t="shared" si="180"/>
        <v/>
      </c>
      <c r="AEL26" s="33"/>
      <c r="AEN26" s="32" t="str">
        <f t="shared" si="181"/>
        <v/>
      </c>
      <c r="AEO26" s="32" t="str">
        <f t="shared" si="182"/>
        <v/>
      </c>
      <c r="AEQ26" s="32" t="str">
        <f t="shared" si="183"/>
        <v/>
      </c>
      <c r="AER26" s="32" t="str">
        <f t="shared" si="184"/>
        <v/>
      </c>
      <c r="AET26" s="32" t="str">
        <f t="shared" si="185"/>
        <v/>
      </c>
      <c r="AEU26" s="32" t="str">
        <f t="shared" si="186"/>
        <v/>
      </c>
      <c r="AEW26" s="32" t="str">
        <f t="shared" si="187"/>
        <v/>
      </c>
      <c r="AEX26" s="32" t="str">
        <f t="shared" si="188"/>
        <v/>
      </c>
      <c r="AEZ26" s="32" t="str">
        <f t="shared" si="189"/>
        <v/>
      </c>
      <c r="AFA26" s="32" t="str">
        <f t="shared" si="190"/>
        <v/>
      </c>
      <c r="AFB26" s="35"/>
      <c r="AFC26" s="34"/>
      <c r="AFD26" s="36" t="str">
        <f t="shared" si="191"/>
        <v/>
      </c>
      <c r="AFE26" s="36" t="str">
        <f t="shared" si="192"/>
        <v/>
      </c>
      <c r="AFG26" s="36" t="str">
        <f t="shared" si="193"/>
        <v/>
      </c>
      <c r="AFH26" s="36" t="str">
        <f t="shared" si="194"/>
        <v/>
      </c>
      <c r="AFJ26" s="36" t="str">
        <f t="shared" si="195"/>
        <v/>
      </c>
      <c r="AFK26" s="36" t="str">
        <f t="shared" si="196"/>
        <v/>
      </c>
      <c r="AFM26" s="36" t="str">
        <f t="shared" si="197"/>
        <v/>
      </c>
      <c r="AFN26" s="36" t="str">
        <f t="shared" si="198"/>
        <v/>
      </c>
      <c r="AFP26" s="36" t="str">
        <f t="shared" si="199"/>
        <v/>
      </c>
      <c r="AFQ26" s="36" t="str">
        <f t="shared" si="200"/>
        <v/>
      </c>
      <c r="AFR26" s="33"/>
      <c r="AFT26" s="36" t="str">
        <f t="shared" si="201"/>
        <v/>
      </c>
      <c r="AFU26" s="36" t="str">
        <f t="shared" si="202"/>
        <v/>
      </c>
      <c r="AFW26" s="36" t="str">
        <f t="shared" si="203"/>
        <v/>
      </c>
      <c r="AFX26" s="36" t="str">
        <f t="shared" si="204"/>
        <v/>
      </c>
      <c r="AFZ26" s="36" t="str">
        <f t="shared" si="205"/>
        <v/>
      </c>
      <c r="AGA26" s="36" t="str">
        <f t="shared" si="206"/>
        <v/>
      </c>
      <c r="AGC26" s="36" t="str">
        <f t="shared" si="207"/>
        <v/>
      </c>
      <c r="AGD26" s="36" t="str">
        <f t="shared" si="208"/>
        <v/>
      </c>
      <c r="AGF26" s="36" t="str">
        <f t="shared" si="209"/>
        <v/>
      </c>
      <c r="AGG26" s="36" t="str">
        <f t="shared" si="210"/>
        <v/>
      </c>
      <c r="AGH26" s="33"/>
      <c r="AGI26" s="57"/>
      <c r="AGJ26" s="57"/>
      <c r="AGK26" s="57" t="str">
        <f>IF(ISBLANK(AGJ26),"",VLOOKUP(AGJ26,related_id_type!A:B,2,FALSE))</f>
        <v/>
      </c>
      <c r="AGL26" s="57"/>
      <c r="AGM26" s="57" t="str">
        <f>IF(ISBLANK(AGL26),"",IF(ISBLANK(VLOOKUP(AGL26,related_id_relation!A:B,2,FALSE)),"",VLOOKUP(AGL26,related_id_relation!A:B,2,FALSE)))</f>
        <v/>
      </c>
      <c r="AGN26" s="57"/>
      <c r="AGO26" s="57"/>
      <c r="AGP26" s="57" t="str">
        <f>IF(ISBLANK(AGO26),"",VLOOKUP(AGO26,related_id_type!A:B,2,FALSE))</f>
        <v/>
      </c>
      <c r="AGQ26" s="57"/>
      <c r="AGR26" s="57" t="str">
        <f>IF(ISBLANK(AGQ26),"",IF(ISBLANK(VLOOKUP(AGQ26,related_id_relation!A:B,2,FALSE)),"",VLOOKUP(AGQ26,related_id_relation!A:B,2,FALSE)))</f>
        <v/>
      </c>
      <c r="AGS26" s="57"/>
      <c r="AGT26" s="57"/>
      <c r="AGU26" s="57" t="str">
        <f>IF(ISBLANK(AGT26),"",VLOOKUP(AGT26,related_id_type!A:B,2,FALSE))</f>
        <v/>
      </c>
      <c r="AGV26" s="57"/>
      <c r="AGW26" s="57" t="str">
        <f>IF(ISBLANK(AGV26),"",IF(ISBLANK(VLOOKUP(AGV26,related_id_relation!A:B,2,FALSE)),"",VLOOKUP(AGV26,related_id_relation!A:B,2,FALSE)))</f>
        <v/>
      </c>
      <c r="AGX26" s="57"/>
      <c r="AGY26" s="57"/>
      <c r="AGZ26" s="57" t="str">
        <f>IF(ISBLANK(AGY26),"",VLOOKUP(AGY26,related_id_type!A:B,2,FALSE))</f>
        <v/>
      </c>
      <c r="AHA26" s="57"/>
      <c r="AHB26" s="57" t="str">
        <f>IF(ISBLANK(AHA26),"",IF(ISBLANK(VLOOKUP(AHA26,related_id_relation!A:B,2,FALSE)),"",VLOOKUP(AHA26,related_id_relation!A:B,2,FALSE)))</f>
        <v/>
      </c>
      <c r="AHC26" s="57"/>
      <c r="AHD26" s="57"/>
      <c r="AHE26" s="57" t="str">
        <f>IF(ISBLANK(AHD26),"",VLOOKUP(AHD26,related_id_type!A:B,2,FALSE))</f>
        <v/>
      </c>
      <c r="AHF26" s="57"/>
      <c r="AHG26" s="57" t="str">
        <f>IF(ISBLANK(AHF26),"",IF(ISBLANK(VLOOKUP(AHF26,related_id_relation!A:B,2,FALSE)),"",VLOOKUP(AHF26,related_id_relation!A:B,2,FALSE)))</f>
        <v/>
      </c>
      <c r="AHH26" s="37"/>
      <c r="AHI26" s="39"/>
      <c r="AHK26" s="32" t="str">
        <f t="shared" si="211"/>
        <v/>
      </c>
      <c r="AHL26" s="34"/>
      <c r="AHM26" s="36"/>
      <c r="AHN26" s="36" t="str">
        <f t="shared" si="212"/>
        <v/>
      </c>
      <c r="AHO26" s="32" t="str">
        <f t="shared" si="213"/>
        <v/>
      </c>
      <c r="AHR26" s="36" t="str">
        <f t="shared" si="214"/>
        <v/>
      </c>
      <c r="AHS26" s="32" t="str">
        <f t="shared" si="215"/>
        <v/>
      </c>
      <c r="AHV26" s="36" t="str">
        <f t="shared" si="216"/>
        <v/>
      </c>
      <c r="AHW26" s="32" t="str">
        <f t="shared" si="217"/>
        <v/>
      </c>
      <c r="AHZ26" s="36" t="str">
        <f t="shared" si="218"/>
        <v/>
      </c>
      <c r="AIA26" s="32" t="str">
        <f t="shared" si="219"/>
        <v/>
      </c>
      <c r="AID26" s="36" t="str">
        <f t="shared" si="220"/>
        <v/>
      </c>
      <c r="AIE26" s="32" t="str">
        <f t="shared" si="221"/>
        <v/>
      </c>
      <c r="AIH26" s="36" t="str">
        <f t="shared" si="222"/>
        <v/>
      </c>
      <c r="AII26" s="32" t="str">
        <f t="shared" si="223"/>
        <v/>
      </c>
      <c r="AIL26" s="36" t="str">
        <f t="shared" si="224"/>
        <v/>
      </c>
      <c r="AIM26" s="32" t="str">
        <f t="shared" si="225"/>
        <v/>
      </c>
      <c r="AIP26" s="36" t="str">
        <f t="shared" si="226"/>
        <v/>
      </c>
      <c r="AIQ26" s="32" t="str">
        <f t="shared" si="227"/>
        <v/>
      </c>
      <c r="AIT26" s="36" t="str">
        <f t="shared" si="228"/>
        <v/>
      </c>
      <c r="AIU26" s="32" t="str">
        <f t="shared" si="229"/>
        <v/>
      </c>
      <c r="AIX26" s="36" t="str">
        <f t="shared" si="230"/>
        <v/>
      </c>
      <c r="AIY26" s="32" t="str">
        <f t="shared" si="231"/>
        <v/>
      </c>
      <c r="AIZ26" s="37"/>
      <c r="AJA26" s="32" t="str">
        <f t="shared" si="232"/>
        <v/>
      </c>
      <c r="AJB26" s="32" t="str">
        <f t="shared" si="233"/>
        <v/>
      </c>
      <c r="AJC26" s="32" t="str">
        <f t="shared" si="234"/>
        <v/>
      </c>
      <c r="AJD26" s="32" t="str">
        <f t="shared" si="235"/>
        <v/>
      </c>
      <c r="AJE26" s="32" t="str">
        <f t="shared" si="236"/>
        <v/>
      </c>
      <c r="AJF26" s="32" t="str">
        <f t="shared" si="237"/>
        <v/>
      </c>
      <c r="AJG26" s="32" t="str">
        <f t="shared" si="238"/>
        <v/>
      </c>
      <c r="AJH26" s="32" t="str">
        <f t="shared" si="239"/>
        <v/>
      </c>
      <c r="AJI26" s="32" t="str">
        <f t="shared" si="240"/>
        <v/>
      </c>
    </row>
    <row r="27" spans="3:945" s="32" customFormat="1" x14ac:dyDescent="0.35">
      <c r="C27" s="32" t="str">
        <f t="shared" si="9"/>
        <v/>
      </c>
      <c r="E27" s="32" t="str">
        <f t="shared" si="10"/>
        <v/>
      </c>
      <c r="F27" s="32" t="str">
        <f t="shared" si="11"/>
        <v/>
      </c>
      <c r="G27" s="32" t="str">
        <f t="shared" si="12"/>
        <v/>
      </c>
      <c r="J27" s="32" t="str">
        <f t="shared" si="13"/>
        <v/>
      </c>
      <c r="K27" s="32" t="str">
        <f t="shared" si="14"/>
        <v/>
      </c>
      <c r="L27" s="32" t="str">
        <f t="shared" si="15"/>
        <v/>
      </c>
      <c r="N27" s="32" t="str">
        <f t="shared" si="16"/>
        <v/>
      </c>
      <c r="O27" s="32" t="str">
        <f t="shared" si="17"/>
        <v/>
      </c>
      <c r="Q27" s="32" t="str">
        <f t="shared" si="18"/>
        <v/>
      </c>
      <c r="R27" s="32" t="str">
        <f t="shared" si="19"/>
        <v/>
      </c>
      <c r="U27" s="32" t="str">
        <f t="shared" si="20"/>
        <v/>
      </c>
      <c r="V27" s="32" t="str">
        <f t="shared" si="21"/>
        <v/>
      </c>
      <c r="Y27" s="32" t="str">
        <f>IF(ISBLANK(X27),"",VLOOKUP(X27,resource_type!A:C,3,FALSE))</f>
        <v/>
      </c>
      <c r="Z27" s="32" t="str">
        <f>IF(ISBLANK(X27),"",VLOOKUP(X27,resource_type!A:C,2,FALSE))</f>
        <v/>
      </c>
      <c r="AA27" s="32" t="str">
        <f t="shared" si="22"/>
        <v/>
      </c>
      <c r="AB27" s="32" t="str">
        <f t="shared" si="23"/>
        <v/>
      </c>
      <c r="AD27" s="32" t="str">
        <f>IF(ISBLANK(AC27),"",VLOOKUP(AC27,resource_type!A:C,3,FALSE))</f>
        <v/>
      </c>
      <c r="AF27" s="32" t="str">
        <f>IF(ISBLANK(AE27),"",VLOOKUP(AE27,resource_type!A:C,3,FALSE))</f>
        <v/>
      </c>
      <c r="AG27" s="33"/>
      <c r="AI27" s="32" t="str">
        <f t="shared" si="24"/>
        <v/>
      </c>
      <c r="AK27" s="32" t="str">
        <f t="shared" si="25"/>
        <v/>
      </c>
      <c r="AM27" s="32" t="str">
        <f t="shared" si="26"/>
        <v/>
      </c>
      <c r="AO27" s="32" t="str">
        <f t="shared" si="27"/>
        <v/>
      </c>
      <c r="AP27" s="52"/>
      <c r="AQ27" s="34"/>
      <c r="AR27" s="36" t="str">
        <f t="shared" si="28"/>
        <v/>
      </c>
      <c r="AS27" s="36" t="str">
        <f t="shared" si="29"/>
        <v/>
      </c>
      <c r="AT27" s="34"/>
      <c r="AV27" s="32" t="str">
        <f t="shared" si="30"/>
        <v/>
      </c>
      <c r="AW27" s="32" t="str">
        <f t="shared" si="31"/>
        <v/>
      </c>
      <c r="AX27" s="32" t="str">
        <f t="shared" si="32"/>
        <v/>
      </c>
      <c r="AZ27" s="32" t="str">
        <f>IF(ISBLANK(AY27),"",IF(ISBLANK(VLOOKUP(AY27,role!A:E,2,FALSE)),"",VLOOKUP(AY27,role!A:E,2,FALSE)))</f>
        <v/>
      </c>
      <c r="BA27" s="32" t="str">
        <f>IF(ISBLANK(AY27),"",IF(ISBLANK(VLOOKUP(AY27,role!A:E,3,FALSE)),"",VLOOKUP(AY27,role!A:E,3,FALSE)))</f>
        <v/>
      </c>
      <c r="BB27" s="32" t="str">
        <f>IF(ISBLANK(AY27),"",IF(ISBLANK(VLOOKUP(AY27,role!A:E,4,FALSE)),"",VLOOKUP(AY27,role!A:E,4,FALSE)))</f>
        <v/>
      </c>
      <c r="BC27" s="32" t="str">
        <f>IF(ISBLANK(AY27),"",IF(ISBLANK(VLOOKUP(AY27,role!A:E,5,FALSE)),"",VLOOKUP(AY27,role!A:E,5,FALSE)))</f>
        <v/>
      </c>
      <c r="BE27" s="32" t="str">
        <f>IF(ISBLANK(BD27),"",IF(ISBLANK(VLOOKUP(BD27,role!A:E,2,FALSE)),"",VLOOKUP(BD27,role!A:E,2,FALSE)))</f>
        <v/>
      </c>
      <c r="BF27" s="32" t="str">
        <f>IF(ISBLANK(BD27),"",IF(ISBLANK(VLOOKUP(BD27,role!A:E,3,FALSE)),"",VLOOKUP(BD27,role!A:E,3,FALSE)))</f>
        <v/>
      </c>
      <c r="BG27" s="32" t="str">
        <f>IF(ISBLANK(BD27),"",IF(ISBLANK(VLOOKUP(BD27,role!A:E,4,FALSE)),"",VLOOKUP(BD27,role!A:E,4,FALSE)))</f>
        <v/>
      </c>
      <c r="BH27" s="32" t="str">
        <f>IF(ISBLANK(BD27),"",IF(ISBLANK(VLOOKUP(BD27,role!A:E,5,FALSE)),"",VLOOKUP(BD27,role!A:E,5,FALSE)))</f>
        <v/>
      </c>
      <c r="BX27" s="33"/>
      <c r="BZ27" s="32" t="str">
        <f t="shared" si="33"/>
        <v/>
      </c>
      <c r="CB27" s="32" t="str">
        <f t="shared" si="34"/>
        <v/>
      </c>
      <c r="CC27" s="39"/>
      <c r="CE27" s="32" t="str">
        <f t="shared" si="35"/>
        <v/>
      </c>
      <c r="CF27" s="32" t="str">
        <f t="shared" si="36"/>
        <v/>
      </c>
      <c r="CG27" s="32" t="str">
        <f t="shared" si="37"/>
        <v/>
      </c>
      <c r="CI27" s="32" t="str">
        <f>IF(ISBLANK(CH27),"",IF(ISBLANK(VLOOKUP(CH27,role!A:E,2,FALSE)),"",VLOOKUP(CH27,role!A:E,2,FALSE)))</f>
        <v/>
      </c>
      <c r="CJ27" s="32" t="str">
        <f>IF(ISBLANK(CH27),"",IF(ISBLANK(VLOOKUP(CH27,role!A:E,3,FALSE)),"",VLOOKUP(CH27,role!A:E,3,FALSE)))</f>
        <v/>
      </c>
      <c r="CK27" s="32" t="str">
        <f>IF(ISBLANK(CH27),"",IF(ISBLANK(VLOOKUP(CH27,role!A:E,4,FALSE)),"",VLOOKUP(CH27,role!A:E,4,FALSE)))</f>
        <v/>
      </c>
      <c r="CL27" s="32" t="str">
        <f>IF(ISBLANK(CH27),"",IF(ISBLANK(VLOOKUP(CH27,role!A:E,5,FALSE)),"",VLOOKUP(CH27,role!A:E,5,FALSE)))</f>
        <v/>
      </c>
      <c r="CN27" s="32" t="str">
        <f>IF(ISBLANK(CM27),"",IF(ISBLANK(VLOOKUP(CM27,role!A:E,2,FALSE)),"",VLOOKUP(CM27,role!A:E,2,FALSE)))</f>
        <v/>
      </c>
      <c r="CO27" s="32" t="str">
        <f>IF(ISBLANK(CM27),"",IF(ISBLANK(VLOOKUP(CM27,role!A:E,3,FALSE)),"",VLOOKUP(CM27,role!A:E,3,FALSE)))</f>
        <v/>
      </c>
      <c r="CP27" s="32" t="str">
        <f>IF(ISBLANK(CM27),"",IF(ISBLANK(VLOOKUP(CM27,role!A:E,4,FALSE)),"",VLOOKUP(CM27,role!A:E,4,FALSE)))</f>
        <v/>
      </c>
      <c r="CQ27" s="32" t="str">
        <f>IF(ISBLANK(CM27),"",IF(ISBLANK(VLOOKUP(CM27,role!A:E,5,FALSE)),"",VLOOKUP(CM27,role!A:E,5,FALSE)))</f>
        <v/>
      </c>
      <c r="DG27" s="33"/>
      <c r="DI27" s="32" t="str">
        <f t="shared" si="38"/>
        <v/>
      </c>
      <c r="DK27" s="32" t="str">
        <f t="shared" si="39"/>
        <v/>
      </c>
      <c r="DL27" s="39"/>
      <c r="DN27" s="32" t="str">
        <f t="shared" si="40"/>
        <v/>
      </c>
      <c r="DO27" s="32" t="str">
        <f t="shared" si="41"/>
        <v/>
      </c>
      <c r="DP27" s="32" t="str">
        <f t="shared" si="42"/>
        <v/>
      </c>
      <c r="DR27" s="32" t="str">
        <f>IF(ISBLANK(DQ27),"",IF(ISBLANK(VLOOKUP(DQ27,role!A:E,2,FALSE)),"",VLOOKUP(DQ27,role!A:E,2,FALSE)))</f>
        <v/>
      </c>
      <c r="DS27" s="32" t="str">
        <f>IF(ISBLANK(DQ27),"",IF(ISBLANK(VLOOKUP(DQ27,role!A:E,3,FALSE)),"",VLOOKUP(DQ27,role!A:E,3,FALSE)))</f>
        <v/>
      </c>
      <c r="DT27" s="32" t="str">
        <f>IF(ISBLANK(DQ27),"",IF(ISBLANK(VLOOKUP(DQ27,role!A:E,4,FALSE)),"",VLOOKUP(DQ27,role!A:E,4,FALSE)))</f>
        <v/>
      </c>
      <c r="DU27" s="32" t="str">
        <f>IF(ISBLANK(DQ27),"",IF(ISBLANK(VLOOKUP(DQ27,role!A:E,5,FALSE)),"",VLOOKUP(DQ27,role!A:E,5,FALSE)))</f>
        <v/>
      </c>
      <c r="EK27" s="33"/>
      <c r="EM27" s="32" t="str">
        <f t="shared" si="43"/>
        <v/>
      </c>
      <c r="EO27" s="32" t="str">
        <f t="shared" si="44"/>
        <v/>
      </c>
      <c r="EP27" s="39"/>
      <c r="ER27" s="32" t="str">
        <f t="shared" si="45"/>
        <v/>
      </c>
      <c r="ES27" s="32" t="str">
        <f t="shared" si="46"/>
        <v/>
      </c>
      <c r="ET27" s="32" t="str">
        <f t="shared" si="47"/>
        <v/>
      </c>
      <c r="EV27" s="32" t="str">
        <f>IF(ISBLANK(EU27),"",IF(ISBLANK(VLOOKUP(EU27,role!A:E,2,FALSE)),"",VLOOKUP(EU27,role!A:E,2,FALSE)))</f>
        <v/>
      </c>
      <c r="EW27" s="32" t="str">
        <f>IF(ISBLANK(EU27),"",IF(ISBLANK(VLOOKUP(EU27,role!A:E,3,FALSE)),"",VLOOKUP(EU27,role!A:E,3,FALSE)))</f>
        <v/>
      </c>
      <c r="EX27" s="32" t="str">
        <f>IF(ISBLANK(EU27),"",IF(ISBLANK(VLOOKUP(EU27,role!A:E,4,FALSE)),"",VLOOKUP(EU27,role!A:E,4,FALSE)))</f>
        <v/>
      </c>
      <c r="EY27" s="32" t="str">
        <f>IF(ISBLANK(EU27),"",IF(ISBLANK(VLOOKUP(EU27,role!A:E,5,FALSE)),"",VLOOKUP(EU27,role!A:E,5,FALSE)))</f>
        <v/>
      </c>
      <c r="FO27" s="33"/>
      <c r="FQ27" s="32" t="str">
        <f t="shared" si="48"/>
        <v/>
      </c>
      <c r="FS27" s="32" t="str">
        <f t="shared" si="49"/>
        <v/>
      </c>
      <c r="FT27" s="39"/>
      <c r="FV27" s="32" t="str">
        <f t="shared" si="50"/>
        <v/>
      </c>
      <c r="FW27" s="32" t="str">
        <f t="shared" si="51"/>
        <v/>
      </c>
      <c r="FX27" s="32" t="str">
        <f t="shared" si="52"/>
        <v/>
      </c>
      <c r="FZ27" s="32" t="str">
        <f>IF(ISBLANK(FY27),"",VLOOKUP(FY27,role!A:E,2,FALSE))</f>
        <v/>
      </c>
      <c r="GA27" s="32" t="str">
        <f>IF(ISBLANK(FY27),"",IF(ISBLANK(VLOOKUP(FY27,role!A:E,3,FALSE)),"",VLOOKUP(FY27,role!A:E,3,FALSE)))</f>
        <v/>
      </c>
      <c r="GB27" s="32" t="str">
        <f>IF(ISBLANK(FY27),"",IF(ISBLANK(VLOOKUP(FY27,role!A:E,4,FALSE)),"",VLOOKUP(FY27,role!A:E,4,FALSE)))</f>
        <v/>
      </c>
      <c r="GC27" s="32" t="str">
        <f>IF(ISBLANK(FY27),"",IF(ISBLANK(VLOOKUP(FY27,role!A:E,5,FALSE)),"",VLOOKUP(FY27,role!A:E,5,FALSE)))</f>
        <v/>
      </c>
      <c r="GS27" s="33"/>
      <c r="GU27" s="32" t="str">
        <f t="shared" si="53"/>
        <v/>
      </c>
      <c r="GW27" s="32" t="str">
        <f t="shared" si="54"/>
        <v/>
      </c>
      <c r="GX27" s="33"/>
      <c r="HA27" s="32" t="str">
        <f t="shared" si="55"/>
        <v/>
      </c>
      <c r="HB27" s="32" t="str">
        <f t="shared" si="56"/>
        <v/>
      </c>
      <c r="HC27" s="32" t="str">
        <f t="shared" si="57"/>
        <v/>
      </c>
      <c r="HE27" s="32" t="str">
        <f>IF(ISBLANK(HD27),"",IF(ISBLANK(VLOOKUP(HD27,role!A:E,2,FALSE)),"",VLOOKUP(HD27,role!A:E,2,FALSE)))</f>
        <v/>
      </c>
      <c r="HF27" s="32" t="str">
        <f>IF(ISBLANK(HD27),"",IF(ISBLANK(VLOOKUP(HD27,role!A:E,3,FALSE)),"",VLOOKUP(HD27,role!A:E,3,FALSE)))</f>
        <v/>
      </c>
      <c r="HG27" s="32" t="str">
        <f>IF(ISBLANK(HD27),"",IF(ISBLANK(VLOOKUP(HD27,role!A:E,4,FALSE)),"",VLOOKUP(HD27,role!A:E,4,FALSE)))</f>
        <v/>
      </c>
      <c r="HH27" s="32" t="str">
        <f>IF(ISBLANK(HD27),"",IF(ISBLANK(VLOOKUP(HD27,role!A:E,5,FALSE)),"",VLOOKUP(HD27,role!A:E,5,FALSE)))</f>
        <v/>
      </c>
      <c r="HX27" s="33"/>
      <c r="HZ27" s="32" t="str">
        <f t="shared" si="58"/>
        <v/>
      </c>
      <c r="IB27" s="32" t="str">
        <f t="shared" si="59"/>
        <v/>
      </c>
      <c r="IC27" s="39"/>
      <c r="IE27" s="32" t="str">
        <f t="shared" si="60"/>
        <v/>
      </c>
      <c r="IF27" s="32" t="str">
        <f t="shared" si="61"/>
        <v/>
      </c>
      <c r="IG27" s="32" t="str">
        <f t="shared" si="62"/>
        <v/>
      </c>
      <c r="II27" s="32" t="str">
        <f>IF(ISBLANK(IH27),"",IF(ISBLANK(VLOOKUP(IH27,role!A:E,2,FALSE)),"",VLOOKUP(IH27,role!A:E,2,FALSE)))</f>
        <v/>
      </c>
      <c r="IJ27" s="32" t="str">
        <f>IF(ISBLANK(IH27),"",IF(ISBLANK(VLOOKUP(IH27,role!A:E,3,FALSE)),"",VLOOKUP(IH27,role!A:E,3,FALSE)))</f>
        <v/>
      </c>
      <c r="IK27" s="32" t="str">
        <f>IF(ISBLANK(IH27),"",IF(ISBLANK(VLOOKUP(IH27,role!A:E,4,FALSE)),"",VLOOKUP(IH27,role!A:E,4,FALSE)))</f>
        <v/>
      </c>
      <c r="IL27" s="32" t="str">
        <f>IF(ISBLANK(IH27),"",IF(ISBLANK(VLOOKUP(IH27,role!A:E,5,FALSE)),"",VLOOKUP(IH27,role!A:E,5,FALSE)))</f>
        <v/>
      </c>
      <c r="JB27" s="33"/>
      <c r="JD27" s="32" t="str">
        <f t="shared" si="63"/>
        <v/>
      </c>
      <c r="JF27" s="32" t="str">
        <f t="shared" si="64"/>
        <v/>
      </c>
      <c r="JG27" s="39"/>
      <c r="JI27" s="32" t="str">
        <f t="shared" si="65"/>
        <v/>
      </c>
      <c r="JJ27" s="32" t="str">
        <f t="shared" si="66"/>
        <v/>
      </c>
      <c r="JK27" s="32" t="str">
        <f t="shared" si="67"/>
        <v/>
      </c>
      <c r="JM27" s="32" t="str">
        <f>IF(ISBLANK(JL27),"",IF(ISBLANK(VLOOKUP(JL27,role!A:E,2,FALSE)),"",VLOOKUP(JL27,role!A:E,2,FALSE)))</f>
        <v/>
      </c>
      <c r="JN27" s="32" t="str">
        <f>IF(ISBLANK(JL27),"",IF(ISBLANK(VLOOKUP(JL27,role!A:E,3,FALSE)),"",VLOOKUP(JL27,role!A:E,3,FALSE)))</f>
        <v/>
      </c>
      <c r="JO27" s="32" t="str">
        <f>IF(ISBLANK(JL27),"",IF(ISBLANK(VLOOKUP(JL27,role!A:E,4,FALSE)),"",VLOOKUP(JL27,role!A:E,4,FALSE)))</f>
        <v/>
      </c>
      <c r="JP27" s="32" t="str">
        <f>IF(ISBLANK(JL27),"",IF(ISBLANK(VLOOKUP(JL27,role!A:E,5,FALSE)),"",VLOOKUP(JL27,role!A:E,5,FALSE)))</f>
        <v/>
      </c>
      <c r="KF27" s="33"/>
      <c r="KH27" s="32" t="str">
        <f t="shared" si="68"/>
        <v/>
      </c>
      <c r="KJ27" s="32" t="str">
        <f t="shared" si="69"/>
        <v/>
      </c>
      <c r="KK27" s="39"/>
      <c r="KM27" s="32" t="str">
        <f t="shared" si="70"/>
        <v/>
      </c>
      <c r="KN27" s="32" t="str">
        <f t="shared" si="71"/>
        <v/>
      </c>
      <c r="KO27" s="32" t="str">
        <f t="shared" si="72"/>
        <v/>
      </c>
      <c r="KQ27" s="32" t="str">
        <f>IF(ISBLANK(KP27),"",IF(ISBLANK(VLOOKUP(KP27,role!A:E,2,FALSE)),"",VLOOKUP(KP27,role!A:E,2,FALSE)))</f>
        <v/>
      </c>
      <c r="KR27" s="32" t="str">
        <f>IF(ISBLANK(KP27),"",IF(ISBLANK(VLOOKUP(KP27,role!A:E,3,FALSE)),"",VLOOKUP(KP27,role!A:E,3,FALSE)))</f>
        <v/>
      </c>
      <c r="KS27" s="32" t="str">
        <f>IF(ISBLANK(KP27),"",IF(ISBLANK(VLOOKUP(KP27,role!A:E,4,FALSE)),"",VLOOKUP(KP27,role!A:E,4,FALSE)))</f>
        <v/>
      </c>
      <c r="KT27" s="32" t="str">
        <f>IF(ISBLANK(KP27),"",IF(ISBLANK(VLOOKUP(KP27,role!A:E,5,FALSE)),"",VLOOKUP(KP27,role!A:E,5,FALSE)))</f>
        <v/>
      </c>
      <c r="LJ27" s="33"/>
      <c r="LL27" s="32" t="str">
        <f t="shared" si="73"/>
        <v/>
      </c>
      <c r="LN27" s="32" t="str">
        <f t="shared" si="74"/>
        <v/>
      </c>
      <c r="LO27" s="39"/>
      <c r="LQ27" s="32" t="str">
        <f t="shared" si="75"/>
        <v/>
      </c>
      <c r="LR27" s="32" t="str">
        <f t="shared" si="76"/>
        <v/>
      </c>
      <c r="LS27" s="32" t="str">
        <f t="shared" si="77"/>
        <v/>
      </c>
      <c r="LU27" s="32" t="str">
        <f>IF(ISBLANK(LT27),"",IF(ISBLANK(VLOOKUP(LT27,role!A:E,2,FALSE)),"",VLOOKUP(LT27,role!A:E,2,FALSE)))</f>
        <v/>
      </c>
      <c r="LV27" s="32" t="str">
        <f>IF(ISBLANK(LT27),"",IF(ISBLANK(VLOOKUP(LT27,role!A:E,3,FALSE)),"",VLOOKUP(LT27,role!A:E,3,FALSE)))</f>
        <v/>
      </c>
      <c r="LW27" s="32" t="str">
        <f>IF(ISBLANK(LT27),"",IF(ISBLANK(VLOOKUP(LT27,role!A:E,4,FALSE)),"",VLOOKUP(LT27,role!A:E,4,FALSE)))</f>
        <v/>
      </c>
      <c r="LX27" s="32" t="str">
        <f>IF(ISBLANK(LT27),"",IF(ISBLANK(VLOOKUP(LT27,role!A:E,5,FALSE)),"",VLOOKUP(LT27,role!A:E,5,FALSE)))</f>
        <v/>
      </c>
      <c r="MN27" s="33"/>
      <c r="MP27" s="32" t="str">
        <f t="shared" si="78"/>
        <v/>
      </c>
      <c r="MR27" s="32" t="str">
        <f t="shared" si="79"/>
        <v/>
      </c>
      <c r="MS27" s="33"/>
      <c r="MV27" s="32" t="str">
        <f t="shared" si="80"/>
        <v/>
      </c>
      <c r="MW27" s="32" t="str">
        <f t="shared" si="81"/>
        <v/>
      </c>
      <c r="MX27" s="32" t="str">
        <f t="shared" si="82"/>
        <v/>
      </c>
      <c r="MZ27" s="32" t="str">
        <f>IF(ISBLANK(MY27),"",IF(ISBLANK(VLOOKUP(MY27,role!A:E,2,FALSE)),"",VLOOKUP(MY27,role!A:E,2,FALSE)))</f>
        <v/>
      </c>
      <c r="NA27" s="32" t="str">
        <f>IF(ISBLANK(MY27),"",IF(ISBLANK(VLOOKUP(MY27,role!A:E,3,FALSE)),"",VLOOKUP(MY27,role!A:E,3,FALSE)))</f>
        <v/>
      </c>
      <c r="NB27" s="32" t="str">
        <f>IF(ISBLANK(MY27),"",IF(ISBLANK(VLOOKUP(MY27,role!A:E,4,FALSE)),"",VLOOKUP(MY27,role!A:E,4,FALSE)))</f>
        <v/>
      </c>
      <c r="NC27" s="32" t="str">
        <f>IF(ISBLANK(MY27),"",IF(ISBLANK(VLOOKUP(MY27,role!A:E,5,FALSE)),"",VLOOKUP(MY27,role!A:E,5,FALSE)))</f>
        <v/>
      </c>
      <c r="NS27" s="33"/>
      <c r="NU27" s="32" t="str">
        <f t="shared" si="83"/>
        <v/>
      </c>
      <c r="NW27" s="32" t="str">
        <f t="shared" si="84"/>
        <v/>
      </c>
      <c r="NX27" s="39"/>
      <c r="NZ27" s="32" t="str">
        <f t="shared" si="85"/>
        <v/>
      </c>
      <c r="OA27" s="32" t="str">
        <f t="shared" si="86"/>
        <v/>
      </c>
      <c r="OB27" s="32" t="str">
        <f t="shared" si="87"/>
        <v/>
      </c>
      <c r="OD27" s="32" t="str">
        <f>IF(ISBLANK(OC27),"",IF(ISBLANK(VLOOKUP(OC27,role!A:E,2,FALSE)),"",VLOOKUP(OC27,role!A:E,2,FALSE)))</f>
        <v/>
      </c>
      <c r="OE27" s="32" t="str">
        <f>IF(ISBLANK(OC27),"",IF(ISBLANK(VLOOKUP(OC27,role!A:E,3,FALSE)),"",VLOOKUP(OC27,role!A:E,3,FALSE)))</f>
        <v/>
      </c>
      <c r="OF27" s="32" t="str">
        <f>IF(ISBLANK(OC27),"",IF(ISBLANK(VLOOKUP(OC27,role!A:E,4,FALSE)),"",VLOOKUP(OC27,role!A:E,4,FALSE)))</f>
        <v/>
      </c>
      <c r="OG27" s="32" t="str">
        <f>IF(ISBLANK(OC27),"",IF(ISBLANK(VLOOKUP(OC27,role!A:E,5,FALSE)),"",VLOOKUP(OC27,role!A:E,5,FALSE)))</f>
        <v/>
      </c>
      <c r="OW27" s="33"/>
      <c r="OY27" s="32" t="str">
        <f t="shared" si="88"/>
        <v/>
      </c>
      <c r="PA27" s="32" t="str">
        <f t="shared" si="89"/>
        <v/>
      </c>
      <c r="PB27" s="39"/>
      <c r="PD27" s="32" t="str">
        <f t="shared" si="90"/>
        <v/>
      </c>
      <c r="PE27" s="32" t="str">
        <f t="shared" si="91"/>
        <v/>
      </c>
      <c r="PF27" s="32" t="str">
        <f t="shared" si="92"/>
        <v/>
      </c>
      <c r="PH27" s="32" t="str">
        <f>IF(ISBLANK(PG27),"",IF(ISBLANK(VLOOKUP(PG27,role!A:E,2,FALSE)),"",VLOOKUP(PG27,role!A:E,2,FALSE)))</f>
        <v/>
      </c>
      <c r="PI27" s="32" t="str">
        <f>IF(ISBLANK(PG27),"",IF(ISBLANK(VLOOKUP(PG27,role!A:E,3,FALSE)),"",VLOOKUP(PG27,role!A:E,3,FALSE)))</f>
        <v/>
      </c>
      <c r="PJ27" s="32" t="str">
        <f>IF(ISBLANK(PG27),"",IF(ISBLANK(VLOOKUP(PG27,role!A:E,4,FALSE)),"",VLOOKUP(PG27,role!A:E,4,FALSE)))</f>
        <v/>
      </c>
      <c r="PK27" s="32" t="str">
        <f>IF(ISBLANK(PG27),"",IF(ISBLANK(VLOOKUP(PG27,role!A:E,5,FALSE)),"",VLOOKUP(PG27,role!A:E,5,FALSE)))</f>
        <v/>
      </c>
      <c r="QA27" s="33"/>
      <c r="QC27" s="32" t="str">
        <f t="shared" si="93"/>
        <v/>
      </c>
      <c r="QE27" s="32" t="str">
        <f t="shared" si="94"/>
        <v/>
      </c>
      <c r="QF27" s="39"/>
      <c r="QH27" s="32" t="str">
        <f t="shared" si="95"/>
        <v/>
      </c>
      <c r="QI27" s="32" t="str">
        <f t="shared" si="96"/>
        <v/>
      </c>
      <c r="QJ27" s="32" t="str">
        <f t="shared" si="97"/>
        <v/>
      </c>
      <c r="QL27" s="32" t="str">
        <f>IF(ISBLANK(QK27),"",IF(ISBLANK(VLOOKUP(QK27,role!A:E,2,FALSE)),"",VLOOKUP(QK27,role!A:E,2,FALSE)))</f>
        <v/>
      </c>
      <c r="QM27" s="32" t="str">
        <f>IF(ISBLANK(QK27),"",IF(ISBLANK(VLOOKUP(QK27,role!A:E,3,FALSE)),"",VLOOKUP(QK27,role!A:E,3,FALSE)))</f>
        <v/>
      </c>
      <c r="QN27" s="32" t="str">
        <f>IF(ISBLANK(QK27),"",IF(ISBLANK(VLOOKUP(QK27,role!A:E,4,FALSE)),"",VLOOKUP(QK27,role!A:E,4,FALSE)))</f>
        <v/>
      </c>
      <c r="QO27" s="32" t="str">
        <f>IF(ISBLANK(QK27),"",IF(ISBLANK(VLOOKUP(QK27,role!A:E,5,FALSE)),"",VLOOKUP(QK27,role!A:E,5,FALSE)))</f>
        <v/>
      </c>
      <c r="RE27" s="33"/>
      <c r="RG27" s="32" t="str">
        <f t="shared" si="98"/>
        <v/>
      </c>
      <c r="RI27" s="32" t="str">
        <f t="shared" si="99"/>
        <v/>
      </c>
      <c r="RJ27" s="39"/>
      <c r="RL27" s="32" t="str">
        <f t="shared" si="100"/>
        <v/>
      </c>
      <c r="RM27" s="32" t="str">
        <f t="shared" si="101"/>
        <v/>
      </c>
      <c r="RN27" s="32" t="str">
        <f t="shared" si="102"/>
        <v/>
      </c>
      <c r="RP27" s="32" t="str">
        <f>IF(ISBLANK(RO27),"",IF(ISBLANK(VLOOKUP(RO27,role!A:E,2,FALSE)),"",VLOOKUP(RO27,role!A:E,2,FALSE)))</f>
        <v/>
      </c>
      <c r="RQ27" s="32" t="str">
        <f>IF(ISBLANK(RO27),"",IF(ISBLANK(VLOOKUP(RO27,role!A:E,3,FALSE)),"",VLOOKUP(RO27,role!A:E,3,FALSE)))</f>
        <v/>
      </c>
      <c r="RR27" s="32" t="str">
        <f>IF(ISBLANK(RO27),"",IF(ISBLANK(VLOOKUP(RO27,role!A:E,4,FALSE)),"",VLOOKUP(RO27,role!A:E,4,FALSE)))</f>
        <v/>
      </c>
      <c r="RS27" s="32" t="str">
        <f>IF(ISBLANK(RO27),"",IF(ISBLANK(VLOOKUP(RO27,role!A:E,5,FALSE)),"",VLOOKUP(RO27,role!A:E,5,FALSE)))</f>
        <v/>
      </c>
      <c r="SI27" s="33"/>
      <c r="SK27" s="32" t="str">
        <f t="shared" si="103"/>
        <v/>
      </c>
      <c r="SM27" s="32" t="str">
        <f t="shared" si="104"/>
        <v/>
      </c>
      <c r="SN27" s="39"/>
      <c r="SP27" s="32" t="str">
        <f t="shared" si="105"/>
        <v/>
      </c>
      <c r="SQ27" s="32" t="str">
        <f t="shared" si="106"/>
        <v/>
      </c>
      <c r="SR27" s="32" t="str">
        <f t="shared" si="107"/>
        <v/>
      </c>
      <c r="ST27" s="32" t="str">
        <f>IF(ISBLANK(SS27),"",IF(ISBLANK(VLOOKUP(SS27,role!A:E,2,FALSE)),"",VLOOKUP(SS27,role!A:E,2,FALSE)))</f>
        <v/>
      </c>
      <c r="SU27" s="32" t="str">
        <f>IF(ISBLANK(SS27),"",IF(ISBLANK(VLOOKUP(SS27,role!A:E,3,FALSE)),"",VLOOKUP(SS27,role!A:E,3,FALSE)))</f>
        <v/>
      </c>
      <c r="SV27" s="32" t="str">
        <f>IF(ISBLANK(SS27),"",IF(ISBLANK(VLOOKUP(SS27,role!A:E,4,FALSE)),"",VLOOKUP(SS27,role!A:E,4,FALSE)))</f>
        <v/>
      </c>
      <c r="SW27" s="32" t="str">
        <f>IF(ISBLANK(SS27),"",IF(ISBLANK(VLOOKUP(SS27,role!A:E,5,FALSE)),"",VLOOKUP(SS27,role!A:E,5,FALSE)))</f>
        <v/>
      </c>
      <c r="TM27" s="33"/>
      <c r="TO27" s="32" t="str">
        <f t="shared" si="108"/>
        <v/>
      </c>
      <c r="TQ27" s="32" t="str">
        <f t="shared" si="109"/>
        <v/>
      </c>
      <c r="TR27" s="39"/>
      <c r="TT27" s="32" t="str">
        <f t="shared" si="110"/>
        <v/>
      </c>
      <c r="TU27" s="32" t="str">
        <f t="shared" si="111"/>
        <v/>
      </c>
      <c r="TV27" s="32" t="str">
        <f t="shared" si="112"/>
        <v/>
      </c>
      <c r="TX27" s="32" t="str">
        <f>IF(ISBLANK(TW27),"",IF(ISBLANK(VLOOKUP(TW27,role!A:E,2,FALSE)),"",VLOOKUP(TW27,role!A:E,2,FALSE)))</f>
        <v/>
      </c>
      <c r="TY27" s="32" t="str">
        <f>IF(ISBLANK(TW27),"",IF(ISBLANK(VLOOKUP(TW27,role!A:E,3,FALSE)),"",VLOOKUP(TW27,role!A:E,3,FALSE)))</f>
        <v/>
      </c>
      <c r="TZ27" s="32" t="str">
        <f>IF(ISBLANK(TW27),"",IF(ISBLANK(VLOOKUP(TW27,role!A:E,4,FALSE)),"",VLOOKUP(TW27,role!A:E,4,FALSE)))</f>
        <v/>
      </c>
      <c r="UA27" s="32" t="str">
        <f>IF(ISBLANK(TW27),"",IF(ISBLANK(VLOOKUP(TW27,role!A:E,5,FALSE)),"",VLOOKUP(TW27,role!A:E,5,FALSE)))</f>
        <v/>
      </c>
      <c r="UQ27" s="33"/>
      <c r="US27" s="32" t="str">
        <f t="shared" si="113"/>
        <v/>
      </c>
      <c r="UU27" s="32" t="str">
        <f t="shared" si="114"/>
        <v/>
      </c>
      <c r="UV27" s="39"/>
      <c r="UX27" s="32" t="str">
        <f t="shared" si="115"/>
        <v/>
      </c>
      <c r="UY27" s="32" t="str">
        <f t="shared" si="116"/>
        <v/>
      </c>
      <c r="UZ27" s="32" t="str">
        <f t="shared" si="117"/>
        <v/>
      </c>
      <c r="VB27" s="32" t="str">
        <f>IF(ISBLANK(VA27),"",IF(ISBLANK(VLOOKUP(VA27,role!A:E,2,FALSE)),"",VLOOKUP(VA27,role!A:E,2,FALSE)))</f>
        <v/>
      </c>
      <c r="VC27" s="32" t="str">
        <f>IF(ISBLANK(VA27),"",IF(ISBLANK(VLOOKUP(VA27,role!A:E,3,FALSE)),"",VLOOKUP(VA27,role!A:E,3,FALSE)))</f>
        <v/>
      </c>
      <c r="VD27" s="32" t="str">
        <f>IF(ISBLANK(VA27),"",IF(ISBLANK(VLOOKUP(VA27,role!A:E,4,FALSE)),"",VLOOKUP(VA27,role!A:E,4,FALSE)))</f>
        <v/>
      </c>
      <c r="VE27" s="32" t="str">
        <f>IF(ISBLANK(VA27),"",IF(ISBLANK(VLOOKUP(VA27,role!A:E,5,FALSE)),"",VLOOKUP(VA27,role!A:E,5,FALSE)))</f>
        <v/>
      </c>
      <c r="VU27" s="33"/>
      <c r="VW27" s="32" t="str">
        <f t="shared" si="118"/>
        <v/>
      </c>
      <c r="VY27" s="32" t="str">
        <f t="shared" si="119"/>
        <v/>
      </c>
      <c r="VZ27" s="39"/>
      <c r="WB27" s="32" t="str">
        <f t="shared" si="120"/>
        <v/>
      </c>
      <c r="WC27" s="32" t="str">
        <f t="shared" si="121"/>
        <v/>
      </c>
      <c r="WD27" s="32" t="str">
        <f t="shared" si="122"/>
        <v/>
      </c>
      <c r="WF27" s="32" t="str">
        <f>IF(ISBLANK(WE27),"",IF(ISBLANK(VLOOKUP(WE27,role!A:E,2,FALSE)),"",VLOOKUP(WE27,role!A:E,2,FALSE)))</f>
        <v/>
      </c>
      <c r="WG27" s="32" t="str">
        <f>IF(ISBLANK(WE27),"",IF(ISBLANK(VLOOKUP(WE27,role!A:E,3,FALSE)),"",VLOOKUP(WE27,role!A:E,3,FALSE)))</f>
        <v/>
      </c>
      <c r="WH27" s="32" t="str">
        <f>IF(ISBLANK(WE27),"",IF(ISBLANK(VLOOKUP(WE27,role!A:E,4,FALSE)),"",VLOOKUP(WE27,role!A:E,4,FALSE)))</f>
        <v/>
      </c>
      <c r="WI27" s="32" t="str">
        <f>IF(ISBLANK(WE27),"",IF(ISBLANK(VLOOKUP(WE27,role!A:E,5,FALSE)),"",VLOOKUP(WE27,role!A:E,5,FALSE)))</f>
        <v/>
      </c>
      <c r="WY27" s="33"/>
      <c r="XA27" s="32" t="str">
        <f t="shared" si="123"/>
        <v/>
      </c>
      <c r="XC27" s="32" t="str">
        <f t="shared" si="124"/>
        <v/>
      </c>
      <c r="XD27" s="39"/>
      <c r="XF27" s="32" t="str">
        <f t="shared" si="125"/>
        <v/>
      </c>
      <c r="XG27" s="32" t="str">
        <f t="shared" si="126"/>
        <v/>
      </c>
      <c r="XH27" s="32" t="str">
        <f t="shared" si="127"/>
        <v/>
      </c>
      <c r="XJ27" s="32" t="str">
        <f>IF(ISBLANK(XI27),"",IF(ISBLANK(VLOOKUP(XI27,role!A:E,2,FALSE)),"",VLOOKUP(XI27,role!A:E,2,FALSE)))</f>
        <v/>
      </c>
      <c r="XK27" s="32" t="str">
        <f>IF(ISBLANK(XI27),"",IF(ISBLANK(VLOOKUP(XI27,role!A:E,3,FALSE)),"",VLOOKUP(XI27,role!A:E,3,FALSE)))</f>
        <v/>
      </c>
      <c r="XL27" s="32" t="str">
        <f>IF(ISBLANK(XI27),"",IF(ISBLANK(VLOOKUP(XI27,role!A:E,4,FALSE)),"",VLOOKUP(XI27,role!A:E,4,FALSE)))</f>
        <v/>
      </c>
      <c r="XM27" s="32" t="str">
        <f>IF(ISBLANK(XI27),"",IF(ISBLANK(VLOOKUP(XI27,role!A:E,5,FALSE)),"",VLOOKUP(XI27,role!A:E,5,FALSE)))</f>
        <v/>
      </c>
      <c r="YC27" s="33"/>
      <c r="YE27" s="32" t="str">
        <f t="shared" si="128"/>
        <v/>
      </c>
      <c r="YG27" s="32" t="str">
        <f t="shared" si="129"/>
        <v/>
      </c>
      <c r="YH27" s="33"/>
      <c r="YI27" s="34"/>
      <c r="YJ27" s="36" t="str">
        <f t="shared" si="130"/>
        <v/>
      </c>
      <c r="YK27" s="36" t="str">
        <f t="shared" si="131"/>
        <v/>
      </c>
      <c r="YM27" s="32" t="str">
        <f>IF(ISBLANK(YL27),"",IF(ISBLANK(VLOOKUP(YL27,role!A:E,2,FALSE)),"",VLOOKUP(YL27,role!A:E,2,FALSE)))</f>
        <v/>
      </c>
      <c r="YN27" s="32" t="str">
        <f>IF(ISBLANK(YL27),"",IF(ISBLANK(VLOOKUP(YL27,role!A:E,3,FALSE)),"",VLOOKUP(YL27,role!A:E,3,FALSE)))</f>
        <v/>
      </c>
      <c r="YO27" s="32" t="str">
        <f>IF(ISBLANK(YL27),"",IF(ISBLANK(VLOOKUP(YL27,role!A:E,4,FALSE)),"",VLOOKUP(YL27,role!A:E,4,FALSE)))</f>
        <v/>
      </c>
      <c r="YP27" s="32" t="str">
        <f>IF(ISBLANK(YL27),"",IF(ISBLANK(VLOOKUP(YL27,role!A:E,5,FALSE)),"",VLOOKUP(YL27,role!A:E,5,FALSE)))</f>
        <v/>
      </c>
      <c r="YQ27" s="32" t="str">
        <f>IF(ISBLANK(YL27),"",VLOOKUP(YL27,role!A:F,6,FALSE))</f>
        <v/>
      </c>
      <c r="YR27" s="36"/>
      <c r="YS27" s="36" t="str">
        <f t="shared" si="132"/>
        <v/>
      </c>
      <c r="YT27" s="36" t="str">
        <f t="shared" si="133"/>
        <v/>
      </c>
      <c r="YV27" s="32" t="str">
        <f>IF(ISBLANK(YU27),"",IF(ISBLANK(VLOOKUP(YU27,role!A:E,2,FALSE)),"",VLOOKUP(YU27,role!A:E,2,FALSE)))</f>
        <v/>
      </c>
      <c r="YW27" s="32" t="str">
        <f>IF(ISBLANK(YU27),"",IF(ISBLANK(VLOOKUP(YU27,role!A:E,3,FALSE)),"",VLOOKUP(YU27,role!A:E,3,FALSE)))</f>
        <v/>
      </c>
      <c r="YX27" s="32" t="str">
        <f>IF(ISBLANK(YU27),"",IF(ISBLANK(VLOOKUP(YU27,role!A:E,4,FALSE)),"",VLOOKUP(YU27,role!A:E,4,FALSE)))</f>
        <v/>
      </c>
      <c r="YY27" s="32" t="str">
        <f>IF(ISBLANK(YU27),"",IF(ISBLANK(VLOOKUP(YU27,role!A:E,5,FALSE)),"",VLOOKUP(YU27,role!A:E,5,FALSE)))</f>
        <v/>
      </c>
      <c r="YZ27" s="32" t="str">
        <f>IF(ISBLANK(YU27),"",VLOOKUP(YU27,role!A:F,6,FALSE))</f>
        <v/>
      </c>
      <c r="ZA27" s="36"/>
      <c r="ZB27" s="36" t="str">
        <f t="shared" si="134"/>
        <v/>
      </c>
      <c r="ZC27" s="36" t="str">
        <f t="shared" si="135"/>
        <v/>
      </c>
      <c r="ZE27" s="32" t="str">
        <f>IF(ISBLANK(ZD27),"",IF(ISBLANK(VLOOKUP(ZD27,role!A:E,2,FALSE)),"",VLOOKUP(ZD27,role!A:E,2,FALSE)))</f>
        <v/>
      </c>
      <c r="ZF27" s="32" t="str">
        <f>IF(ISBLANK(ZD27),"",IF(ISBLANK(VLOOKUP(ZD27,role!A:E,3,FALSE)),"",VLOOKUP(ZD27,role!A:E,3,FALSE)))</f>
        <v/>
      </c>
      <c r="ZG27" s="32" t="str">
        <f>IF(ISBLANK(ZD27),"",IF(ISBLANK(VLOOKUP(ZD27,role!A:E,4,FALSE)),"",VLOOKUP(ZD27,role!A:E,4,FALSE)))</f>
        <v/>
      </c>
      <c r="ZH27" s="32" t="str">
        <f>IF(ISBLANK(ZD27),"",IF(ISBLANK(VLOOKUP(ZD27,role!A:E,5,FALSE)),"",VLOOKUP(ZD27,role!A:E,5,FALSE)))</f>
        <v/>
      </c>
      <c r="ZI27" s="32" t="str">
        <f>IF(ISBLANK(ZD27),"",VLOOKUP(ZD27,role!A:F,6,FALSE))</f>
        <v/>
      </c>
      <c r="ZJ27" s="36"/>
      <c r="ZK27" s="36" t="str">
        <f t="shared" si="136"/>
        <v/>
      </c>
      <c r="ZL27" s="36" t="str">
        <f t="shared" si="137"/>
        <v/>
      </c>
      <c r="ZN27" s="32" t="str">
        <f>IF(ISBLANK(ZM27),"",IF(ISBLANK(VLOOKUP(ZM27,role!A:E,2,FALSE)),"",VLOOKUP(ZM27,role!A:E,2,FALSE)))</f>
        <v/>
      </c>
      <c r="ZO27" s="32" t="str">
        <f>IF(ISBLANK(ZM27),"",IF(ISBLANK(VLOOKUP(ZM27,role!A:E,3,FALSE)),"",VLOOKUP(ZM27,role!A:E,3,FALSE)))</f>
        <v/>
      </c>
      <c r="ZP27" s="32" t="str">
        <f>IF(ISBLANK(ZM27),"",IF(ISBLANK(VLOOKUP(ZM27,role!A:E,4,FALSE)),"",VLOOKUP(ZM27,role!A:E,4,FALSE)))</f>
        <v/>
      </c>
      <c r="ZQ27" s="32" t="str">
        <f>IF(ISBLANK(ZM27),"",IF(ISBLANK(VLOOKUP(ZM27,role!A:E,5,FALSE)),"",VLOOKUP(ZM27,role!A:E,5,FALSE)))</f>
        <v/>
      </c>
      <c r="ZR27" s="32" t="str">
        <f>IF(ISBLANK(ZM27),"",VLOOKUP(ZM27,role!A:F,6,FALSE))</f>
        <v/>
      </c>
      <c r="ZS27" s="36"/>
      <c r="ZT27" s="36" t="str">
        <f t="shared" si="138"/>
        <v/>
      </c>
      <c r="ZU27" s="36" t="str">
        <f t="shared" si="139"/>
        <v/>
      </c>
      <c r="ZW27" s="32" t="str">
        <f>IF(ISBLANK(ZV27),"",IF(ISBLANK(VLOOKUP(ZV27,role!A:E,2,FALSE)),"",VLOOKUP(ZV27,role!A:E,2,FALSE)))</f>
        <v/>
      </c>
      <c r="ZX27" s="32" t="str">
        <f>IF(ISBLANK(ZV27),"",IF(ISBLANK(VLOOKUP(ZV27,role!A:E,3,FALSE)),"",VLOOKUP(ZV27,role!A:E,3,FALSE)))</f>
        <v/>
      </c>
      <c r="ZY27" s="32" t="str">
        <f>IF(ISBLANK(ZV27),"",IF(ISBLANK(VLOOKUP(ZV27,role!A:E,4,FALSE)),"",VLOOKUP(ZV27,role!A:E,4,FALSE)))</f>
        <v/>
      </c>
      <c r="ZZ27" s="32" t="str">
        <f>IF(ISBLANK(ZV27),"",IF(ISBLANK(VLOOKUP(ZV27,role!A:E,5,FALSE)),"",VLOOKUP(ZV27,role!A:E,5,FALSE)))</f>
        <v/>
      </c>
      <c r="AAA27" s="32" t="str">
        <f>IF(ISBLANK(ZV27),"",VLOOKUP(ZV27,role!A:F,6,FALSE))</f>
        <v/>
      </c>
      <c r="AAB27" s="33"/>
      <c r="AAC27" s="36"/>
      <c r="AAD27" s="36" t="str">
        <f t="shared" si="140"/>
        <v/>
      </c>
      <c r="AAE27" s="36" t="str">
        <f t="shared" si="141"/>
        <v/>
      </c>
      <c r="AAG27" s="32" t="str">
        <f>IF(ISBLANK(AAF27),"",IF(ISBLANK(VLOOKUP(AAF27,role!A:E,2,FALSE)),"",VLOOKUP(AAF27,role!A:E,2,FALSE)))</f>
        <v/>
      </c>
      <c r="AAH27" s="32" t="str">
        <f>IF(ISBLANK(AAF27),"",IF(ISBLANK(VLOOKUP(AAF27,role!A:E,3,FALSE)),"",VLOOKUP(AAF27,role!A:E,3,FALSE)))</f>
        <v/>
      </c>
      <c r="AAI27" s="32" t="str">
        <f>IF(ISBLANK(AAF27),"",IF(ISBLANK(VLOOKUP(AAF27,role!A:E,4,FALSE)),"",VLOOKUP(AAF27,role!A:E,4,FALSE)))</f>
        <v/>
      </c>
      <c r="AAJ27" s="32" t="str">
        <f>IF(ISBLANK(AAF27),"",IF(ISBLANK(VLOOKUP(AAF27,role!A:E,5,FALSE)),"",VLOOKUP(AAF27,role!A:E,5,FALSE)))</f>
        <v/>
      </c>
      <c r="AAK27" s="32" t="str">
        <f>IF(ISBLANK(AAF27),"",VLOOKUP(AAF27,role!A:F,6,FALSE))</f>
        <v/>
      </c>
      <c r="AAL27" s="36"/>
      <c r="AAM27" s="36" t="str">
        <f t="shared" si="142"/>
        <v/>
      </c>
      <c r="AAN27" s="36" t="str">
        <f t="shared" si="143"/>
        <v/>
      </c>
      <c r="AAP27" s="32" t="str">
        <f>IF(ISBLANK(AAO27),"",IF(ISBLANK(VLOOKUP(AAO27,role!A:E,2,FALSE)),"",VLOOKUP(AAO27,role!A:E,2,FALSE)))</f>
        <v/>
      </c>
      <c r="AAQ27" s="32" t="str">
        <f>IF(ISBLANK(AAO27),"",IF(ISBLANK(VLOOKUP(AAO27,role!A:E,3,FALSE)),"",VLOOKUP(AAO27,role!A:E,3,FALSE)))</f>
        <v/>
      </c>
      <c r="AAR27" s="32" t="str">
        <f>IF(ISBLANK(AAO27),"",IF(ISBLANK(VLOOKUP(AAO27,role!A:E,4,FALSE)),"",VLOOKUP(AAO27,role!A:E,4,FALSE)))</f>
        <v/>
      </c>
      <c r="AAS27" s="32" t="str">
        <f>IF(ISBLANK(AAO27),"",IF(ISBLANK(VLOOKUP(AAO27,role!A:E,5,FALSE)),"",VLOOKUP(AAO27,role!A:E,5,FALSE)))</f>
        <v/>
      </c>
      <c r="AAT27" s="32" t="str">
        <f>IF(ISBLANK(AAO27),"",VLOOKUP(AAO27,role!A:F,6,FALSE))</f>
        <v/>
      </c>
      <c r="AAU27" s="36"/>
      <c r="AAV27" s="36" t="str">
        <f t="shared" si="144"/>
        <v/>
      </c>
      <c r="AAW27" s="36" t="str">
        <f t="shared" si="145"/>
        <v/>
      </c>
      <c r="AAY27" s="32" t="str">
        <f>IF(ISBLANK(AAX27),"",IF(ISBLANK(VLOOKUP(AAX27,role!A:E,2,FALSE)),"",VLOOKUP(AAX27,role!A:E,2,FALSE)))</f>
        <v/>
      </c>
      <c r="AAZ27" s="32" t="str">
        <f>IF(ISBLANK(AAX27),"",IF(ISBLANK(VLOOKUP(AAX27,role!A:E,3,FALSE)),"",VLOOKUP(AAX27,role!A:E,3,FALSE)))</f>
        <v/>
      </c>
      <c r="ABA27" s="32" t="str">
        <f>IF(ISBLANK(AAX27),"",IF(ISBLANK(VLOOKUP(AAX27,role!A:E,4,FALSE)),"",VLOOKUP(AAX27,role!A:E,4,FALSE)))</f>
        <v/>
      </c>
      <c r="ABB27" s="32" t="str">
        <f>IF(ISBLANK(AAX27),"",IF(ISBLANK(VLOOKUP(AAX27,role!A:E,5,FALSE)),"",VLOOKUP(AAX27,role!A:E,5,FALSE)))</f>
        <v/>
      </c>
      <c r="ABC27" s="32" t="str">
        <f>IF(ISBLANK(AAX27),"",VLOOKUP(AAX27,role!A:F,6,FALSE))</f>
        <v/>
      </c>
      <c r="ABD27" s="36"/>
      <c r="ABE27" s="36" t="str">
        <f t="shared" si="146"/>
        <v/>
      </c>
      <c r="ABF27" s="36" t="str">
        <f t="shared" si="147"/>
        <v/>
      </c>
      <c r="ABH27" s="32" t="str">
        <f>IF(ISBLANK(ABG27),"",IF(ISBLANK(VLOOKUP(ABG27,role!A:E,2,FALSE)),"",VLOOKUP(ABG27,role!A:E,2,FALSE)))</f>
        <v/>
      </c>
      <c r="ABI27" s="32" t="str">
        <f>IF(ISBLANK(ABG27),"",IF(ISBLANK(VLOOKUP(ABG27,role!A:E,3,FALSE)),"",VLOOKUP(ABG27,role!A:E,3,FALSE)))</f>
        <v/>
      </c>
      <c r="ABJ27" s="32" t="str">
        <f>IF(ISBLANK(ABG27),"",IF(ISBLANK(VLOOKUP(ABG27,role!A:E,4,FALSE)),"",VLOOKUP(ABG27,role!A:E,4,FALSE)))</f>
        <v/>
      </c>
      <c r="ABK27" s="32" t="str">
        <f>IF(ISBLANK(ABG27),"",IF(ISBLANK(VLOOKUP(ABG27,role!A:E,5,FALSE)),"",VLOOKUP(ABG27,role!A:E,5,FALSE)))</f>
        <v/>
      </c>
      <c r="ABL27" s="32" t="str">
        <f>IF(ISBLANK(ABG27),"",VLOOKUP(ABG27,role!A:F,6,FALSE))</f>
        <v/>
      </c>
      <c r="ABM27" s="36"/>
      <c r="ABN27" s="36" t="str">
        <f t="shared" si="148"/>
        <v/>
      </c>
      <c r="ABO27" s="36" t="str">
        <f t="shared" si="149"/>
        <v/>
      </c>
      <c r="ABQ27" s="32" t="str">
        <f>IF(ISBLANK(ABP27),"",IF(ISBLANK(VLOOKUP(ABP27,role!A:E,2,FALSE)),"",VLOOKUP(ABP27,role!A:E,2,FALSE)))</f>
        <v/>
      </c>
      <c r="ABR27" s="32" t="str">
        <f>IF(ISBLANK(ABP27),"",IF(ISBLANK(VLOOKUP(ABP27,role!A:E,3,FALSE)),"",VLOOKUP(ABP27,role!A:E,3,FALSE)))</f>
        <v/>
      </c>
      <c r="ABS27" s="32" t="str">
        <f>IF(ISBLANK(ABP27),"",IF(ISBLANK(VLOOKUP(ABP27,role!A:E,4,FALSE)),"",VLOOKUP(ABP27,role!A:E,4,FALSE)))</f>
        <v/>
      </c>
      <c r="ABT27" s="32" t="str">
        <f>IF(ISBLANK(ABP27),"",IF(ISBLANK(VLOOKUP(ABP27,role!A:E,5,FALSE)),"",VLOOKUP(ABP27,role!A:E,5,FALSE)))</f>
        <v/>
      </c>
      <c r="ABU27" s="32" t="str">
        <f>IF(ISBLANK(ABP27),"",VLOOKUP(ABP27,role!A:F,6,FALSE))</f>
        <v/>
      </c>
      <c r="ABV27" s="33"/>
      <c r="ABW27" s="34"/>
      <c r="ABY27" s="32" t="str">
        <f t="shared" si="150"/>
        <v/>
      </c>
      <c r="ABZ27" s="39"/>
      <c r="ACA27" s="32" t="str">
        <f t="shared" si="151"/>
        <v/>
      </c>
      <c r="ACC27" s="32" t="str">
        <f t="shared" si="152"/>
        <v/>
      </c>
      <c r="ACE27" s="32" t="str">
        <f t="shared" si="153"/>
        <v/>
      </c>
      <c r="ACG27" s="32" t="str">
        <f t="shared" si="154"/>
        <v/>
      </c>
      <c r="ACI27" s="32" t="str">
        <f t="shared" si="155"/>
        <v/>
      </c>
      <c r="ACK27" s="32" t="str">
        <f t="shared" si="156"/>
        <v/>
      </c>
      <c r="ACM27" s="32" t="str">
        <f t="shared" si="157"/>
        <v/>
      </c>
      <c r="ACO27" s="32" t="str">
        <f t="shared" si="158"/>
        <v/>
      </c>
      <c r="ACQ27" s="32" t="str">
        <f t="shared" si="159"/>
        <v/>
      </c>
      <c r="ACS27" s="32" t="str">
        <f t="shared" si="160"/>
        <v/>
      </c>
      <c r="ACT27" s="33"/>
      <c r="ACV27" s="32" t="str">
        <f t="shared" si="161"/>
        <v/>
      </c>
      <c r="ACX27" s="32" t="str">
        <f t="shared" si="162"/>
        <v/>
      </c>
      <c r="ACZ27" s="32" t="str">
        <f t="shared" si="163"/>
        <v/>
      </c>
      <c r="ADB27" s="32" t="str">
        <f t="shared" si="164"/>
        <v/>
      </c>
      <c r="ADD27" s="32" t="str">
        <f t="shared" si="165"/>
        <v/>
      </c>
      <c r="ADE27" s="33"/>
      <c r="ADG27" s="32" t="str">
        <f t="shared" si="166"/>
        <v/>
      </c>
      <c r="ADI27" s="32" t="str">
        <f t="shared" si="167"/>
        <v/>
      </c>
      <c r="ADK27" s="32" t="str">
        <f t="shared" si="168"/>
        <v/>
      </c>
      <c r="ADM27" s="32" t="str">
        <f t="shared" si="169"/>
        <v/>
      </c>
      <c r="ADO27" s="32" t="str">
        <f t="shared" si="170"/>
        <v/>
      </c>
      <c r="ADP27" s="33"/>
      <c r="ADR27" s="32" t="str">
        <f t="shared" si="171"/>
        <v/>
      </c>
      <c r="ADT27" s="32" t="str">
        <f t="shared" si="172"/>
        <v/>
      </c>
      <c r="ADV27" s="32" t="str">
        <f t="shared" si="173"/>
        <v/>
      </c>
      <c r="ADX27" s="32" t="str">
        <f t="shared" si="174"/>
        <v/>
      </c>
      <c r="ADZ27" s="32" t="str">
        <f t="shared" si="175"/>
        <v/>
      </c>
      <c r="AEA27" s="33"/>
      <c r="AEC27" s="32" t="str">
        <f t="shared" si="176"/>
        <v/>
      </c>
      <c r="AEE27" s="32" t="str">
        <f t="shared" si="177"/>
        <v/>
      </c>
      <c r="AEG27" s="32" t="str">
        <f t="shared" si="178"/>
        <v/>
      </c>
      <c r="AEI27" s="32" t="str">
        <f t="shared" si="179"/>
        <v/>
      </c>
      <c r="AEK27" s="32" t="str">
        <f t="shared" si="180"/>
        <v/>
      </c>
      <c r="AEL27" s="33"/>
      <c r="AEN27" s="32" t="str">
        <f t="shared" si="181"/>
        <v/>
      </c>
      <c r="AEO27" s="32" t="str">
        <f t="shared" si="182"/>
        <v/>
      </c>
      <c r="AEQ27" s="32" t="str">
        <f t="shared" si="183"/>
        <v/>
      </c>
      <c r="AER27" s="32" t="str">
        <f t="shared" si="184"/>
        <v/>
      </c>
      <c r="AET27" s="32" t="str">
        <f t="shared" si="185"/>
        <v/>
      </c>
      <c r="AEU27" s="32" t="str">
        <f t="shared" si="186"/>
        <v/>
      </c>
      <c r="AEW27" s="32" t="str">
        <f t="shared" si="187"/>
        <v/>
      </c>
      <c r="AEX27" s="32" t="str">
        <f t="shared" si="188"/>
        <v/>
      </c>
      <c r="AEZ27" s="32" t="str">
        <f t="shared" si="189"/>
        <v/>
      </c>
      <c r="AFA27" s="32" t="str">
        <f t="shared" si="190"/>
        <v/>
      </c>
      <c r="AFB27" s="35"/>
      <c r="AFC27" s="34"/>
      <c r="AFD27" s="36" t="str">
        <f t="shared" si="191"/>
        <v/>
      </c>
      <c r="AFE27" s="36" t="str">
        <f t="shared" si="192"/>
        <v/>
      </c>
      <c r="AFG27" s="36" t="str">
        <f t="shared" si="193"/>
        <v/>
      </c>
      <c r="AFH27" s="36" t="str">
        <f t="shared" si="194"/>
        <v/>
      </c>
      <c r="AFJ27" s="36" t="str">
        <f t="shared" si="195"/>
        <v/>
      </c>
      <c r="AFK27" s="36" t="str">
        <f t="shared" si="196"/>
        <v/>
      </c>
      <c r="AFM27" s="36" t="str">
        <f t="shared" si="197"/>
        <v/>
      </c>
      <c r="AFN27" s="36" t="str">
        <f t="shared" si="198"/>
        <v/>
      </c>
      <c r="AFP27" s="36" t="str">
        <f t="shared" si="199"/>
        <v/>
      </c>
      <c r="AFQ27" s="36" t="str">
        <f t="shared" si="200"/>
        <v/>
      </c>
      <c r="AFR27" s="33"/>
      <c r="AFT27" s="36" t="str">
        <f t="shared" si="201"/>
        <v/>
      </c>
      <c r="AFU27" s="36" t="str">
        <f t="shared" si="202"/>
        <v/>
      </c>
      <c r="AFW27" s="36" t="str">
        <f t="shared" si="203"/>
        <v/>
      </c>
      <c r="AFX27" s="36" t="str">
        <f t="shared" si="204"/>
        <v/>
      </c>
      <c r="AFZ27" s="36" t="str">
        <f t="shared" si="205"/>
        <v/>
      </c>
      <c r="AGA27" s="36" t="str">
        <f t="shared" si="206"/>
        <v/>
      </c>
      <c r="AGC27" s="36" t="str">
        <f t="shared" si="207"/>
        <v/>
      </c>
      <c r="AGD27" s="36" t="str">
        <f t="shared" si="208"/>
        <v/>
      </c>
      <c r="AGF27" s="36" t="str">
        <f t="shared" si="209"/>
        <v/>
      </c>
      <c r="AGG27" s="36" t="str">
        <f t="shared" si="210"/>
        <v/>
      </c>
      <c r="AGH27" s="33"/>
      <c r="AGI27" s="57"/>
      <c r="AGJ27" s="57"/>
      <c r="AGK27" s="57" t="str">
        <f>IF(ISBLANK(AGJ27),"",VLOOKUP(AGJ27,related_id_type!A:B,2,FALSE))</f>
        <v/>
      </c>
      <c r="AGL27" s="57"/>
      <c r="AGM27" s="57" t="str">
        <f>IF(ISBLANK(AGL27),"",IF(ISBLANK(VLOOKUP(AGL27,related_id_relation!A:B,2,FALSE)),"",VLOOKUP(AGL27,related_id_relation!A:B,2,FALSE)))</f>
        <v/>
      </c>
      <c r="AGN27" s="57"/>
      <c r="AGO27" s="57"/>
      <c r="AGP27" s="57" t="str">
        <f>IF(ISBLANK(AGO27),"",VLOOKUP(AGO27,related_id_type!A:B,2,FALSE))</f>
        <v/>
      </c>
      <c r="AGQ27" s="57"/>
      <c r="AGR27" s="57" t="str">
        <f>IF(ISBLANK(AGQ27),"",IF(ISBLANK(VLOOKUP(AGQ27,related_id_relation!A:B,2,FALSE)),"",VLOOKUP(AGQ27,related_id_relation!A:B,2,FALSE)))</f>
        <v/>
      </c>
      <c r="AGS27" s="57"/>
      <c r="AGT27" s="57"/>
      <c r="AGU27" s="57" t="str">
        <f>IF(ISBLANK(AGT27),"",VLOOKUP(AGT27,related_id_type!A:B,2,FALSE))</f>
        <v/>
      </c>
      <c r="AGV27" s="57"/>
      <c r="AGW27" s="57" t="str">
        <f>IF(ISBLANK(AGV27),"",IF(ISBLANK(VLOOKUP(AGV27,related_id_relation!A:B,2,FALSE)),"",VLOOKUP(AGV27,related_id_relation!A:B,2,FALSE)))</f>
        <v/>
      </c>
      <c r="AGX27" s="57"/>
      <c r="AGY27" s="57"/>
      <c r="AGZ27" s="57" t="str">
        <f>IF(ISBLANK(AGY27),"",VLOOKUP(AGY27,related_id_type!A:B,2,FALSE))</f>
        <v/>
      </c>
      <c r="AHA27" s="57"/>
      <c r="AHB27" s="57" t="str">
        <f>IF(ISBLANK(AHA27),"",IF(ISBLANK(VLOOKUP(AHA27,related_id_relation!A:B,2,FALSE)),"",VLOOKUP(AHA27,related_id_relation!A:B,2,FALSE)))</f>
        <v/>
      </c>
      <c r="AHC27" s="57"/>
      <c r="AHD27" s="57"/>
      <c r="AHE27" s="57" t="str">
        <f>IF(ISBLANK(AHD27),"",VLOOKUP(AHD27,related_id_type!A:B,2,FALSE))</f>
        <v/>
      </c>
      <c r="AHF27" s="57"/>
      <c r="AHG27" s="57" t="str">
        <f>IF(ISBLANK(AHF27),"",IF(ISBLANK(VLOOKUP(AHF27,related_id_relation!A:B,2,FALSE)),"",VLOOKUP(AHF27,related_id_relation!A:B,2,FALSE)))</f>
        <v/>
      </c>
      <c r="AHH27" s="37"/>
      <c r="AHI27" s="39"/>
      <c r="AHK27" s="32" t="str">
        <f t="shared" si="211"/>
        <v/>
      </c>
      <c r="AHL27" s="34"/>
      <c r="AHM27" s="36"/>
      <c r="AHN27" s="36" t="str">
        <f t="shared" si="212"/>
        <v/>
      </c>
      <c r="AHO27" s="32" t="str">
        <f t="shared" si="213"/>
        <v/>
      </c>
      <c r="AHR27" s="36" t="str">
        <f t="shared" si="214"/>
        <v/>
      </c>
      <c r="AHS27" s="32" t="str">
        <f t="shared" si="215"/>
        <v/>
      </c>
      <c r="AHV27" s="36" t="str">
        <f t="shared" si="216"/>
        <v/>
      </c>
      <c r="AHW27" s="32" t="str">
        <f t="shared" si="217"/>
        <v/>
      </c>
      <c r="AHZ27" s="36" t="str">
        <f t="shared" si="218"/>
        <v/>
      </c>
      <c r="AIA27" s="32" t="str">
        <f t="shared" si="219"/>
        <v/>
      </c>
      <c r="AID27" s="36" t="str">
        <f t="shared" si="220"/>
        <v/>
      </c>
      <c r="AIE27" s="32" t="str">
        <f t="shared" si="221"/>
        <v/>
      </c>
      <c r="AIH27" s="36" t="str">
        <f t="shared" si="222"/>
        <v/>
      </c>
      <c r="AII27" s="32" t="str">
        <f t="shared" si="223"/>
        <v/>
      </c>
      <c r="AIL27" s="36" t="str">
        <f t="shared" si="224"/>
        <v/>
      </c>
      <c r="AIM27" s="32" t="str">
        <f t="shared" si="225"/>
        <v/>
      </c>
      <c r="AIP27" s="36" t="str">
        <f t="shared" si="226"/>
        <v/>
      </c>
      <c r="AIQ27" s="32" t="str">
        <f t="shared" si="227"/>
        <v/>
      </c>
      <c r="AIT27" s="36" t="str">
        <f t="shared" si="228"/>
        <v/>
      </c>
      <c r="AIU27" s="32" t="str">
        <f t="shared" si="229"/>
        <v/>
      </c>
      <c r="AIX27" s="36" t="str">
        <f t="shared" si="230"/>
        <v/>
      </c>
      <c r="AIY27" s="32" t="str">
        <f t="shared" si="231"/>
        <v/>
      </c>
      <c r="AIZ27" s="37"/>
      <c r="AJA27" s="32" t="str">
        <f t="shared" si="232"/>
        <v/>
      </c>
      <c r="AJB27" s="32" t="str">
        <f t="shared" si="233"/>
        <v/>
      </c>
      <c r="AJC27" s="32" t="str">
        <f t="shared" si="234"/>
        <v/>
      </c>
      <c r="AJD27" s="32" t="str">
        <f t="shared" si="235"/>
        <v/>
      </c>
      <c r="AJE27" s="32" t="str">
        <f t="shared" si="236"/>
        <v/>
      </c>
      <c r="AJF27" s="32" t="str">
        <f t="shared" si="237"/>
        <v/>
      </c>
      <c r="AJG27" s="32" t="str">
        <f t="shared" si="238"/>
        <v/>
      </c>
      <c r="AJH27" s="32" t="str">
        <f t="shared" si="239"/>
        <v/>
      </c>
      <c r="AJI27" s="32" t="str">
        <f t="shared" si="240"/>
        <v/>
      </c>
    </row>
    <row r="28" spans="3:945" s="32" customFormat="1" x14ac:dyDescent="0.35">
      <c r="C28" s="32" t="str">
        <f t="shared" si="9"/>
        <v/>
      </c>
      <c r="E28" s="32" t="str">
        <f t="shared" si="10"/>
        <v/>
      </c>
      <c r="F28" s="32" t="str">
        <f t="shared" si="11"/>
        <v/>
      </c>
      <c r="G28" s="32" t="str">
        <f t="shared" si="12"/>
        <v/>
      </c>
      <c r="J28" s="32" t="str">
        <f t="shared" si="13"/>
        <v/>
      </c>
      <c r="K28" s="32" t="str">
        <f t="shared" si="14"/>
        <v/>
      </c>
      <c r="L28" s="32" t="str">
        <f t="shared" si="15"/>
        <v/>
      </c>
      <c r="N28" s="32" t="str">
        <f t="shared" si="16"/>
        <v/>
      </c>
      <c r="O28" s="32" t="str">
        <f t="shared" si="17"/>
        <v/>
      </c>
      <c r="Q28" s="32" t="str">
        <f t="shared" si="18"/>
        <v/>
      </c>
      <c r="R28" s="32" t="str">
        <f t="shared" si="19"/>
        <v/>
      </c>
      <c r="U28" s="32" t="str">
        <f t="shared" si="20"/>
        <v/>
      </c>
      <c r="V28" s="32" t="str">
        <f t="shared" si="21"/>
        <v/>
      </c>
      <c r="Y28" s="32" t="str">
        <f>IF(ISBLANK(X28),"",VLOOKUP(X28,resource_type!A:C,3,FALSE))</f>
        <v/>
      </c>
      <c r="Z28" s="32" t="str">
        <f>IF(ISBLANK(X28),"",VLOOKUP(X28,resource_type!A:C,2,FALSE))</f>
        <v/>
      </c>
      <c r="AA28" s="32" t="str">
        <f t="shared" si="22"/>
        <v/>
      </c>
      <c r="AB28" s="32" t="str">
        <f t="shared" si="23"/>
        <v/>
      </c>
      <c r="AD28" s="32" t="str">
        <f>IF(ISBLANK(AC28),"",VLOOKUP(AC28,resource_type!A:C,3,FALSE))</f>
        <v/>
      </c>
      <c r="AF28" s="32" t="str">
        <f>IF(ISBLANK(AE28),"",VLOOKUP(AE28,resource_type!A:C,3,FALSE))</f>
        <v/>
      </c>
      <c r="AG28" s="33"/>
      <c r="AI28" s="32" t="str">
        <f t="shared" si="24"/>
        <v/>
      </c>
      <c r="AK28" s="32" t="str">
        <f t="shared" si="25"/>
        <v/>
      </c>
      <c r="AM28" s="32" t="str">
        <f t="shared" si="26"/>
        <v/>
      </c>
      <c r="AO28" s="32" t="str">
        <f t="shared" si="27"/>
        <v/>
      </c>
      <c r="AP28" s="52"/>
      <c r="AQ28" s="34"/>
      <c r="AR28" s="36" t="str">
        <f t="shared" si="28"/>
        <v/>
      </c>
      <c r="AS28" s="36" t="str">
        <f t="shared" si="29"/>
        <v/>
      </c>
      <c r="AT28" s="34"/>
      <c r="AV28" s="32" t="str">
        <f t="shared" si="30"/>
        <v/>
      </c>
      <c r="AW28" s="32" t="str">
        <f t="shared" si="31"/>
        <v/>
      </c>
      <c r="AX28" s="32" t="str">
        <f t="shared" si="32"/>
        <v/>
      </c>
      <c r="AZ28" s="32" t="str">
        <f>IF(ISBLANK(AY28),"",IF(ISBLANK(VLOOKUP(AY28,role!A:E,2,FALSE)),"",VLOOKUP(AY28,role!A:E,2,FALSE)))</f>
        <v/>
      </c>
      <c r="BA28" s="32" t="str">
        <f>IF(ISBLANK(AY28),"",IF(ISBLANK(VLOOKUP(AY28,role!A:E,3,FALSE)),"",VLOOKUP(AY28,role!A:E,3,FALSE)))</f>
        <v/>
      </c>
      <c r="BB28" s="32" t="str">
        <f>IF(ISBLANK(AY28),"",IF(ISBLANK(VLOOKUP(AY28,role!A:E,4,FALSE)),"",VLOOKUP(AY28,role!A:E,4,FALSE)))</f>
        <v/>
      </c>
      <c r="BC28" s="32" t="str">
        <f>IF(ISBLANK(AY28),"",IF(ISBLANK(VLOOKUP(AY28,role!A:E,5,FALSE)),"",VLOOKUP(AY28,role!A:E,5,FALSE)))</f>
        <v/>
      </c>
      <c r="BE28" s="32" t="str">
        <f>IF(ISBLANK(BD28),"",IF(ISBLANK(VLOOKUP(BD28,role!A:E,2,FALSE)),"",VLOOKUP(BD28,role!A:E,2,FALSE)))</f>
        <v/>
      </c>
      <c r="BF28" s="32" t="str">
        <f>IF(ISBLANK(BD28),"",IF(ISBLANK(VLOOKUP(BD28,role!A:E,3,FALSE)),"",VLOOKUP(BD28,role!A:E,3,FALSE)))</f>
        <v/>
      </c>
      <c r="BG28" s="32" t="str">
        <f>IF(ISBLANK(BD28),"",IF(ISBLANK(VLOOKUP(BD28,role!A:E,4,FALSE)),"",VLOOKUP(BD28,role!A:E,4,FALSE)))</f>
        <v/>
      </c>
      <c r="BH28" s="32" t="str">
        <f>IF(ISBLANK(BD28),"",IF(ISBLANK(VLOOKUP(BD28,role!A:E,5,FALSE)),"",VLOOKUP(BD28,role!A:E,5,FALSE)))</f>
        <v/>
      </c>
      <c r="BX28" s="33"/>
      <c r="BZ28" s="32" t="str">
        <f t="shared" si="33"/>
        <v/>
      </c>
      <c r="CB28" s="32" t="str">
        <f t="shared" si="34"/>
        <v/>
      </c>
      <c r="CC28" s="39"/>
      <c r="CE28" s="32" t="str">
        <f t="shared" si="35"/>
        <v/>
      </c>
      <c r="CF28" s="32" t="str">
        <f t="shared" si="36"/>
        <v/>
      </c>
      <c r="CG28" s="32" t="str">
        <f t="shared" si="37"/>
        <v/>
      </c>
      <c r="CI28" s="32" t="str">
        <f>IF(ISBLANK(CH28),"",IF(ISBLANK(VLOOKUP(CH28,role!A:E,2,FALSE)),"",VLOOKUP(CH28,role!A:E,2,FALSE)))</f>
        <v/>
      </c>
      <c r="CJ28" s="32" t="str">
        <f>IF(ISBLANK(CH28),"",IF(ISBLANK(VLOOKUP(CH28,role!A:E,3,FALSE)),"",VLOOKUP(CH28,role!A:E,3,FALSE)))</f>
        <v/>
      </c>
      <c r="CK28" s="32" t="str">
        <f>IF(ISBLANK(CH28),"",IF(ISBLANK(VLOOKUP(CH28,role!A:E,4,FALSE)),"",VLOOKUP(CH28,role!A:E,4,FALSE)))</f>
        <v/>
      </c>
      <c r="CL28" s="32" t="str">
        <f>IF(ISBLANK(CH28),"",IF(ISBLANK(VLOOKUP(CH28,role!A:E,5,FALSE)),"",VLOOKUP(CH28,role!A:E,5,FALSE)))</f>
        <v/>
      </c>
      <c r="CN28" s="32" t="str">
        <f>IF(ISBLANK(CM28),"",IF(ISBLANK(VLOOKUP(CM28,role!A:E,2,FALSE)),"",VLOOKUP(CM28,role!A:E,2,FALSE)))</f>
        <v/>
      </c>
      <c r="CO28" s="32" t="str">
        <f>IF(ISBLANK(CM28),"",IF(ISBLANK(VLOOKUP(CM28,role!A:E,3,FALSE)),"",VLOOKUP(CM28,role!A:E,3,FALSE)))</f>
        <v/>
      </c>
      <c r="CP28" s="32" t="str">
        <f>IF(ISBLANK(CM28),"",IF(ISBLANK(VLOOKUP(CM28,role!A:E,4,FALSE)),"",VLOOKUP(CM28,role!A:E,4,FALSE)))</f>
        <v/>
      </c>
      <c r="CQ28" s="32" t="str">
        <f>IF(ISBLANK(CM28),"",IF(ISBLANK(VLOOKUP(CM28,role!A:E,5,FALSE)),"",VLOOKUP(CM28,role!A:E,5,FALSE)))</f>
        <v/>
      </c>
      <c r="DG28" s="33"/>
      <c r="DI28" s="32" t="str">
        <f t="shared" si="38"/>
        <v/>
      </c>
      <c r="DK28" s="32" t="str">
        <f t="shared" si="39"/>
        <v/>
      </c>
      <c r="DL28" s="39"/>
      <c r="DN28" s="32" t="str">
        <f t="shared" si="40"/>
        <v/>
      </c>
      <c r="DO28" s="32" t="str">
        <f t="shared" si="41"/>
        <v/>
      </c>
      <c r="DP28" s="32" t="str">
        <f t="shared" si="42"/>
        <v/>
      </c>
      <c r="DR28" s="32" t="str">
        <f>IF(ISBLANK(DQ28),"",IF(ISBLANK(VLOOKUP(DQ28,role!A:E,2,FALSE)),"",VLOOKUP(DQ28,role!A:E,2,FALSE)))</f>
        <v/>
      </c>
      <c r="DS28" s="32" t="str">
        <f>IF(ISBLANK(DQ28),"",IF(ISBLANK(VLOOKUP(DQ28,role!A:E,3,FALSE)),"",VLOOKUP(DQ28,role!A:E,3,FALSE)))</f>
        <v/>
      </c>
      <c r="DT28" s="32" t="str">
        <f>IF(ISBLANK(DQ28),"",IF(ISBLANK(VLOOKUP(DQ28,role!A:E,4,FALSE)),"",VLOOKUP(DQ28,role!A:E,4,FALSE)))</f>
        <v/>
      </c>
      <c r="DU28" s="32" t="str">
        <f>IF(ISBLANK(DQ28),"",IF(ISBLANK(VLOOKUP(DQ28,role!A:E,5,FALSE)),"",VLOOKUP(DQ28,role!A:E,5,FALSE)))</f>
        <v/>
      </c>
      <c r="EK28" s="33"/>
      <c r="EM28" s="32" t="str">
        <f t="shared" si="43"/>
        <v/>
      </c>
      <c r="EO28" s="32" t="str">
        <f t="shared" si="44"/>
        <v/>
      </c>
      <c r="EP28" s="39"/>
      <c r="ER28" s="32" t="str">
        <f t="shared" si="45"/>
        <v/>
      </c>
      <c r="ES28" s="32" t="str">
        <f t="shared" si="46"/>
        <v/>
      </c>
      <c r="ET28" s="32" t="str">
        <f t="shared" si="47"/>
        <v/>
      </c>
      <c r="EV28" s="32" t="str">
        <f>IF(ISBLANK(EU28),"",IF(ISBLANK(VLOOKUP(EU28,role!A:E,2,FALSE)),"",VLOOKUP(EU28,role!A:E,2,FALSE)))</f>
        <v/>
      </c>
      <c r="EW28" s="32" t="str">
        <f>IF(ISBLANK(EU28),"",IF(ISBLANK(VLOOKUP(EU28,role!A:E,3,FALSE)),"",VLOOKUP(EU28,role!A:E,3,FALSE)))</f>
        <v/>
      </c>
      <c r="EX28" s="32" t="str">
        <f>IF(ISBLANK(EU28),"",IF(ISBLANK(VLOOKUP(EU28,role!A:E,4,FALSE)),"",VLOOKUP(EU28,role!A:E,4,FALSE)))</f>
        <v/>
      </c>
      <c r="EY28" s="32" t="str">
        <f>IF(ISBLANK(EU28),"",IF(ISBLANK(VLOOKUP(EU28,role!A:E,5,FALSE)),"",VLOOKUP(EU28,role!A:E,5,FALSE)))</f>
        <v/>
      </c>
      <c r="FO28" s="33"/>
      <c r="FQ28" s="32" t="str">
        <f t="shared" si="48"/>
        <v/>
      </c>
      <c r="FS28" s="32" t="str">
        <f t="shared" si="49"/>
        <v/>
      </c>
      <c r="FT28" s="39"/>
      <c r="FV28" s="32" t="str">
        <f t="shared" si="50"/>
        <v/>
      </c>
      <c r="FW28" s="32" t="str">
        <f t="shared" si="51"/>
        <v/>
      </c>
      <c r="FX28" s="32" t="str">
        <f t="shared" si="52"/>
        <v/>
      </c>
      <c r="FZ28" s="32" t="str">
        <f>IF(ISBLANK(FY28),"",VLOOKUP(FY28,role!A:E,2,FALSE))</f>
        <v/>
      </c>
      <c r="GA28" s="32" t="str">
        <f>IF(ISBLANK(FY28),"",IF(ISBLANK(VLOOKUP(FY28,role!A:E,3,FALSE)),"",VLOOKUP(FY28,role!A:E,3,FALSE)))</f>
        <v/>
      </c>
      <c r="GB28" s="32" t="str">
        <f>IF(ISBLANK(FY28),"",IF(ISBLANK(VLOOKUP(FY28,role!A:E,4,FALSE)),"",VLOOKUP(FY28,role!A:E,4,FALSE)))</f>
        <v/>
      </c>
      <c r="GC28" s="32" t="str">
        <f>IF(ISBLANK(FY28),"",IF(ISBLANK(VLOOKUP(FY28,role!A:E,5,FALSE)),"",VLOOKUP(FY28,role!A:E,5,FALSE)))</f>
        <v/>
      </c>
      <c r="GS28" s="33"/>
      <c r="GU28" s="32" t="str">
        <f t="shared" si="53"/>
        <v/>
      </c>
      <c r="GW28" s="32" t="str">
        <f t="shared" si="54"/>
        <v/>
      </c>
      <c r="GX28" s="33"/>
      <c r="HA28" s="32" t="str">
        <f t="shared" si="55"/>
        <v/>
      </c>
      <c r="HB28" s="32" t="str">
        <f t="shared" si="56"/>
        <v/>
      </c>
      <c r="HC28" s="32" t="str">
        <f t="shared" si="57"/>
        <v/>
      </c>
      <c r="HE28" s="32" t="str">
        <f>IF(ISBLANK(HD28),"",IF(ISBLANK(VLOOKUP(HD28,role!A:E,2,FALSE)),"",VLOOKUP(HD28,role!A:E,2,FALSE)))</f>
        <v/>
      </c>
      <c r="HF28" s="32" t="str">
        <f>IF(ISBLANK(HD28),"",IF(ISBLANK(VLOOKUP(HD28,role!A:E,3,FALSE)),"",VLOOKUP(HD28,role!A:E,3,FALSE)))</f>
        <v/>
      </c>
      <c r="HG28" s="32" t="str">
        <f>IF(ISBLANK(HD28),"",IF(ISBLANK(VLOOKUP(HD28,role!A:E,4,FALSE)),"",VLOOKUP(HD28,role!A:E,4,FALSE)))</f>
        <v/>
      </c>
      <c r="HH28" s="32" t="str">
        <f>IF(ISBLANK(HD28),"",IF(ISBLANK(VLOOKUP(HD28,role!A:E,5,FALSE)),"",VLOOKUP(HD28,role!A:E,5,FALSE)))</f>
        <v/>
      </c>
      <c r="HX28" s="33"/>
      <c r="HZ28" s="32" t="str">
        <f t="shared" si="58"/>
        <v/>
      </c>
      <c r="IB28" s="32" t="str">
        <f t="shared" si="59"/>
        <v/>
      </c>
      <c r="IC28" s="39"/>
      <c r="IE28" s="32" t="str">
        <f t="shared" si="60"/>
        <v/>
      </c>
      <c r="IF28" s="32" t="str">
        <f t="shared" si="61"/>
        <v/>
      </c>
      <c r="IG28" s="32" t="str">
        <f t="shared" si="62"/>
        <v/>
      </c>
      <c r="II28" s="32" t="str">
        <f>IF(ISBLANK(IH28),"",IF(ISBLANK(VLOOKUP(IH28,role!A:E,2,FALSE)),"",VLOOKUP(IH28,role!A:E,2,FALSE)))</f>
        <v/>
      </c>
      <c r="IJ28" s="32" t="str">
        <f>IF(ISBLANK(IH28),"",IF(ISBLANK(VLOOKUP(IH28,role!A:E,3,FALSE)),"",VLOOKUP(IH28,role!A:E,3,FALSE)))</f>
        <v/>
      </c>
      <c r="IK28" s="32" t="str">
        <f>IF(ISBLANK(IH28),"",IF(ISBLANK(VLOOKUP(IH28,role!A:E,4,FALSE)),"",VLOOKUP(IH28,role!A:E,4,FALSE)))</f>
        <v/>
      </c>
      <c r="IL28" s="32" t="str">
        <f>IF(ISBLANK(IH28),"",IF(ISBLANK(VLOOKUP(IH28,role!A:E,5,FALSE)),"",VLOOKUP(IH28,role!A:E,5,FALSE)))</f>
        <v/>
      </c>
      <c r="JB28" s="33"/>
      <c r="JD28" s="32" t="str">
        <f t="shared" si="63"/>
        <v/>
      </c>
      <c r="JF28" s="32" t="str">
        <f t="shared" si="64"/>
        <v/>
      </c>
      <c r="JG28" s="39"/>
      <c r="JI28" s="32" t="str">
        <f t="shared" si="65"/>
        <v/>
      </c>
      <c r="JJ28" s="32" t="str">
        <f t="shared" si="66"/>
        <v/>
      </c>
      <c r="JK28" s="32" t="str">
        <f t="shared" si="67"/>
        <v/>
      </c>
      <c r="JM28" s="32" t="str">
        <f>IF(ISBLANK(JL28),"",IF(ISBLANK(VLOOKUP(JL28,role!A:E,2,FALSE)),"",VLOOKUP(JL28,role!A:E,2,FALSE)))</f>
        <v/>
      </c>
      <c r="JN28" s="32" t="str">
        <f>IF(ISBLANK(JL28),"",IF(ISBLANK(VLOOKUP(JL28,role!A:E,3,FALSE)),"",VLOOKUP(JL28,role!A:E,3,FALSE)))</f>
        <v/>
      </c>
      <c r="JO28" s="32" t="str">
        <f>IF(ISBLANK(JL28),"",IF(ISBLANK(VLOOKUP(JL28,role!A:E,4,FALSE)),"",VLOOKUP(JL28,role!A:E,4,FALSE)))</f>
        <v/>
      </c>
      <c r="JP28" s="32" t="str">
        <f>IF(ISBLANK(JL28),"",IF(ISBLANK(VLOOKUP(JL28,role!A:E,5,FALSE)),"",VLOOKUP(JL28,role!A:E,5,FALSE)))</f>
        <v/>
      </c>
      <c r="KF28" s="33"/>
      <c r="KH28" s="32" t="str">
        <f t="shared" si="68"/>
        <v/>
      </c>
      <c r="KJ28" s="32" t="str">
        <f t="shared" si="69"/>
        <v/>
      </c>
      <c r="KK28" s="39"/>
      <c r="KM28" s="32" t="str">
        <f t="shared" si="70"/>
        <v/>
      </c>
      <c r="KN28" s="32" t="str">
        <f t="shared" si="71"/>
        <v/>
      </c>
      <c r="KO28" s="32" t="str">
        <f t="shared" si="72"/>
        <v/>
      </c>
      <c r="KQ28" s="32" t="str">
        <f>IF(ISBLANK(KP28),"",IF(ISBLANK(VLOOKUP(KP28,role!A:E,2,FALSE)),"",VLOOKUP(KP28,role!A:E,2,FALSE)))</f>
        <v/>
      </c>
      <c r="KR28" s="32" t="str">
        <f>IF(ISBLANK(KP28),"",IF(ISBLANK(VLOOKUP(KP28,role!A:E,3,FALSE)),"",VLOOKUP(KP28,role!A:E,3,FALSE)))</f>
        <v/>
      </c>
      <c r="KS28" s="32" t="str">
        <f>IF(ISBLANK(KP28),"",IF(ISBLANK(VLOOKUP(KP28,role!A:E,4,FALSE)),"",VLOOKUP(KP28,role!A:E,4,FALSE)))</f>
        <v/>
      </c>
      <c r="KT28" s="32" t="str">
        <f>IF(ISBLANK(KP28),"",IF(ISBLANK(VLOOKUP(KP28,role!A:E,5,FALSE)),"",VLOOKUP(KP28,role!A:E,5,FALSE)))</f>
        <v/>
      </c>
      <c r="LJ28" s="33"/>
      <c r="LL28" s="32" t="str">
        <f t="shared" si="73"/>
        <v/>
      </c>
      <c r="LN28" s="32" t="str">
        <f t="shared" si="74"/>
        <v/>
      </c>
      <c r="LO28" s="39"/>
      <c r="LQ28" s="32" t="str">
        <f t="shared" si="75"/>
        <v/>
      </c>
      <c r="LR28" s="32" t="str">
        <f t="shared" si="76"/>
        <v/>
      </c>
      <c r="LS28" s="32" t="str">
        <f t="shared" si="77"/>
        <v/>
      </c>
      <c r="LU28" s="32" t="str">
        <f>IF(ISBLANK(LT28),"",IF(ISBLANK(VLOOKUP(LT28,role!A:E,2,FALSE)),"",VLOOKUP(LT28,role!A:E,2,FALSE)))</f>
        <v/>
      </c>
      <c r="LV28" s="32" t="str">
        <f>IF(ISBLANK(LT28),"",IF(ISBLANK(VLOOKUP(LT28,role!A:E,3,FALSE)),"",VLOOKUP(LT28,role!A:E,3,FALSE)))</f>
        <v/>
      </c>
      <c r="LW28" s="32" t="str">
        <f>IF(ISBLANK(LT28),"",IF(ISBLANK(VLOOKUP(LT28,role!A:E,4,FALSE)),"",VLOOKUP(LT28,role!A:E,4,FALSE)))</f>
        <v/>
      </c>
      <c r="LX28" s="32" t="str">
        <f>IF(ISBLANK(LT28),"",IF(ISBLANK(VLOOKUP(LT28,role!A:E,5,FALSE)),"",VLOOKUP(LT28,role!A:E,5,FALSE)))</f>
        <v/>
      </c>
      <c r="MN28" s="33"/>
      <c r="MP28" s="32" t="str">
        <f t="shared" si="78"/>
        <v/>
      </c>
      <c r="MR28" s="32" t="str">
        <f t="shared" si="79"/>
        <v/>
      </c>
      <c r="MS28" s="33"/>
      <c r="MV28" s="32" t="str">
        <f t="shared" si="80"/>
        <v/>
      </c>
      <c r="MW28" s="32" t="str">
        <f t="shared" si="81"/>
        <v/>
      </c>
      <c r="MX28" s="32" t="str">
        <f t="shared" si="82"/>
        <v/>
      </c>
      <c r="MZ28" s="32" t="str">
        <f>IF(ISBLANK(MY28),"",IF(ISBLANK(VLOOKUP(MY28,role!A:E,2,FALSE)),"",VLOOKUP(MY28,role!A:E,2,FALSE)))</f>
        <v/>
      </c>
      <c r="NA28" s="32" t="str">
        <f>IF(ISBLANK(MY28),"",IF(ISBLANK(VLOOKUP(MY28,role!A:E,3,FALSE)),"",VLOOKUP(MY28,role!A:E,3,FALSE)))</f>
        <v/>
      </c>
      <c r="NB28" s="32" t="str">
        <f>IF(ISBLANK(MY28),"",IF(ISBLANK(VLOOKUP(MY28,role!A:E,4,FALSE)),"",VLOOKUP(MY28,role!A:E,4,FALSE)))</f>
        <v/>
      </c>
      <c r="NC28" s="32" t="str">
        <f>IF(ISBLANK(MY28),"",IF(ISBLANK(VLOOKUP(MY28,role!A:E,5,FALSE)),"",VLOOKUP(MY28,role!A:E,5,FALSE)))</f>
        <v/>
      </c>
      <c r="NS28" s="33"/>
      <c r="NU28" s="32" t="str">
        <f t="shared" si="83"/>
        <v/>
      </c>
      <c r="NW28" s="32" t="str">
        <f t="shared" si="84"/>
        <v/>
      </c>
      <c r="NX28" s="39"/>
      <c r="NZ28" s="32" t="str">
        <f t="shared" si="85"/>
        <v/>
      </c>
      <c r="OA28" s="32" t="str">
        <f t="shared" si="86"/>
        <v/>
      </c>
      <c r="OB28" s="32" t="str">
        <f t="shared" si="87"/>
        <v/>
      </c>
      <c r="OD28" s="32" t="str">
        <f>IF(ISBLANK(OC28),"",IF(ISBLANK(VLOOKUP(OC28,role!A:E,2,FALSE)),"",VLOOKUP(OC28,role!A:E,2,FALSE)))</f>
        <v/>
      </c>
      <c r="OE28" s="32" t="str">
        <f>IF(ISBLANK(OC28),"",IF(ISBLANK(VLOOKUP(OC28,role!A:E,3,FALSE)),"",VLOOKUP(OC28,role!A:E,3,FALSE)))</f>
        <v/>
      </c>
      <c r="OF28" s="32" t="str">
        <f>IF(ISBLANK(OC28),"",IF(ISBLANK(VLOOKUP(OC28,role!A:E,4,FALSE)),"",VLOOKUP(OC28,role!A:E,4,FALSE)))</f>
        <v/>
      </c>
      <c r="OG28" s="32" t="str">
        <f>IF(ISBLANK(OC28),"",IF(ISBLANK(VLOOKUP(OC28,role!A:E,5,FALSE)),"",VLOOKUP(OC28,role!A:E,5,FALSE)))</f>
        <v/>
      </c>
      <c r="OW28" s="33"/>
      <c r="OY28" s="32" t="str">
        <f t="shared" si="88"/>
        <v/>
      </c>
      <c r="PA28" s="32" t="str">
        <f t="shared" si="89"/>
        <v/>
      </c>
      <c r="PB28" s="39"/>
      <c r="PD28" s="32" t="str">
        <f t="shared" si="90"/>
        <v/>
      </c>
      <c r="PE28" s="32" t="str">
        <f t="shared" si="91"/>
        <v/>
      </c>
      <c r="PF28" s="32" t="str">
        <f t="shared" si="92"/>
        <v/>
      </c>
      <c r="PH28" s="32" t="str">
        <f>IF(ISBLANK(PG28),"",IF(ISBLANK(VLOOKUP(PG28,role!A:E,2,FALSE)),"",VLOOKUP(PG28,role!A:E,2,FALSE)))</f>
        <v/>
      </c>
      <c r="PI28" s="32" t="str">
        <f>IF(ISBLANK(PG28),"",IF(ISBLANK(VLOOKUP(PG28,role!A:E,3,FALSE)),"",VLOOKUP(PG28,role!A:E,3,FALSE)))</f>
        <v/>
      </c>
      <c r="PJ28" s="32" t="str">
        <f>IF(ISBLANK(PG28),"",IF(ISBLANK(VLOOKUP(PG28,role!A:E,4,FALSE)),"",VLOOKUP(PG28,role!A:E,4,FALSE)))</f>
        <v/>
      </c>
      <c r="PK28" s="32" t="str">
        <f>IF(ISBLANK(PG28),"",IF(ISBLANK(VLOOKUP(PG28,role!A:E,5,FALSE)),"",VLOOKUP(PG28,role!A:E,5,FALSE)))</f>
        <v/>
      </c>
      <c r="QA28" s="33"/>
      <c r="QC28" s="32" t="str">
        <f t="shared" si="93"/>
        <v/>
      </c>
      <c r="QE28" s="32" t="str">
        <f t="shared" si="94"/>
        <v/>
      </c>
      <c r="QF28" s="39"/>
      <c r="QH28" s="32" t="str">
        <f t="shared" si="95"/>
        <v/>
      </c>
      <c r="QI28" s="32" t="str">
        <f t="shared" si="96"/>
        <v/>
      </c>
      <c r="QJ28" s="32" t="str">
        <f t="shared" si="97"/>
        <v/>
      </c>
      <c r="QL28" s="32" t="str">
        <f>IF(ISBLANK(QK28),"",IF(ISBLANK(VLOOKUP(QK28,role!A:E,2,FALSE)),"",VLOOKUP(QK28,role!A:E,2,FALSE)))</f>
        <v/>
      </c>
      <c r="QM28" s="32" t="str">
        <f>IF(ISBLANK(QK28),"",IF(ISBLANK(VLOOKUP(QK28,role!A:E,3,FALSE)),"",VLOOKUP(QK28,role!A:E,3,FALSE)))</f>
        <v/>
      </c>
      <c r="QN28" s="32" t="str">
        <f>IF(ISBLANK(QK28),"",IF(ISBLANK(VLOOKUP(QK28,role!A:E,4,FALSE)),"",VLOOKUP(QK28,role!A:E,4,FALSE)))</f>
        <v/>
      </c>
      <c r="QO28" s="32" t="str">
        <f>IF(ISBLANK(QK28),"",IF(ISBLANK(VLOOKUP(QK28,role!A:E,5,FALSE)),"",VLOOKUP(QK28,role!A:E,5,FALSE)))</f>
        <v/>
      </c>
      <c r="RE28" s="33"/>
      <c r="RG28" s="32" t="str">
        <f t="shared" si="98"/>
        <v/>
      </c>
      <c r="RI28" s="32" t="str">
        <f t="shared" si="99"/>
        <v/>
      </c>
      <c r="RJ28" s="39"/>
      <c r="RL28" s="32" t="str">
        <f t="shared" si="100"/>
        <v/>
      </c>
      <c r="RM28" s="32" t="str">
        <f t="shared" si="101"/>
        <v/>
      </c>
      <c r="RN28" s="32" t="str">
        <f t="shared" si="102"/>
        <v/>
      </c>
      <c r="RP28" s="32" t="str">
        <f>IF(ISBLANK(RO28),"",IF(ISBLANK(VLOOKUP(RO28,role!A:E,2,FALSE)),"",VLOOKUP(RO28,role!A:E,2,FALSE)))</f>
        <v/>
      </c>
      <c r="RQ28" s="32" t="str">
        <f>IF(ISBLANK(RO28),"",IF(ISBLANK(VLOOKUP(RO28,role!A:E,3,FALSE)),"",VLOOKUP(RO28,role!A:E,3,FALSE)))</f>
        <v/>
      </c>
      <c r="RR28" s="32" t="str">
        <f>IF(ISBLANK(RO28),"",IF(ISBLANK(VLOOKUP(RO28,role!A:E,4,FALSE)),"",VLOOKUP(RO28,role!A:E,4,FALSE)))</f>
        <v/>
      </c>
      <c r="RS28" s="32" t="str">
        <f>IF(ISBLANK(RO28),"",IF(ISBLANK(VLOOKUP(RO28,role!A:E,5,FALSE)),"",VLOOKUP(RO28,role!A:E,5,FALSE)))</f>
        <v/>
      </c>
      <c r="SI28" s="33"/>
      <c r="SK28" s="32" t="str">
        <f t="shared" si="103"/>
        <v/>
      </c>
      <c r="SM28" s="32" t="str">
        <f t="shared" si="104"/>
        <v/>
      </c>
      <c r="SN28" s="39"/>
      <c r="SP28" s="32" t="str">
        <f t="shared" si="105"/>
        <v/>
      </c>
      <c r="SQ28" s="32" t="str">
        <f t="shared" si="106"/>
        <v/>
      </c>
      <c r="SR28" s="32" t="str">
        <f t="shared" si="107"/>
        <v/>
      </c>
      <c r="ST28" s="32" t="str">
        <f>IF(ISBLANK(SS28),"",IF(ISBLANK(VLOOKUP(SS28,role!A:E,2,FALSE)),"",VLOOKUP(SS28,role!A:E,2,FALSE)))</f>
        <v/>
      </c>
      <c r="SU28" s="32" t="str">
        <f>IF(ISBLANK(SS28),"",IF(ISBLANK(VLOOKUP(SS28,role!A:E,3,FALSE)),"",VLOOKUP(SS28,role!A:E,3,FALSE)))</f>
        <v/>
      </c>
      <c r="SV28" s="32" t="str">
        <f>IF(ISBLANK(SS28),"",IF(ISBLANK(VLOOKUP(SS28,role!A:E,4,FALSE)),"",VLOOKUP(SS28,role!A:E,4,FALSE)))</f>
        <v/>
      </c>
      <c r="SW28" s="32" t="str">
        <f>IF(ISBLANK(SS28),"",IF(ISBLANK(VLOOKUP(SS28,role!A:E,5,FALSE)),"",VLOOKUP(SS28,role!A:E,5,FALSE)))</f>
        <v/>
      </c>
      <c r="TM28" s="33"/>
      <c r="TO28" s="32" t="str">
        <f t="shared" si="108"/>
        <v/>
      </c>
      <c r="TQ28" s="32" t="str">
        <f t="shared" si="109"/>
        <v/>
      </c>
      <c r="TR28" s="39"/>
      <c r="TT28" s="32" t="str">
        <f t="shared" si="110"/>
        <v/>
      </c>
      <c r="TU28" s="32" t="str">
        <f t="shared" si="111"/>
        <v/>
      </c>
      <c r="TV28" s="32" t="str">
        <f t="shared" si="112"/>
        <v/>
      </c>
      <c r="TX28" s="32" t="str">
        <f>IF(ISBLANK(TW28),"",IF(ISBLANK(VLOOKUP(TW28,role!A:E,2,FALSE)),"",VLOOKUP(TW28,role!A:E,2,FALSE)))</f>
        <v/>
      </c>
      <c r="TY28" s="32" t="str">
        <f>IF(ISBLANK(TW28),"",IF(ISBLANK(VLOOKUP(TW28,role!A:E,3,FALSE)),"",VLOOKUP(TW28,role!A:E,3,FALSE)))</f>
        <v/>
      </c>
      <c r="TZ28" s="32" t="str">
        <f>IF(ISBLANK(TW28),"",IF(ISBLANK(VLOOKUP(TW28,role!A:E,4,FALSE)),"",VLOOKUP(TW28,role!A:E,4,FALSE)))</f>
        <v/>
      </c>
      <c r="UA28" s="32" t="str">
        <f>IF(ISBLANK(TW28),"",IF(ISBLANK(VLOOKUP(TW28,role!A:E,5,FALSE)),"",VLOOKUP(TW28,role!A:E,5,FALSE)))</f>
        <v/>
      </c>
      <c r="UQ28" s="33"/>
      <c r="US28" s="32" t="str">
        <f t="shared" si="113"/>
        <v/>
      </c>
      <c r="UU28" s="32" t="str">
        <f t="shared" si="114"/>
        <v/>
      </c>
      <c r="UV28" s="39"/>
      <c r="UX28" s="32" t="str">
        <f t="shared" si="115"/>
        <v/>
      </c>
      <c r="UY28" s="32" t="str">
        <f t="shared" si="116"/>
        <v/>
      </c>
      <c r="UZ28" s="32" t="str">
        <f t="shared" si="117"/>
        <v/>
      </c>
      <c r="VB28" s="32" t="str">
        <f>IF(ISBLANK(VA28),"",IF(ISBLANK(VLOOKUP(VA28,role!A:E,2,FALSE)),"",VLOOKUP(VA28,role!A:E,2,FALSE)))</f>
        <v/>
      </c>
      <c r="VC28" s="32" t="str">
        <f>IF(ISBLANK(VA28),"",IF(ISBLANK(VLOOKUP(VA28,role!A:E,3,FALSE)),"",VLOOKUP(VA28,role!A:E,3,FALSE)))</f>
        <v/>
      </c>
      <c r="VD28" s="32" t="str">
        <f>IF(ISBLANK(VA28),"",IF(ISBLANK(VLOOKUP(VA28,role!A:E,4,FALSE)),"",VLOOKUP(VA28,role!A:E,4,FALSE)))</f>
        <v/>
      </c>
      <c r="VE28" s="32" t="str">
        <f>IF(ISBLANK(VA28),"",IF(ISBLANK(VLOOKUP(VA28,role!A:E,5,FALSE)),"",VLOOKUP(VA28,role!A:E,5,FALSE)))</f>
        <v/>
      </c>
      <c r="VU28" s="33"/>
      <c r="VW28" s="32" t="str">
        <f t="shared" si="118"/>
        <v/>
      </c>
      <c r="VY28" s="32" t="str">
        <f t="shared" si="119"/>
        <v/>
      </c>
      <c r="VZ28" s="39"/>
      <c r="WB28" s="32" t="str">
        <f t="shared" si="120"/>
        <v/>
      </c>
      <c r="WC28" s="32" t="str">
        <f t="shared" si="121"/>
        <v/>
      </c>
      <c r="WD28" s="32" t="str">
        <f t="shared" si="122"/>
        <v/>
      </c>
      <c r="WF28" s="32" t="str">
        <f>IF(ISBLANK(WE28),"",IF(ISBLANK(VLOOKUP(WE28,role!A:E,2,FALSE)),"",VLOOKUP(WE28,role!A:E,2,FALSE)))</f>
        <v/>
      </c>
      <c r="WG28" s="32" t="str">
        <f>IF(ISBLANK(WE28),"",IF(ISBLANK(VLOOKUP(WE28,role!A:E,3,FALSE)),"",VLOOKUP(WE28,role!A:E,3,FALSE)))</f>
        <v/>
      </c>
      <c r="WH28" s="32" t="str">
        <f>IF(ISBLANK(WE28),"",IF(ISBLANK(VLOOKUP(WE28,role!A:E,4,FALSE)),"",VLOOKUP(WE28,role!A:E,4,FALSE)))</f>
        <v/>
      </c>
      <c r="WI28" s="32" t="str">
        <f>IF(ISBLANK(WE28),"",IF(ISBLANK(VLOOKUP(WE28,role!A:E,5,FALSE)),"",VLOOKUP(WE28,role!A:E,5,FALSE)))</f>
        <v/>
      </c>
      <c r="WY28" s="33"/>
      <c r="XA28" s="32" t="str">
        <f t="shared" si="123"/>
        <v/>
      </c>
      <c r="XC28" s="32" t="str">
        <f t="shared" si="124"/>
        <v/>
      </c>
      <c r="XD28" s="39"/>
      <c r="XF28" s="32" t="str">
        <f t="shared" si="125"/>
        <v/>
      </c>
      <c r="XG28" s="32" t="str">
        <f t="shared" si="126"/>
        <v/>
      </c>
      <c r="XH28" s="32" t="str">
        <f t="shared" si="127"/>
        <v/>
      </c>
      <c r="XJ28" s="32" t="str">
        <f>IF(ISBLANK(XI28),"",IF(ISBLANK(VLOOKUP(XI28,role!A:E,2,FALSE)),"",VLOOKUP(XI28,role!A:E,2,FALSE)))</f>
        <v/>
      </c>
      <c r="XK28" s="32" t="str">
        <f>IF(ISBLANK(XI28),"",IF(ISBLANK(VLOOKUP(XI28,role!A:E,3,FALSE)),"",VLOOKUP(XI28,role!A:E,3,FALSE)))</f>
        <v/>
      </c>
      <c r="XL28" s="32" t="str">
        <f>IF(ISBLANK(XI28),"",IF(ISBLANK(VLOOKUP(XI28,role!A:E,4,FALSE)),"",VLOOKUP(XI28,role!A:E,4,FALSE)))</f>
        <v/>
      </c>
      <c r="XM28" s="32" t="str">
        <f>IF(ISBLANK(XI28),"",IF(ISBLANK(VLOOKUP(XI28,role!A:E,5,FALSE)),"",VLOOKUP(XI28,role!A:E,5,FALSE)))</f>
        <v/>
      </c>
      <c r="YC28" s="33"/>
      <c r="YE28" s="32" t="str">
        <f t="shared" si="128"/>
        <v/>
      </c>
      <c r="YG28" s="32" t="str">
        <f t="shared" si="129"/>
        <v/>
      </c>
      <c r="YH28" s="33"/>
      <c r="YI28" s="34"/>
      <c r="YJ28" s="36" t="str">
        <f t="shared" si="130"/>
        <v/>
      </c>
      <c r="YK28" s="36" t="str">
        <f t="shared" si="131"/>
        <v/>
      </c>
      <c r="YM28" s="32" t="str">
        <f>IF(ISBLANK(YL28),"",IF(ISBLANK(VLOOKUP(YL28,role!A:E,2,FALSE)),"",VLOOKUP(YL28,role!A:E,2,FALSE)))</f>
        <v/>
      </c>
      <c r="YN28" s="32" t="str">
        <f>IF(ISBLANK(YL28),"",IF(ISBLANK(VLOOKUP(YL28,role!A:E,3,FALSE)),"",VLOOKUP(YL28,role!A:E,3,FALSE)))</f>
        <v/>
      </c>
      <c r="YO28" s="32" t="str">
        <f>IF(ISBLANK(YL28),"",IF(ISBLANK(VLOOKUP(YL28,role!A:E,4,FALSE)),"",VLOOKUP(YL28,role!A:E,4,FALSE)))</f>
        <v/>
      </c>
      <c r="YP28" s="32" t="str">
        <f>IF(ISBLANK(YL28),"",IF(ISBLANK(VLOOKUP(YL28,role!A:E,5,FALSE)),"",VLOOKUP(YL28,role!A:E,5,FALSE)))</f>
        <v/>
      </c>
      <c r="YQ28" s="32" t="str">
        <f>IF(ISBLANK(YL28),"",VLOOKUP(YL28,role!A:F,6,FALSE))</f>
        <v/>
      </c>
      <c r="YR28" s="36"/>
      <c r="YS28" s="36" t="str">
        <f t="shared" si="132"/>
        <v/>
      </c>
      <c r="YT28" s="36" t="str">
        <f t="shared" si="133"/>
        <v/>
      </c>
      <c r="YV28" s="32" t="str">
        <f>IF(ISBLANK(YU28),"",IF(ISBLANK(VLOOKUP(YU28,role!A:E,2,FALSE)),"",VLOOKUP(YU28,role!A:E,2,FALSE)))</f>
        <v/>
      </c>
      <c r="YW28" s="32" t="str">
        <f>IF(ISBLANK(YU28),"",IF(ISBLANK(VLOOKUP(YU28,role!A:E,3,FALSE)),"",VLOOKUP(YU28,role!A:E,3,FALSE)))</f>
        <v/>
      </c>
      <c r="YX28" s="32" t="str">
        <f>IF(ISBLANK(YU28),"",IF(ISBLANK(VLOOKUP(YU28,role!A:E,4,FALSE)),"",VLOOKUP(YU28,role!A:E,4,FALSE)))</f>
        <v/>
      </c>
      <c r="YY28" s="32" t="str">
        <f>IF(ISBLANK(YU28),"",IF(ISBLANK(VLOOKUP(YU28,role!A:E,5,FALSE)),"",VLOOKUP(YU28,role!A:E,5,FALSE)))</f>
        <v/>
      </c>
      <c r="YZ28" s="32" t="str">
        <f>IF(ISBLANK(YU28),"",VLOOKUP(YU28,role!A:F,6,FALSE))</f>
        <v/>
      </c>
      <c r="ZA28" s="36"/>
      <c r="ZB28" s="36" t="str">
        <f t="shared" si="134"/>
        <v/>
      </c>
      <c r="ZC28" s="36" t="str">
        <f t="shared" si="135"/>
        <v/>
      </c>
      <c r="ZE28" s="32" t="str">
        <f>IF(ISBLANK(ZD28),"",IF(ISBLANK(VLOOKUP(ZD28,role!A:E,2,FALSE)),"",VLOOKUP(ZD28,role!A:E,2,FALSE)))</f>
        <v/>
      </c>
      <c r="ZF28" s="32" t="str">
        <f>IF(ISBLANK(ZD28),"",IF(ISBLANK(VLOOKUP(ZD28,role!A:E,3,FALSE)),"",VLOOKUP(ZD28,role!A:E,3,FALSE)))</f>
        <v/>
      </c>
      <c r="ZG28" s="32" t="str">
        <f>IF(ISBLANK(ZD28),"",IF(ISBLANK(VLOOKUP(ZD28,role!A:E,4,FALSE)),"",VLOOKUP(ZD28,role!A:E,4,FALSE)))</f>
        <v/>
      </c>
      <c r="ZH28" s="32" t="str">
        <f>IF(ISBLANK(ZD28),"",IF(ISBLANK(VLOOKUP(ZD28,role!A:E,5,FALSE)),"",VLOOKUP(ZD28,role!A:E,5,FALSE)))</f>
        <v/>
      </c>
      <c r="ZI28" s="32" t="str">
        <f>IF(ISBLANK(ZD28),"",VLOOKUP(ZD28,role!A:F,6,FALSE))</f>
        <v/>
      </c>
      <c r="ZJ28" s="36"/>
      <c r="ZK28" s="36" t="str">
        <f t="shared" si="136"/>
        <v/>
      </c>
      <c r="ZL28" s="36" t="str">
        <f t="shared" si="137"/>
        <v/>
      </c>
      <c r="ZN28" s="32" t="str">
        <f>IF(ISBLANK(ZM28),"",IF(ISBLANK(VLOOKUP(ZM28,role!A:E,2,FALSE)),"",VLOOKUP(ZM28,role!A:E,2,FALSE)))</f>
        <v/>
      </c>
      <c r="ZO28" s="32" t="str">
        <f>IF(ISBLANK(ZM28),"",IF(ISBLANK(VLOOKUP(ZM28,role!A:E,3,FALSE)),"",VLOOKUP(ZM28,role!A:E,3,FALSE)))</f>
        <v/>
      </c>
      <c r="ZP28" s="32" t="str">
        <f>IF(ISBLANK(ZM28),"",IF(ISBLANK(VLOOKUP(ZM28,role!A:E,4,FALSE)),"",VLOOKUP(ZM28,role!A:E,4,FALSE)))</f>
        <v/>
      </c>
      <c r="ZQ28" s="32" t="str">
        <f>IF(ISBLANK(ZM28),"",IF(ISBLANK(VLOOKUP(ZM28,role!A:E,5,FALSE)),"",VLOOKUP(ZM28,role!A:E,5,FALSE)))</f>
        <v/>
      </c>
      <c r="ZR28" s="32" t="str">
        <f>IF(ISBLANK(ZM28),"",VLOOKUP(ZM28,role!A:F,6,FALSE))</f>
        <v/>
      </c>
      <c r="ZS28" s="36"/>
      <c r="ZT28" s="36" t="str">
        <f t="shared" si="138"/>
        <v/>
      </c>
      <c r="ZU28" s="36" t="str">
        <f t="shared" si="139"/>
        <v/>
      </c>
      <c r="ZW28" s="32" t="str">
        <f>IF(ISBLANK(ZV28),"",IF(ISBLANK(VLOOKUP(ZV28,role!A:E,2,FALSE)),"",VLOOKUP(ZV28,role!A:E,2,FALSE)))</f>
        <v/>
      </c>
      <c r="ZX28" s="32" t="str">
        <f>IF(ISBLANK(ZV28),"",IF(ISBLANK(VLOOKUP(ZV28,role!A:E,3,FALSE)),"",VLOOKUP(ZV28,role!A:E,3,FALSE)))</f>
        <v/>
      </c>
      <c r="ZY28" s="32" t="str">
        <f>IF(ISBLANK(ZV28),"",IF(ISBLANK(VLOOKUP(ZV28,role!A:E,4,FALSE)),"",VLOOKUP(ZV28,role!A:E,4,FALSE)))</f>
        <v/>
      </c>
      <c r="ZZ28" s="32" t="str">
        <f>IF(ISBLANK(ZV28),"",IF(ISBLANK(VLOOKUP(ZV28,role!A:E,5,FALSE)),"",VLOOKUP(ZV28,role!A:E,5,FALSE)))</f>
        <v/>
      </c>
      <c r="AAA28" s="32" t="str">
        <f>IF(ISBLANK(ZV28),"",VLOOKUP(ZV28,role!A:F,6,FALSE))</f>
        <v/>
      </c>
      <c r="AAB28" s="33"/>
      <c r="AAC28" s="36"/>
      <c r="AAD28" s="36" t="str">
        <f t="shared" si="140"/>
        <v/>
      </c>
      <c r="AAE28" s="36" t="str">
        <f t="shared" si="141"/>
        <v/>
      </c>
      <c r="AAG28" s="32" t="str">
        <f>IF(ISBLANK(AAF28),"",IF(ISBLANK(VLOOKUP(AAF28,role!A:E,2,FALSE)),"",VLOOKUP(AAF28,role!A:E,2,FALSE)))</f>
        <v/>
      </c>
      <c r="AAH28" s="32" t="str">
        <f>IF(ISBLANK(AAF28),"",IF(ISBLANK(VLOOKUP(AAF28,role!A:E,3,FALSE)),"",VLOOKUP(AAF28,role!A:E,3,FALSE)))</f>
        <v/>
      </c>
      <c r="AAI28" s="32" t="str">
        <f>IF(ISBLANK(AAF28),"",IF(ISBLANK(VLOOKUP(AAF28,role!A:E,4,FALSE)),"",VLOOKUP(AAF28,role!A:E,4,FALSE)))</f>
        <v/>
      </c>
      <c r="AAJ28" s="32" t="str">
        <f>IF(ISBLANK(AAF28),"",IF(ISBLANK(VLOOKUP(AAF28,role!A:E,5,FALSE)),"",VLOOKUP(AAF28,role!A:E,5,FALSE)))</f>
        <v/>
      </c>
      <c r="AAK28" s="32" t="str">
        <f>IF(ISBLANK(AAF28),"",VLOOKUP(AAF28,role!A:F,6,FALSE))</f>
        <v/>
      </c>
      <c r="AAL28" s="36"/>
      <c r="AAM28" s="36" t="str">
        <f t="shared" si="142"/>
        <v/>
      </c>
      <c r="AAN28" s="36" t="str">
        <f t="shared" si="143"/>
        <v/>
      </c>
      <c r="AAP28" s="32" t="str">
        <f>IF(ISBLANK(AAO28),"",IF(ISBLANK(VLOOKUP(AAO28,role!A:E,2,FALSE)),"",VLOOKUP(AAO28,role!A:E,2,FALSE)))</f>
        <v/>
      </c>
      <c r="AAQ28" s="32" t="str">
        <f>IF(ISBLANK(AAO28),"",IF(ISBLANK(VLOOKUP(AAO28,role!A:E,3,FALSE)),"",VLOOKUP(AAO28,role!A:E,3,FALSE)))</f>
        <v/>
      </c>
      <c r="AAR28" s="32" t="str">
        <f>IF(ISBLANK(AAO28),"",IF(ISBLANK(VLOOKUP(AAO28,role!A:E,4,FALSE)),"",VLOOKUP(AAO28,role!A:E,4,FALSE)))</f>
        <v/>
      </c>
      <c r="AAS28" s="32" t="str">
        <f>IF(ISBLANK(AAO28),"",IF(ISBLANK(VLOOKUP(AAO28,role!A:E,5,FALSE)),"",VLOOKUP(AAO28,role!A:E,5,FALSE)))</f>
        <v/>
      </c>
      <c r="AAT28" s="32" t="str">
        <f>IF(ISBLANK(AAO28),"",VLOOKUP(AAO28,role!A:F,6,FALSE))</f>
        <v/>
      </c>
      <c r="AAU28" s="36"/>
      <c r="AAV28" s="36" t="str">
        <f t="shared" si="144"/>
        <v/>
      </c>
      <c r="AAW28" s="36" t="str">
        <f t="shared" si="145"/>
        <v/>
      </c>
      <c r="AAY28" s="32" t="str">
        <f>IF(ISBLANK(AAX28),"",IF(ISBLANK(VLOOKUP(AAX28,role!A:E,2,FALSE)),"",VLOOKUP(AAX28,role!A:E,2,FALSE)))</f>
        <v/>
      </c>
      <c r="AAZ28" s="32" t="str">
        <f>IF(ISBLANK(AAX28),"",IF(ISBLANK(VLOOKUP(AAX28,role!A:E,3,FALSE)),"",VLOOKUP(AAX28,role!A:E,3,FALSE)))</f>
        <v/>
      </c>
      <c r="ABA28" s="32" t="str">
        <f>IF(ISBLANK(AAX28),"",IF(ISBLANK(VLOOKUP(AAX28,role!A:E,4,FALSE)),"",VLOOKUP(AAX28,role!A:E,4,FALSE)))</f>
        <v/>
      </c>
      <c r="ABB28" s="32" t="str">
        <f>IF(ISBLANK(AAX28),"",IF(ISBLANK(VLOOKUP(AAX28,role!A:E,5,FALSE)),"",VLOOKUP(AAX28,role!A:E,5,FALSE)))</f>
        <v/>
      </c>
      <c r="ABC28" s="32" t="str">
        <f>IF(ISBLANK(AAX28),"",VLOOKUP(AAX28,role!A:F,6,FALSE))</f>
        <v/>
      </c>
      <c r="ABD28" s="36"/>
      <c r="ABE28" s="36" t="str">
        <f t="shared" si="146"/>
        <v/>
      </c>
      <c r="ABF28" s="36" t="str">
        <f t="shared" si="147"/>
        <v/>
      </c>
      <c r="ABH28" s="32" t="str">
        <f>IF(ISBLANK(ABG28),"",IF(ISBLANK(VLOOKUP(ABG28,role!A:E,2,FALSE)),"",VLOOKUP(ABG28,role!A:E,2,FALSE)))</f>
        <v/>
      </c>
      <c r="ABI28" s="32" t="str">
        <f>IF(ISBLANK(ABG28),"",IF(ISBLANK(VLOOKUP(ABG28,role!A:E,3,FALSE)),"",VLOOKUP(ABG28,role!A:E,3,FALSE)))</f>
        <v/>
      </c>
      <c r="ABJ28" s="32" t="str">
        <f>IF(ISBLANK(ABG28),"",IF(ISBLANK(VLOOKUP(ABG28,role!A:E,4,FALSE)),"",VLOOKUP(ABG28,role!A:E,4,FALSE)))</f>
        <v/>
      </c>
      <c r="ABK28" s="32" t="str">
        <f>IF(ISBLANK(ABG28),"",IF(ISBLANK(VLOOKUP(ABG28,role!A:E,5,FALSE)),"",VLOOKUP(ABG28,role!A:E,5,FALSE)))</f>
        <v/>
      </c>
      <c r="ABL28" s="32" t="str">
        <f>IF(ISBLANK(ABG28),"",VLOOKUP(ABG28,role!A:F,6,FALSE))</f>
        <v/>
      </c>
      <c r="ABM28" s="36"/>
      <c r="ABN28" s="36" t="str">
        <f t="shared" si="148"/>
        <v/>
      </c>
      <c r="ABO28" s="36" t="str">
        <f t="shared" si="149"/>
        <v/>
      </c>
      <c r="ABQ28" s="32" t="str">
        <f>IF(ISBLANK(ABP28),"",IF(ISBLANK(VLOOKUP(ABP28,role!A:E,2,FALSE)),"",VLOOKUP(ABP28,role!A:E,2,FALSE)))</f>
        <v/>
      </c>
      <c r="ABR28" s="32" t="str">
        <f>IF(ISBLANK(ABP28),"",IF(ISBLANK(VLOOKUP(ABP28,role!A:E,3,FALSE)),"",VLOOKUP(ABP28,role!A:E,3,FALSE)))</f>
        <v/>
      </c>
      <c r="ABS28" s="32" t="str">
        <f>IF(ISBLANK(ABP28),"",IF(ISBLANK(VLOOKUP(ABP28,role!A:E,4,FALSE)),"",VLOOKUP(ABP28,role!A:E,4,FALSE)))</f>
        <v/>
      </c>
      <c r="ABT28" s="32" t="str">
        <f>IF(ISBLANK(ABP28),"",IF(ISBLANK(VLOOKUP(ABP28,role!A:E,5,FALSE)),"",VLOOKUP(ABP28,role!A:E,5,FALSE)))</f>
        <v/>
      </c>
      <c r="ABU28" s="32" t="str">
        <f>IF(ISBLANK(ABP28),"",VLOOKUP(ABP28,role!A:F,6,FALSE))</f>
        <v/>
      </c>
      <c r="ABV28" s="33"/>
      <c r="ABW28" s="34"/>
      <c r="ABY28" s="32" t="str">
        <f t="shared" si="150"/>
        <v/>
      </c>
      <c r="ABZ28" s="39"/>
      <c r="ACA28" s="32" t="str">
        <f t="shared" si="151"/>
        <v/>
      </c>
      <c r="ACC28" s="32" t="str">
        <f t="shared" si="152"/>
        <v/>
      </c>
      <c r="ACE28" s="32" t="str">
        <f t="shared" si="153"/>
        <v/>
      </c>
      <c r="ACG28" s="32" t="str">
        <f t="shared" si="154"/>
        <v/>
      </c>
      <c r="ACI28" s="32" t="str">
        <f t="shared" si="155"/>
        <v/>
      </c>
      <c r="ACK28" s="32" t="str">
        <f t="shared" si="156"/>
        <v/>
      </c>
      <c r="ACM28" s="32" t="str">
        <f t="shared" si="157"/>
        <v/>
      </c>
      <c r="ACO28" s="32" t="str">
        <f t="shared" si="158"/>
        <v/>
      </c>
      <c r="ACQ28" s="32" t="str">
        <f t="shared" si="159"/>
        <v/>
      </c>
      <c r="ACS28" s="32" t="str">
        <f t="shared" si="160"/>
        <v/>
      </c>
      <c r="ACT28" s="33"/>
      <c r="ACV28" s="32" t="str">
        <f t="shared" si="161"/>
        <v/>
      </c>
      <c r="ACX28" s="32" t="str">
        <f t="shared" si="162"/>
        <v/>
      </c>
      <c r="ACZ28" s="32" t="str">
        <f t="shared" si="163"/>
        <v/>
      </c>
      <c r="ADB28" s="32" t="str">
        <f t="shared" si="164"/>
        <v/>
      </c>
      <c r="ADD28" s="32" t="str">
        <f t="shared" si="165"/>
        <v/>
      </c>
      <c r="ADE28" s="33"/>
      <c r="ADG28" s="32" t="str">
        <f t="shared" si="166"/>
        <v/>
      </c>
      <c r="ADI28" s="32" t="str">
        <f t="shared" si="167"/>
        <v/>
      </c>
      <c r="ADK28" s="32" t="str">
        <f t="shared" si="168"/>
        <v/>
      </c>
      <c r="ADM28" s="32" t="str">
        <f t="shared" si="169"/>
        <v/>
      </c>
      <c r="ADO28" s="32" t="str">
        <f t="shared" si="170"/>
        <v/>
      </c>
      <c r="ADP28" s="33"/>
      <c r="ADR28" s="32" t="str">
        <f t="shared" si="171"/>
        <v/>
      </c>
      <c r="ADT28" s="32" t="str">
        <f t="shared" si="172"/>
        <v/>
      </c>
      <c r="ADV28" s="32" t="str">
        <f t="shared" si="173"/>
        <v/>
      </c>
      <c r="ADX28" s="32" t="str">
        <f t="shared" si="174"/>
        <v/>
      </c>
      <c r="ADZ28" s="32" t="str">
        <f t="shared" si="175"/>
        <v/>
      </c>
      <c r="AEA28" s="33"/>
      <c r="AEC28" s="32" t="str">
        <f t="shared" si="176"/>
        <v/>
      </c>
      <c r="AEE28" s="32" t="str">
        <f t="shared" si="177"/>
        <v/>
      </c>
      <c r="AEG28" s="32" t="str">
        <f t="shared" si="178"/>
        <v/>
      </c>
      <c r="AEI28" s="32" t="str">
        <f t="shared" si="179"/>
        <v/>
      </c>
      <c r="AEK28" s="32" t="str">
        <f t="shared" si="180"/>
        <v/>
      </c>
      <c r="AEL28" s="33"/>
      <c r="AEN28" s="32" t="str">
        <f t="shared" si="181"/>
        <v/>
      </c>
      <c r="AEO28" s="32" t="str">
        <f t="shared" si="182"/>
        <v/>
      </c>
      <c r="AEQ28" s="32" t="str">
        <f t="shared" si="183"/>
        <v/>
      </c>
      <c r="AER28" s="32" t="str">
        <f t="shared" si="184"/>
        <v/>
      </c>
      <c r="AET28" s="32" t="str">
        <f t="shared" si="185"/>
        <v/>
      </c>
      <c r="AEU28" s="32" t="str">
        <f t="shared" si="186"/>
        <v/>
      </c>
      <c r="AEW28" s="32" t="str">
        <f t="shared" si="187"/>
        <v/>
      </c>
      <c r="AEX28" s="32" t="str">
        <f t="shared" si="188"/>
        <v/>
      </c>
      <c r="AEZ28" s="32" t="str">
        <f t="shared" si="189"/>
        <v/>
      </c>
      <c r="AFA28" s="32" t="str">
        <f t="shared" si="190"/>
        <v/>
      </c>
      <c r="AFB28" s="35"/>
      <c r="AFC28" s="34"/>
      <c r="AFD28" s="36" t="str">
        <f t="shared" si="191"/>
        <v/>
      </c>
      <c r="AFE28" s="36" t="str">
        <f t="shared" si="192"/>
        <v/>
      </c>
      <c r="AFG28" s="36" t="str">
        <f t="shared" si="193"/>
        <v/>
      </c>
      <c r="AFH28" s="36" t="str">
        <f t="shared" si="194"/>
        <v/>
      </c>
      <c r="AFJ28" s="36" t="str">
        <f t="shared" si="195"/>
        <v/>
      </c>
      <c r="AFK28" s="36" t="str">
        <f t="shared" si="196"/>
        <v/>
      </c>
      <c r="AFM28" s="36" t="str">
        <f t="shared" si="197"/>
        <v/>
      </c>
      <c r="AFN28" s="36" t="str">
        <f t="shared" si="198"/>
        <v/>
      </c>
      <c r="AFP28" s="36" t="str">
        <f t="shared" si="199"/>
        <v/>
      </c>
      <c r="AFQ28" s="36" t="str">
        <f t="shared" si="200"/>
        <v/>
      </c>
      <c r="AFR28" s="33"/>
      <c r="AFT28" s="36" t="str">
        <f t="shared" si="201"/>
        <v/>
      </c>
      <c r="AFU28" s="36" t="str">
        <f t="shared" si="202"/>
        <v/>
      </c>
      <c r="AFW28" s="36" t="str">
        <f t="shared" si="203"/>
        <v/>
      </c>
      <c r="AFX28" s="36" t="str">
        <f t="shared" si="204"/>
        <v/>
      </c>
      <c r="AFZ28" s="36" t="str">
        <f t="shared" si="205"/>
        <v/>
      </c>
      <c r="AGA28" s="36" t="str">
        <f t="shared" si="206"/>
        <v/>
      </c>
      <c r="AGC28" s="36" t="str">
        <f t="shared" si="207"/>
        <v/>
      </c>
      <c r="AGD28" s="36" t="str">
        <f t="shared" si="208"/>
        <v/>
      </c>
      <c r="AGF28" s="36" t="str">
        <f t="shared" si="209"/>
        <v/>
      </c>
      <c r="AGG28" s="36" t="str">
        <f t="shared" si="210"/>
        <v/>
      </c>
      <c r="AGH28" s="33"/>
      <c r="AGI28" s="57"/>
      <c r="AGJ28" s="57"/>
      <c r="AGK28" s="57" t="str">
        <f>IF(ISBLANK(AGJ28),"",VLOOKUP(AGJ28,related_id_type!A:B,2,FALSE))</f>
        <v/>
      </c>
      <c r="AGL28" s="57"/>
      <c r="AGM28" s="57" t="str">
        <f>IF(ISBLANK(AGL28),"",IF(ISBLANK(VLOOKUP(AGL28,related_id_relation!A:B,2,FALSE)),"",VLOOKUP(AGL28,related_id_relation!A:B,2,FALSE)))</f>
        <v/>
      </c>
      <c r="AGN28" s="57"/>
      <c r="AGO28" s="57"/>
      <c r="AGP28" s="57" t="str">
        <f>IF(ISBLANK(AGO28),"",VLOOKUP(AGO28,related_id_type!A:B,2,FALSE))</f>
        <v/>
      </c>
      <c r="AGQ28" s="57"/>
      <c r="AGR28" s="57" t="str">
        <f>IF(ISBLANK(AGQ28),"",IF(ISBLANK(VLOOKUP(AGQ28,related_id_relation!A:B,2,FALSE)),"",VLOOKUP(AGQ28,related_id_relation!A:B,2,FALSE)))</f>
        <v/>
      </c>
      <c r="AGS28" s="57"/>
      <c r="AGT28" s="57"/>
      <c r="AGU28" s="57" t="str">
        <f>IF(ISBLANK(AGT28),"",VLOOKUP(AGT28,related_id_type!A:B,2,FALSE))</f>
        <v/>
      </c>
      <c r="AGV28" s="57"/>
      <c r="AGW28" s="57" t="str">
        <f>IF(ISBLANK(AGV28),"",IF(ISBLANK(VLOOKUP(AGV28,related_id_relation!A:B,2,FALSE)),"",VLOOKUP(AGV28,related_id_relation!A:B,2,FALSE)))</f>
        <v/>
      </c>
      <c r="AGX28" s="57"/>
      <c r="AGY28" s="57"/>
      <c r="AGZ28" s="57" t="str">
        <f>IF(ISBLANK(AGY28),"",VLOOKUP(AGY28,related_id_type!A:B,2,FALSE))</f>
        <v/>
      </c>
      <c r="AHA28" s="57"/>
      <c r="AHB28" s="57" t="str">
        <f>IF(ISBLANK(AHA28),"",IF(ISBLANK(VLOOKUP(AHA28,related_id_relation!A:B,2,FALSE)),"",VLOOKUP(AHA28,related_id_relation!A:B,2,FALSE)))</f>
        <v/>
      </c>
      <c r="AHC28" s="57"/>
      <c r="AHD28" s="57"/>
      <c r="AHE28" s="57" t="str">
        <f>IF(ISBLANK(AHD28),"",VLOOKUP(AHD28,related_id_type!A:B,2,FALSE))</f>
        <v/>
      </c>
      <c r="AHF28" s="57"/>
      <c r="AHG28" s="57" t="str">
        <f>IF(ISBLANK(AHF28),"",IF(ISBLANK(VLOOKUP(AHF28,related_id_relation!A:B,2,FALSE)),"",VLOOKUP(AHF28,related_id_relation!A:B,2,FALSE)))</f>
        <v/>
      </c>
      <c r="AHH28" s="37"/>
      <c r="AHI28" s="39"/>
      <c r="AHK28" s="32" t="str">
        <f t="shared" si="211"/>
        <v/>
      </c>
      <c r="AHL28" s="34"/>
      <c r="AHM28" s="36"/>
      <c r="AHN28" s="36" t="str">
        <f t="shared" si="212"/>
        <v/>
      </c>
      <c r="AHO28" s="32" t="str">
        <f t="shared" si="213"/>
        <v/>
      </c>
      <c r="AHR28" s="36" t="str">
        <f t="shared" si="214"/>
        <v/>
      </c>
      <c r="AHS28" s="32" t="str">
        <f t="shared" si="215"/>
        <v/>
      </c>
      <c r="AHV28" s="36" t="str">
        <f t="shared" si="216"/>
        <v/>
      </c>
      <c r="AHW28" s="32" t="str">
        <f t="shared" si="217"/>
        <v/>
      </c>
      <c r="AHZ28" s="36" t="str">
        <f t="shared" si="218"/>
        <v/>
      </c>
      <c r="AIA28" s="32" t="str">
        <f t="shared" si="219"/>
        <v/>
      </c>
      <c r="AID28" s="36" t="str">
        <f t="shared" si="220"/>
        <v/>
      </c>
      <c r="AIE28" s="32" t="str">
        <f t="shared" si="221"/>
        <v/>
      </c>
      <c r="AIH28" s="36" t="str">
        <f t="shared" si="222"/>
        <v/>
      </c>
      <c r="AII28" s="32" t="str">
        <f t="shared" si="223"/>
        <v/>
      </c>
      <c r="AIL28" s="36" t="str">
        <f t="shared" si="224"/>
        <v/>
      </c>
      <c r="AIM28" s="32" t="str">
        <f t="shared" si="225"/>
        <v/>
      </c>
      <c r="AIP28" s="36" t="str">
        <f t="shared" si="226"/>
        <v/>
      </c>
      <c r="AIQ28" s="32" t="str">
        <f t="shared" si="227"/>
        <v/>
      </c>
      <c r="AIT28" s="36" t="str">
        <f t="shared" si="228"/>
        <v/>
      </c>
      <c r="AIU28" s="32" t="str">
        <f t="shared" si="229"/>
        <v/>
      </c>
      <c r="AIX28" s="36" t="str">
        <f t="shared" si="230"/>
        <v/>
      </c>
      <c r="AIY28" s="32" t="str">
        <f t="shared" si="231"/>
        <v/>
      </c>
      <c r="AIZ28" s="37"/>
      <c r="AJA28" s="32" t="str">
        <f t="shared" si="232"/>
        <v/>
      </c>
      <c r="AJB28" s="32" t="str">
        <f t="shared" si="233"/>
        <v/>
      </c>
      <c r="AJC28" s="32" t="str">
        <f t="shared" si="234"/>
        <v/>
      </c>
      <c r="AJD28" s="32" t="str">
        <f t="shared" si="235"/>
        <v/>
      </c>
      <c r="AJE28" s="32" t="str">
        <f t="shared" si="236"/>
        <v/>
      </c>
      <c r="AJF28" s="32" t="str">
        <f t="shared" si="237"/>
        <v/>
      </c>
      <c r="AJG28" s="32" t="str">
        <f t="shared" si="238"/>
        <v/>
      </c>
      <c r="AJH28" s="32" t="str">
        <f t="shared" si="239"/>
        <v/>
      </c>
      <c r="AJI28" s="32" t="str">
        <f t="shared" si="240"/>
        <v/>
      </c>
    </row>
    <row r="29" spans="3:945" s="32" customFormat="1" x14ac:dyDescent="0.35">
      <c r="C29" s="32" t="str">
        <f t="shared" si="9"/>
        <v/>
      </c>
      <c r="E29" s="32" t="str">
        <f t="shared" si="10"/>
        <v/>
      </c>
      <c r="F29" s="32" t="str">
        <f t="shared" si="11"/>
        <v/>
      </c>
      <c r="G29" s="32" t="str">
        <f t="shared" si="12"/>
        <v/>
      </c>
      <c r="J29" s="32" t="str">
        <f t="shared" si="13"/>
        <v/>
      </c>
      <c r="K29" s="32" t="str">
        <f t="shared" si="14"/>
        <v/>
      </c>
      <c r="L29" s="32" t="str">
        <f t="shared" si="15"/>
        <v/>
      </c>
      <c r="N29" s="32" t="str">
        <f t="shared" si="16"/>
        <v/>
      </c>
      <c r="O29" s="32" t="str">
        <f t="shared" si="17"/>
        <v/>
      </c>
      <c r="Q29" s="32" t="str">
        <f t="shared" si="18"/>
        <v/>
      </c>
      <c r="R29" s="32" t="str">
        <f t="shared" si="19"/>
        <v/>
      </c>
      <c r="U29" s="32" t="str">
        <f t="shared" si="20"/>
        <v/>
      </c>
      <c r="V29" s="32" t="str">
        <f t="shared" si="21"/>
        <v/>
      </c>
      <c r="Y29" s="32" t="str">
        <f>IF(ISBLANK(X29),"",VLOOKUP(X29,resource_type!A:C,3,FALSE))</f>
        <v/>
      </c>
      <c r="Z29" s="32" t="str">
        <f>IF(ISBLANK(X29),"",VLOOKUP(X29,resource_type!A:C,2,FALSE))</f>
        <v/>
      </c>
      <c r="AA29" s="32" t="str">
        <f t="shared" si="22"/>
        <v/>
      </c>
      <c r="AB29" s="32" t="str">
        <f t="shared" si="23"/>
        <v/>
      </c>
      <c r="AD29" s="32" t="str">
        <f>IF(ISBLANK(AC29),"",VLOOKUP(AC29,resource_type!A:C,3,FALSE))</f>
        <v/>
      </c>
      <c r="AF29" s="32" t="str">
        <f>IF(ISBLANK(AE29),"",VLOOKUP(AE29,resource_type!A:C,3,FALSE))</f>
        <v/>
      </c>
      <c r="AG29" s="33"/>
      <c r="AI29" s="32" t="str">
        <f t="shared" si="24"/>
        <v/>
      </c>
      <c r="AK29" s="32" t="str">
        <f t="shared" si="25"/>
        <v/>
      </c>
      <c r="AM29" s="32" t="str">
        <f t="shared" si="26"/>
        <v/>
      </c>
      <c r="AO29" s="32" t="str">
        <f t="shared" si="27"/>
        <v/>
      </c>
      <c r="AP29" s="52"/>
      <c r="AQ29" s="34"/>
      <c r="AR29" s="36" t="str">
        <f t="shared" si="28"/>
        <v/>
      </c>
      <c r="AS29" s="36" t="str">
        <f t="shared" si="29"/>
        <v/>
      </c>
      <c r="AT29" s="34"/>
      <c r="AV29" s="32" t="str">
        <f t="shared" si="30"/>
        <v/>
      </c>
      <c r="AW29" s="32" t="str">
        <f t="shared" si="31"/>
        <v/>
      </c>
      <c r="AX29" s="32" t="str">
        <f t="shared" si="32"/>
        <v/>
      </c>
      <c r="AZ29" s="32" t="str">
        <f>IF(ISBLANK(AY29),"",IF(ISBLANK(VLOOKUP(AY29,role!A:E,2,FALSE)),"",VLOOKUP(AY29,role!A:E,2,FALSE)))</f>
        <v/>
      </c>
      <c r="BA29" s="32" t="str">
        <f>IF(ISBLANK(AY29),"",IF(ISBLANK(VLOOKUP(AY29,role!A:E,3,FALSE)),"",VLOOKUP(AY29,role!A:E,3,FALSE)))</f>
        <v/>
      </c>
      <c r="BB29" s="32" t="str">
        <f>IF(ISBLANK(AY29),"",IF(ISBLANK(VLOOKUP(AY29,role!A:E,4,FALSE)),"",VLOOKUP(AY29,role!A:E,4,FALSE)))</f>
        <v/>
      </c>
      <c r="BC29" s="32" t="str">
        <f>IF(ISBLANK(AY29),"",IF(ISBLANK(VLOOKUP(AY29,role!A:E,5,FALSE)),"",VLOOKUP(AY29,role!A:E,5,FALSE)))</f>
        <v/>
      </c>
      <c r="BE29" s="32" t="str">
        <f>IF(ISBLANK(BD29),"",IF(ISBLANK(VLOOKUP(BD29,role!A:E,2,FALSE)),"",VLOOKUP(BD29,role!A:E,2,FALSE)))</f>
        <v/>
      </c>
      <c r="BF29" s="32" t="str">
        <f>IF(ISBLANK(BD29),"",IF(ISBLANK(VLOOKUP(BD29,role!A:E,3,FALSE)),"",VLOOKUP(BD29,role!A:E,3,FALSE)))</f>
        <v/>
      </c>
      <c r="BG29" s="32" t="str">
        <f>IF(ISBLANK(BD29),"",IF(ISBLANK(VLOOKUP(BD29,role!A:E,4,FALSE)),"",VLOOKUP(BD29,role!A:E,4,FALSE)))</f>
        <v/>
      </c>
      <c r="BH29" s="32" t="str">
        <f>IF(ISBLANK(BD29),"",IF(ISBLANK(VLOOKUP(BD29,role!A:E,5,FALSE)),"",VLOOKUP(BD29,role!A:E,5,FALSE)))</f>
        <v/>
      </c>
      <c r="BX29" s="33"/>
      <c r="BZ29" s="32" t="str">
        <f t="shared" si="33"/>
        <v/>
      </c>
      <c r="CB29" s="32" t="str">
        <f t="shared" si="34"/>
        <v/>
      </c>
      <c r="CC29" s="39"/>
      <c r="CE29" s="32" t="str">
        <f t="shared" si="35"/>
        <v/>
      </c>
      <c r="CF29" s="32" t="str">
        <f t="shared" si="36"/>
        <v/>
      </c>
      <c r="CG29" s="32" t="str">
        <f t="shared" si="37"/>
        <v/>
      </c>
      <c r="CI29" s="32" t="str">
        <f>IF(ISBLANK(CH29),"",IF(ISBLANK(VLOOKUP(CH29,role!A:E,2,FALSE)),"",VLOOKUP(CH29,role!A:E,2,FALSE)))</f>
        <v/>
      </c>
      <c r="CJ29" s="32" t="str">
        <f>IF(ISBLANK(CH29),"",IF(ISBLANK(VLOOKUP(CH29,role!A:E,3,FALSE)),"",VLOOKUP(CH29,role!A:E,3,FALSE)))</f>
        <v/>
      </c>
      <c r="CK29" s="32" t="str">
        <f>IF(ISBLANK(CH29),"",IF(ISBLANK(VLOOKUP(CH29,role!A:E,4,FALSE)),"",VLOOKUP(CH29,role!A:E,4,FALSE)))</f>
        <v/>
      </c>
      <c r="CL29" s="32" t="str">
        <f>IF(ISBLANK(CH29),"",IF(ISBLANK(VLOOKUP(CH29,role!A:E,5,FALSE)),"",VLOOKUP(CH29,role!A:E,5,FALSE)))</f>
        <v/>
      </c>
      <c r="CN29" s="32" t="str">
        <f>IF(ISBLANK(CM29),"",IF(ISBLANK(VLOOKUP(CM29,role!A:E,2,FALSE)),"",VLOOKUP(CM29,role!A:E,2,FALSE)))</f>
        <v/>
      </c>
      <c r="CO29" s="32" t="str">
        <f>IF(ISBLANK(CM29),"",IF(ISBLANK(VLOOKUP(CM29,role!A:E,3,FALSE)),"",VLOOKUP(CM29,role!A:E,3,FALSE)))</f>
        <v/>
      </c>
      <c r="CP29" s="32" t="str">
        <f>IF(ISBLANK(CM29),"",IF(ISBLANK(VLOOKUP(CM29,role!A:E,4,FALSE)),"",VLOOKUP(CM29,role!A:E,4,FALSE)))</f>
        <v/>
      </c>
      <c r="CQ29" s="32" t="str">
        <f>IF(ISBLANK(CM29),"",IF(ISBLANK(VLOOKUP(CM29,role!A:E,5,FALSE)),"",VLOOKUP(CM29,role!A:E,5,FALSE)))</f>
        <v/>
      </c>
      <c r="DG29" s="33"/>
      <c r="DI29" s="32" t="str">
        <f t="shared" si="38"/>
        <v/>
      </c>
      <c r="DK29" s="32" t="str">
        <f t="shared" si="39"/>
        <v/>
      </c>
      <c r="DL29" s="39"/>
      <c r="DN29" s="32" t="str">
        <f t="shared" si="40"/>
        <v/>
      </c>
      <c r="DO29" s="32" t="str">
        <f t="shared" si="41"/>
        <v/>
      </c>
      <c r="DP29" s="32" t="str">
        <f t="shared" si="42"/>
        <v/>
      </c>
      <c r="DR29" s="32" t="str">
        <f>IF(ISBLANK(DQ29),"",IF(ISBLANK(VLOOKUP(DQ29,role!A:E,2,FALSE)),"",VLOOKUP(DQ29,role!A:E,2,FALSE)))</f>
        <v/>
      </c>
      <c r="DS29" s="32" t="str">
        <f>IF(ISBLANK(DQ29),"",IF(ISBLANK(VLOOKUP(DQ29,role!A:E,3,FALSE)),"",VLOOKUP(DQ29,role!A:E,3,FALSE)))</f>
        <v/>
      </c>
      <c r="DT29" s="32" t="str">
        <f>IF(ISBLANK(DQ29),"",IF(ISBLANK(VLOOKUP(DQ29,role!A:E,4,FALSE)),"",VLOOKUP(DQ29,role!A:E,4,FALSE)))</f>
        <v/>
      </c>
      <c r="DU29" s="32" t="str">
        <f>IF(ISBLANK(DQ29),"",IF(ISBLANK(VLOOKUP(DQ29,role!A:E,5,FALSE)),"",VLOOKUP(DQ29,role!A:E,5,FALSE)))</f>
        <v/>
      </c>
      <c r="EK29" s="33"/>
      <c r="EM29" s="32" t="str">
        <f t="shared" si="43"/>
        <v/>
      </c>
      <c r="EO29" s="32" t="str">
        <f t="shared" si="44"/>
        <v/>
      </c>
      <c r="EP29" s="39"/>
      <c r="ER29" s="32" t="str">
        <f t="shared" si="45"/>
        <v/>
      </c>
      <c r="ES29" s="32" t="str">
        <f t="shared" si="46"/>
        <v/>
      </c>
      <c r="ET29" s="32" t="str">
        <f t="shared" si="47"/>
        <v/>
      </c>
      <c r="EV29" s="32" t="str">
        <f>IF(ISBLANK(EU29),"",IF(ISBLANK(VLOOKUP(EU29,role!A:E,2,FALSE)),"",VLOOKUP(EU29,role!A:E,2,FALSE)))</f>
        <v/>
      </c>
      <c r="EW29" s="32" t="str">
        <f>IF(ISBLANK(EU29),"",IF(ISBLANK(VLOOKUP(EU29,role!A:E,3,FALSE)),"",VLOOKUP(EU29,role!A:E,3,FALSE)))</f>
        <v/>
      </c>
      <c r="EX29" s="32" t="str">
        <f>IF(ISBLANK(EU29),"",IF(ISBLANK(VLOOKUP(EU29,role!A:E,4,FALSE)),"",VLOOKUP(EU29,role!A:E,4,FALSE)))</f>
        <v/>
      </c>
      <c r="EY29" s="32" t="str">
        <f>IF(ISBLANK(EU29),"",IF(ISBLANK(VLOOKUP(EU29,role!A:E,5,FALSE)),"",VLOOKUP(EU29,role!A:E,5,FALSE)))</f>
        <v/>
      </c>
      <c r="FO29" s="33"/>
      <c r="FQ29" s="32" t="str">
        <f t="shared" si="48"/>
        <v/>
      </c>
      <c r="FS29" s="32" t="str">
        <f t="shared" si="49"/>
        <v/>
      </c>
      <c r="FT29" s="39"/>
      <c r="FV29" s="32" t="str">
        <f t="shared" si="50"/>
        <v/>
      </c>
      <c r="FW29" s="32" t="str">
        <f t="shared" si="51"/>
        <v/>
      </c>
      <c r="FX29" s="32" t="str">
        <f t="shared" si="52"/>
        <v/>
      </c>
      <c r="FZ29" s="32" t="str">
        <f>IF(ISBLANK(FY29),"",VLOOKUP(FY29,role!A:E,2,FALSE))</f>
        <v/>
      </c>
      <c r="GA29" s="32" t="str">
        <f>IF(ISBLANK(FY29),"",IF(ISBLANK(VLOOKUP(FY29,role!A:E,3,FALSE)),"",VLOOKUP(FY29,role!A:E,3,FALSE)))</f>
        <v/>
      </c>
      <c r="GB29" s="32" t="str">
        <f>IF(ISBLANK(FY29),"",IF(ISBLANK(VLOOKUP(FY29,role!A:E,4,FALSE)),"",VLOOKUP(FY29,role!A:E,4,FALSE)))</f>
        <v/>
      </c>
      <c r="GC29" s="32" t="str">
        <f>IF(ISBLANK(FY29),"",IF(ISBLANK(VLOOKUP(FY29,role!A:E,5,FALSE)),"",VLOOKUP(FY29,role!A:E,5,FALSE)))</f>
        <v/>
      </c>
      <c r="GS29" s="33"/>
      <c r="GU29" s="32" t="str">
        <f t="shared" si="53"/>
        <v/>
      </c>
      <c r="GW29" s="32" t="str">
        <f t="shared" si="54"/>
        <v/>
      </c>
      <c r="GX29" s="33"/>
      <c r="HA29" s="32" t="str">
        <f t="shared" si="55"/>
        <v/>
      </c>
      <c r="HB29" s="32" t="str">
        <f t="shared" si="56"/>
        <v/>
      </c>
      <c r="HC29" s="32" t="str">
        <f t="shared" si="57"/>
        <v/>
      </c>
      <c r="HE29" s="32" t="str">
        <f>IF(ISBLANK(HD29),"",IF(ISBLANK(VLOOKUP(HD29,role!A:E,2,FALSE)),"",VLOOKUP(HD29,role!A:E,2,FALSE)))</f>
        <v/>
      </c>
      <c r="HF29" s="32" t="str">
        <f>IF(ISBLANK(HD29),"",IF(ISBLANK(VLOOKUP(HD29,role!A:E,3,FALSE)),"",VLOOKUP(HD29,role!A:E,3,FALSE)))</f>
        <v/>
      </c>
      <c r="HG29" s="32" t="str">
        <f>IF(ISBLANK(HD29),"",IF(ISBLANK(VLOOKUP(HD29,role!A:E,4,FALSE)),"",VLOOKUP(HD29,role!A:E,4,FALSE)))</f>
        <v/>
      </c>
      <c r="HH29" s="32" t="str">
        <f>IF(ISBLANK(HD29),"",IF(ISBLANK(VLOOKUP(HD29,role!A:E,5,FALSE)),"",VLOOKUP(HD29,role!A:E,5,FALSE)))</f>
        <v/>
      </c>
      <c r="HX29" s="33"/>
      <c r="HZ29" s="32" t="str">
        <f t="shared" si="58"/>
        <v/>
      </c>
      <c r="IB29" s="32" t="str">
        <f t="shared" si="59"/>
        <v/>
      </c>
      <c r="IC29" s="39"/>
      <c r="IE29" s="32" t="str">
        <f t="shared" si="60"/>
        <v/>
      </c>
      <c r="IF29" s="32" t="str">
        <f t="shared" si="61"/>
        <v/>
      </c>
      <c r="IG29" s="32" t="str">
        <f t="shared" si="62"/>
        <v/>
      </c>
      <c r="II29" s="32" t="str">
        <f>IF(ISBLANK(IH29),"",IF(ISBLANK(VLOOKUP(IH29,role!A:E,2,FALSE)),"",VLOOKUP(IH29,role!A:E,2,FALSE)))</f>
        <v/>
      </c>
      <c r="IJ29" s="32" t="str">
        <f>IF(ISBLANK(IH29),"",IF(ISBLANK(VLOOKUP(IH29,role!A:E,3,FALSE)),"",VLOOKUP(IH29,role!A:E,3,FALSE)))</f>
        <v/>
      </c>
      <c r="IK29" s="32" t="str">
        <f>IF(ISBLANK(IH29),"",IF(ISBLANK(VLOOKUP(IH29,role!A:E,4,FALSE)),"",VLOOKUP(IH29,role!A:E,4,FALSE)))</f>
        <v/>
      </c>
      <c r="IL29" s="32" t="str">
        <f>IF(ISBLANK(IH29),"",IF(ISBLANK(VLOOKUP(IH29,role!A:E,5,FALSE)),"",VLOOKUP(IH29,role!A:E,5,FALSE)))</f>
        <v/>
      </c>
      <c r="JB29" s="33"/>
      <c r="JD29" s="32" t="str">
        <f t="shared" si="63"/>
        <v/>
      </c>
      <c r="JF29" s="32" t="str">
        <f t="shared" si="64"/>
        <v/>
      </c>
      <c r="JG29" s="39"/>
      <c r="JI29" s="32" t="str">
        <f t="shared" si="65"/>
        <v/>
      </c>
      <c r="JJ29" s="32" t="str">
        <f t="shared" si="66"/>
        <v/>
      </c>
      <c r="JK29" s="32" t="str">
        <f t="shared" si="67"/>
        <v/>
      </c>
      <c r="JM29" s="32" t="str">
        <f>IF(ISBLANK(JL29),"",IF(ISBLANK(VLOOKUP(JL29,role!A:E,2,FALSE)),"",VLOOKUP(JL29,role!A:E,2,FALSE)))</f>
        <v/>
      </c>
      <c r="JN29" s="32" t="str">
        <f>IF(ISBLANK(JL29),"",IF(ISBLANK(VLOOKUP(JL29,role!A:E,3,FALSE)),"",VLOOKUP(JL29,role!A:E,3,FALSE)))</f>
        <v/>
      </c>
      <c r="JO29" s="32" t="str">
        <f>IF(ISBLANK(JL29),"",IF(ISBLANK(VLOOKUP(JL29,role!A:E,4,FALSE)),"",VLOOKUP(JL29,role!A:E,4,FALSE)))</f>
        <v/>
      </c>
      <c r="JP29" s="32" t="str">
        <f>IF(ISBLANK(JL29),"",IF(ISBLANK(VLOOKUP(JL29,role!A:E,5,FALSE)),"",VLOOKUP(JL29,role!A:E,5,FALSE)))</f>
        <v/>
      </c>
      <c r="KF29" s="33"/>
      <c r="KH29" s="32" t="str">
        <f t="shared" si="68"/>
        <v/>
      </c>
      <c r="KJ29" s="32" t="str">
        <f t="shared" si="69"/>
        <v/>
      </c>
      <c r="KK29" s="39"/>
      <c r="KM29" s="32" t="str">
        <f t="shared" si="70"/>
        <v/>
      </c>
      <c r="KN29" s="32" t="str">
        <f t="shared" si="71"/>
        <v/>
      </c>
      <c r="KO29" s="32" t="str">
        <f t="shared" si="72"/>
        <v/>
      </c>
      <c r="KQ29" s="32" t="str">
        <f>IF(ISBLANK(KP29),"",IF(ISBLANK(VLOOKUP(KP29,role!A:E,2,FALSE)),"",VLOOKUP(KP29,role!A:E,2,FALSE)))</f>
        <v/>
      </c>
      <c r="KR29" s="32" t="str">
        <f>IF(ISBLANK(KP29),"",IF(ISBLANK(VLOOKUP(KP29,role!A:E,3,FALSE)),"",VLOOKUP(KP29,role!A:E,3,FALSE)))</f>
        <v/>
      </c>
      <c r="KS29" s="32" t="str">
        <f>IF(ISBLANK(KP29),"",IF(ISBLANK(VLOOKUP(KP29,role!A:E,4,FALSE)),"",VLOOKUP(KP29,role!A:E,4,FALSE)))</f>
        <v/>
      </c>
      <c r="KT29" s="32" t="str">
        <f>IF(ISBLANK(KP29),"",IF(ISBLANK(VLOOKUP(KP29,role!A:E,5,FALSE)),"",VLOOKUP(KP29,role!A:E,5,FALSE)))</f>
        <v/>
      </c>
      <c r="LJ29" s="33"/>
      <c r="LL29" s="32" t="str">
        <f t="shared" si="73"/>
        <v/>
      </c>
      <c r="LN29" s="32" t="str">
        <f t="shared" si="74"/>
        <v/>
      </c>
      <c r="LO29" s="39"/>
      <c r="LQ29" s="32" t="str">
        <f t="shared" si="75"/>
        <v/>
      </c>
      <c r="LR29" s="32" t="str">
        <f t="shared" si="76"/>
        <v/>
      </c>
      <c r="LS29" s="32" t="str">
        <f t="shared" si="77"/>
        <v/>
      </c>
      <c r="LU29" s="32" t="str">
        <f>IF(ISBLANK(LT29),"",IF(ISBLANK(VLOOKUP(LT29,role!A:E,2,FALSE)),"",VLOOKUP(LT29,role!A:E,2,FALSE)))</f>
        <v/>
      </c>
      <c r="LV29" s="32" t="str">
        <f>IF(ISBLANK(LT29),"",IF(ISBLANK(VLOOKUP(LT29,role!A:E,3,FALSE)),"",VLOOKUP(LT29,role!A:E,3,FALSE)))</f>
        <v/>
      </c>
      <c r="LW29" s="32" t="str">
        <f>IF(ISBLANK(LT29),"",IF(ISBLANK(VLOOKUP(LT29,role!A:E,4,FALSE)),"",VLOOKUP(LT29,role!A:E,4,FALSE)))</f>
        <v/>
      </c>
      <c r="LX29" s="32" t="str">
        <f>IF(ISBLANK(LT29),"",IF(ISBLANK(VLOOKUP(LT29,role!A:E,5,FALSE)),"",VLOOKUP(LT29,role!A:E,5,FALSE)))</f>
        <v/>
      </c>
      <c r="MN29" s="33"/>
      <c r="MP29" s="32" t="str">
        <f t="shared" si="78"/>
        <v/>
      </c>
      <c r="MR29" s="32" t="str">
        <f t="shared" si="79"/>
        <v/>
      </c>
      <c r="MS29" s="33"/>
      <c r="MV29" s="32" t="str">
        <f t="shared" si="80"/>
        <v/>
      </c>
      <c r="MW29" s="32" t="str">
        <f t="shared" si="81"/>
        <v/>
      </c>
      <c r="MX29" s="32" t="str">
        <f t="shared" si="82"/>
        <v/>
      </c>
      <c r="MZ29" s="32" t="str">
        <f>IF(ISBLANK(MY29),"",IF(ISBLANK(VLOOKUP(MY29,role!A:E,2,FALSE)),"",VLOOKUP(MY29,role!A:E,2,FALSE)))</f>
        <v/>
      </c>
      <c r="NA29" s="32" t="str">
        <f>IF(ISBLANK(MY29),"",IF(ISBLANK(VLOOKUP(MY29,role!A:E,3,FALSE)),"",VLOOKUP(MY29,role!A:E,3,FALSE)))</f>
        <v/>
      </c>
      <c r="NB29" s="32" t="str">
        <f>IF(ISBLANK(MY29),"",IF(ISBLANK(VLOOKUP(MY29,role!A:E,4,FALSE)),"",VLOOKUP(MY29,role!A:E,4,FALSE)))</f>
        <v/>
      </c>
      <c r="NC29" s="32" t="str">
        <f>IF(ISBLANK(MY29),"",IF(ISBLANK(VLOOKUP(MY29,role!A:E,5,FALSE)),"",VLOOKUP(MY29,role!A:E,5,FALSE)))</f>
        <v/>
      </c>
      <c r="NS29" s="33"/>
      <c r="NU29" s="32" t="str">
        <f t="shared" si="83"/>
        <v/>
      </c>
      <c r="NW29" s="32" t="str">
        <f t="shared" si="84"/>
        <v/>
      </c>
      <c r="NX29" s="39"/>
      <c r="NZ29" s="32" t="str">
        <f t="shared" si="85"/>
        <v/>
      </c>
      <c r="OA29" s="32" t="str">
        <f t="shared" si="86"/>
        <v/>
      </c>
      <c r="OB29" s="32" t="str">
        <f t="shared" si="87"/>
        <v/>
      </c>
      <c r="OD29" s="32" t="str">
        <f>IF(ISBLANK(OC29),"",IF(ISBLANK(VLOOKUP(OC29,role!A:E,2,FALSE)),"",VLOOKUP(OC29,role!A:E,2,FALSE)))</f>
        <v/>
      </c>
      <c r="OE29" s="32" t="str">
        <f>IF(ISBLANK(OC29),"",IF(ISBLANK(VLOOKUP(OC29,role!A:E,3,FALSE)),"",VLOOKUP(OC29,role!A:E,3,FALSE)))</f>
        <v/>
      </c>
      <c r="OF29" s="32" t="str">
        <f>IF(ISBLANK(OC29),"",IF(ISBLANK(VLOOKUP(OC29,role!A:E,4,FALSE)),"",VLOOKUP(OC29,role!A:E,4,FALSE)))</f>
        <v/>
      </c>
      <c r="OG29" s="32" t="str">
        <f>IF(ISBLANK(OC29),"",IF(ISBLANK(VLOOKUP(OC29,role!A:E,5,FALSE)),"",VLOOKUP(OC29,role!A:E,5,FALSE)))</f>
        <v/>
      </c>
      <c r="OW29" s="33"/>
      <c r="OY29" s="32" t="str">
        <f t="shared" si="88"/>
        <v/>
      </c>
      <c r="PA29" s="32" t="str">
        <f t="shared" si="89"/>
        <v/>
      </c>
      <c r="PB29" s="39"/>
      <c r="PD29" s="32" t="str">
        <f t="shared" si="90"/>
        <v/>
      </c>
      <c r="PE29" s="32" t="str">
        <f t="shared" si="91"/>
        <v/>
      </c>
      <c r="PF29" s="32" t="str">
        <f t="shared" si="92"/>
        <v/>
      </c>
      <c r="PH29" s="32" t="str">
        <f>IF(ISBLANK(PG29),"",IF(ISBLANK(VLOOKUP(PG29,role!A:E,2,FALSE)),"",VLOOKUP(PG29,role!A:E,2,FALSE)))</f>
        <v/>
      </c>
      <c r="PI29" s="32" t="str">
        <f>IF(ISBLANK(PG29),"",IF(ISBLANK(VLOOKUP(PG29,role!A:E,3,FALSE)),"",VLOOKUP(PG29,role!A:E,3,FALSE)))</f>
        <v/>
      </c>
      <c r="PJ29" s="32" t="str">
        <f>IF(ISBLANK(PG29),"",IF(ISBLANK(VLOOKUP(PG29,role!A:E,4,FALSE)),"",VLOOKUP(PG29,role!A:E,4,FALSE)))</f>
        <v/>
      </c>
      <c r="PK29" s="32" t="str">
        <f>IF(ISBLANK(PG29),"",IF(ISBLANK(VLOOKUP(PG29,role!A:E,5,FALSE)),"",VLOOKUP(PG29,role!A:E,5,FALSE)))</f>
        <v/>
      </c>
      <c r="QA29" s="33"/>
      <c r="QC29" s="32" t="str">
        <f t="shared" si="93"/>
        <v/>
      </c>
      <c r="QE29" s="32" t="str">
        <f t="shared" si="94"/>
        <v/>
      </c>
      <c r="QF29" s="39"/>
      <c r="QH29" s="32" t="str">
        <f t="shared" si="95"/>
        <v/>
      </c>
      <c r="QI29" s="32" t="str">
        <f t="shared" si="96"/>
        <v/>
      </c>
      <c r="QJ29" s="32" t="str">
        <f t="shared" si="97"/>
        <v/>
      </c>
      <c r="QL29" s="32" t="str">
        <f>IF(ISBLANK(QK29),"",IF(ISBLANK(VLOOKUP(QK29,role!A:E,2,FALSE)),"",VLOOKUP(QK29,role!A:E,2,FALSE)))</f>
        <v/>
      </c>
      <c r="QM29" s="32" t="str">
        <f>IF(ISBLANK(QK29),"",IF(ISBLANK(VLOOKUP(QK29,role!A:E,3,FALSE)),"",VLOOKUP(QK29,role!A:E,3,FALSE)))</f>
        <v/>
      </c>
      <c r="QN29" s="32" t="str">
        <f>IF(ISBLANK(QK29),"",IF(ISBLANK(VLOOKUP(QK29,role!A:E,4,FALSE)),"",VLOOKUP(QK29,role!A:E,4,FALSE)))</f>
        <v/>
      </c>
      <c r="QO29" s="32" t="str">
        <f>IF(ISBLANK(QK29),"",IF(ISBLANK(VLOOKUP(QK29,role!A:E,5,FALSE)),"",VLOOKUP(QK29,role!A:E,5,FALSE)))</f>
        <v/>
      </c>
      <c r="RE29" s="33"/>
      <c r="RG29" s="32" t="str">
        <f t="shared" si="98"/>
        <v/>
      </c>
      <c r="RI29" s="32" t="str">
        <f t="shared" si="99"/>
        <v/>
      </c>
      <c r="RJ29" s="39"/>
      <c r="RL29" s="32" t="str">
        <f t="shared" si="100"/>
        <v/>
      </c>
      <c r="RM29" s="32" t="str">
        <f t="shared" si="101"/>
        <v/>
      </c>
      <c r="RN29" s="32" t="str">
        <f t="shared" si="102"/>
        <v/>
      </c>
      <c r="RP29" s="32" t="str">
        <f>IF(ISBLANK(RO29),"",IF(ISBLANK(VLOOKUP(RO29,role!A:E,2,FALSE)),"",VLOOKUP(RO29,role!A:E,2,FALSE)))</f>
        <v/>
      </c>
      <c r="RQ29" s="32" t="str">
        <f>IF(ISBLANK(RO29),"",IF(ISBLANK(VLOOKUP(RO29,role!A:E,3,FALSE)),"",VLOOKUP(RO29,role!A:E,3,FALSE)))</f>
        <v/>
      </c>
      <c r="RR29" s="32" t="str">
        <f>IF(ISBLANK(RO29),"",IF(ISBLANK(VLOOKUP(RO29,role!A:E,4,FALSE)),"",VLOOKUP(RO29,role!A:E,4,FALSE)))</f>
        <v/>
      </c>
      <c r="RS29" s="32" t="str">
        <f>IF(ISBLANK(RO29),"",IF(ISBLANK(VLOOKUP(RO29,role!A:E,5,FALSE)),"",VLOOKUP(RO29,role!A:E,5,FALSE)))</f>
        <v/>
      </c>
      <c r="SI29" s="33"/>
      <c r="SK29" s="32" t="str">
        <f t="shared" si="103"/>
        <v/>
      </c>
      <c r="SM29" s="32" t="str">
        <f t="shared" si="104"/>
        <v/>
      </c>
      <c r="SN29" s="39"/>
      <c r="SP29" s="32" t="str">
        <f t="shared" si="105"/>
        <v/>
      </c>
      <c r="SQ29" s="32" t="str">
        <f t="shared" si="106"/>
        <v/>
      </c>
      <c r="SR29" s="32" t="str">
        <f t="shared" si="107"/>
        <v/>
      </c>
      <c r="ST29" s="32" t="str">
        <f>IF(ISBLANK(SS29),"",IF(ISBLANK(VLOOKUP(SS29,role!A:E,2,FALSE)),"",VLOOKUP(SS29,role!A:E,2,FALSE)))</f>
        <v/>
      </c>
      <c r="SU29" s="32" t="str">
        <f>IF(ISBLANK(SS29),"",IF(ISBLANK(VLOOKUP(SS29,role!A:E,3,FALSE)),"",VLOOKUP(SS29,role!A:E,3,FALSE)))</f>
        <v/>
      </c>
      <c r="SV29" s="32" t="str">
        <f>IF(ISBLANK(SS29),"",IF(ISBLANK(VLOOKUP(SS29,role!A:E,4,FALSE)),"",VLOOKUP(SS29,role!A:E,4,FALSE)))</f>
        <v/>
      </c>
      <c r="SW29" s="32" t="str">
        <f>IF(ISBLANK(SS29),"",IF(ISBLANK(VLOOKUP(SS29,role!A:E,5,FALSE)),"",VLOOKUP(SS29,role!A:E,5,FALSE)))</f>
        <v/>
      </c>
      <c r="TM29" s="33"/>
      <c r="TO29" s="32" t="str">
        <f t="shared" si="108"/>
        <v/>
      </c>
      <c r="TQ29" s="32" t="str">
        <f t="shared" si="109"/>
        <v/>
      </c>
      <c r="TR29" s="39"/>
      <c r="TT29" s="32" t="str">
        <f t="shared" si="110"/>
        <v/>
      </c>
      <c r="TU29" s="32" t="str">
        <f t="shared" si="111"/>
        <v/>
      </c>
      <c r="TV29" s="32" t="str">
        <f t="shared" si="112"/>
        <v/>
      </c>
      <c r="TX29" s="32" t="str">
        <f>IF(ISBLANK(TW29),"",IF(ISBLANK(VLOOKUP(TW29,role!A:E,2,FALSE)),"",VLOOKUP(TW29,role!A:E,2,FALSE)))</f>
        <v/>
      </c>
      <c r="TY29" s="32" t="str">
        <f>IF(ISBLANK(TW29),"",IF(ISBLANK(VLOOKUP(TW29,role!A:E,3,FALSE)),"",VLOOKUP(TW29,role!A:E,3,FALSE)))</f>
        <v/>
      </c>
      <c r="TZ29" s="32" t="str">
        <f>IF(ISBLANK(TW29),"",IF(ISBLANK(VLOOKUP(TW29,role!A:E,4,FALSE)),"",VLOOKUP(TW29,role!A:E,4,FALSE)))</f>
        <v/>
      </c>
      <c r="UA29" s="32" t="str">
        <f>IF(ISBLANK(TW29),"",IF(ISBLANK(VLOOKUP(TW29,role!A:E,5,FALSE)),"",VLOOKUP(TW29,role!A:E,5,FALSE)))</f>
        <v/>
      </c>
      <c r="UQ29" s="33"/>
      <c r="US29" s="32" t="str">
        <f t="shared" si="113"/>
        <v/>
      </c>
      <c r="UU29" s="32" t="str">
        <f t="shared" si="114"/>
        <v/>
      </c>
      <c r="UV29" s="39"/>
      <c r="UX29" s="32" t="str">
        <f t="shared" si="115"/>
        <v/>
      </c>
      <c r="UY29" s="32" t="str">
        <f t="shared" si="116"/>
        <v/>
      </c>
      <c r="UZ29" s="32" t="str">
        <f t="shared" si="117"/>
        <v/>
      </c>
      <c r="VB29" s="32" t="str">
        <f>IF(ISBLANK(VA29),"",IF(ISBLANK(VLOOKUP(VA29,role!A:E,2,FALSE)),"",VLOOKUP(VA29,role!A:E,2,FALSE)))</f>
        <v/>
      </c>
      <c r="VC29" s="32" t="str">
        <f>IF(ISBLANK(VA29),"",IF(ISBLANK(VLOOKUP(VA29,role!A:E,3,FALSE)),"",VLOOKUP(VA29,role!A:E,3,FALSE)))</f>
        <v/>
      </c>
      <c r="VD29" s="32" t="str">
        <f>IF(ISBLANK(VA29),"",IF(ISBLANK(VLOOKUP(VA29,role!A:E,4,FALSE)),"",VLOOKUP(VA29,role!A:E,4,FALSE)))</f>
        <v/>
      </c>
      <c r="VE29" s="32" t="str">
        <f>IF(ISBLANK(VA29),"",IF(ISBLANK(VLOOKUP(VA29,role!A:E,5,FALSE)),"",VLOOKUP(VA29,role!A:E,5,FALSE)))</f>
        <v/>
      </c>
      <c r="VU29" s="33"/>
      <c r="VW29" s="32" t="str">
        <f t="shared" si="118"/>
        <v/>
      </c>
      <c r="VY29" s="32" t="str">
        <f t="shared" si="119"/>
        <v/>
      </c>
      <c r="VZ29" s="39"/>
      <c r="WB29" s="32" t="str">
        <f t="shared" si="120"/>
        <v/>
      </c>
      <c r="WC29" s="32" t="str">
        <f t="shared" si="121"/>
        <v/>
      </c>
      <c r="WD29" s="32" t="str">
        <f t="shared" si="122"/>
        <v/>
      </c>
      <c r="WF29" s="32" t="str">
        <f>IF(ISBLANK(WE29),"",IF(ISBLANK(VLOOKUP(WE29,role!A:E,2,FALSE)),"",VLOOKUP(WE29,role!A:E,2,FALSE)))</f>
        <v/>
      </c>
      <c r="WG29" s="32" t="str">
        <f>IF(ISBLANK(WE29),"",IF(ISBLANK(VLOOKUP(WE29,role!A:E,3,FALSE)),"",VLOOKUP(WE29,role!A:E,3,FALSE)))</f>
        <v/>
      </c>
      <c r="WH29" s="32" t="str">
        <f>IF(ISBLANK(WE29),"",IF(ISBLANK(VLOOKUP(WE29,role!A:E,4,FALSE)),"",VLOOKUP(WE29,role!A:E,4,FALSE)))</f>
        <v/>
      </c>
      <c r="WI29" s="32" t="str">
        <f>IF(ISBLANK(WE29),"",IF(ISBLANK(VLOOKUP(WE29,role!A:E,5,FALSE)),"",VLOOKUP(WE29,role!A:E,5,FALSE)))</f>
        <v/>
      </c>
      <c r="WY29" s="33"/>
      <c r="XA29" s="32" t="str">
        <f t="shared" si="123"/>
        <v/>
      </c>
      <c r="XC29" s="32" t="str">
        <f t="shared" si="124"/>
        <v/>
      </c>
      <c r="XD29" s="39"/>
      <c r="XF29" s="32" t="str">
        <f t="shared" si="125"/>
        <v/>
      </c>
      <c r="XG29" s="32" t="str">
        <f t="shared" si="126"/>
        <v/>
      </c>
      <c r="XH29" s="32" t="str">
        <f t="shared" si="127"/>
        <v/>
      </c>
      <c r="XJ29" s="32" t="str">
        <f>IF(ISBLANK(XI29),"",IF(ISBLANK(VLOOKUP(XI29,role!A:E,2,FALSE)),"",VLOOKUP(XI29,role!A:E,2,FALSE)))</f>
        <v/>
      </c>
      <c r="XK29" s="32" t="str">
        <f>IF(ISBLANK(XI29),"",IF(ISBLANK(VLOOKUP(XI29,role!A:E,3,FALSE)),"",VLOOKUP(XI29,role!A:E,3,FALSE)))</f>
        <v/>
      </c>
      <c r="XL29" s="32" t="str">
        <f>IF(ISBLANK(XI29),"",IF(ISBLANK(VLOOKUP(XI29,role!A:E,4,FALSE)),"",VLOOKUP(XI29,role!A:E,4,FALSE)))</f>
        <v/>
      </c>
      <c r="XM29" s="32" t="str">
        <f>IF(ISBLANK(XI29),"",IF(ISBLANK(VLOOKUP(XI29,role!A:E,5,FALSE)),"",VLOOKUP(XI29,role!A:E,5,FALSE)))</f>
        <v/>
      </c>
      <c r="YC29" s="33"/>
      <c r="YE29" s="32" t="str">
        <f t="shared" si="128"/>
        <v/>
      </c>
      <c r="YG29" s="32" t="str">
        <f t="shared" si="129"/>
        <v/>
      </c>
      <c r="YH29" s="33"/>
      <c r="YI29" s="34"/>
      <c r="YJ29" s="36" t="str">
        <f t="shared" si="130"/>
        <v/>
      </c>
      <c r="YK29" s="36" t="str">
        <f t="shared" si="131"/>
        <v/>
      </c>
      <c r="YM29" s="32" t="str">
        <f>IF(ISBLANK(YL29),"",IF(ISBLANK(VLOOKUP(YL29,role!A:E,2,FALSE)),"",VLOOKUP(YL29,role!A:E,2,FALSE)))</f>
        <v/>
      </c>
      <c r="YN29" s="32" t="str">
        <f>IF(ISBLANK(YL29),"",IF(ISBLANK(VLOOKUP(YL29,role!A:E,3,FALSE)),"",VLOOKUP(YL29,role!A:E,3,FALSE)))</f>
        <v/>
      </c>
      <c r="YO29" s="32" t="str">
        <f>IF(ISBLANK(YL29),"",IF(ISBLANK(VLOOKUP(YL29,role!A:E,4,FALSE)),"",VLOOKUP(YL29,role!A:E,4,FALSE)))</f>
        <v/>
      </c>
      <c r="YP29" s="32" t="str">
        <f>IF(ISBLANK(YL29),"",IF(ISBLANK(VLOOKUP(YL29,role!A:E,5,FALSE)),"",VLOOKUP(YL29,role!A:E,5,FALSE)))</f>
        <v/>
      </c>
      <c r="YQ29" s="32" t="str">
        <f>IF(ISBLANK(YL29),"",VLOOKUP(YL29,role!A:F,6,FALSE))</f>
        <v/>
      </c>
      <c r="YR29" s="36"/>
      <c r="YS29" s="36" t="str">
        <f t="shared" si="132"/>
        <v/>
      </c>
      <c r="YT29" s="36" t="str">
        <f t="shared" si="133"/>
        <v/>
      </c>
      <c r="YV29" s="32" t="str">
        <f>IF(ISBLANK(YU29),"",IF(ISBLANK(VLOOKUP(YU29,role!A:E,2,FALSE)),"",VLOOKUP(YU29,role!A:E,2,FALSE)))</f>
        <v/>
      </c>
      <c r="YW29" s="32" t="str">
        <f>IF(ISBLANK(YU29),"",IF(ISBLANK(VLOOKUP(YU29,role!A:E,3,FALSE)),"",VLOOKUP(YU29,role!A:E,3,FALSE)))</f>
        <v/>
      </c>
      <c r="YX29" s="32" t="str">
        <f>IF(ISBLANK(YU29),"",IF(ISBLANK(VLOOKUP(YU29,role!A:E,4,FALSE)),"",VLOOKUP(YU29,role!A:E,4,FALSE)))</f>
        <v/>
      </c>
      <c r="YY29" s="32" t="str">
        <f>IF(ISBLANK(YU29),"",IF(ISBLANK(VLOOKUP(YU29,role!A:E,5,FALSE)),"",VLOOKUP(YU29,role!A:E,5,FALSE)))</f>
        <v/>
      </c>
      <c r="YZ29" s="32" t="str">
        <f>IF(ISBLANK(YU29),"",VLOOKUP(YU29,role!A:F,6,FALSE))</f>
        <v/>
      </c>
      <c r="ZA29" s="36"/>
      <c r="ZB29" s="36" t="str">
        <f t="shared" si="134"/>
        <v/>
      </c>
      <c r="ZC29" s="36" t="str">
        <f t="shared" si="135"/>
        <v/>
      </c>
      <c r="ZE29" s="32" t="str">
        <f>IF(ISBLANK(ZD29),"",IF(ISBLANK(VLOOKUP(ZD29,role!A:E,2,FALSE)),"",VLOOKUP(ZD29,role!A:E,2,FALSE)))</f>
        <v/>
      </c>
      <c r="ZF29" s="32" t="str">
        <f>IF(ISBLANK(ZD29),"",IF(ISBLANK(VLOOKUP(ZD29,role!A:E,3,FALSE)),"",VLOOKUP(ZD29,role!A:E,3,FALSE)))</f>
        <v/>
      </c>
      <c r="ZG29" s="32" t="str">
        <f>IF(ISBLANK(ZD29),"",IF(ISBLANK(VLOOKUP(ZD29,role!A:E,4,FALSE)),"",VLOOKUP(ZD29,role!A:E,4,FALSE)))</f>
        <v/>
      </c>
      <c r="ZH29" s="32" t="str">
        <f>IF(ISBLANK(ZD29),"",IF(ISBLANK(VLOOKUP(ZD29,role!A:E,5,FALSE)),"",VLOOKUP(ZD29,role!A:E,5,FALSE)))</f>
        <v/>
      </c>
      <c r="ZI29" s="32" t="str">
        <f>IF(ISBLANK(ZD29),"",VLOOKUP(ZD29,role!A:F,6,FALSE))</f>
        <v/>
      </c>
      <c r="ZJ29" s="36"/>
      <c r="ZK29" s="36" t="str">
        <f t="shared" si="136"/>
        <v/>
      </c>
      <c r="ZL29" s="36" t="str">
        <f t="shared" si="137"/>
        <v/>
      </c>
      <c r="ZN29" s="32" t="str">
        <f>IF(ISBLANK(ZM29),"",IF(ISBLANK(VLOOKUP(ZM29,role!A:E,2,FALSE)),"",VLOOKUP(ZM29,role!A:E,2,FALSE)))</f>
        <v/>
      </c>
      <c r="ZO29" s="32" t="str">
        <f>IF(ISBLANK(ZM29),"",IF(ISBLANK(VLOOKUP(ZM29,role!A:E,3,FALSE)),"",VLOOKUP(ZM29,role!A:E,3,FALSE)))</f>
        <v/>
      </c>
      <c r="ZP29" s="32" t="str">
        <f>IF(ISBLANK(ZM29),"",IF(ISBLANK(VLOOKUP(ZM29,role!A:E,4,FALSE)),"",VLOOKUP(ZM29,role!A:E,4,FALSE)))</f>
        <v/>
      </c>
      <c r="ZQ29" s="32" t="str">
        <f>IF(ISBLANK(ZM29),"",IF(ISBLANK(VLOOKUP(ZM29,role!A:E,5,FALSE)),"",VLOOKUP(ZM29,role!A:E,5,FALSE)))</f>
        <v/>
      </c>
      <c r="ZR29" s="32" t="str">
        <f>IF(ISBLANK(ZM29),"",VLOOKUP(ZM29,role!A:F,6,FALSE))</f>
        <v/>
      </c>
      <c r="ZS29" s="36"/>
      <c r="ZT29" s="36" t="str">
        <f t="shared" si="138"/>
        <v/>
      </c>
      <c r="ZU29" s="36" t="str">
        <f t="shared" si="139"/>
        <v/>
      </c>
      <c r="ZW29" s="32" t="str">
        <f>IF(ISBLANK(ZV29),"",IF(ISBLANK(VLOOKUP(ZV29,role!A:E,2,FALSE)),"",VLOOKUP(ZV29,role!A:E,2,FALSE)))</f>
        <v/>
      </c>
      <c r="ZX29" s="32" t="str">
        <f>IF(ISBLANK(ZV29),"",IF(ISBLANK(VLOOKUP(ZV29,role!A:E,3,FALSE)),"",VLOOKUP(ZV29,role!A:E,3,FALSE)))</f>
        <v/>
      </c>
      <c r="ZY29" s="32" t="str">
        <f>IF(ISBLANK(ZV29),"",IF(ISBLANK(VLOOKUP(ZV29,role!A:E,4,FALSE)),"",VLOOKUP(ZV29,role!A:E,4,FALSE)))</f>
        <v/>
      </c>
      <c r="ZZ29" s="32" t="str">
        <f>IF(ISBLANK(ZV29),"",IF(ISBLANK(VLOOKUP(ZV29,role!A:E,5,FALSE)),"",VLOOKUP(ZV29,role!A:E,5,FALSE)))</f>
        <v/>
      </c>
      <c r="AAA29" s="32" t="str">
        <f>IF(ISBLANK(ZV29),"",VLOOKUP(ZV29,role!A:F,6,FALSE))</f>
        <v/>
      </c>
      <c r="AAB29" s="33"/>
      <c r="AAC29" s="36"/>
      <c r="AAD29" s="36" t="str">
        <f t="shared" si="140"/>
        <v/>
      </c>
      <c r="AAE29" s="36" t="str">
        <f t="shared" si="141"/>
        <v/>
      </c>
      <c r="AAG29" s="32" t="str">
        <f>IF(ISBLANK(AAF29),"",IF(ISBLANK(VLOOKUP(AAF29,role!A:E,2,FALSE)),"",VLOOKUP(AAF29,role!A:E,2,FALSE)))</f>
        <v/>
      </c>
      <c r="AAH29" s="32" t="str">
        <f>IF(ISBLANK(AAF29),"",IF(ISBLANK(VLOOKUP(AAF29,role!A:E,3,FALSE)),"",VLOOKUP(AAF29,role!A:E,3,FALSE)))</f>
        <v/>
      </c>
      <c r="AAI29" s="32" t="str">
        <f>IF(ISBLANK(AAF29),"",IF(ISBLANK(VLOOKUP(AAF29,role!A:E,4,FALSE)),"",VLOOKUP(AAF29,role!A:E,4,FALSE)))</f>
        <v/>
      </c>
      <c r="AAJ29" s="32" t="str">
        <f>IF(ISBLANK(AAF29),"",IF(ISBLANK(VLOOKUP(AAF29,role!A:E,5,FALSE)),"",VLOOKUP(AAF29,role!A:E,5,FALSE)))</f>
        <v/>
      </c>
      <c r="AAK29" s="32" t="str">
        <f>IF(ISBLANK(AAF29),"",VLOOKUP(AAF29,role!A:F,6,FALSE))</f>
        <v/>
      </c>
      <c r="AAL29" s="36"/>
      <c r="AAM29" s="36" t="str">
        <f t="shared" si="142"/>
        <v/>
      </c>
      <c r="AAN29" s="36" t="str">
        <f t="shared" si="143"/>
        <v/>
      </c>
      <c r="AAP29" s="32" t="str">
        <f>IF(ISBLANK(AAO29),"",IF(ISBLANK(VLOOKUP(AAO29,role!A:E,2,FALSE)),"",VLOOKUP(AAO29,role!A:E,2,FALSE)))</f>
        <v/>
      </c>
      <c r="AAQ29" s="32" t="str">
        <f>IF(ISBLANK(AAO29),"",IF(ISBLANK(VLOOKUP(AAO29,role!A:E,3,FALSE)),"",VLOOKUP(AAO29,role!A:E,3,FALSE)))</f>
        <v/>
      </c>
      <c r="AAR29" s="32" t="str">
        <f>IF(ISBLANK(AAO29),"",IF(ISBLANK(VLOOKUP(AAO29,role!A:E,4,FALSE)),"",VLOOKUP(AAO29,role!A:E,4,FALSE)))</f>
        <v/>
      </c>
      <c r="AAS29" s="32" t="str">
        <f>IF(ISBLANK(AAO29),"",IF(ISBLANK(VLOOKUP(AAO29,role!A:E,5,FALSE)),"",VLOOKUP(AAO29,role!A:E,5,FALSE)))</f>
        <v/>
      </c>
      <c r="AAT29" s="32" t="str">
        <f>IF(ISBLANK(AAO29),"",VLOOKUP(AAO29,role!A:F,6,FALSE))</f>
        <v/>
      </c>
      <c r="AAU29" s="36"/>
      <c r="AAV29" s="36" t="str">
        <f t="shared" si="144"/>
        <v/>
      </c>
      <c r="AAW29" s="36" t="str">
        <f t="shared" si="145"/>
        <v/>
      </c>
      <c r="AAY29" s="32" t="str">
        <f>IF(ISBLANK(AAX29),"",IF(ISBLANK(VLOOKUP(AAX29,role!A:E,2,FALSE)),"",VLOOKUP(AAX29,role!A:E,2,FALSE)))</f>
        <v/>
      </c>
      <c r="AAZ29" s="32" t="str">
        <f>IF(ISBLANK(AAX29),"",IF(ISBLANK(VLOOKUP(AAX29,role!A:E,3,FALSE)),"",VLOOKUP(AAX29,role!A:E,3,FALSE)))</f>
        <v/>
      </c>
      <c r="ABA29" s="32" t="str">
        <f>IF(ISBLANK(AAX29),"",IF(ISBLANK(VLOOKUP(AAX29,role!A:E,4,FALSE)),"",VLOOKUP(AAX29,role!A:E,4,FALSE)))</f>
        <v/>
      </c>
      <c r="ABB29" s="32" t="str">
        <f>IF(ISBLANK(AAX29),"",IF(ISBLANK(VLOOKUP(AAX29,role!A:E,5,FALSE)),"",VLOOKUP(AAX29,role!A:E,5,FALSE)))</f>
        <v/>
      </c>
      <c r="ABC29" s="32" t="str">
        <f>IF(ISBLANK(AAX29),"",VLOOKUP(AAX29,role!A:F,6,FALSE))</f>
        <v/>
      </c>
      <c r="ABD29" s="36"/>
      <c r="ABE29" s="36" t="str">
        <f t="shared" si="146"/>
        <v/>
      </c>
      <c r="ABF29" s="36" t="str">
        <f t="shared" si="147"/>
        <v/>
      </c>
      <c r="ABH29" s="32" t="str">
        <f>IF(ISBLANK(ABG29),"",IF(ISBLANK(VLOOKUP(ABG29,role!A:E,2,FALSE)),"",VLOOKUP(ABG29,role!A:E,2,FALSE)))</f>
        <v/>
      </c>
      <c r="ABI29" s="32" t="str">
        <f>IF(ISBLANK(ABG29),"",IF(ISBLANK(VLOOKUP(ABG29,role!A:E,3,FALSE)),"",VLOOKUP(ABG29,role!A:E,3,FALSE)))</f>
        <v/>
      </c>
      <c r="ABJ29" s="32" t="str">
        <f>IF(ISBLANK(ABG29),"",IF(ISBLANK(VLOOKUP(ABG29,role!A:E,4,FALSE)),"",VLOOKUP(ABG29,role!A:E,4,FALSE)))</f>
        <v/>
      </c>
      <c r="ABK29" s="32" t="str">
        <f>IF(ISBLANK(ABG29),"",IF(ISBLANK(VLOOKUP(ABG29,role!A:E,5,FALSE)),"",VLOOKUP(ABG29,role!A:E,5,FALSE)))</f>
        <v/>
      </c>
      <c r="ABL29" s="32" t="str">
        <f>IF(ISBLANK(ABG29),"",VLOOKUP(ABG29,role!A:F,6,FALSE))</f>
        <v/>
      </c>
      <c r="ABM29" s="36"/>
      <c r="ABN29" s="36" t="str">
        <f t="shared" si="148"/>
        <v/>
      </c>
      <c r="ABO29" s="36" t="str">
        <f t="shared" si="149"/>
        <v/>
      </c>
      <c r="ABQ29" s="32" t="str">
        <f>IF(ISBLANK(ABP29),"",IF(ISBLANK(VLOOKUP(ABP29,role!A:E,2,FALSE)),"",VLOOKUP(ABP29,role!A:E,2,FALSE)))</f>
        <v/>
      </c>
      <c r="ABR29" s="32" t="str">
        <f>IF(ISBLANK(ABP29),"",IF(ISBLANK(VLOOKUP(ABP29,role!A:E,3,FALSE)),"",VLOOKUP(ABP29,role!A:E,3,FALSE)))</f>
        <v/>
      </c>
      <c r="ABS29" s="32" t="str">
        <f>IF(ISBLANK(ABP29),"",IF(ISBLANK(VLOOKUP(ABP29,role!A:E,4,FALSE)),"",VLOOKUP(ABP29,role!A:E,4,FALSE)))</f>
        <v/>
      </c>
      <c r="ABT29" s="32" t="str">
        <f>IF(ISBLANK(ABP29),"",IF(ISBLANK(VLOOKUP(ABP29,role!A:E,5,FALSE)),"",VLOOKUP(ABP29,role!A:E,5,FALSE)))</f>
        <v/>
      </c>
      <c r="ABU29" s="32" t="str">
        <f>IF(ISBLANK(ABP29),"",VLOOKUP(ABP29,role!A:F,6,FALSE))</f>
        <v/>
      </c>
      <c r="ABV29" s="33"/>
      <c r="ABW29" s="34"/>
      <c r="ABY29" s="32" t="str">
        <f t="shared" si="150"/>
        <v/>
      </c>
      <c r="ABZ29" s="39"/>
      <c r="ACA29" s="32" t="str">
        <f t="shared" si="151"/>
        <v/>
      </c>
      <c r="ACC29" s="32" t="str">
        <f t="shared" si="152"/>
        <v/>
      </c>
      <c r="ACE29" s="32" t="str">
        <f t="shared" si="153"/>
        <v/>
      </c>
      <c r="ACG29" s="32" t="str">
        <f t="shared" si="154"/>
        <v/>
      </c>
      <c r="ACI29" s="32" t="str">
        <f t="shared" si="155"/>
        <v/>
      </c>
      <c r="ACK29" s="32" t="str">
        <f t="shared" si="156"/>
        <v/>
      </c>
      <c r="ACM29" s="32" t="str">
        <f t="shared" si="157"/>
        <v/>
      </c>
      <c r="ACO29" s="32" t="str">
        <f t="shared" si="158"/>
        <v/>
      </c>
      <c r="ACQ29" s="32" t="str">
        <f t="shared" si="159"/>
        <v/>
      </c>
      <c r="ACS29" s="32" t="str">
        <f t="shared" si="160"/>
        <v/>
      </c>
      <c r="ACT29" s="33"/>
      <c r="ACV29" s="32" t="str">
        <f t="shared" si="161"/>
        <v/>
      </c>
      <c r="ACX29" s="32" t="str">
        <f t="shared" si="162"/>
        <v/>
      </c>
      <c r="ACZ29" s="32" t="str">
        <f t="shared" si="163"/>
        <v/>
      </c>
      <c r="ADB29" s="32" t="str">
        <f t="shared" si="164"/>
        <v/>
      </c>
      <c r="ADD29" s="32" t="str">
        <f t="shared" si="165"/>
        <v/>
      </c>
      <c r="ADE29" s="33"/>
      <c r="ADG29" s="32" t="str">
        <f t="shared" si="166"/>
        <v/>
      </c>
      <c r="ADI29" s="32" t="str">
        <f t="shared" si="167"/>
        <v/>
      </c>
      <c r="ADK29" s="32" t="str">
        <f t="shared" si="168"/>
        <v/>
      </c>
      <c r="ADM29" s="32" t="str">
        <f t="shared" si="169"/>
        <v/>
      </c>
      <c r="ADO29" s="32" t="str">
        <f t="shared" si="170"/>
        <v/>
      </c>
      <c r="ADP29" s="33"/>
      <c r="ADR29" s="32" t="str">
        <f t="shared" si="171"/>
        <v/>
      </c>
      <c r="ADT29" s="32" t="str">
        <f t="shared" si="172"/>
        <v/>
      </c>
      <c r="ADV29" s="32" t="str">
        <f t="shared" si="173"/>
        <v/>
      </c>
      <c r="ADX29" s="32" t="str">
        <f t="shared" si="174"/>
        <v/>
      </c>
      <c r="ADZ29" s="32" t="str">
        <f t="shared" si="175"/>
        <v/>
      </c>
      <c r="AEA29" s="33"/>
      <c r="AEC29" s="32" t="str">
        <f t="shared" si="176"/>
        <v/>
      </c>
      <c r="AEE29" s="32" t="str">
        <f t="shared" si="177"/>
        <v/>
      </c>
      <c r="AEG29" s="32" t="str">
        <f t="shared" si="178"/>
        <v/>
      </c>
      <c r="AEI29" s="32" t="str">
        <f t="shared" si="179"/>
        <v/>
      </c>
      <c r="AEK29" s="32" t="str">
        <f t="shared" si="180"/>
        <v/>
      </c>
      <c r="AEL29" s="33"/>
      <c r="AEN29" s="32" t="str">
        <f t="shared" si="181"/>
        <v/>
      </c>
      <c r="AEO29" s="32" t="str">
        <f t="shared" si="182"/>
        <v/>
      </c>
      <c r="AEQ29" s="32" t="str">
        <f t="shared" si="183"/>
        <v/>
      </c>
      <c r="AER29" s="32" t="str">
        <f t="shared" si="184"/>
        <v/>
      </c>
      <c r="AET29" s="32" t="str">
        <f t="shared" si="185"/>
        <v/>
      </c>
      <c r="AEU29" s="32" t="str">
        <f t="shared" si="186"/>
        <v/>
      </c>
      <c r="AEW29" s="32" t="str">
        <f t="shared" si="187"/>
        <v/>
      </c>
      <c r="AEX29" s="32" t="str">
        <f t="shared" si="188"/>
        <v/>
      </c>
      <c r="AEZ29" s="32" t="str">
        <f t="shared" si="189"/>
        <v/>
      </c>
      <c r="AFA29" s="32" t="str">
        <f t="shared" si="190"/>
        <v/>
      </c>
      <c r="AFB29" s="35"/>
      <c r="AFC29" s="34"/>
      <c r="AFD29" s="36" t="str">
        <f t="shared" si="191"/>
        <v/>
      </c>
      <c r="AFE29" s="36" t="str">
        <f t="shared" si="192"/>
        <v/>
      </c>
      <c r="AFG29" s="36" t="str">
        <f t="shared" si="193"/>
        <v/>
      </c>
      <c r="AFH29" s="36" t="str">
        <f t="shared" si="194"/>
        <v/>
      </c>
      <c r="AFJ29" s="36" t="str">
        <f t="shared" si="195"/>
        <v/>
      </c>
      <c r="AFK29" s="36" t="str">
        <f t="shared" si="196"/>
        <v/>
      </c>
      <c r="AFM29" s="36" t="str">
        <f t="shared" si="197"/>
        <v/>
      </c>
      <c r="AFN29" s="36" t="str">
        <f t="shared" si="198"/>
        <v/>
      </c>
      <c r="AFP29" s="36" t="str">
        <f t="shared" si="199"/>
        <v/>
      </c>
      <c r="AFQ29" s="36" t="str">
        <f t="shared" si="200"/>
        <v/>
      </c>
      <c r="AFR29" s="33"/>
      <c r="AFT29" s="36" t="str">
        <f t="shared" si="201"/>
        <v/>
      </c>
      <c r="AFU29" s="36" t="str">
        <f t="shared" si="202"/>
        <v/>
      </c>
      <c r="AFW29" s="36" t="str">
        <f t="shared" si="203"/>
        <v/>
      </c>
      <c r="AFX29" s="36" t="str">
        <f t="shared" si="204"/>
        <v/>
      </c>
      <c r="AFZ29" s="36" t="str">
        <f t="shared" si="205"/>
        <v/>
      </c>
      <c r="AGA29" s="36" t="str">
        <f t="shared" si="206"/>
        <v/>
      </c>
      <c r="AGC29" s="36" t="str">
        <f t="shared" si="207"/>
        <v/>
      </c>
      <c r="AGD29" s="36" t="str">
        <f t="shared" si="208"/>
        <v/>
      </c>
      <c r="AGF29" s="36" t="str">
        <f t="shared" si="209"/>
        <v/>
      </c>
      <c r="AGG29" s="36" t="str">
        <f t="shared" si="210"/>
        <v/>
      </c>
      <c r="AGH29" s="33"/>
      <c r="AGI29" s="57"/>
      <c r="AGJ29" s="57"/>
      <c r="AGK29" s="57" t="str">
        <f>IF(ISBLANK(AGJ29),"",VLOOKUP(AGJ29,related_id_type!A:B,2,FALSE))</f>
        <v/>
      </c>
      <c r="AGL29" s="57"/>
      <c r="AGM29" s="57" t="str">
        <f>IF(ISBLANK(AGL29),"",IF(ISBLANK(VLOOKUP(AGL29,related_id_relation!A:B,2,FALSE)),"",VLOOKUP(AGL29,related_id_relation!A:B,2,FALSE)))</f>
        <v/>
      </c>
      <c r="AGN29" s="57"/>
      <c r="AGO29" s="57"/>
      <c r="AGP29" s="57" t="str">
        <f>IF(ISBLANK(AGO29),"",VLOOKUP(AGO29,related_id_type!A:B,2,FALSE))</f>
        <v/>
      </c>
      <c r="AGQ29" s="57"/>
      <c r="AGR29" s="57" t="str">
        <f>IF(ISBLANK(AGQ29),"",IF(ISBLANK(VLOOKUP(AGQ29,related_id_relation!A:B,2,FALSE)),"",VLOOKUP(AGQ29,related_id_relation!A:B,2,FALSE)))</f>
        <v/>
      </c>
      <c r="AGS29" s="57"/>
      <c r="AGT29" s="57"/>
      <c r="AGU29" s="57" t="str">
        <f>IF(ISBLANK(AGT29),"",VLOOKUP(AGT29,related_id_type!A:B,2,FALSE))</f>
        <v/>
      </c>
      <c r="AGV29" s="57"/>
      <c r="AGW29" s="57" t="str">
        <f>IF(ISBLANK(AGV29),"",IF(ISBLANK(VLOOKUP(AGV29,related_id_relation!A:B,2,FALSE)),"",VLOOKUP(AGV29,related_id_relation!A:B,2,FALSE)))</f>
        <v/>
      </c>
      <c r="AGX29" s="57"/>
      <c r="AGY29" s="57"/>
      <c r="AGZ29" s="57" t="str">
        <f>IF(ISBLANK(AGY29),"",VLOOKUP(AGY29,related_id_type!A:B,2,FALSE))</f>
        <v/>
      </c>
      <c r="AHA29" s="57"/>
      <c r="AHB29" s="57" t="str">
        <f>IF(ISBLANK(AHA29),"",IF(ISBLANK(VLOOKUP(AHA29,related_id_relation!A:B,2,FALSE)),"",VLOOKUP(AHA29,related_id_relation!A:B,2,FALSE)))</f>
        <v/>
      </c>
      <c r="AHC29" s="57"/>
      <c r="AHD29" s="57"/>
      <c r="AHE29" s="57" t="str">
        <f>IF(ISBLANK(AHD29),"",VLOOKUP(AHD29,related_id_type!A:B,2,FALSE))</f>
        <v/>
      </c>
      <c r="AHF29" s="57"/>
      <c r="AHG29" s="57" t="str">
        <f>IF(ISBLANK(AHF29),"",IF(ISBLANK(VLOOKUP(AHF29,related_id_relation!A:B,2,FALSE)),"",VLOOKUP(AHF29,related_id_relation!A:B,2,FALSE)))</f>
        <v/>
      </c>
      <c r="AHH29" s="37"/>
      <c r="AHI29" s="39"/>
      <c r="AHK29" s="32" t="str">
        <f t="shared" si="211"/>
        <v/>
      </c>
      <c r="AHL29" s="34"/>
      <c r="AHM29" s="36"/>
      <c r="AHN29" s="36" t="str">
        <f t="shared" si="212"/>
        <v/>
      </c>
      <c r="AHO29" s="32" t="str">
        <f t="shared" si="213"/>
        <v/>
      </c>
      <c r="AHR29" s="36" t="str">
        <f t="shared" si="214"/>
        <v/>
      </c>
      <c r="AHS29" s="32" t="str">
        <f t="shared" si="215"/>
        <v/>
      </c>
      <c r="AHV29" s="36" t="str">
        <f t="shared" si="216"/>
        <v/>
      </c>
      <c r="AHW29" s="32" t="str">
        <f t="shared" si="217"/>
        <v/>
      </c>
      <c r="AHZ29" s="36" t="str">
        <f t="shared" si="218"/>
        <v/>
      </c>
      <c r="AIA29" s="32" t="str">
        <f t="shared" si="219"/>
        <v/>
      </c>
      <c r="AID29" s="36" t="str">
        <f t="shared" si="220"/>
        <v/>
      </c>
      <c r="AIE29" s="32" t="str">
        <f t="shared" si="221"/>
        <v/>
      </c>
      <c r="AIH29" s="36" t="str">
        <f t="shared" si="222"/>
        <v/>
      </c>
      <c r="AII29" s="32" t="str">
        <f t="shared" si="223"/>
        <v/>
      </c>
      <c r="AIL29" s="36" t="str">
        <f t="shared" si="224"/>
        <v/>
      </c>
      <c r="AIM29" s="32" t="str">
        <f t="shared" si="225"/>
        <v/>
      </c>
      <c r="AIP29" s="36" t="str">
        <f t="shared" si="226"/>
        <v/>
      </c>
      <c r="AIQ29" s="32" t="str">
        <f t="shared" si="227"/>
        <v/>
      </c>
      <c r="AIT29" s="36" t="str">
        <f t="shared" si="228"/>
        <v/>
      </c>
      <c r="AIU29" s="32" t="str">
        <f t="shared" si="229"/>
        <v/>
      </c>
      <c r="AIX29" s="36" t="str">
        <f t="shared" si="230"/>
        <v/>
      </c>
      <c r="AIY29" s="32" t="str">
        <f t="shared" si="231"/>
        <v/>
      </c>
      <c r="AIZ29" s="37"/>
      <c r="AJA29" s="32" t="str">
        <f t="shared" si="232"/>
        <v/>
      </c>
      <c r="AJB29" s="32" t="str">
        <f t="shared" si="233"/>
        <v/>
      </c>
      <c r="AJC29" s="32" t="str">
        <f t="shared" si="234"/>
        <v/>
      </c>
      <c r="AJD29" s="32" t="str">
        <f t="shared" si="235"/>
        <v/>
      </c>
      <c r="AJE29" s="32" t="str">
        <f t="shared" si="236"/>
        <v/>
      </c>
      <c r="AJF29" s="32" t="str">
        <f t="shared" si="237"/>
        <v/>
      </c>
      <c r="AJG29" s="32" t="str">
        <f t="shared" si="238"/>
        <v/>
      </c>
      <c r="AJH29" s="32" t="str">
        <f t="shared" si="239"/>
        <v/>
      </c>
      <c r="AJI29" s="32" t="str">
        <f t="shared" si="240"/>
        <v/>
      </c>
    </row>
    <row r="30" spans="3:945" s="32" customFormat="1" x14ac:dyDescent="0.35">
      <c r="C30" s="32" t="str">
        <f t="shared" si="9"/>
        <v/>
      </c>
      <c r="E30" s="32" t="str">
        <f t="shared" si="10"/>
        <v/>
      </c>
      <c r="F30" s="32" t="str">
        <f t="shared" si="11"/>
        <v/>
      </c>
      <c r="G30" s="32" t="str">
        <f t="shared" si="12"/>
        <v/>
      </c>
      <c r="J30" s="32" t="str">
        <f t="shared" si="13"/>
        <v/>
      </c>
      <c r="K30" s="32" t="str">
        <f t="shared" si="14"/>
        <v/>
      </c>
      <c r="L30" s="32" t="str">
        <f t="shared" si="15"/>
        <v/>
      </c>
      <c r="N30" s="32" t="str">
        <f t="shared" si="16"/>
        <v/>
      </c>
      <c r="O30" s="32" t="str">
        <f t="shared" si="17"/>
        <v/>
      </c>
      <c r="Q30" s="32" t="str">
        <f t="shared" si="18"/>
        <v/>
      </c>
      <c r="R30" s="32" t="str">
        <f t="shared" si="19"/>
        <v/>
      </c>
      <c r="U30" s="32" t="str">
        <f t="shared" si="20"/>
        <v/>
      </c>
      <c r="V30" s="32" t="str">
        <f t="shared" si="21"/>
        <v/>
      </c>
      <c r="Y30" s="32" t="str">
        <f>IF(ISBLANK(X30),"",VLOOKUP(X30,resource_type!A:C,3,FALSE))</f>
        <v/>
      </c>
      <c r="Z30" s="32" t="str">
        <f>IF(ISBLANK(X30),"",VLOOKUP(X30,resource_type!A:C,2,FALSE))</f>
        <v/>
      </c>
      <c r="AA30" s="32" t="str">
        <f t="shared" si="22"/>
        <v/>
      </c>
      <c r="AB30" s="32" t="str">
        <f t="shared" si="23"/>
        <v/>
      </c>
      <c r="AD30" s="32" t="str">
        <f>IF(ISBLANK(AC30),"",VLOOKUP(AC30,resource_type!A:C,3,FALSE))</f>
        <v/>
      </c>
      <c r="AF30" s="32" t="str">
        <f>IF(ISBLANK(AE30),"",VLOOKUP(AE30,resource_type!A:C,3,FALSE))</f>
        <v/>
      </c>
      <c r="AG30" s="33"/>
      <c r="AI30" s="32" t="str">
        <f t="shared" si="24"/>
        <v/>
      </c>
      <c r="AK30" s="32" t="str">
        <f t="shared" si="25"/>
        <v/>
      </c>
      <c r="AM30" s="32" t="str">
        <f t="shared" si="26"/>
        <v/>
      </c>
      <c r="AO30" s="32" t="str">
        <f t="shared" si="27"/>
        <v/>
      </c>
      <c r="AP30" s="52"/>
      <c r="AQ30" s="34"/>
      <c r="AR30" s="36" t="str">
        <f t="shared" si="28"/>
        <v/>
      </c>
      <c r="AS30" s="36" t="str">
        <f t="shared" si="29"/>
        <v/>
      </c>
      <c r="AT30" s="34"/>
      <c r="AV30" s="32" t="str">
        <f t="shared" si="30"/>
        <v/>
      </c>
      <c r="AW30" s="32" t="str">
        <f t="shared" si="31"/>
        <v/>
      </c>
      <c r="AX30" s="32" t="str">
        <f t="shared" si="32"/>
        <v/>
      </c>
      <c r="AZ30" s="32" t="str">
        <f>IF(ISBLANK(AY30),"",IF(ISBLANK(VLOOKUP(AY30,role!A:E,2,FALSE)),"",VLOOKUP(AY30,role!A:E,2,FALSE)))</f>
        <v/>
      </c>
      <c r="BA30" s="32" t="str">
        <f>IF(ISBLANK(AY30),"",IF(ISBLANK(VLOOKUP(AY30,role!A:E,3,FALSE)),"",VLOOKUP(AY30,role!A:E,3,FALSE)))</f>
        <v/>
      </c>
      <c r="BB30" s="32" t="str">
        <f>IF(ISBLANK(AY30),"",IF(ISBLANK(VLOOKUP(AY30,role!A:E,4,FALSE)),"",VLOOKUP(AY30,role!A:E,4,FALSE)))</f>
        <v/>
      </c>
      <c r="BC30" s="32" t="str">
        <f>IF(ISBLANK(AY30),"",IF(ISBLANK(VLOOKUP(AY30,role!A:E,5,FALSE)),"",VLOOKUP(AY30,role!A:E,5,FALSE)))</f>
        <v/>
      </c>
      <c r="BE30" s="32" t="str">
        <f>IF(ISBLANK(BD30),"",IF(ISBLANK(VLOOKUP(BD30,role!A:E,2,FALSE)),"",VLOOKUP(BD30,role!A:E,2,FALSE)))</f>
        <v/>
      </c>
      <c r="BF30" s="32" t="str">
        <f>IF(ISBLANK(BD30),"",IF(ISBLANK(VLOOKUP(BD30,role!A:E,3,FALSE)),"",VLOOKUP(BD30,role!A:E,3,FALSE)))</f>
        <v/>
      </c>
      <c r="BG30" s="32" t="str">
        <f>IF(ISBLANK(BD30),"",IF(ISBLANK(VLOOKUP(BD30,role!A:E,4,FALSE)),"",VLOOKUP(BD30,role!A:E,4,FALSE)))</f>
        <v/>
      </c>
      <c r="BH30" s="32" t="str">
        <f>IF(ISBLANK(BD30),"",IF(ISBLANK(VLOOKUP(BD30,role!A:E,5,FALSE)),"",VLOOKUP(BD30,role!A:E,5,FALSE)))</f>
        <v/>
      </c>
      <c r="BX30" s="33"/>
      <c r="BZ30" s="32" t="str">
        <f t="shared" si="33"/>
        <v/>
      </c>
      <c r="CB30" s="32" t="str">
        <f t="shared" si="34"/>
        <v/>
      </c>
      <c r="CC30" s="39"/>
      <c r="CE30" s="32" t="str">
        <f t="shared" si="35"/>
        <v/>
      </c>
      <c r="CF30" s="32" t="str">
        <f t="shared" si="36"/>
        <v/>
      </c>
      <c r="CG30" s="32" t="str">
        <f t="shared" si="37"/>
        <v/>
      </c>
      <c r="CI30" s="32" t="str">
        <f>IF(ISBLANK(CH30),"",IF(ISBLANK(VLOOKUP(CH30,role!A:E,2,FALSE)),"",VLOOKUP(CH30,role!A:E,2,FALSE)))</f>
        <v/>
      </c>
      <c r="CJ30" s="32" t="str">
        <f>IF(ISBLANK(CH30),"",IF(ISBLANK(VLOOKUP(CH30,role!A:E,3,FALSE)),"",VLOOKUP(CH30,role!A:E,3,FALSE)))</f>
        <v/>
      </c>
      <c r="CK30" s="32" t="str">
        <f>IF(ISBLANK(CH30),"",IF(ISBLANK(VLOOKUP(CH30,role!A:E,4,FALSE)),"",VLOOKUP(CH30,role!A:E,4,FALSE)))</f>
        <v/>
      </c>
      <c r="CL30" s="32" t="str">
        <f>IF(ISBLANK(CH30),"",IF(ISBLANK(VLOOKUP(CH30,role!A:E,5,FALSE)),"",VLOOKUP(CH30,role!A:E,5,FALSE)))</f>
        <v/>
      </c>
      <c r="CN30" s="32" t="str">
        <f>IF(ISBLANK(CM30),"",IF(ISBLANK(VLOOKUP(CM30,role!A:E,2,FALSE)),"",VLOOKUP(CM30,role!A:E,2,FALSE)))</f>
        <v/>
      </c>
      <c r="CO30" s="32" t="str">
        <f>IF(ISBLANK(CM30),"",IF(ISBLANK(VLOOKUP(CM30,role!A:E,3,FALSE)),"",VLOOKUP(CM30,role!A:E,3,FALSE)))</f>
        <v/>
      </c>
      <c r="CP30" s="32" t="str">
        <f>IF(ISBLANK(CM30),"",IF(ISBLANK(VLOOKUP(CM30,role!A:E,4,FALSE)),"",VLOOKUP(CM30,role!A:E,4,FALSE)))</f>
        <v/>
      </c>
      <c r="CQ30" s="32" t="str">
        <f>IF(ISBLANK(CM30),"",IF(ISBLANK(VLOOKUP(CM30,role!A:E,5,FALSE)),"",VLOOKUP(CM30,role!A:E,5,FALSE)))</f>
        <v/>
      </c>
      <c r="DG30" s="33"/>
      <c r="DI30" s="32" t="str">
        <f t="shared" si="38"/>
        <v/>
      </c>
      <c r="DK30" s="32" t="str">
        <f t="shared" si="39"/>
        <v/>
      </c>
      <c r="DL30" s="39"/>
      <c r="DN30" s="32" t="str">
        <f t="shared" si="40"/>
        <v/>
      </c>
      <c r="DO30" s="32" t="str">
        <f t="shared" si="41"/>
        <v/>
      </c>
      <c r="DP30" s="32" t="str">
        <f t="shared" si="42"/>
        <v/>
      </c>
      <c r="DR30" s="32" t="str">
        <f>IF(ISBLANK(DQ30),"",IF(ISBLANK(VLOOKUP(DQ30,role!A:E,2,FALSE)),"",VLOOKUP(DQ30,role!A:E,2,FALSE)))</f>
        <v/>
      </c>
      <c r="DS30" s="32" t="str">
        <f>IF(ISBLANK(DQ30),"",IF(ISBLANK(VLOOKUP(DQ30,role!A:E,3,FALSE)),"",VLOOKUP(DQ30,role!A:E,3,FALSE)))</f>
        <v/>
      </c>
      <c r="DT30" s="32" t="str">
        <f>IF(ISBLANK(DQ30),"",IF(ISBLANK(VLOOKUP(DQ30,role!A:E,4,FALSE)),"",VLOOKUP(DQ30,role!A:E,4,FALSE)))</f>
        <v/>
      </c>
      <c r="DU30" s="32" t="str">
        <f>IF(ISBLANK(DQ30),"",IF(ISBLANK(VLOOKUP(DQ30,role!A:E,5,FALSE)),"",VLOOKUP(DQ30,role!A:E,5,FALSE)))</f>
        <v/>
      </c>
      <c r="EK30" s="33"/>
      <c r="EM30" s="32" t="str">
        <f t="shared" si="43"/>
        <v/>
      </c>
      <c r="EO30" s="32" t="str">
        <f t="shared" si="44"/>
        <v/>
      </c>
      <c r="EP30" s="39"/>
      <c r="ER30" s="32" t="str">
        <f t="shared" si="45"/>
        <v/>
      </c>
      <c r="ES30" s="32" t="str">
        <f t="shared" si="46"/>
        <v/>
      </c>
      <c r="ET30" s="32" t="str">
        <f t="shared" si="47"/>
        <v/>
      </c>
      <c r="EV30" s="32" t="str">
        <f>IF(ISBLANK(EU30),"",IF(ISBLANK(VLOOKUP(EU30,role!A:E,2,FALSE)),"",VLOOKUP(EU30,role!A:E,2,FALSE)))</f>
        <v/>
      </c>
      <c r="EW30" s="32" t="str">
        <f>IF(ISBLANK(EU30),"",IF(ISBLANK(VLOOKUP(EU30,role!A:E,3,FALSE)),"",VLOOKUP(EU30,role!A:E,3,FALSE)))</f>
        <v/>
      </c>
      <c r="EX30" s="32" t="str">
        <f>IF(ISBLANK(EU30),"",IF(ISBLANK(VLOOKUP(EU30,role!A:E,4,FALSE)),"",VLOOKUP(EU30,role!A:E,4,FALSE)))</f>
        <v/>
      </c>
      <c r="EY30" s="32" t="str">
        <f>IF(ISBLANK(EU30),"",IF(ISBLANK(VLOOKUP(EU30,role!A:E,5,FALSE)),"",VLOOKUP(EU30,role!A:E,5,FALSE)))</f>
        <v/>
      </c>
      <c r="FO30" s="33"/>
      <c r="FQ30" s="32" t="str">
        <f t="shared" si="48"/>
        <v/>
      </c>
      <c r="FS30" s="32" t="str">
        <f t="shared" si="49"/>
        <v/>
      </c>
      <c r="FT30" s="39"/>
      <c r="FV30" s="32" t="str">
        <f t="shared" si="50"/>
        <v/>
      </c>
      <c r="FW30" s="32" t="str">
        <f t="shared" si="51"/>
        <v/>
      </c>
      <c r="FX30" s="32" t="str">
        <f t="shared" si="52"/>
        <v/>
      </c>
      <c r="FZ30" s="32" t="str">
        <f>IF(ISBLANK(FY30),"",VLOOKUP(FY30,role!A:E,2,FALSE))</f>
        <v/>
      </c>
      <c r="GA30" s="32" t="str">
        <f>IF(ISBLANK(FY30),"",IF(ISBLANK(VLOOKUP(FY30,role!A:E,3,FALSE)),"",VLOOKUP(FY30,role!A:E,3,FALSE)))</f>
        <v/>
      </c>
      <c r="GB30" s="32" t="str">
        <f>IF(ISBLANK(FY30),"",IF(ISBLANK(VLOOKUP(FY30,role!A:E,4,FALSE)),"",VLOOKUP(FY30,role!A:E,4,FALSE)))</f>
        <v/>
      </c>
      <c r="GC30" s="32" t="str">
        <f>IF(ISBLANK(FY30),"",IF(ISBLANK(VLOOKUP(FY30,role!A:E,5,FALSE)),"",VLOOKUP(FY30,role!A:E,5,FALSE)))</f>
        <v/>
      </c>
      <c r="GS30" s="33"/>
      <c r="GU30" s="32" t="str">
        <f t="shared" si="53"/>
        <v/>
      </c>
      <c r="GW30" s="32" t="str">
        <f t="shared" si="54"/>
        <v/>
      </c>
      <c r="GX30" s="33"/>
      <c r="HA30" s="32" t="str">
        <f t="shared" si="55"/>
        <v/>
      </c>
      <c r="HB30" s="32" t="str">
        <f t="shared" si="56"/>
        <v/>
      </c>
      <c r="HC30" s="32" t="str">
        <f t="shared" si="57"/>
        <v/>
      </c>
      <c r="HE30" s="32" t="str">
        <f>IF(ISBLANK(HD30),"",IF(ISBLANK(VLOOKUP(HD30,role!A:E,2,FALSE)),"",VLOOKUP(HD30,role!A:E,2,FALSE)))</f>
        <v/>
      </c>
      <c r="HF30" s="32" t="str">
        <f>IF(ISBLANK(HD30),"",IF(ISBLANK(VLOOKUP(HD30,role!A:E,3,FALSE)),"",VLOOKUP(HD30,role!A:E,3,FALSE)))</f>
        <v/>
      </c>
      <c r="HG30" s="32" t="str">
        <f>IF(ISBLANK(HD30),"",IF(ISBLANK(VLOOKUP(HD30,role!A:E,4,FALSE)),"",VLOOKUP(HD30,role!A:E,4,FALSE)))</f>
        <v/>
      </c>
      <c r="HH30" s="32" t="str">
        <f>IF(ISBLANK(HD30),"",IF(ISBLANK(VLOOKUP(HD30,role!A:E,5,FALSE)),"",VLOOKUP(HD30,role!A:E,5,FALSE)))</f>
        <v/>
      </c>
      <c r="HX30" s="33"/>
      <c r="HZ30" s="32" t="str">
        <f t="shared" si="58"/>
        <v/>
      </c>
      <c r="IB30" s="32" t="str">
        <f t="shared" si="59"/>
        <v/>
      </c>
      <c r="IC30" s="39"/>
      <c r="IE30" s="32" t="str">
        <f t="shared" si="60"/>
        <v/>
      </c>
      <c r="IF30" s="32" t="str">
        <f t="shared" si="61"/>
        <v/>
      </c>
      <c r="IG30" s="32" t="str">
        <f t="shared" si="62"/>
        <v/>
      </c>
      <c r="II30" s="32" t="str">
        <f>IF(ISBLANK(IH30),"",IF(ISBLANK(VLOOKUP(IH30,role!A:E,2,FALSE)),"",VLOOKUP(IH30,role!A:E,2,FALSE)))</f>
        <v/>
      </c>
      <c r="IJ30" s="32" t="str">
        <f>IF(ISBLANK(IH30),"",IF(ISBLANK(VLOOKUP(IH30,role!A:E,3,FALSE)),"",VLOOKUP(IH30,role!A:E,3,FALSE)))</f>
        <v/>
      </c>
      <c r="IK30" s="32" t="str">
        <f>IF(ISBLANK(IH30),"",IF(ISBLANK(VLOOKUP(IH30,role!A:E,4,FALSE)),"",VLOOKUP(IH30,role!A:E,4,FALSE)))</f>
        <v/>
      </c>
      <c r="IL30" s="32" t="str">
        <f>IF(ISBLANK(IH30),"",IF(ISBLANK(VLOOKUP(IH30,role!A:E,5,FALSE)),"",VLOOKUP(IH30,role!A:E,5,FALSE)))</f>
        <v/>
      </c>
      <c r="JB30" s="33"/>
      <c r="JD30" s="32" t="str">
        <f t="shared" si="63"/>
        <v/>
      </c>
      <c r="JF30" s="32" t="str">
        <f t="shared" si="64"/>
        <v/>
      </c>
      <c r="JG30" s="39"/>
      <c r="JI30" s="32" t="str">
        <f t="shared" si="65"/>
        <v/>
      </c>
      <c r="JJ30" s="32" t="str">
        <f t="shared" si="66"/>
        <v/>
      </c>
      <c r="JK30" s="32" t="str">
        <f t="shared" si="67"/>
        <v/>
      </c>
      <c r="JM30" s="32" t="str">
        <f>IF(ISBLANK(JL30),"",IF(ISBLANK(VLOOKUP(JL30,role!A:E,2,FALSE)),"",VLOOKUP(JL30,role!A:E,2,FALSE)))</f>
        <v/>
      </c>
      <c r="JN30" s="32" t="str">
        <f>IF(ISBLANK(JL30),"",IF(ISBLANK(VLOOKUP(JL30,role!A:E,3,FALSE)),"",VLOOKUP(JL30,role!A:E,3,FALSE)))</f>
        <v/>
      </c>
      <c r="JO30" s="32" t="str">
        <f>IF(ISBLANK(JL30),"",IF(ISBLANK(VLOOKUP(JL30,role!A:E,4,FALSE)),"",VLOOKUP(JL30,role!A:E,4,FALSE)))</f>
        <v/>
      </c>
      <c r="JP30" s="32" t="str">
        <f>IF(ISBLANK(JL30),"",IF(ISBLANK(VLOOKUP(JL30,role!A:E,5,FALSE)),"",VLOOKUP(JL30,role!A:E,5,FALSE)))</f>
        <v/>
      </c>
      <c r="KF30" s="33"/>
      <c r="KH30" s="32" t="str">
        <f t="shared" si="68"/>
        <v/>
      </c>
      <c r="KJ30" s="32" t="str">
        <f t="shared" si="69"/>
        <v/>
      </c>
      <c r="KK30" s="39"/>
      <c r="KM30" s="32" t="str">
        <f t="shared" si="70"/>
        <v/>
      </c>
      <c r="KN30" s="32" t="str">
        <f t="shared" si="71"/>
        <v/>
      </c>
      <c r="KO30" s="32" t="str">
        <f t="shared" si="72"/>
        <v/>
      </c>
      <c r="KQ30" s="32" t="str">
        <f>IF(ISBLANK(KP30),"",IF(ISBLANK(VLOOKUP(KP30,role!A:E,2,FALSE)),"",VLOOKUP(KP30,role!A:E,2,FALSE)))</f>
        <v/>
      </c>
      <c r="KR30" s="32" t="str">
        <f>IF(ISBLANK(KP30),"",IF(ISBLANK(VLOOKUP(KP30,role!A:E,3,FALSE)),"",VLOOKUP(KP30,role!A:E,3,FALSE)))</f>
        <v/>
      </c>
      <c r="KS30" s="32" t="str">
        <f>IF(ISBLANK(KP30),"",IF(ISBLANK(VLOOKUP(KP30,role!A:E,4,FALSE)),"",VLOOKUP(KP30,role!A:E,4,FALSE)))</f>
        <v/>
      </c>
      <c r="KT30" s="32" t="str">
        <f>IF(ISBLANK(KP30),"",IF(ISBLANK(VLOOKUP(KP30,role!A:E,5,FALSE)),"",VLOOKUP(KP30,role!A:E,5,FALSE)))</f>
        <v/>
      </c>
      <c r="LJ30" s="33"/>
      <c r="LL30" s="32" t="str">
        <f t="shared" si="73"/>
        <v/>
      </c>
      <c r="LN30" s="32" t="str">
        <f t="shared" si="74"/>
        <v/>
      </c>
      <c r="LO30" s="39"/>
      <c r="LQ30" s="32" t="str">
        <f t="shared" si="75"/>
        <v/>
      </c>
      <c r="LR30" s="32" t="str">
        <f t="shared" si="76"/>
        <v/>
      </c>
      <c r="LS30" s="32" t="str">
        <f t="shared" si="77"/>
        <v/>
      </c>
      <c r="LU30" s="32" t="str">
        <f>IF(ISBLANK(LT30),"",IF(ISBLANK(VLOOKUP(LT30,role!A:E,2,FALSE)),"",VLOOKUP(LT30,role!A:E,2,FALSE)))</f>
        <v/>
      </c>
      <c r="LV30" s="32" t="str">
        <f>IF(ISBLANK(LT30),"",IF(ISBLANK(VLOOKUP(LT30,role!A:E,3,FALSE)),"",VLOOKUP(LT30,role!A:E,3,FALSE)))</f>
        <v/>
      </c>
      <c r="LW30" s="32" t="str">
        <f>IF(ISBLANK(LT30),"",IF(ISBLANK(VLOOKUP(LT30,role!A:E,4,FALSE)),"",VLOOKUP(LT30,role!A:E,4,FALSE)))</f>
        <v/>
      </c>
      <c r="LX30" s="32" t="str">
        <f>IF(ISBLANK(LT30),"",IF(ISBLANK(VLOOKUP(LT30,role!A:E,5,FALSE)),"",VLOOKUP(LT30,role!A:E,5,FALSE)))</f>
        <v/>
      </c>
      <c r="MN30" s="33"/>
      <c r="MP30" s="32" t="str">
        <f t="shared" si="78"/>
        <v/>
      </c>
      <c r="MR30" s="32" t="str">
        <f t="shared" si="79"/>
        <v/>
      </c>
      <c r="MS30" s="33"/>
      <c r="MV30" s="32" t="str">
        <f t="shared" si="80"/>
        <v/>
      </c>
      <c r="MW30" s="32" t="str">
        <f t="shared" si="81"/>
        <v/>
      </c>
      <c r="MX30" s="32" t="str">
        <f t="shared" si="82"/>
        <v/>
      </c>
      <c r="MZ30" s="32" t="str">
        <f>IF(ISBLANK(MY30),"",IF(ISBLANK(VLOOKUP(MY30,role!A:E,2,FALSE)),"",VLOOKUP(MY30,role!A:E,2,FALSE)))</f>
        <v/>
      </c>
      <c r="NA30" s="32" t="str">
        <f>IF(ISBLANK(MY30),"",IF(ISBLANK(VLOOKUP(MY30,role!A:E,3,FALSE)),"",VLOOKUP(MY30,role!A:E,3,FALSE)))</f>
        <v/>
      </c>
      <c r="NB30" s="32" t="str">
        <f>IF(ISBLANK(MY30),"",IF(ISBLANK(VLOOKUP(MY30,role!A:E,4,FALSE)),"",VLOOKUP(MY30,role!A:E,4,FALSE)))</f>
        <v/>
      </c>
      <c r="NC30" s="32" t="str">
        <f>IF(ISBLANK(MY30),"",IF(ISBLANK(VLOOKUP(MY30,role!A:E,5,FALSE)),"",VLOOKUP(MY30,role!A:E,5,FALSE)))</f>
        <v/>
      </c>
      <c r="NS30" s="33"/>
      <c r="NU30" s="32" t="str">
        <f t="shared" si="83"/>
        <v/>
      </c>
      <c r="NW30" s="32" t="str">
        <f t="shared" si="84"/>
        <v/>
      </c>
      <c r="NX30" s="39"/>
      <c r="NZ30" s="32" t="str">
        <f t="shared" si="85"/>
        <v/>
      </c>
      <c r="OA30" s="32" t="str">
        <f t="shared" si="86"/>
        <v/>
      </c>
      <c r="OB30" s="32" t="str">
        <f t="shared" si="87"/>
        <v/>
      </c>
      <c r="OD30" s="32" t="str">
        <f>IF(ISBLANK(OC30),"",IF(ISBLANK(VLOOKUP(OC30,role!A:E,2,FALSE)),"",VLOOKUP(OC30,role!A:E,2,FALSE)))</f>
        <v/>
      </c>
      <c r="OE30" s="32" t="str">
        <f>IF(ISBLANK(OC30),"",IF(ISBLANK(VLOOKUP(OC30,role!A:E,3,FALSE)),"",VLOOKUP(OC30,role!A:E,3,FALSE)))</f>
        <v/>
      </c>
      <c r="OF30" s="32" t="str">
        <f>IF(ISBLANK(OC30),"",IF(ISBLANK(VLOOKUP(OC30,role!A:E,4,FALSE)),"",VLOOKUP(OC30,role!A:E,4,FALSE)))</f>
        <v/>
      </c>
      <c r="OG30" s="32" t="str">
        <f>IF(ISBLANK(OC30),"",IF(ISBLANK(VLOOKUP(OC30,role!A:E,5,FALSE)),"",VLOOKUP(OC30,role!A:E,5,FALSE)))</f>
        <v/>
      </c>
      <c r="OW30" s="33"/>
      <c r="OY30" s="32" t="str">
        <f t="shared" si="88"/>
        <v/>
      </c>
      <c r="PA30" s="32" t="str">
        <f t="shared" si="89"/>
        <v/>
      </c>
      <c r="PB30" s="39"/>
      <c r="PD30" s="32" t="str">
        <f t="shared" si="90"/>
        <v/>
      </c>
      <c r="PE30" s="32" t="str">
        <f t="shared" si="91"/>
        <v/>
      </c>
      <c r="PF30" s="32" t="str">
        <f t="shared" si="92"/>
        <v/>
      </c>
      <c r="PH30" s="32" t="str">
        <f>IF(ISBLANK(PG30),"",IF(ISBLANK(VLOOKUP(PG30,role!A:E,2,FALSE)),"",VLOOKUP(PG30,role!A:E,2,FALSE)))</f>
        <v/>
      </c>
      <c r="PI30" s="32" t="str">
        <f>IF(ISBLANK(PG30),"",IF(ISBLANK(VLOOKUP(PG30,role!A:E,3,FALSE)),"",VLOOKUP(PG30,role!A:E,3,FALSE)))</f>
        <v/>
      </c>
      <c r="PJ30" s="32" t="str">
        <f>IF(ISBLANK(PG30),"",IF(ISBLANK(VLOOKUP(PG30,role!A:E,4,FALSE)),"",VLOOKUP(PG30,role!A:E,4,FALSE)))</f>
        <v/>
      </c>
      <c r="PK30" s="32" t="str">
        <f>IF(ISBLANK(PG30),"",IF(ISBLANK(VLOOKUP(PG30,role!A:E,5,FALSE)),"",VLOOKUP(PG30,role!A:E,5,FALSE)))</f>
        <v/>
      </c>
      <c r="QA30" s="33"/>
      <c r="QC30" s="32" t="str">
        <f t="shared" si="93"/>
        <v/>
      </c>
      <c r="QE30" s="32" t="str">
        <f t="shared" si="94"/>
        <v/>
      </c>
      <c r="QF30" s="39"/>
      <c r="QH30" s="32" t="str">
        <f t="shared" si="95"/>
        <v/>
      </c>
      <c r="QI30" s="32" t="str">
        <f t="shared" si="96"/>
        <v/>
      </c>
      <c r="QJ30" s="32" t="str">
        <f t="shared" si="97"/>
        <v/>
      </c>
      <c r="QL30" s="32" t="str">
        <f>IF(ISBLANK(QK30),"",IF(ISBLANK(VLOOKUP(QK30,role!A:E,2,FALSE)),"",VLOOKUP(QK30,role!A:E,2,FALSE)))</f>
        <v/>
      </c>
      <c r="QM30" s="32" t="str">
        <f>IF(ISBLANK(QK30),"",IF(ISBLANK(VLOOKUP(QK30,role!A:E,3,FALSE)),"",VLOOKUP(QK30,role!A:E,3,FALSE)))</f>
        <v/>
      </c>
      <c r="QN30" s="32" t="str">
        <f>IF(ISBLANK(QK30),"",IF(ISBLANK(VLOOKUP(QK30,role!A:E,4,FALSE)),"",VLOOKUP(QK30,role!A:E,4,FALSE)))</f>
        <v/>
      </c>
      <c r="QO30" s="32" t="str">
        <f>IF(ISBLANK(QK30),"",IF(ISBLANK(VLOOKUP(QK30,role!A:E,5,FALSE)),"",VLOOKUP(QK30,role!A:E,5,FALSE)))</f>
        <v/>
      </c>
      <c r="RE30" s="33"/>
      <c r="RG30" s="32" t="str">
        <f t="shared" si="98"/>
        <v/>
      </c>
      <c r="RI30" s="32" t="str">
        <f t="shared" si="99"/>
        <v/>
      </c>
      <c r="RJ30" s="39"/>
      <c r="RL30" s="32" t="str">
        <f t="shared" si="100"/>
        <v/>
      </c>
      <c r="RM30" s="32" t="str">
        <f t="shared" si="101"/>
        <v/>
      </c>
      <c r="RN30" s="32" t="str">
        <f t="shared" si="102"/>
        <v/>
      </c>
      <c r="RP30" s="32" t="str">
        <f>IF(ISBLANK(RO30),"",IF(ISBLANK(VLOOKUP(RO30,role!A:E,2,FALSE)),"",VLOOKUP(RO30,role!A:E,2,FALSE)))</f>
        <v/>
      </c>
      <c r="RQ30" s="32" t="str">
        <f>IF(ISBLANK(RO30),"",IF(ISBLANK(VLOOKUP(RO30,role!A:E,3,FALSE)),"",VLOOKUP(RO30,role!A:E,3,FALSE)))</f>
        <v/>
      </c>
      <c r="RR30" s="32" t="str">
        <f>IF(ISBLANK(RO30),"",IF(ISBLANK(VLOOKUP(RO30,role!A:E,4,FALSE)),"",VLOOKUP(RO30,role!A:E,4,FALSE)))</f>
        <v/>
      </c>
      <c r="RS30" s="32" t="str">
        <f>IF(ISBLANK(RO30),"",IF(ISBLANK(VLOOKUP(RO30,role!A:E,5,FALSE)),"",VLOOKUP(RO30,role!A:E,5,FALSE)))</f>
        <v/>
      </c>
      <c r="SI30" s="33"/>
      <c r="SK30" s="32" t="str">
        <f t="shared" si="103"/>
        <v/>
      </c>
      <c r="SM30" s="32" t="str">
        <f t="shared" si="104"/>
        <v/>
      </c>
      <c r="SN30" s="39"/>
      <c r="SP30" s="32" t="str">
        <f t="shared" si="105"/>
        <v/>
      </c>
      <c r="SQ30" s="32" t="str">
        <f t="shared" si="106"/>
        <v/>
      </c>
      <c r="SR30" s="32" t="str">
        <f t="shared" si="107"/>
        <v/>
      </c>
      <c r="ST30" s="32" t="str">
        <f>IF(ISBLANK(SS30),"",IF(ISBLANK(VLOOKUP(SS30,role!A:E,2,FALSE)),"",VLOOKUP(SS30,role!A:E,2,FALSE)))</f>
        <v/>
      </c>
      <c r="SU30" s="32" t="str">
        <f>IF(ISBLANK(SS30),"",IF(ISBLANK(VLOOKUP(SS30,role!A:E,3,FALSE)),"",VLOOKUP(SS30,role!A:E,3,FALSE)))</f>
        <v/>
      </c>
      <c r="SV30" s="32" t="str">
        <f>IF(ISBLANK(SS30),"",IF(ISBLANK(VLOOKUP(SS30,role!A:E,4,FALSE)),"",VLOOKUP(SS30,role!A:E,4,FALSE)))</f>
        <v/>
      </c>
      <c r="SW30" s="32" t="str">
        <f>IF(ISBLANK(SS30),"",IF(ISBLANK(VLOOKUP(SS30,role!A:E,5,FALSE)),"",VLOOKUP(SS30,role!A:E,5,FALSE)))</f>
        <v/>
      </c>
      <c r="TM30" s="33"/>
      <c r="TO30" s="32" t="str">
        <f t="shared" si="108"/>
        <v/>
      </c>
      <c r="TQ30" s="32" t="str">
        <f t="shared" si="109"/>
        <v/>
      </c>
      <c r="TR30" s="39"/>
      <c r="TT30" s="32" t="str">
        <f t="shared" si="110"/>
        <v/>
      </c>
      <c r="TU30" s="32" t="str">
        <f t="shared" si="111"/>
        <v/>
      </c>
      <c r="TV30" s="32" t="str">
        <f t="shared" si="112"/>
        <v/>
      </c>
      <c r="TX30" s="32" t="str">
        <f>IF(ISBLANK(TW30),"",IF(ISBLANK(VLOOKUP(TW30,role!A:E,2,FALSE)),"",VLOOKUP(TW30,role!A:E,2,FALSE)))</f>
        <v/>
      </c>
      <c r="TY30" s="32" t="str">
        <f>IF(ISBLANK(TW30),"",IF(ISBLANK(VLOOKUP(TW30,role!A:E,3,FALSE)),"",VLOOKUP(TW30,role!A:E,3,FALSE)))</f>
        <v/>
      </c>
      <c r="TZ30" s="32" t="str">
        <f>IF(ISBLANK(TW30),"",IF(ISBLANK(VLOOKUP(TW30,role!A:E,4,FALSE)),"",VLOOKUP(TW30,role!A:E,4,FALSE)))</f>
        <v/>
      </c>
      <c r="UA30" s="32" t="str">
        <f>IF(ISBLANK(TW30),"",IF(ISBLANK(VLOOKUP(TW30,role!A:E,5,FALSE)),"",VLOOKUP(TW30,role!A:E,5,FALSE)))</f>
        <v/>
      </c>
      <c r="UQ30" s="33"/>
      <c r="US30" s="32" t="str">
        <f t="shared" si="113"/>
        <v/>
      </c>
      <c r="UU30" s="32" t="str">
        <f t="shared" si="114"/>
        <v/>
      </c>
      <c r="UV30" s="39"/>
      <c r="UX30" s="32" t="str">
        <f t="shared" si="115"/>
        <v/>
      </c>
      <c r="UY30" s="32" t="str">
        <f t="shared" si="116"/>
        <v/>
      </c>
      <c r="UZ30" s="32" t="str">
        <f t="shared" si="117"/>
        <v/>
      </c>
      <c r="VB30" s="32" t="str">
        <f>IF(ISBLANK(VA30),"",IF(ISBLANK(VLOOKUP(VA30,role!A:E,2,FALSE)),"",VLOOKUP(VA30,role!A:E,2,FALSE)))</f>
        <v/>
      </c>
      <c r="VC30" s="32" t="str">
        <f>IF(ISBLANK(VA30),"",IF(ISBLANK(VLOOKUP(VA30,role!A:E,3,FALSE)),"",VLOOKUP(VA30,role!A:E,3,FALSE)))</f>
        <v/>
      </c>
      <c r="VD30" s="32" t="str">
        <f>IF(ISBLANK(VA30),"",IF(ISBLANK(VLOOKUP(VA30,role!A:E,4,FALSE)),"",VLOOKUP(VA30,role!A:E,4,FALSE)))</f>
        <v/>
      </c>
      <c r="VE30" s="32" t="str">
        <f>IF(ISBLANK(VA30),"",IF(ISBLANK(VLOOKUP(VA30,role!A:E,5,FALSE)),"",VLOOKUP(VA30,role!A:E,5,FALSE)))</f>
        <v/>
      </c>
      <c r="VU30" s="33"/>
      <c r="VW30" s="32" t="str">
        <f t="shared" si="118"/>
        <v/>
      </c>
      <c r="VY30" s="32" t="str">
        <f t="shared" si="119"/>
        <v/>
      </c>
      <c r="VZ30" s="39"/>
      <c r="WB30" s="32" t="str">
        <f t="shared" si="120"/>
        <v/>
      </c>
      <c r="WC30" s="32" t="str">
        <f t="shared" si="121"/>
        <v/>
      </c>
      <c r="WD30" s="32" t="str">
        <f t="shared" si="122"/>
        <v/>
      </c>
      <c r="WF30" s="32" t="str">
        <f>IF(ISBLANK(WE30),"",IF(ISBLANK(VLOOKUP(WE30,role!A:E,2,FALSE)),"",VLOOKUP(WE30,role!A:E,2,FALSE)))</f>
        <v/>
      </c>
      <c r="WG30" s="32" t="str">
        <f>IF(ISBLANK(WE30),"",IF(ISBLANK(VLOOKUP(WE30,role!A:E,3,FALSE)),"",VLOOKUP(WE30,role!A:E,3,FALSE)))</f>
        <v/>
      </c>
      <c r="WH30" s="32" t="str">
        <f>IF(ISBLANK(WE30),"",IF(ISBLANK(VLOOKUP(WE30,role!A:E,4,FALSE)),"",VLOOKUP(WE30,role!A:E,4,FALSE)))</f>
        <v/>
      </c>
      <c r="WI30" s="32" t="str">
        <f>IF(ISBLANK(WE30),"",IF(ISBLANK(VLOOKUP(WE30,role!A:E,5,FALSE)),"",VLOOKUP(WE30,role!A:E,5,FALSE)))</f>
        <v/>
      </c>
      <c r="WY30" s="33"/>
      <c r="XA30" s="32" t="str">
        <f t="shared" si="123"/>
        <v/>
      </c>
      <c r="XC30" s="32" t="str">
        <f t="shared" si="124"/>
        <v/>
      </c>
      <c r="XD30" s="39"/>
      <c r="XF30" s="32" t="str">
        <f t="shared" si="125"/>
        <v/>
      </c>
      <c r="XG30" s="32" t="str">
        <f t="shared" si="126"/>
        <v/>
      </c>
      <c r="XH30" s="32" t="str">
        <f t="shared" si="127"/>
        <v/>
      </c>
      <c r="XJ30" s="32" t="str">
        <f>IF(ISBLANK(XI30),"",IF(ISBLANK(VLOOKUP(XI30,role!A:E,2,FALSE)),"",VLOOKUP(XI30,role!A:E,2,FALSE)))</f>
        <v/>
      </c>
      <c r="XK30" s="32" t="str">
        <f>IF(ISBLANK(XI30),"",IF(ISBLANK(VLOOKUP(XI30,role!A:E,3,FALSE)),"",VLOOKUP(XI30,role!A:E,3,FALSE)))</f>
        <v/>
      </c>
      <c r="XL30" s="32" t="str">
        <f>IF(ISBLANK(XI30),"",IF(ISBLANK(VLOOKUP(XI30,role!A:E,4,FALSE)),"",VLOOKUP(XI30,role!A:E,4,FALSE)))</f>
        <v/>
      </c>
      <c r="XM30" s="32" t="str">
        <f>IF(ISBLANK(XI30),"",IF(ISBLANK(VLOOKUP(XI30,role!A:E,5,FALSE)),"",VLOOKUP(XI30,role!A:E,5,FALSE)))</f>
        <v/>
      </c>
      <c r="YC30" s="33"/>
      <c r="YE30" s="32" t="str">
        <f t="shared" si="128"/>
        <v/>
      </c>
      <c r="YG30" s="32" t="str">
        <f t="shared" si="129"/>
        <v/>
      </c>
      <c r="YH30" s="33"/>
      <c r="YI30" s="34"/>
      <c r="YJ30" s="36" t="str">
        <f t="shared" si="130"/>
        <v/>
      </c>
      <c r="YK30" s="36" t="str">
        <f t="shared" si="131"/>
        <v/>
      </c>
      <c r="YM30" s="32" t="str">
        <f>IF(ISBLANK(YL30),"",IF(ISBLANK(VLOOKUP(YL30,role!A:E,2,FALSE)),"",VLOOKUP(YL30,role!A:E,2,FALSE)))</f>
        <v/>
      </c>
      <c r="YN30" s="32" t="str">
        <f>IF(ISBLANK(YL30),"",IF(ISBLANK(VLOOKUP(YL30,role!A:E,3,FALSE)),"",VLOOKUP(YL30,role!A:E,3,FALSE)))</f>
        <v/>
      </c>
      <c r="YO30" s="32" t="str">
        <f>IF(ISBLANK(YL30),"",IF(ISBLANK(VLOOKUP(YL30,role!A:E,4,FALSE)),"",VLOOKUP(YL30,role!A:E,4,FALSE)))</f>
        <v/>
      </c>
      <c r="YP30" s="32" t="str">
        <f>IF(ISBLANK(YL30),"",IF(ISBLANK(VLOOKUP(YL30,role!A:E,5,FALSE)),"",VLOOKUP(YL30,role!A:E,5,FALSE)))</f>
        <v/>
      </c>
      <c r="YQ30" s="32" t="str">
        <f>IF(ISBLANK(YL30),"",VLOOKUP(YL30,role!A:F,6,FALSE))</f>
        <v/>
      </c>
      <c r="YR30" s="36"/>
      <c r="YS30" s="36" t="str">
        <f t="shared" si="132"/>
        <v/>
      </c>
      <c r="YT30" s="36" t="str">
        <f t="shared" si="133"/>
        <v/>
      </c>
      <c r="YV30" s="32" t="str">
        <f>IF(ISBLANK(YU30),"",IF(ISBLANK(VLOOKUP(YU30,role!A:E,2,FALSE)),"",VLOOKUP(YU30,role!A:E,2,FALSE)))</f>
        <v/>
      </c>
      <c r="YW30" s="32" t="str">
        <f>IF(ISBLANK(YU30),"",IF(ISBLANK(VLOOKUP(YU30,role!A:E,3,FALSE)),"",VLOOKUP(YU30,role!A:E,3,FALSE)))</f>
        <v/>
      </c>
      <c r="YX30" s="32" t="str">
        <f>IF(ISBLANK(YU30),"",IF(ISBLANK(VLOOKUP(YU30,role!A:E,4,FALSE)),"",VLOOKUP(YU30,role!A:E,4,FALSE)))</f>
        <v/>
      </c>
      <c r="YY30" s="32" t="str">
        <f>IF(ISBLANK(YU30),"",IF(ISBLANK(VLOOKUP(YU30,role!A:E,5,FALSE)),"",VLOOKUP(YU30,role!A:E,5,FALSE)))</f>
        <v/>
      </c>
      <c r="YZ30" s="32" t="str">
        <f>IF(ISBLANK(YU30),"",VLOOKUP(YU30,role!A:F,6,FALSE))</f>
        <v/>
      </c>
      <c r="ZA30" s="36"/>
      <c r="ZB30" s="36" t="str">
        <f t="shared" si="134"/>
        <v/>
      </c>
      <c r="ZC30" s="36" t="str">
        <f t="shared" si="135"/>
        <v/>
      </c>
      <c r="ZE30" s="32" t="str">
        <f>IF(ISBLANK(ZD30),"",IF(ISBLANK(VLOOKUP(ZD30,role!A:E,2,FALSE)),"",VLOOKUP(ZD30,role!A:E,2,FALSE)))</f>
        <v/>
      </c>
      <c r="ZF30" s="32" t="str">
        <f>IF(ISBLANK(ZD30),"",IF(ISBLANK(VLOOKUP(ZD30,role!A:E,3,FALSE)),"",VLOOKUP(ZD30,role!A:E,3,FALSE)))</f>
        <v/>
      </c>
      <c r="ZG30" s="32" t="str">
        <f>IF(ISBLANK(ZD30),"",IF(ISBLANK(VLOOKUP(ZD30,role!A:E,4,FALSE)),"",VLOOKUP(ZD30,role!A:E,4,FALSE)))</f>
        <v/>
      </c>
      <c r="ZH30" s="32" t="str">
        <f>IF(ISBLANK(ZD30),"",IF(ISBLANK(VLOOKUP(ZD30,role!A:E,5,FALSE)),"",VLOOKUP(ZD30,role!A:E,5,FALSE)))</f>
        <v/>
      </c>
      <c r="ZI30" s="32" t="str">
        <f>IF(ISBLANK(ZD30),"",VLOOKUP(ZD30,role!A:F,6,FALSE))</f>
        <v/>
      </c>
      <c r="ZJ30" s="36"/>
      <c r="ZK30" s="36" t="str">
        <f t="shared" si="136"/>
        <v/>
      </c>
      <c r="ZL30" s="36" t="str">
        <f t="shared" si="137"/>
        <v/>
      </c>
      <c r="ZN30" s="32" t="str">
        <f>IF(ISBLANK(ZM30),"",IF(ISBLANK(VLOOKUP(ZM30,role!A:E,2,FALSE)),"",VLOOKUP(ZM30,role!A:E,2,FALSE)))</f>
        <v/>
      </c>
      <c r="ZO30" s="32" t="str">
        <f>IF(ISBLANK(ZM30),"",IF(ISBLANK(VLOOKUP(ZM30,role!A:E,3,FALSE)),"",VLOOKUP(ZM30,role!A:E,3,FALSE)))</f>
        <v/>
      </c>
      <c r="ZP30" s="32" t="str">
        <f>IF(ISBLANK(ZM30),"",IF(ISBLANK(VLOOKUP(ZM30,role!A:E,4,FALSE)),"",VLOOKUP(ZM30,role!A:E,4,FALSE)))</f>
        <v/>
      </c>
      <c r="ZQ30" s="32" t="str">
        <f>IF(ISBLANK(ZM30),"",IF(ISBLANK(VLOOKUP(ZM30,role!A:E,5,FALSE)),"",VLOOKUP(ZM30,role!A:E,5,FALSE)))</f>
        <v/>
      </c>
      <c r="ZR30" s="32" t="str">
        <f>IF(ISBLANK(ZM30),"",VLOOKUP(ZM30,role!A:F,6,FALSE))</f>
        <v/>
      </c>
      <c r="ZS30" s="36"/>
      <c r="ZT30" s="36" t="str">
        <f t="shared" si="138"/>
        <v/>
      </c>
      <c r="ZU30" s="36" t="str">
        <f t="shared" si="139"/>
        <v/>
      </c>
      <c r="ZW30" s="32" t="str">
        <f>IF(ISBLANK(ZV30),"",IF(ISBLANK(VLOOKUP(ZV30,role!A:E,2,FALSE)),"",VLOOKUP(ZV30,role!A:E,2,FALSE)))</f>
        <v/>
      </c>
      <c r="ZX30" s="32" t="str">
        <f>IF(ISBLANK(ZV30),"",IF(ISBLANK(VLOOKUP(ZV30,role!A:E,3,FALSE)),"",VLOOKUP(ZV30,role!A:E,3,FALSE)))</f>
        <v/>
      </c>
      <c r="ZY30" s="32" t="str">
        <f>IF(ISBLANK(ZV30),"",IF(ISBLANK(VLOOKUP(ZV30,role!A:E,4,FALSE)),"",VLOOKUP(ZV30,role!A:E,4,FALSE)))</f>
        <v/>
      </c>
      <c r="ZZ30" s="32" t="str">
        <f>IF(ISBLANK(ZV30),"",IF(ISBLANK(VLOOKUP(ZV30,role!A:E,5,FALSE)),"",VLOOKUP(ZV30,role!A:E,5,FALSE)))</f>
        <v/>
      </c>
      <c r="AAA30" s="32" t="str">
        <f>IF(ISBLANK(ZV30),"",VLOOKUP(ZV30,role!A:F,6,FALSE))</f>
        <v/>
      </c>
      <c r="AAB30" s="33"/>
      <c r="AAC30" s="36"/>
      <c r="AAD30" s="36" t="str">
        <f t="shared" si="140"/>
        <v/>
      </c>
      <c r="AAE30" s="36" t="str">
        <f t="shared" si="141"/>
        <v/>
      </c>
      <c r="AAG30" s="32" t="str">
        <f>IF(ISBLANK(AAF30),"",IF(ISBLANK(VLOOKUP(AAF30,role!A:E,2,FALSE)),"",VLOOKUP(AAF30,role!A:E,2,FALSE)))</f>
        <v/>
      </c>
      <c r="AAH30" s="32" t="str">
        <f>IF(ISBLANK(AAF30),"",IF(ISBLANK(VLOOKUP(AAF30,role!A:E,3,FALSE)),"",VLOOKUP(AAF30,role!A:E,3,FALSE)))</f>
        <v/>
      </c>
      <c r="AAI30" s="32" t="str">
        <f>IF(ISBLANK(AAF30),"",IF(ISBLANK(VLOOKUP(AAF30,role!A:E,4,FALSE)),"",VLOOKUP(AAF30,role!A:E,4,FALSE)))</f>
        <v/>
      </c>
      <c r="AAJ30" s="32" t="str">
        <f>IF(ISBLANK(AAF30),"",IF(ISBLANK(VLOOKUP(AAF30,role!A:E,5,FALSE)),"",VLOOKUP(AAF30,role!A:E,5,FALSE)))</f>
        <v/>
      </c>
      <c r="AAK30" s="32" t="str">
        <f>IF(ISBLANK(AAF30),"",VLOOKUP(AAF30,role!A:F,6,FALSE))</f>
        <v/>
      </c>
      <c r="AAL30" s="36"/>
      <c r="AAM30" s="36" t="str">
        <f t="shared" si="142"/>
        <v/>
      </c>
      <c r="AAN30" s="36" t="str">
        <f t="shared" si="143"/>
        <v/>
      </c>
      <c r="AAP30" s="32" t="str">
        <f>IF(ISBLANK(AAO30),"",IF(ISBLANK(VLOOKUP(AAO30,role!A:E,2,FALSE)),"",VLOOKUP(AAO30,role!A:E,2,FALSE)))</f>
        <v/>
      </c>
      <c r="AAQ30" s="32" t="str">
        <f>IF(ISBLANK(AAO30),"",IF(ISBLANK(VLOOKUP(AAO30,role!A:E,3,FALSE)),"",VLOOKUP(AAO30,role!A:E,3,FALSE)))</f>
        <v/>
      </c>
      <c r="AAR30" s="32" t="str">
        <f>IF(ISBLANK(AAO30),"",IF(ISBLANK(VLOOKUP(AAO30,role!A:E,4,FALSE)),"",VLOOKUP(AAO30,role!A:E,4,FALSE)))</f>
        <v/>
      </c>
      <c r="AAS30" s="32" t="str">
        <f>IF(ISBLANK(AAO30),"",IF(ISBLANK(VLOOKUP(AAO30,role!A:E,5,FALSE)),"",VLOOKUP(AAO30,role!A:E,5,FALSE)))</f>
        <v/>
      </c>
      <c r="AAT30" s="32" t="str">
        <f>IF(ISBLANK(AAO30),"",VLOOKUP(AAO30,role!A:F,6,FALSE))</f>
        <v/>
      </c>
      <c r="AAU30" s="36"/>
      <c r="AAV30" s="36" t="str">
        <f t="shared" si="144"/>
        <v/>
      </c>
      <c r="AAW30" s="36" t="str">
        <f t="shared" si="145"/>
        <v/>
      </c>
      <c r="AAY30" s="32" t="str">
        <f>IF(ISBLANK(AAX30),"",IF(ISBLANK(VLOOKUP(AAX30,role!A:E,2,FALSE)),"",VLOOKUP(AAX30,role!A:E,2,FALSE)))</f>
        <v/>
      </c>
      <c r="AAZ30" s="32" t="str">
        <f>IF(ISBLANK(AAX30),"",IF(ISBLANK(VLOOKUP(AAX30,role!A:E,3,FALSE)),"",VLOOKUP(AAX30,role!A:E,3,FALSE)))</f>
        <v/>
      </c>
      <c r="ABA30" s="32" t="str">
        <f>IF(ISBLANK(AAX30),"",IF(ISBLANK(VLOOKUP(AAX30,role!A:E,4,FALSE)),"",VLOOKUP(AAX30,role!A:E,4,FALSE)))</f>
        <v/>
      </c>
      <c r="ABB30" s="32" t="str">
        <f>IF(ISBLANK(AAX30),"",IF(ISBLANK(VLOOKUP(AAX30,role!A:E,5,FALSE)),"",VLOOKUP(AAX30,role!A:E,5,FALSE)))</f>
        <v/>
      </c>
      <c r="ABC30" s="32" t="str">
        <f>IF(ISBLANK(AAX30),"",VLOOKUP(AAX30,role!A:F,6,FALSE))</f>
        <v/>
      </c>
      <c r="ABD30" s="36"/>
      <c r="ABE30" s="36" t="str">
        <f t="shared" si="146"/>
        <v/>
      </c>
      <c r="ABF30" s="36" t="str">
        <f t="shared" si="147"/>
        <v/>
      </c>
      <c r="ABH30" s="32" t="str">
        <f>IF(ISBLANK(ABG30),"",IF(ISBLANK(VLOOKUP(ABG30,role!A:E,2,FALSE)),"",VLOOKUP(ABG30,role!A:E,2,FALSE)))</f>
        <v/>
      </c>
      <c r="ABI30" s="32" t="str">
        <f>IF(ISBLANK(ABG30),"",IF(ISBLANK(VLOOKUP(ABG30,role!A:E,3,FALSE)),"",VLOOKUP(ABG30,role!A:E,3,FALSE)))</f>
        <v/>
      </c>
      <c r="ABJ30" s="32" t="str">
        <f>IF(ISBLANK(ABG30),"",IF(ISBLANK(VLOOKUP(ABG30,role!A:E,4,FALSE)),"",VLOOKUP(ABG30,role!A:E,4,FALSE)))</f>
        <v/>
      </c>
      <c r="ABK30" s="32" t="str">
        <f>IF(ISBLANK(ABG30),"",IF(ISBLANK(VLOOKUP(ABG30,role!A:E,5,FALSE)),"",VLOOKUP(ABG30,role!A:E,5,FALSE)))</f>
        <v/>
      </c>
      <c r="ABL30" s="32" t="str">
        <f>IF(ISBLANK(ABG30),"",VLOOKUP(ABG30,role!A:F,6,FALSE))</f>
        <v/>
      </c>
      <c r="ABM30" s="36"/>
      <c r="ABN30" s="36" t="str">
        <f t="shared" si="148"/>
        <v/>
      </c>
      <c r="ABO30" s="36" t="str">
        <f t="shared" si="149"/>
        <v/>
      </c>
      <c r="ABQ30" s="32" t="str">
        <f>IF(ISBLANK(ABP30),"",IF(ISBLANK(VLOOKUP(ABP30,role!A:E,2,FALSE)),"",VLOOKUP(ABP30,role!A:E,2,FALSE)))</f>
        <v/>
      </c>
      <c r="ABR30" s="32" t="str">
        <f>IF(ISBLANK(ABP30),"",IF(ISBLANK(VLOOKUP(ABP30,role!A:E,3,FALSE)),"",VLOOKUP(ABP30,role!A:E,3,FALSE)))</f>
        <v/>
      </c>
      <c r="ABS30" s="32" t="str">
        <f>IF(ISBLANK(ABP30),"",IF(ISBLANK(VLOOKUP(ABP30,role!A:E,4,FALSE)),"",VLOOKUP(ABP30,role!A:E,4,FALSE)))</f>
        <v/>
      </c>
      <c r="ABT30" s="32" t="str">
        <f>IF(ISBLANK(ABP30),"",IF(ISBLANK(VLOOKUP(ABP30,role!A:E,5,FALSE)),"",VLOOKUP(ABP30,role!A:E,5,FALSE)))</f>
        <v/>
      </c>
      <c r="ABU30" s="32" t="str">
        <f>IF(ISBLANK(ABP30),"",VLOOKUP(ABP30,role!A:F,6,FALSE))</f>
        <v/>
      </c>
      <c r="ABV30" s="33"/>
      <c r="ABW30" s="34"/>
      <c r="ABY30" s="32" t="str">
        <f t="shared" si="150"/>
        <v/>
      </c>
      <c r="ABZ30" s="39"/>
      <c r="ACA30" s="32" t="str">
        <f t="shared" si="151"/>
        <v/>
      </c>
      <c r="ACC30" s="32" t="str">
        <f t="shared" si="152"/>
        <v/>
      </c>
      <c r="ACE30" s="32" t="str">
        <f t="shared" si="153"/>
        <v/>
      </c>
      <c r="ACG30" s="32" t="str">
        <f t="shared" si="154"/>
        <v/>
      </c>
      <c r="ACI30" s="32" t="str">
        <f t="shared" si="155"/>
        <v/>
      </c>
      <c r="ACK30" s="32" t="str">
        <f t="shared" si="156"/>
        <v/>
      </c>
      <c r="ACM30" s="32" t="str">
        <f t="shared" si="157"/>
        <v/>
      </c>
      <c r="ACO30" s="32" t="str">
        <f t="shared" si="158"/>
        <v/>
      </c>
      <c r="ACQ30" s="32" t="str">
        <f t="shared" si="159"/>
        <v/>
      </c>
      <c r="ACS30" s="32" t="str">
        <f t="shared" si="160"/>
        <v/>
      </c>
      <c r="ACT30" s="33"/>
      <c r="ACV30" s="32" t="str">
        <f t="shared" si="161"/>
        <v/>
      </c>
      <c r="ACX30" s="32" t="str">
        <f t="shared" si="162"/>
        <v/>
      </c>
      <c r="ACZ30" s="32" t="str">
        <f t="shared" si="163"/>
        <v/>
      </c>
      <c r="ADB30" s="32" t="str">
        <f t="shared" si="164"/>
        <v/>
      </c>
      <c r="ADD30" s="32" t="str">
        <f t="shared" si="165"/>
        <v/>
      </c>
      <c r="ADE30" s="33"/>
      <c r="ADG30" s="32" t="str">
        <f t="shared" si="166"/>
        <v/>
      </c>
      <c r="ADI30" s="32" t="str">
        <f t="shared" si="167"/>
        <v/>
      </c>
      <c r="ADK30" s="32" t="str">
        <f t="shared" si="168"/>
        <v/>
      </c>
      <c r="ADM30" s="32" t="str">
        <f t="shared" si="169"/>
        <v/>
      </c>
      <c r="ADO30" s="32" t="str">
        <f t="shared" si="170"/>
        <v/>
      </c>
      <c r="ADP30" s="33"/>
      <c r="ADR30" s="32" t="str">
        <f t="shared" si="171"/>
        <v/>
      </c>
      <c r="ADT30" s="32" t="str">
        <f t="shared" si="172"/>
        <v/>
      </c>
      <c r="ADV30" s="32" t="str">
        <f t="shared" si="173"/>
        <v/>
      </c>
      <c r="ADX30" s="32" t="str">
        <f t="shared" si="174"/>
        <v/>
      </c>
      <c r="ADZ30" s="32" t="str">
        <f t="shared" si="175"/>
        <v/>
      </c>
      <c r="AEA30" s="33"/>
      <c r="AEC30" s="32" t="str">
        <f t="shared" si="176"/>
        <v/>
      </c>
      <c r="AEE30" s="32" t="str">
        <f t="shared" si="177"/>
        <v/>
      </c>
      <c r="AEG30" s="32" t="str">
        <f t="shared" si="178"/>
        <v/>
      </c>
      <c r="AEI30" s="32" t="str">
        <f t="shared" si="179"/>
        <v/>
      </c>
      <c r="AEK30" s="32" t="str">
        <f t="shared" si="180"/>
        <v/>
      </c>
      <c r="AEL30" s="33"/>
      <c r="AEN30" s="32" t="str">
        <f t="shared" si="181"/>
        <v/>
      </c>
      <c r="AEO30" s="32" t="str">
        <f t="shared" si="182"/>
        <v/>
      </c>
      <c r="AEQ30" s="32" t="str">
        <f t="shared" si="183"/>
        <v/>
      </c>
      <c r="AER30" s="32" t="str">
        <f t="shared" si="184"/>
        <v/>
      </c>
      <c r="AET30" s="32" t="str">
        <f t="shared" si="185"/>
        <v/>
      </c>
      <c r="AEU30" s="32" t="str">
        <f t="shared" si="186"/>
        <v/>
      </c>
      <c r="AEW30" s="32" t="str">
        <f t="shared" si="187"/>
        <v/>
      </c>
      <c r="AEX30" s="32" t="str">
        <f t="shared" si="188"/>
        <v/>
      </c>
      <c r="AEZ30" s="32" t="str">
        <f t="shared" si="189"/>
        <v/>
      </c>
      <c r="AFA30" s="32" t="str">
        <f t="shared" si="190"/>
        <v/>
      </c>
      <c r="AFB30" s="35"/>
      <c r="AFC30" s="34"/>
      <c r="AFD30" s="36" t="str">
        <f t="shared" si="191"/>
        <v/>
      </c>
      <c r="AFE30" s="36" t="str">
        <f t="shared" si="192"/>
        <v/>
      </c>
      <c r="AFG30" s="36" t="str">
        <f t="shared" si="193"/>
        <v/>
      </c>
      <c r="AFH30" s="36" t="str">
        <f t="shared" si="194"/>
        <v/>
      </c>
      <c r="AFJ30" s="36" t="str">
        <f t="shared" si="195"/>
        <v/>
      </c>
      <c r="AFK30" s="36" t="str">
        <f t="shared" si="196"/>
        <v/>
      </c>
      <c r="AFM30" s="36" t="str">
        <f t="shared" si="197"/>
        <v/>
      </c>
      <c r="AFN30" s="36" t="str">
        <f t="shared" si="198"/>
        <v/>
      </c>
      <c r="AFP30" s="36" t="str">
        <f t="shared" si="199"/>
        <v/>
      </c>
      <c r="AFQ30" s="36" t="str">
        <f t="shared" si="200"/>
        <v/>
      </c>
      <c r="AFR30" s="33"/>
      <c r="AFT30" s="36" t="str">
        <f t="shared" si="201"/>
        <v/>
      </c>
      <c r="AFU30" s="36" t="str">
        <f t="shared" si="202"/>
        <v/>
      </c>
      <c r="AFW30" s="36" t="str">
        <f t="shared" si="203"/>
        <v/>
      </c>
      <c r="AFX30" s="36" t="str">
        <f t="shared" si="204"/>
        <v/>
      </c>
      <c r="AFZ30" s="36" t="str">
        <f t="shared" si="205"/>
        <v/>
      </c>
      <c r="AGA30" s="36" t="str">
        <f t="shared" si="206"/>
        <v/>
      </c>
      <c r="AGC30" s="36" t="str">
        <f t="shared" si="207"/>
        <v/>
      </c>
      <c r="AGD30" s="36" t="str">
        <f t="shared" si="208"/>
        <v/>
      </c>
      <c r="AGF30" s="36" t="str">
        <f t="shared" si="209"/>
        <v/>
      </c>
      <c r="AGG30" s="36" t="str">
        <f t="shared" si="210"/>
        <v/>
      </c>
      <c r="AGH30" s="33"/>
      <c r="AGI30" s="57"/>
      <c r="AGJ30" s="57"/>
      <c r="AGK30" s="57" t="str">
        <f>IF(ISBLANK(AGJ30),"",VLOOKUP(AGJ30,related_id_type!A:B,2,FALSE))</f>
        <v/>
      </c>
      <c r="AGL30" s="57"/>
      <c r="AGM30" s="57" t="str">
        <f>IF(ISBLANK(AGL30),"",IF(ISBLANK(VLOOKUP(AGL30,related_id_relation!A:B,2,FALSE)),"",VLOOKUP(AGL30,related_id_relation!A:B,2,FALSE)))</f>
        <v/>
      </c>
      <c r="AGN30" s="57"/>
      <c r="AGO30" s="57"/>
      <c r="AGP30" s="57" t="str">
        <f>IF(ISBLANK(AGO30),"",VLOOKUP(AGO30,related_id_type!A:B,2,FALSE))</f>
        <v/>
      </c>
      <c r="AGQ30" s="57"/>
      <c r="AGR30" s="57" t="str">
        <f>IF(ISBLANK(AGQ30),"",IF(ISBLANK(VLOOKUP(AGQ30,related_id_relation!A:B,2,FALSE)),"",VLOOKUP(AGQ30,related_id_relation!A:B,2,FALSE)))</f>
        <v/>
      </c>
      <c r="AGS30" s="57"/>
      <c r="AGT30" s="57"/>
      <c r="AGU30" s="57" t="str">
        <f>IF(ISBLANK(AGT30),"",VLOOKUP(AGT30,related_id_type!A:B,2,FALSE))</f>
        <v/>
      </c>
      <c r="AGV30" s="57"/>
      <c r="AGW30" s="57" t="str">
        <f>IF(ISBLANK(AGV30),"",IF(ISBLANK(VLOOKUP(AGV30,related_id_relation!A:B,2,FALSE)),"",VLOOKUP(AGV30,related_id_relation!A:B,2,FALSE)))</f>
        <v/>
      </c>
      <c r="AGX30" s="57"/>
      <c r="AGY30" s="57"/>
      <c r="AGZ30" s="57" t="str">
        <f>IF(ISBLANK(AGY30),"",VLOOKUP(AGY30,related_id_type!A:B,2,FALSE))</f>
        <v/>
      </c>
      <c r="AHA30" s="57"/>
      <c r="AHB30" s="57" t="str">
        <f>IF(ISBLANK(AHA30),"",IF(ISBLANK(VLOOKUP(AHA30,related_id_relation!A:B,2,FALSE)),"",VLOOKUP(AHA30,related_id_relation!A:B,2,FALSE)))</f>
        <v/>
      </c>
      <c r="AHC30" s="57"/>
      <c r="AHD30" s="57"/>
      <c r="AHE30" s="57" t="str">
        <f>IF(ISBLANK(AHD30),"",VLOOKUP(AHD30,related_id_type!A:B,2,FALSE))</f>
        <v/>
      </c>
      <c r="AHF30" s="57"/>
      <c r="AHG30" s="57" t="str">
        <f>IF(ISBLANK(AHF30),"",IF(ISBLANK(VLOOKUP(AHF30,related_id_relation!A:B,2,FALSE)),"",VLOOKUP(AHF30,related_id_relation!A:B,2,FALSE)))</f>
        <v/>
      </c>
      <c r="AHH30" s="37"/>
      <c r="AHI30" s="39"/>
      <c r="AHK30" s="32" t="str">
        <f t="shared" si="211"/>
        <v/>
      </c>
      <c r="AHL30" s="34"/>
      <c r="AHM30" s="36"/>
      <c r="AHN30" s="36" t="str">
        <f t="shared" si="212"/>
        <v/>
      </c>
      <c r="AHO30" s="32" t="str">
        <f t="shared" si="213"/>
        <v/>
      </c>
      <c r="AHR30" s="36" t="str">
        <f t="shared" si="214"/>
        <v/>
      </c>
      <c r="AHS30" s="32" t="str">
        <f t="shared" si="215"/>
        <v/>
      </c>
      <c r="AHV30" s="36" t="str">
        <f t="shared" si="216"/>
        <v/>
      </c>
      <c r="AHW30" s="32" t="str">
        <f t="shared" si="217"/>
        <v/>
      </c>
      <c r="AHZ30" s="36" t="str">
        <f t="shared" si="218"/>
        <v/>
      </c>
      <c r="AIA30" s="32" t="str">
        <f t="shared" si="219"/>
        <v/>
      </c>
      <c r="AID30" s="36" t="str">
        <f t="shared" si="220"/>
        <v/>
      </c>
      <c r="AIE30" s="32" t="str">
        <f t="shared" si="221"/>
        <v/>
      </c>
      <c r="AIH30" s="36" t="str">
        <f t="shared" si="222"/>
        <v/>
      </c>
      <c r="AII30" s="32" t="str">
        <f t="shared" si="223"/>
        <v/>
      </c>
      <c r="AIL30" s="36" t="str">
        <f t="shared" si="224"/>
        <v/>
      </c>
      <c r="AIM30" s="32" t="str">
        <f t="shared" si="225"/>
        <v/>
      </c>
      <c r="AIP30" s="36" t="str">
        <f t="shared" si="226"/>
        <v/>
      </c>
      <c r="AIQ30" s="32" t="str">
        <f t="shared" si="227"/>
        <v/>
      </c>
      <c r="AIT30" s="36" t="str">
        <f t="shared" si="228"/>
        <v/>
      </c>
      <c r="AIU30" s="32" t="str">
        <f t="shared" si="229"/>
        <v/>
      </c>
      <c r="AIX30" s="36" t="str">
        <f t="shared" si="230"/>
        <v/>
      </c>
      <c r="AIY30" s="32" t="str">
        <f t="shared" si="231"/>
        <v/>
      </c>
      <c r="AIZ30" s="37"/>
      <c r="AJA30" s="32" t="str">
        <f t="shared" si="232"/>
        <v/>
      </c>
      <c r="AJB30" s="32" t="str">
        <f t="shared" si="233"/>
        <v/>
      </c>
      <c r="AJC30" s="32" t="str">
        <f t="shared" si="234"/>
        <v/>
      </c>
      <c r="AJD30" s="32" t="str">
        <f t="shared" si="235"/>
        <v/>
      </c>
      <c r="AJE30" s="32" t="str">
        <f t="shared" si="236"/>
        <v/>
      </c>
      <c r="AJF30" s="32" t="str">
        <f t="shared" si="237"/>
        <v/>
      </c>
      <c r="AJG30" s="32" t="str">
        <f t="shared" si="238"/>
        <v/>
      </c>
      <c r="AJH30" s="32" t="str">
        <f t="shared" si="239"/>
        <v/>
      </c>
      <c r="AJI30" s="32" t="str">
        <f t="shared" si="240"/>
        <v/>
      </c>
    </row>
    <row r="31" spans="3:945" s="32" customFormat="1" x14ac:dyDescent="0.35">
      <c r="C31" s="32" t="str">
        <f t="shared" si="9"/>
        <v/>
      </c>
      <c r="E31" s="32" t="str">
        <f t="shared" si="10"/>
        <v/>
      </c>
      <c r="F31" s="32" t="str">
        <f t="shared" si="11"/>
        <v/>
      </c>
      <c r="G31" s="32" t="str">
        <f t="shared" si="12"/>
        <v/>
      </c>
      <c r="J31" s="32" t="str">
        <f t="shared" si="13"/>
        <v/>
      </c>
      <c r="K31" s="32" t="str">
        <f t="shared" si="14"/>
        <v/>
      </c>
      <c r="L31" s="32" t="str">
        <f t="shared" si="15"/>
        <v/>
      </c>
      <c r="N31" s="32" t="str">
        <f t="shared" si="16"/>
        <v/>
      </c>
      <c r="O31" s="32" t="str">
        <f t="shared" si="17"/>
        <v/>
      </c>
      <c r="Q31" s="32" t="str">
        <f t="shared" si="18"/>
        <v/>
      </c>
      <c r="R31" s="32" t="str">
        <f t="shared" si="19"/>
        <v/>
      </c>
      <c r="U31" s="32" t="str">
        <f t="shared" si="20"/>
        <v/>
      </c>
      <c r="V31" s="32" t="str">
        <f t="shared" si="21"/>
        <v/>
      </c>
      <c r="Y31" s="32" t="str">
        <f>IF(ISBLANK(X31),"",VLOOKUP(X31,resource_type!A:C,3,FALSE))</f>
        <v/>
      </c>
      <c r="Z31" s="32" t="str">
        <f>IF(ISBLANK(X31),"",VLOOKUP(X31,resource_type!A:C,2,FALSE))</f>
        <v/>
      </c>
      <c r="AA31" s="32" t="str">
        <f t="shared" si="22"/>
        <v/>
      </c>
      <c r="AB31" s="32" t="str">
        <f t="shared" si="23"/>
        <v/>
      </c>
      <c r="AD31" s="32" t="str">
        <f>IF(ISBLANK(AC31),"",VLOOKUP(AC31,resource_type!A:C,3,FALSE))</f>
        <v/>
      </c>
      <c r="AF31" s="32" t="str">
        <f>IF(ISBLANK(AE31),"",VLOOKUP(AE31,resource_type!A:C,3,FALSE))</f>
        <v/>
      </c>
      <c r="AG31" s="33"/>
      <c r="AI31" s="32" t="str">
        <f t="shared" si="24"/>
        <v/>
      </c>
      <c r="AK31" s="32" t="str">
        <f t="shared" si="25"/>
        <v/>
      </c>
      <c r="AM31" s="32" t="str">
        <f t="shared" si="26"/>
        <v/>
      </c>
      <c r="AO31" s="32" t="str">
        <f t="shared" si="27"/>
        <v/>
      </c>
      <c r="AP31" s="52"/>
      <c r="AQ31" s="34"/>
      <c r="AR31" s="36" t="str">
        <f t="shared" si="28"/>
        <v/>
      </c>
      <c r="AS31" s="36" t="str">
        <f t="shared" si="29"/>
        <v/>
      </c>
      <c r="AT31" s="34"/>
      <c r="AV31" s="32" t="str">
        <f t="shared" si="30"/>
        <v/>
      </c>
      <c r="AW31" s="32" t="str">
        <f t="shared" si="31"/>
        <v/>
      </c>
      <c r="AX31" s="32" t="str">
        <f t="shared" si="32"/>
        <v/>
      </c>
      <c r="AZ31" s="32" t="str">
        <f>IF(ISBLANK(AY31),"",IF(ISBLANK(VLOOKUP(AY31,role!A:E,2,FALSE)),"",VLOOKUP(AY31,role!A:E,2,FALSE)))</f>
        <v/>
      </c>
      <c r="BA31" s="32" t="str">
        <f>IF(ISBLANK(AY31),"",IF(ISBLANK(VLOOKUP(AY31,role!A:E,3,FALSE)),"",VLOOKUP(AY31,role!A:E,3,FALSE)))</f>
        <v/>
      </c>
      <c r="BB31" s="32" t="str">
        <f>IF(ISBLANK(AY31),"",IF(ISBLANK(VLOOKUP(AY31,role!A:E,4,FALSE)),"",VLOOKUP(AY31,role!A:E,4,FALSE)))</f>
        <v/>
      </c>
      <c r="BC31" s="32" t="str">
        <f>IF(ISBLANK(AY31),"",IF(ISBLANK(VLOOKUP(AY31,role!A:E,5,FALSE)),"",VLOOKUP(AY31,role!A:E,5,FALSE)))</f>
        <v/>
      </c>
      <c r="BE31" s="32" t="str">
        <f>IF(ISBLANK(BD31),"",IF(ISBLANK(VLOOKUP(BD31,role!A:E,2,FALSE)),"",VLOOKUP(BD31,role!A:E,2,FALSE)))</f>
        <v/>
      </c>
      <c r="BF31" s="32" t="str">
        <f>IF(ISBLANK(BD31),"",IF(ISBLANK(VLOOKUP(BD31,role!A:E,3,FALSE)),"",VLOOKUP(BD31,role!A:E,3,FALSE)))</f>
        <v/>
      </c>
      <c r="BG31" s="32" t="str">
        <f>IF(ISBLANK(BD31),"",IF(ISBLANK(VLOOKUP(BD31,role!A:E,4,FALSE)),"",VLOOKUP(BD31,role!A:E,4,FALSE)))</f>
        <v/>
      </c>
      <c r="BH31" s="32" t="str">
        <f>IF(ISBLANK(BD31),"",IF(ISBLANK(VLOOKUP(BD31,role!A:E,5,FALSE)),"",VLOOKUP(BD31,role!A:E,5,FALSE)))</f>
        <v/>
      </c>
      <c r="BX31" s="33"/>
      <c r="BZ31" s="32" t="str">
        <f t="shared" si="33"/>
        <v/>
      </c>
      <c r="CB31" s="32" t="str">
        <f t="shared" si="34"/>
        <v/>
      </c>
      <c r="CC31" s="39"/>
      <c r="CE31" s="32" t="str">
        <f t="shared" si="35"/>
        <v/>
      </c>
      <c r="CF31" s="32" t="str">
        <f t="shared" si="36"/>
        <v/>
      </c>
      <c r="CG31" s="32" t="str">
        <f t="shared" si="37"/>
        <v/>
      </c>
      <c r="CI31" s="32" t="str">
        <f>IF(ISBLANK(CH31),"",IF(ISBLANK(VLOOKUP(CH31,role!A:E,2,FALSE)),"",VLOOKUP(CH31,role!A:E,2,FALSE)))</f>
        <v/>
      </c>
      <c r="CJ31" s="32" t="str">
        <f>IF(ISBLANK(CH31),"",IF(ISBLANK(VLOOKUP(CH31,role!A:E,3,FALSE)),"",VLOOKUP(CH31,role!A:E,3,FALSE)))</f>
        <v/>
      </c>
      <c r="CK31" s="32" t="str">
        <f>IF(ISBLANK(CH31),"",IF(ISBLANK(VLOOKUP(CH31,role!A:E,4,FALSE)),"",VLOOKUP(CH31,role!A:E,4,FALSE)))</f>
        <v/>
      </c>
      <c r="CL31" s="32" t="str">
        <f>IF(ISBLANK(CH31),"",IF(ISBLANK(VLOOKUP(CH31,role!A:E,5,FALSE)),"",VLOOKUP(CH31,role!A:E,5,FALSE)))</f>
        <v/>
      </c>
      <c r="CN31" s="32" t="str">
        <f>IF(ISBLANK(CM31),"",IF(ISBLANK(VLOOKUP(CM31,role!A:E,2,FALSE)),"",VLOOKUP(CM31,role!A:E,2,FALSE)))</f>
        <v/>
      </c>
      <c r="CO31" s="32" t="str">
        <f>IF(ISBLANK(CM31),"",IF(ISBLANK(VLOOKUP(CM31,role!A:E,3,FALSE)),"",VLOOKUP(CM31,role!A:E,3,FALSE)))</f>
        <v/>
      </c>
      <c r="CP31" s="32" t="str">
        <f>IF(ISBLANK(CM31),"",IF(ISBLANK(VLOOKUP(CM31,role!A:E,4,FALSE)),"",VLOOKUP(CM31,role!A:E,4,FALSE)))</f>
        <v/>
      </c>
      <c r="CQ31" s="32" t="str">
        <f>IF(ISBLANK(CM31),"",IF(ISBLANK(VLOOKUP(CM31,role!A:E,5,FALSE)),"",VLOOKUP(CM31,role!A:E,5,FALSE)))</f>
        <v/>
      </c>
      <c r="DG31" s="33"/>
      <c r="DI31" s="32" t="str">
        <f t="shared" si="38"/>
        <v/>
      </c>
      <c r="DK31" s="32" t="str">
        <f t="shared" si="39"/>
        <v/>
      </c>
      <c r="DL31" s="39"/>
      <c r="DN31" s="32" t="str">
        <f t="shared" si="40"/>
        <v/>
      </c>
      <c r="DO31" s="32" t="str">
        <f t="shared" si="41"/>
        <v/>
      </c>
      <c r="DP31" s="32" t="str">
        <f t="shared" si="42"/>
        <v/>
      </c>
      <c r="DR31" s="32" t="str">
        <f>IF(ISBLANK(DQ31),"",IF(ISBLANK(VLOOKUP(DQ31,role!A:E,2,FALSE)),"",VLOOKUP(DQ31,role!A:E,2,FALSE)))</f>
        <v/>
      </c>
      <c r="DS31" s="32" t="str">
        <f>IF(ISBLANK(DQ31),"",IF(ISBLANK(VLOOKUP(DQ31,role!A:E,3,FALSE)),"",VLOOKUP(DQ31,role!A:E,3,FALSE)))</f>
        <v/>
      </c>
      <c r="DT31" s="32" t="str">
        <f>IF(ISBLANK(DQ31),"",IF(ISBLANK(VLOOKUP(DQ31,role!A:E,4,FALSE)),"",VLOOKUP(DQ31,role!A:E,4,FALSE)))</f>
        <v/>
      </c>
      <c r="DU31" s="32" t="str">
        <f>IF(ISBLANK(DQ31),"",IF(ISBLANK(VLOOKUP(DQ31,role!A:E,5,FALSE)),"",VLOOKUP(DQ31,role!A:E,5,FALSE)))</f>
        <v/>
      </c>
      <c r="EK31" s="33"/>
      <c r="EM31" s="32" t="str">
        <f t="shared" si="43"/>
        <v/>
      </c>
      <c r="EO31" s="32" t="str">
        <f t="shared" si="44"/>
        <v/>
      </c>
      <c r="EP31" s="39"/>
      <c r="ER31" s="32" t="str">
        <f t="shared" si="45"/>
        <v/>
      </c>
      <c r="ES31" s="32" t="str">
        <f t="shared" si="46"/>
        <v/>
      </c>
      <c r="ET31" s="32" t="str">
        <f t="shared" si="47"/>
        <v/>
      </c>
      <c r="EV31" s="32" t="str">
        <f>IF(ISBLANK(EU31),"",IF(ISBLANK(VLOOKUP(EU31,role!A:E,2,FALSE)),"",VLOOKUP(EU31,role!A:E,2,FALSE)))</f>
        <v/>
      </c>
      <c r="EW31" s="32" t="str">
        <f>IF(ISBLANK(EU31),"",IF(ISBLANK(VLOOKUP(EU31,role!A:E,3,FALSE)),"",VLOOKUP(EU31,role!A:E,3,FALSE)))</f>
        <v/>
      </c>
      <c r="EX31" s="32" t="str">
        <f>IF(ISBLANK(EU31),"",IF(ISBLANK(VLOOKUP(EU31,role!A:E,4,FALSE)),"",VLOOKUP(EU31,role!A:E,4,FALSE)))</f>
        <v/>
      </c>
      <c r="EY31" s="32" t="str">
        <f>IF(ISBLANK(EU31),"",IF(ISBLANK(VLOOKUP(EU31,role!A:E,5,FALSE)),"",VLOOKUP(EU31,role!A:E,5,FALSE)))</f>
        <v/>
      </c>
      <c r="FO31" s="33"/>
      <c r="FQ31" s="32" t="str">
        <f t="shared" si="48"/>
        <v/>
      </c>
      <c r="FS31" s="32" t="str">
        <f t="shared" si="49"/>
        <v/>
      </c>
      <c r="FT31" s="39"/>
      <c r="FV31" s="32" t="str">
        <f t="shared" si="50"/>
        <v/>
      </c>
      <c r="FW31" s="32" t="str">
        <f t="shared" si="51"/>
        <v/>
      </c>
      <c r="FX31" s="32" t="str">
        <f t="shared" si="52"/>
        <v/>
      </c>
      <c r="FZ31" s="32" t="str">
        <f>IF(ISBLANK(FY31),"",VLOOKUP(FY31,role!A:E,2,FALSE))</f>
        <v/>
      </c>
      <c r="GA31" s="32" t="str">
        <f>IF(ISBLANK(FY31),"",IF(ISBLANK(VLOOKUP(FY31,role!A:E,3,FALSE)),"",VLOOKUP(FY31,role!A:E,3,FALSE)))</f>
        <v/>
      </c>
      <c r="GB31" s="32" t="str">
        <f>IF(ISBLANK(FY31),"",IF(ISBLANK(VLOOKUP(FY31,role!A:E,4,FALSE)),"",VLOOKUP(FY31,role!A:E,4,FALSE)))</f>
        <v/>
      </c>
      <c r="GC31" s="32" t="str">
        <f>IF(ISBLANK(FY31),"",IF(ISBLANK(VLOOKUP(FY31,role!A:E,5,FALSE)),"",VLOOKUP(FY31,role!A:E,5,FALSE)))</f>
        <v/>
      </c>
      <c r="GS31" s="33"/>
      <c r="GU31" s="32" t="str">
        <f t="shared" si="53"/>
        <v/>
      </c>
      <c r="GW31" s="32" t="str">
        <f t="shared" si="54"/>
        <v/>
      </c>
      <c r="GX31" s="33"/>
      <c r="HA31" s="32" t="str">
        <f t="shared" si="55"/>
        <v/>
      </c>
      <c r="HB31" s="32" t="str">
        <f t="shared" si="56"/>
        <v/>
      </c>
      <c r="HC31" s="32" t="str">
        <f t="shared" si="57"/>
        <v/>
      </c>
      <c r="HE31" s="32" t="str">
        <f>IF(ISBLANK(HD31),"",IF(ISBLANK(VLOOKUP(HD31,role!A:E,2,FALSE)),"",VLOOKUP(HD31,role!A:E,2,FALSE)))</f>
        <v/>
      </c>
      <c r="HF31" s="32" t="str">
        <f>IF(ISBLANK(HD31),"",IF(ISBLANK(VLOOKUP(HD31,role!A:E,3,FALSE)),"",VLOOKUP(HD31,role!A:E,3,FALSE)))</f>
        <v/>
      </c>
      <c r="HG31" s="32" t="str">
        <f>IF(ISBLANK(HD31),"",IF(ISBLANK(VLOOKUP(HD31,role!A:E,4,FALSE)),"",VLOOKUP(HD31,role!A:E,4,FALSE)))</f>
        <v/>
      </c>
      <c r="HH31" s="32" t="str">
        <f>IF(ISBLANK(HD31),"",IF(ISBLANK(VLOOKUP(HD31,role!A:E,5,FALSE)),"",VLOOKUP(HD31,role!A:E,5,FALSE)))</f>
        <v/>
      </c>
      <c r="HX31" s="33"/>
      <c r="HZ31" s="32" t="str">
        <f t="shared" si="58"/>
        <v/>
      </c>
      <c r="IB31" s="32" t="str">
        <f t="shared" si="59"/>
        <v/>
      </c>
      <c r="IC31" s="39"/>
      <c r="IE31" s="32" t="str">
        <f t="shared" si="60"/>
        <v/>
      </c>
      <c r="IF31" s="32" t="str">
        <f t="shared" si="61"/>
        <v/>
      </c>
      <c r="IG31" s="32" t="str">
        <f t="shared" si="62"/>
        <v/>
      </c>
      <c r="II31" s="32" t="str">
        <f>IF(ISBLANK(IH31),"",IF(ISBLANK(VLOOKUP(IH31,role!A:E,2,FALSE)),"",VLOOKUP(IH31,role!A:E,2,FALSE)))</f>
        <v/>
      </c>
      <c r="IJ31" s="32" t="str">
        <f>IF(ISBLANK(IH31),"",IF(ISBLANK(VLOOKUP(IH31,role!A:E,3,FALSE)),"",VLOOKUP(IH31,role!A:E,3,FALSE)))</f>
        <v/>
      </c>
      <c r="IK31" s="32" t="str">
        <f>IF(ISBLANK(IH31),"",IF(ISBLANK(VLOOKUP(IH31,role!A:E,4,FALSE)),"",VLOOKUP(IH31,role!A:E,4,FALSE)))</f>
        <v/>
      </c>
      <c r="IL31" s="32" t="str">
        <f>IF(ISBLANK(IH31),"",IF(ISBLANK(VLOOKUP(IH31,role!A:E,5,FALSE)),"",VLOOKUP(IH31,role!A:E,5,FALSE)))</f>
        <v/>
      </c>
      <c r="JB31" s="33"/>
      <c r="JD31" s="32" t="str">
        <f t="shared" si="63"/>
        <v/>
      </c>
      <c r="JF31" s="32" t="str">
        <f t="shared" si="64"/>
        <v/>
      </c>
      <c r="JG31" s="39"/>
      <c r="JI31" s="32" t="str">
        <f t="shared" si="65"/>
        <v/>
      </c>
      <c r="JJ31" s="32" t="str">
        <f t="shared" si="66"/>
        <v/>
      </c>
      <c r="JK31" s="32" t="str">
        <f t="shared" si="67"/>
        <v/>
      </c>
      <c r="JM31" s="32" t="str">
        <f>IF(ISBLANK(JL31),"",IF(ISBLANK(VLOOKUP(JL31,role!A:E,2,FALSE)),"",VLOOKUP(JL31,role!A:E,2,FALSE)))</f>
        <v/>
      </c>
      <c r="JN31" s="32" t="str">
        <f>IF(ISBLANK(JL31),"",IF(ISBLANK(VLOOKUP(JL31,role!A:E,3,FALSE)),"",VLOOKUP(JL31,role!A:E,3,FALSE)))</f>
        <v/>
      </c>
      <c r="JO31" s="32" t="str">
        <f>IF(ISBLANK(JL31),"",IF(ISBLANK(VLOOKUP(JL31,role!A:E,4,FALSE)),"",VLOOKUP(JL31,role!A:E,4,FALSE)))</f>
        <v/>
      </c>
      <c r="JP31" s="32" t="str">
        <f>IF(ISBLANK(JL31),"",IF(ISBLANK(VLOOKUP(JL31,role!A:E,5,FALSE)),"",VLOOKUP(JL31,role!A:E,5,FALSE)))</f>
        <v/>
      </c>
      <c r="KF31" s="33"/>
      <c r="KH31" s="32" t="str">
        <f t="shared" si="68"/>
        <v/>
      </c>
      <c r="KJ31" s="32" t="str">
        <f t="shared" si="69"/>
        <v/>
      </c>
      <c r="KK31" s="39"/>
      <c r="KM31" s="32" t="str">
        <f t="shared" si="70"/>
        <v/>
      </c>
      <c r="KN31" s="32" t="str">
        <f t="shared" si="71"/>
        <v/>
      </c>
      <c r="KO31" s="32" t="str">
        <f t="shared" si="72"/>
        <v/>
      </c>
      <c r="KQ31" s="32" t="str">
        <f>IF(ISBLANK(KP31),"",IF(ISBLANK(VLOOKUP(KP31,role!A:E,2,FALSE)),"",VLOOKUP(KP31,role!A:E,2,FALSE)))</f>
        <v/>
      </c>
      <c r="KR31" s="32" t="str">
        <f>IF(ISBLANK(KP31),"",IF(ISBLANK(VLOOKUP(KP31,role!A:E,3,FALSE)),"",VLOOKUP(KP31,role!A:E,3,FALSE)))</f>
        <v/>
      </c>
      <c r="KS31" s="32" t="str">
        <f>IF(ISBLANK(KP31),"",IF(ISBLANK(VLOOKUP(KP31,role!A:E,4,FALSE)),"",VLOOKUP(KP31,role!A:E,4,FALSE)))</f>
        <v/>
      </c>
      <c r="KT31" s="32" t="str">
        <f>IF(ISBLANK(KP31),"",IF(ISBLANK(VLOOKUP(KP31,role!A:E,5,FALSE)),"",VLOOKUP(KP31,role!A:E,5,FALSE)))</f>
        <v/>
      </c>
      <c r="LJ31" s="33"/>
      <c r="LL31" s="32" t="str">
        <f t="shared" si="73"/>
        <v/>
      </c>
      <c r="LN31" s="32" t="str">
        <f t="shared" si="74"/>
        <v/>
      </c>
      <c r="LO31" s="39"/>
      <c r="LQ31" s="32" t="str">
        <f t="shared" si="75"/>
        <v/>
      </c>
      <c r="LR31" s="32" t="str">
        <f t="shared" si="76"/>
        <v/>
      </c>
      <c r="LS31" s="32" t="str">
        <f t="shared" si="77"/>
        <v/>
      </c>
      <c r="LU31" s="32" t="str">
        <f>IF(ISBLANK(LT31),"",IF(ISBLANK(VLOOKUP(LT31,role!A:E,2,FALSE)),"",VLOOKUP(LT31,role!A:E,2,FALSE)))</f>
        <v/>
      </c>
      <c r="LV31" s="32" t="str">
        <f>IF(ISBLANK(LT31),"",IF(ISBLANK(VLOOKUP(LT31,role!A:E,3,FALSE)),"",VLOOKUP(LT31,role!A:E,3,FALSE)))</f>
        <v/>
      </c>
      <c r="LW31" s="32" t="str">
        <f>IF(ISBLANK(LT31),"",IF(ISBLANK(VLOOKUP(LT31,role!A:E,4,FALSE)),"",VLOOKUP(LT31,role!A:E,4,FALSE)))</f>
        <v/>
      </c>
      <c r="LX31" s="32" t="str">
        <f>IF(ISBLANK(LT31),"",IF(ISBLANK(VLOOKUP(LT31,role!A:E,5,FALSE)),"",VLOOKUP(LT31,role!A:E,5,FALSE)))</f>
        <v/>
      </c>
      <c r="MN31" s="33"/>
      <c r="MP31" s="32" t="str">
        <f t="shared" si="78"/>
        <v/>
      </c>
      <c r="MR31" s="32" t="str">
        <f t="shared" si="79"/>
        <v/>
      </c>
      <c r="MS31" s="33"/>
      <c r="MV31" s="32" t="str">
        <f t="shared" si="80"/>
        <v/>
      </c>
      <c r="MW31" s="32" t="str">
        <f t="shared" si="81"/>
        <v/>
      </c>
      <c r="MX31" s="32" t="str">
        <f t="shared" si="82"/>
        <v/>
      </c>
      <c r="MZ31" s="32" t="str">
        <f>IF(ISBLANK(MY31),"",IF(ISBLANK(VLOOKUP(MY31,role!A:E,2,FALSE)),"",VLOOKUP(MY31,role!A:E,2,FALSE)))</f>
        <v/>
      </c>
      <c r="NA31" s="32" t="str">
        <f>IF(ISBLANK(MY31),"",IF(ISBLANK(VLOOKUP(MY31,role!A:E,3,FALSE)),"",VLOOKUP(MY31,role!A:E,3,FALSE)))</f>
        <v/>
      </c>
      <c r="NB31" s="32" t="str">
        <f>IF(ISBLANK(MY31),"",IF(ISBLANK(VLOOKUP(MY31,role!A:E,4,FALSE)),"",VLOOKUP(MY31,role!A:E,4,FALSE)))</f>
        <v/>
      </c>
      <c r="NC31" s="32" t="str">
        <f>IF(ISBLANK(MY31),"",IF(ISBLANK(VLOOKUP(MY31,role!A:E,5,FALSE)),"",VLOOKUP(MY31,role!A:E,5,FALSE)))</f>
        <v/>
      </c>
      <c r="NS31" s="33"/>
      <c r="NU31" s="32" t="str">
        <f t="shared" si="83"/>
        <v/>
      </c>
      <c r="NW31" s="32" t="str">
        <f t="shared" si="84"/>
        <v/>
      </c>
      <c r="NX31" s="39"/>
      <c r="NZ31" s="32" t="str">
        <f t="shared" si="85"/>
        <v/>
      </c>
      <c r="OA31" s="32" t="str">
        <f t="shared" si="86"/>
        <v/>
      </c>
      <c r="OB31" s="32" t="str">
        <f t="shared" si="87"/>
        <v/>
      </c>
      <c r="OD31" s="32" t="str">
        <f>IF(ISBLANK(OC31),"",IF(ISBLANK(VLOOKUP(OC31,role!A:E,2,FALSE)),"",VLOOKUP(OC31,role!A:E,2,FALSE)))</f>
        <v/>
      </c>
      <c r="OE31" s="32" t="str">
        <f>IF(ISBLANK(OC31),"",IF(ISBLANK(VLOOKUP(OC31,role!A:E,3,FALSE)),"",VLOOKUP(OC31,role!A:E,3,FALSE)))</f>
        <v/>
      </c>
      <c r="OF31" s="32" t="str">
        <f>IF(ISBLANK(OC31),"",IF(ISBLANK(VLOOKUP(OC31,role!A:E,4,FALSE)),"",VLOOKUP(OC31,role!A:E,4,FALSE)))</f>
        <v/>
      </c>
      <c r="OG31" s="32" t="str">
        <f>IF(ISBLANK(OC31),"",IF(ISBLANK(VLOOKUP(OC31,role!A:E,5,FALSE)),"",VLOOKUP(OC31,role!A:E,5,FALSE)))</f>
        <v/>
      </c>
      <c r="OW31" s="33"/>
      <c r="OY31" s="32" t="str">
        <f t="shared" si="88"/>
        <v/>
      </c>
      <c r="PA31" s="32" t="str">
        <f t="shared" si="89"/>
        <v/>
      </c>
      <c r="PB31" s="39"/>
      <c r="PD31" s="32" t="str">
        <f t="shared" si="90"/>
        <v/>
      </c>
      <c r="PE31" s="32" t="str">
        <f t="shared" si="91"/>
        <v/>
      </c>
      <c r="PF31" s="32" t="str">
        <f t="shared" si="92"/>
        <v/>
      </c>
      <c r="PH31" s="32" t="str">
        <f>IF(ISBLANK(PG31),"",IF(ISBLANK(VLOOKUP(PG31,role!A:E,2,FALSE)),"",VLOOKUP(PG31,role!A:E,2,FALSE)))</f>
        <v/>
      </c>
      <c r="PI31" s="32" t="str">
        <f>IF(ISBLANK(PG31),"",IF(ISBLANK(VLOOKUP(PG31,role!A:E,3,FALSE)),"",VLOOKUP(PG31,role!A:E,3,FALSE)))</f>
        <v/>
      </c>
      <c r="PJ31" s="32" t="str">
        <f>IF(ISBLANK(PG31),"",IF(ISBLANK(VLOOKUP(PG31,role!A:E,4,FALSE)),"",VLOOKUP(PG31,role!A:E,4,FALSE)))</f>
        <v/>
      </c>
      <c r="PK31" s="32" t="str">
        <f>IF(ISBLANK(PG31),"",IF(ISBLANK(VLOOKUP(PG31,role!A:E,5,FALSE)),"",VLOOKUP(PG31,role!A:E,5,FALSE)))</f>
        <v/>
      </c>
      <c r="QA31" s="33"/>
      <c r="QC31" s="32" t="str">
        <f t="shared" si="93"/>
        <v/>
      </c>
      <c r="QE31" s="32" t="str">
        <f t="shared" si="94"/>
        <v/>
      </c>
      <c r="QF31" s="39"/>
      <c r="QH31" s="32" t="str">
        <f t="shared" si="95"/>
        <v/>
      </c>
      <c r="QI31" s="32" t="str">
        <f t="shared" si="96"/>
        <v/>
      </c>
      <c r="QJ31" s="32" t="str">
        <f t="shared" si="97"/>
        <v/>
      </c>
      <c r="QL31" s="32" t="str">
        <f>IF(ISBLANK(QK31),"",IF(ISBLANK(VLOOKUP(QK31,role!A:E,2,FALSE)),"",VLOOKUP(QK31,role!A:E,2,FALSE)))</f>
        <v/>
      </c>
      <c r="QM31" s="32" t="str">
        <f>IF(ISBLANK(QK31),"",IF(ISBLANK(VLOOKUP(QK31,role!A:E,3,FALSE)),"",VLOOKUP(QK31,role!A:E,3,FALSE)))</f>
        <v/>
      </c>
      <c r="QN31" s="32" t="str">
        <f>IF(ISBLANK(QK31),"",IF(ISBLANK(VLOOKUP(QK31,role!A:E,4,FALSE)),"",VLOOKUP(QK31,role!A:E,4,FALSE)))</f>
        <v/>
      </c>
      <c r="QO31" s="32" t="str">
        <f>IF(ISBLANK(QK31),"",IF(ISBLANK(VLOOKUP(QK31,role!A:E,5,FALSE)),"",VLOOKUP(QK31,role!A:E,5,FALSE)))</f>
        <v/>
      </c>
      <c r="RE31" s="33"/>
      <c r="RG31" s="32" t="str">
        <f t="shared" si="98"/>
        <v/>
      </c>
      <c r="RI31" s="32" t="str">
        <f t="shared" si="99"/>
        <v/>
      </c>
      <c r="RJ31" s="39"/>
      <c r="RL31" s="32" t="str">
        <f t="shared" si="100"/>
        <v/>
      </c>
      <c r="RM31" s="32" t="str">
        <f t="shared" si="101"/>
        <v/>
      </c>
      <c r="RN31" s="32" t="str">
        <f t="shared" si="102"/>
        <v/>
      </c>
      <c r="RP31" s="32" t="str">
        <f>IF(ISBLANK(RO31),"",IF(ISBLANK(VLOOKUP(RO31,role!A:E,2,FALSE)),"",VLOOKUP(RO31,role!A:E,2,FALSE)))</f>
        <v/>
      </c>
      <c r="RQ31" s="32" t="str">
        <f>IF(ISBLANK(RO31),"",IF(ISBLANK(VLOOKUP(RO31,role!A:E,3,FALSE)),"",VLOOKUP(RO31,role!A:E,3,FALSE)))</f>
        <v/>
      </c>
      <c r="RR31" s="32" t="str">
        <f>IF(ISBLANK(RO31),"",IF(ISBLANK(VLOOKUP(RO31,role!A:E,4,FALSE)),"",VLOOKUP(RO31,role!A:E,4,FALSE)))</f>
        <v/>
      </c>
      <c r="RS31" s="32" t="str">
        <f>IF(ISBLANK(RO31),"",IF(ISBLANK(VLOOKUP(RO31,role!A:E,5,FALSE)),"",VLOOKUP(RO31,role!A:E,5,FALSE)))</f>
        <v/>
      </c>
      <c r="SI31" s="33"/>
      <c r="SK31" s="32" t="str">
        <f t="shared" si="103"/>
        <v/>
      </c>
      <c r="SM31" s="32" t="str">
        <f t="shared" si="104"/>
        <v/>
      </c>
      <c r="SN31" s="39"/>
      <c r="SP31" s="32" t="str">
        <f t="shared" si="105"/>
        <v/>
      </c>
      <c r="SQ31" s="32" t="str">
        <f t="shared" si="106"/>
        <v/>
      </c>
      <c r="SR31" s="32" t="str">
        <f t="shared" si="107"/>
        <v/>
      </c>
      <c r="ST31" s="32" t="str">
        <f>IF(ISBLANK(SS31),"",IF(ISBLANK(VLOOKUP(SS31,role!A:E,2,FALSE)),"",VLOOKUP(SS31,role!A:E,2,FALSE)))</f>
        <v/>
      </c>
      <c r="SU31" s="32" t="str">
        <f>IF(ISBLANK(SS31),"",IF(ISBLANK(VLOOKUP(SS31,role!A:E,3,FALSE)),"",VLOOKUP(SS31,role!A:E,3,FALSE)))</f>
        <v/>
      </c>
      <c r="SV31" s="32" t="str">
        <f>IF(ISBLANK(SS31),"",IF(ISBLANK(VLOOKUP(SS31,role!A:E,4,FALSE)),"",VLOOKUP(SS31,role!A:E,4,FALSE)))</f>
        <v/>
      </c>
      <c r="SW31" s="32" t="str">
        <f>IF(ISBLANK(SS31),"",IF(ISBLANK(VLOOKUP(SS31,role!A:E,5,FALSE)),"",VLOOKUP(SS31,role!A:E,5,FALSE)))</f>
        <v/>
      </c>
      <c r="TM31" s="33"/>
      <c r="TO31" s="32" t="str">
        <f t="shared" si="108"/>
        <v/>
      </c>
      <c r="TQ31" s="32" t="str">
        <f t="shared" si="109"/>
        <v/>
      </c>
      <c r="TR31" s="39"/>
      <c r="TT31" s="32" t="str">
        <f t="shared" si="110"/>
        <v/>
      </c>
      <c r="TU31" s="32" t="str">
        <f t="shared" si="111"/>
        <v/>
      </c>
      <c r="TV31" s="32" t="str">
        <f t="shared" si="112"/>
        <v/>
      </c>
      <c r="TX31" s="32" t="str">
        <f>IF(ISBLANK(TW31),"",IF(ISBLANK(VLOOKUP(TW31,role!A:E,2,FALSE)),"",VLOOKUP(TW31,role!A:E,2,FALSE)))</f>
        <v/>
      </c>
      <c r="TY31" s="32" t="str">
        <f>IF(ISBLANK(TW31),"",IF(ISBLANK(VLOOKUP(TW31,role!A:E,3,FALSE)),"",VLOOKUP(TW31,role!A:E,3,FALSE)))</f>
        <v/>
      </c>
      <c r="TZ31" s="32" t="str">
        <f>IF(ISBLANK(TW31),"",IF(ISBLANK(VLOOKUP(TW31,role!A:E,4,FALSE)),"",VLOOKUP(TW31,role!A:E,4,FALSE)))</f>
        <v/>
      </c>
      <c r="UA31" s="32" t="str">
        <f>IF(ISBLANK(TW31),"",IF(ISBLANK(VLOOKUP(TW31,role!A:E,5,FALSE)),"",VLOOKUP(TW31,role!A:E,5,FALSE)))</f>
        <v/>
      </c>
      <c r="UQ31" s="33"/>
      <c r="US31" s="32" t="str">
        <f t="shared" si="113"/>
        <v/>
      </c>
      <c r="UU31" s="32" t="str">
        <f t="shared" si="114"/>
        <v/>
      </c>
      <c r="UV31" s="39"/>
      <c r="UX31" s="32" t="str">
        <f t="shared" si="115"/>
        <v/>
      </c>
      <c r="UY31" s="32" t="str">
        <f t="shared" si="116"/>
        <v/>
      </c>
      <c r="UZ31" s="32" t="str">
        <f t="shared" si="117"/>
        <v/>
      </c>
      <c r="VB31" s="32" t="str">
        <f>IF(ISBLANK(VA31),"",IF(ISBLANK(VLOOKUP(VA31,role!A:E,2,FALSE)),"",VLOOKUP(VA31,role!A:E,2,FALSE)))</f>
        <v/>
      </c>
      <c r="VC31" s="32" t="str">
        <f>IF(ISBLANK(VA31),"",IF(ISBLANK(VLOOKUP(VA31,role!A:E,3,FALSE)),"",VLOOKUP(VA31,role!A:E,3,FALSE)))</f>
        <v/>
      </c>
      <c r="VD31" s="32" t="str">
        <f>IF(ISBLANK(VA31),"",IF(ISBLANK(VLOOKUP(VA31,role!A:E,4,FALSE)),"",VLOOKUP(VA31,role!A:E,4,FALSE)))</f>
        <v/>
      </c>
      <c r="VE31" s="32" t="str">
        <f>IF(ISBLANK(VA31),"",IF(ISBLANK(VLOOKUP(VA31,role!A:E,5,FALSE)),"",VLOOKUP(VA31,role!A:E,5,FALSE)))</f>
        <v/>
      </c>
      <c r="VU31" s="33"/>
      <c r="VW31" s="32" t="str">
        <f t="shared" si="118"/>
        <v/>
      </c>
      <c r="VY31" s="32" t="str">
        <f t="shared" si="119"/>
        <v/>
      </c>
      <c r="VZ31" s="39"/>
      <c r="WB31" s="32" t="str">
        <f t="shared" si="120"/>
        <v/>
      </c>
      <c r="WC31" s="32" t="str">
        <f t="shared" si="121"/>
        <v/>
      </c>
      <c r="WD31" s="32" t="str">
        <f t="shared" si="122"/>
        <v/>
      </c>
      <c r="WF31" s="32" t="str">
        <f>IF(ISBLANK(WE31),"",IF(ISBLANK(VLOOKUP(WE31,role!A:E,2,FALSE)),"",VLOOKUP(WE31,role!A:E,2,FALSE)))</f>
        <v/>
      </c>
      <c r="WG31" s="32" t="str">
        <f>IF(ISBLANK(WE31),"",IF(ISBLANK(VLOOKUP(WE31,role!A:E,3,FALSE)),"",VLOOKUP(WE31,role!A:E,3,FALSE)))</f>
        <v/>
      </c>
      <c r="WH31" s="32" t="str">
        <f>IF(ISBLANK(WE31),"",IF(ISBLANK(VLOOKUP(WE31,role!A:E,4,FALSE)),"",VLOOKUP(WE31,role!A:E,4,FALSE)))</f>
        <v/>
      </c>
      <c r="WI31" s="32" t="str">
        <f>IF(ISBLANK(WE31),"",IF(ISBLANK(VLOOKUP(WE31,role!A:E,5,FALSE)),"",VLOOKUP(WE31,role!A:E,5,FALSE)))</f>
        <v/>
      </c>
      <c r="WY31" s="33"/>
      <c r="XA31" s="32" t="str">
        <f t="shared" si="123"/>
        <v/>
      </c>
      <c r="XC31" s="32" t="str">
        <f t="shared" si="124"/>
        <v/>
      </c>
      <c r="XD31" s="39"/>
      <c r="XF31" s="32" t="str">
        <f t="shared" si="125"/>
        <v/>
      </c>
      <c r="XG31" s="32" t="str">
        <f t="shared" si="126"/>
        <v/>
      </c>
      <c r="XH31" s="32" t="str">
        <f t="shared" si="127"/>
        <v/>
      </c>
      <c r="XJ31" s="32" t="str">
        <f>IF(ISBLANK(XI31),"",IF(ISBLANK(VLOOKUP(XI31,role!A:E,2,FALSE)),"",VLOOKUP(XI31,role!A:E,2,FALSE)))</f>
        <v/>
      </c>
      <c r="XK31" s="32" t="str">
        <f>IF(ISBLANK(XI31),"",IF(ISBLANK(VLOOKUP(XI31,role!A:E,3,FALSE)),"",VLOOKUP(XI31,role!A:E,3,FALSE)))</f>
        <v/>
      </c>
      <c r="XL31" s="32" t="str">
        <f>IF(ISBLANK(XI31),"",IF(ISBLANK(VLOOKUP(XI31,role!A:E,4,FALSE)),"",VLOOKUP(XI31,role!A:E,4,FALSE)))</f>
        <v/>
      </c>
      <c r="XM31" s="32" t="str">
        <f>IF(ISBLANK(XI31),"",IF(ISBLANK(VLOOKUP(XI31,role!A:E,5,FALSE)),"",VLOOKUP(XI31,role!A:E,5,FALSE)))</f>
        <v/>
      </c>
      <c r="YC31" s="33"/>
      <c r="YE31" s="32" t="str">
        <f t="shared" si="128"/>
        <v/>
      </c>
      <c r="YG31" s="32" t="str">
        <f t="shared" si="129"/>
        <v/>
      </c>
      <c r="YH31" s="33"/>
      <c r="YI31" s="34"/>
      <c r="YJ31" s="36" t="str">
        <f t="shared" si="130"/>
        <v/>
      </c>
      <c r="YK31" s="36" t="str">
        <f t="shared" si="131"/>
        <v/>
      </c>
      <c r="YM31" s="32" t="str">
        <f>IF(ISBLANK(YL31),"",IF(ISBLANK(VLOOKUP(YL31,role!A:E,2,FALSE)),"",VLOOKUP(YL31,role!A:E,2,FALSE)))</f>
        <v/>
      </c>
      <c r="YN31" s="32" t="str">
        <f>IF(ISBLANK(YL31),"",IF(ISBLANK(VLOOKUP(YL31,role!A:E,3,FALSE)),"",VLOOKUP(YL31,role!A:E,3,FALSE)))</f>
        <v/>
      </c>
      <c r="YO31" s="32" t="str">
        <f>IF(ISBLANK(YL31),"",IF(ISBLANK(VLOOKUP(YL31,role!A:E,4,FALSE)),"",VLOOKUP(YL31,role!A:E,4,FALSE)))</f>
        <v/>
      </c>
      <c r="YP31" s="32" t="str">
        <f>IF(ISBLANK(YL31),"",IF(ISBLANK(VLOOKUP(YL31,role!A:E,5,FALSE)),"",VLOOKUP(YL31,role!A:E,5,FALSE)))</f>
        <v/>
      </c>
      <c r="YQ31" s="32" t="str">
        <f>IF(ISBLANK(YL31),"",VLOOKUP(YL31,role!A:F,6,FALSE))</f>
        <v/>
      </c>
      <c r="YR31" s="36"/>
      <c r="YS31" s="36" t="str">
        <f t="shared" si="132"/>
        <v/>
      </c>
      <c r="YT31" s="36" t="str">
        <f t="shared" si="133"/>
        <v/>
      </c>
      <c r="YV31" s="32" t="str">
        <f>IF(ISBLANK(YU31),"",IF(ISBLANK(VLOOKUP(YU31,role!A:E,2,FALSE)),"",VLOOKUP(YU31,role!A:E,2,FALSE)))</f>
        <v/>
      </c>
      <c r="YW31" s="32" t="str">
        <f>IF(ISBLANK(YU31),"",IF(ISBLANK(VLOOKUP(YU31,role!A:E,3,FALSE)),"",VLOOKUP(YU31,role!A:E,3,FALSE)))</f>
        <v/>
      </c>
      <c r="YX31" s="32" t="str">
        <f>IF(ISBLANK(YU31),"",IF(ISBLANK(VLOOKUP(YU31,role!A:E,4,FALSE)),"",VLOOKUP(YU31,role!A:E,4,FALSE)))</f>
        <v/>
      </c>
      <c r="YY31" s="32" t="str">
        <f>IF(ISBLANK(YU31),"",IF(ISBLANK(VLOOKUP(YU31,role!A:E,5,FALSE)),"",VLOOKUP(YU31,role!A:E,5,FALSE)))</f>
        <v/>
      </c>
      <c r="YZ31" s="32" t="str">
        <f>IF(ISBLANK(YU31),"",VLOOKUP(YU31,role!A:F,6,FALSE))</f>
        <v/>
      </c>
      <c r="ZA31" s="36"/>
      <c r="ZB31" s="36" t="str">
        <f t="shared" si="134"/>
        <v/>
      </c>
      <c r="ZC31" s="36" t="str">
        <f t="shared" si="135"/>
        <v/>
      </c>
      <c r="ZE31" s="32" t="str">
        <f>IF(ISBLANK(ZD31),"",IF(ISBLANK(VLOOKUP(ZD31,role!A:E,2,FALSE)),"",VLOOKUP(ZD31,role!A:E,2,FALSE)))</f>
        <v/>
      </c>
      <c r="ZF31" s="32" t="str">
        <f>IF(ISBLANK(ZD31),"",IF(ISBLANK(VLOOKUP(ZD31,role!A:E,3,FALSE)),"",VLOOKUP(ZD31,role!A:E,3,FALSE)))</f>
        <v/>
      </c>
      <c r="ZG31" s="32" t="str">
        <f>IF(ISBLANK(ZD31),"",IF(ISBLANK(VLOOKUP(ZD31,role!A:E,4,FALSE)),"",VLOOKUP(ZD31,role!A:E,4,FALSE)))</f>
        <v/>
      </c>
      <c r="ZH31" s="32" t="str">
        <f>IF(ISBLANK(ZD31),"",IF(ISBLANK(VLOOKUP(ZD31,role!A:E,5,FALSE)),"",VLOOKUP(ZD31,role!A:E,5,FALSE)))</f>
        <v/>
      </c>
      <c r="ZI31" s="32" t="str">
        <f>IF(ISBLANK(ZD31),"",VLOOKUP(ZD31,role!A:F,6,FALSE))</f>
        <v/>
      </c>
      <c r="ZJ31" s="36"/>
      <c r="ZK31" s="36" t="str">
        <f t="shared" si="136"/>
        <v/>
      </c>
      <c r="ZL31" s="36" t="str">
        <f t="shared" si="137"/>
        <v/>
      </c>
      <c r="ZN31" s="32" t="str">
        <f>IF(ISBLANK(ZM31),"",IF(ISBLANK(VLOOKUP(ZM31,role!A:E,2,FALSE)),"",VLOOKUP(ZM31,role!A:E,2,FALSE)))</f>
        <v/>
      </c>
      <c r="ZO31" s="32" t="str">
        <f>IF(ISBLANK(ZM31),"",IF(ISBLANK(VLOOKUP(ZM31,role!A:E,3,FALSE)),"",VLOOKUP(ZM31,role!A:E,3,FALSE)))</f>
        <v/>
      </c>
      <c r="ZP31" s="32" t="str">
        <f>IF(ISBLANK(ZM31),"",IF(ISBLANK(VLOOKUP(ZM31,role!A:E,4,FALSE)),"",VLOOKUP(ZM31,role!A:E,4,FALSE)))</f>
        <v/>
      </c>
      <c r="ZQ31" s="32" t="str">
        <f>IF(ISBLANK(ZM31),"",IF(ISBLANK(VLOOKUP(ZM31,role!A:E,5,FALSE)),"",VLOOKUP(ZM31,role!A:E,5,FALSE)))</f>
        <v/>
      </c>
      <c r="ZR31" s="32" t="str">
        <f>IF(ISBLANK(ZM31),"",VLOOKUP(ZM31,role!A:F,6,FALSE))</f>
        <v/>
      </c>
      <c r="ZS31" s="36"/>
      <c r="ZT31" s="36" t="str">
        <f t="shared" si="138"/>
        <v/>
      </c>
      <c r="ZU31" s="36" t="str">
        <f t="shared" si="139"/>
        <v/>
      </c>
      <c r="ZW31" s="32" t="str">
        <f>IF(ISBLANK(ZV31),"",IF(ISBLANK(VLOOKUP(ZV31,role!A:E,2,FALSE)),"",VLOOKUP(ZV31,role!A:E,2,FALSE)))</f>
        <v/>
      </c>
      <c r="ZX31" s="32" t="str">
        <f>IF(ISBLANK(ZV31),"",IF(ISBLANK(VLOOKUP(ZV31,role!A:E,3,FALSE)),"",VLOOKUP(ZV31,role!A:E,3,FALSE)))</f>
        <v/>
      </c>
      <c r="ZY31" s="32" t="str">
        <f>IF(ISBLANK(ZV31),"",IF(ISBLANK(VLOOKUP(ZV31,role!A:E,4,FALSE)),"",VLOOKUP(ZV31,role!A:E,4,FALSE)))</f>
        <v/>
      </c>
      <c r="ZZ31" s="32" t="str">
        <f>IF(ISBLANK(ZV31),"",IF(ISBLANK(VLOOKUP(ZV31,role!A:E,5,FALSE)),"",VLOOKUP(ZV31,role!A:E,5,FALSE)))</f>
        <v/>
      </c>
      <c r="AAA31" s="32" t="str">
        <f>IF(ISBLANK(ZV31),"",VLOOKUP(ZV31,role!A:F,6,FALSE))</f>
        <v/>
      </c>
      <c r="AAB31" s="33"/>
      <c r="AAC31" s="36"/>
      <c r="AAD31" s="36" t="str">
        <f t="shared" si="140"/>
        <v/>
      </c>
      <c r="AAE31" s="36" t="str">
        <f t="shared" si="141"/>
        <v/>
      </c>
      <c r="AAG31" s="32" t="str">
        <f>IF(ISBLANK(AAF31),"",IF(ISBLANK(VLOOKUP(AAF31,role!A:E,2,FALSE)),"",VLOOKUP(AAF31,role!A:E,2,FALSE)))</f>
        <v/>
      </c>
      <c r="AAH31" s="32" t="str">
        <f>IF(ISBLANK(AAF31),"",IF(ISBLANK(VLOOKUP(AAF31,role!A:E,3,FALSE)),"",VLOOKUP(AAF31,role!A:E,3,FALSE)))</f>
        <v/>
      </c>
      <c r="AAI31" s="32" t="str">
        <f>IF(ISBLANK(AAF31),"",IF(ISBLANK(VLOOKUP(AAF31,role!A:E,4,FALSE)),"",VLOOKUP(AAF31,role!A:E,4,FALSE)))</f>
        <v/>
      </c>
      <c r="AAJ31" s="32" t="str">
        <f>IF(ISBLANK(AAF31),"",IF(ISBLANK(VLOOKUP(AAF31,role!A:E,5,FALSE)),"",VLOOKUP(AAF31,role!A:E,5,FALSE)))</f>
        <v/>
      </c>
      <c r="AAK31" s="32" t="str">
        <f>IF(ISBLANK(AAF31),"",VLOOKUP(AAF31,role!A:F,6,FALSE))</f>
        <v/>
      </c>
      <c r="AAL31" s="36"/>
      <c r="AAM31" s="36" t="str">
        <f t="shared" si="142"/>
        <v/>
      </c>
      <c r="AAN31" s="36" t="str">
        <f t="shared" si="143"/>
        <v/>
      </c>
      <c r="AAP31" s="32" t="str">
        <f>IF(ISBLANK(AAO31),"",IF(ISBLANK(VLOOKUP(AAO31,role!A:E,2,FALSE)),"",VLOOKUP(AAO31,role!A:E,2,FALSE)))</f>
        <v/>
      </c>
      <c r="AAQ31" s="32" t="str">
        <f>IF(ISBLANK(AAO31),"",IF(ISBLANK(VLOOKUP(AAO31,role!A:E,3,FALSE)),"",VLOOKUP(AAO31,role!A:E,3,FALSE)))</f>
        <v/>
      </c>
      <c r="AAR31" s="32" t="str">
        <f>IF(ISBLANK(AAO31),"",IF(ISBLANK(VLOOKUP(AAO31,role!A:E,4,FALSE)),"",VLOOKUP(AAO31,role!A:E,4,FALSE)))</f>
        <v/>
      </c>
      <c r="AAS31" s="32" t="str">
        <f>IF(ISBLANK(AAO31),"",IF(ISBLANK(VLOOKUP(AAO31,role!A:E,5,FALSE)),"",VLOOKUP(AAO31,role!A:E,5,FALSE)))</f>
        <v/>
      </c>
      <c r="AAT31" s="32" t="str">
        <f>IF(ISBLANK(AAO31),"",VLOOKUP(AAO31,role!A:F,6,FALSE))</f>
        <v/>
      </c>
      <c r="AAU31" s="36"/>
      <c r="AAV31" s="36" t="str">
        <f t="shared" si="144"/>
        <v/>
      </c>
      <c r="AAW31" s="36" t="str">
        <f t="shared" si="145"/>
        <v/>
      </c>
      <c r="AAY31" s="32" t="str">
        <f>IF(ISBLANK(AAX31),"",IF(ISBLANK(VLOOKUP(AAX31,role!A:E,2,FALSE)),"",VLOOKUP(AAX31,role!A:E,2,FALSE)))</f>
        <v/>
      </c>
      <c r="AAZ31" s="32" t="str">
        <f>IF(ISBLANK(AAX31),"",IF(ISBLANK(VLOOKUP(AAX31,role!A:E,3,FALSE)),"",VLOOKUP(AAX31,role!A:E,3,FALSE)))</f>
        <v/>
      </c>
      <c r="ABA31" s="32" t="str">
        <f>IF(ISBLANK(AAX31),"",IF(ISBLANK(VLOOKUP(AAX31,role!A:E,4,FALSE)),"",VLOOKUP(AAX31,role!A:E,4,FALSE)))</f>
        <v/>
      </c>
      <c r="ABB31" s="32" t="str">
        <f>IF(ISBLANK(AAX31),"",IF(ISBLANK(VLOOKUP(AAX31,role!A:E,5,FALSE)),"",VLOOKUP(AAX31,role!A:E,5,FALSE)))</f>
        <v/>
      </c>
      <c r="ABC31" s="32" t="str">
        <f>IF(ISBLANK(AAX31),"",VLOOKUP(AAX31,role!A:F,6,FALSE))</f>
        <v/>
      </c>
      <c r="ABD31" s="36"/>
      <c r="ABE31" s="36" t="str">
        <f t="shared" si="146"/>
        <v/>
      </c>
      <c r="ABF31" s="36" t="str">
        <f t="shared" si="147"/>
        <v/>
      </c>
      <c r="ABH31" s="32" t="str">
        <f>IF(ISBLANK(ABG31),"",IF(ISBLANK(VLOOKUP(ABG31,role!A:E,2,FALSE)),"",VLOOKUP(ABG31,role!A:E,2,FALSE)))</f>
        <v/>
      </c>
      <c r="ABI31" s="32" t="str">
        <f>IF(ISBLANK(ABG31),"",IF(ISBLANK(VLOOKUP(ABG31,role!A:E,3,FALSE)),"",VLOOKUP(ABG31,role!A:E,3,FALSE)))</f>
        <v/>
      </c>
      <c r="ABJ31" s="32" t="str">
        <f>IF(ISBLANK(ABG31),"",IF(ISBLANK(VLOOKUP(ABG31,role!A:E,4,FALSE)),"",VLOOKUP(ABG31,role!A:E,4,FALSE)))</f>
        <v/>
      </c>
      <c r="ABK31" s="32" t="str">
        <f>IF(ISBLANK(ABG31),"",IF(ISBLANK(VLOOKUP(ABG31,role!A:E,5,FALSE)),"",VLOOKUP(ABG31,role!A:E,5,FALSE)))</f>
        <v/>
      </c>
      <c r="ABL31" s="32" t="str">
        <f>IF(ISBLANK(ABG31),"",VLOOKUP(ABG31,role!A:F,6,FALSE))</f>
        <v/>
      </c>
      <c r="ABM31" s="36"/>
      <c r="ABN31" s="36" t="str">
        <f t="shared" si="148"/>
        <v/>
      </c>
      <c r="ABO31" s="36" t="str">
        <f t="shared" si="149"/>
        <v/>
      </c>
      <c r="ABQ31" s="32" t="str">
        <f>IF(ISBLANK(ABP31),"",IF(ISBLANK(VLOOKUP(ABP31,role!A:E,2,FALSE)),"",VLOOKUP(ABP31,role!A:E,2,FALSE)))</f>
        <v/>
      </c>
      <c r="ABR31" s="32" t="str">
        <f>IF(ISBLANK(ABP31),"",IF(ISBLANK(VLOOKUP(ABP31,role!A:E,3,FALSE)),"",VLOOKUP(ABP31,role!A:E,3,FALSE)))</f>
        <v/>
      </c>
      <c r="ABS31" s="32" t="str">
        <f>IF(ISBLANK(ABP31),"",IF(ISBLANK(VLOOKUP(ABP31,role!A:E,4,FALSE)),"",VLOOKUP(ABP31,role!A:E,4,FALSE)))</f>
        <v/>
      </c>
      <c r="ABT31" s="32" t="str">
        <f>IF(ISBLANK(ABP31),"",IF(ISBLANK(VLOOKUP(ABP31,role!A:E,5,FALSE)),"",VLOOKUP(ABP31,role!A:E,5,FALSE)))</f>
        <v/>
      </c>
      <c r="ABU31" s="32" t="str">
        <f>IF(ISBLANK(ABP31),"",VLOOKUP(ABP31,role!A:F,6,FALSE))</f>
        <v/>
      </c>
      <c r="ABV31" s="33"/>
      <c r="ABW31" s="34"/>
      <c r="ABY31" s="32" t="str">
        <f t="shared" si="150"/>
        <v/>
      </c>
      <c r="ABZ31" s="39"/>
      <c r="ACA31" s="32" t="str">
        <f t="shared" si="151"/>
        <v/>
      </c>
      <c r="ACC31" s="32" t="str">
        <f t="shared" si="152"/>
        <v/>
      </c>
      <c r="ACE31" s="32" t="str">
        <f t="shared" si="153"/>
        <v/>
      </c>
      <c r="ACG31" s="32" t="str">
        <f t="shared" si="154"/>
        <v/>
      </c>
      <c r="ACI31" s="32" t="str">
        <f t="shared" si="155"/>
        <v/>
      </c>
      <c r="ACK31" s="32" t="str">
        <f t="shared" si="156"/>
        <v/>
      </c>
      <c r="ACM31" s="32" t="str">
        <f t="shared" si="157"/>
        <v/>
      </c>
      <c r="ACO31" s="32" t="str">
        <f t="shared" si="158"/>
        <v/>
      </c>
      <c r="ACQ31" s="32" t="str">
        <f t="shared" si="159"/>
        <v/>
      </c>
      <c r="ACS31" s="32" t="str">
        <f t="shared" si="160"/>
        <v/>
      </c>
      <c r="ACT31" s="33"/>
      <c r="ACV31" s="32" t="str">
        <f t="shared" si="161"/>
        <v/>
      </c>
      <c r="ACX31" s="32" t="str">
        <f t="shared" si="162"/>
        <v/>
      </c>
      <c r="ACZ31" s="32" t="str">
        <f t="shared" si="163"/>
        <v/>
      </c>
      <c r="ADB31" s="32" t="str">
        <f t="shared" si="164"/>
        <v/>
      </c>
      <c r="ADD31" s="32" t="str">
        <f t="shared" si="165"/>
        <v/>
      </c>
      <c r="ADE31" s="33"/>
      <c r="ADG31" s="32" t="str">
        <f t="shared" si="166"/>
        <v/>
      </c>
      <c r="ADI31" s="32" t="str">
        <f t="shared" si="167"/>
        <v/>
      </c>
      <c r="ADK31" s="32" t="str">
        <f t="shared" si="168"/>
        <v/>
      </c>
      <c r="ADM31" s="32" t="str">
        <f t="shared" si="169"/>
        <v/>
      </c>
      <c r="ADO31" s="32" t="str">
        <f t="shared" si="170"/>
        <v/>
      </c>
      <c r="ADP31" s="33"/>
      <c r="ADR31" s="32" t="str">
        <f t="shared" si="171"/>
        <v/>
      </c>
      <c r="ADT31" s="32" t="str">
        <f t="shared" si="172"/>
        <v/>
      </c>
      <c r="ADV31" s="32" t="str">
        <f t="shared" si="173"/>
        <v/>
      </c>
      <c r="ADX31" s="32" t="str">
        <f t="shared" si="174"/>
        <v/>
      </c>
      <c r="ADZ31" s="32" t="str">
        <f t="shared" si="175"/>
        <v/>
      </c>
      <c r="AEA31" s="33"/>
      <c r="AEC31" s="32" t="str">
        <f t="shared" si="176"/>
        <v/>
      </c>
      <c r="AEE31" s="32" t="str">
        <f t="shared" si="177"/>
        <v/>
      </c>
      <c r="AEG31" s="32" t="str">
        <f t="shared" si="178"/>
        <v/>
      </c>
      <c r="AEI31" s="32" t="str">
        <f t="shared" si="179"/>
        <v/>
      </c>
      <c r="AEK31" s="32" t="str">
        <f t="shared" si="180"/>
        <v/>
      </c>
      <c r="AEL31" s="33"/>
      <c r="AEN31" s="32" t="str">
        <f t="shared" si="181"/>
        <v/>
      </c>
      <c r="AEO31" s="32" t="str">
        <f t="shared" si="182"/>
        <v/>
      </c>
      <c r="AEQ31" s="32" t="str">
        <f t="shared" si="183"/>
        <v/>
      </c>
      <c r="AER31" s="32" t="str">
        <f t="shared" si="184"/>
        <v/>
      </c>
      <c r="AET31" s="32" t="str">
        <f t="shared" si="185"/>
        <v/>
      </c>
      <c r="AEU31" s="32" t="str">
        <f t="shared" si="186"/>
        <v/>
      </c>
      <c r="AEW31" s="32" t="str">
        <f t="shared" si="187"/>
        <v/>
      </c>
      <c r="AEX31" s="32" t="str">
        <f t="shared" si="188"/>
        <v/>
      </c>
      <c r="AEZ31" s="32" t="str">
        <f t="shared" si="189"/>
        <v/>
      </c>
      <c r="AFA31" s="32" t="str">
        <f t="shared" si="190"/>
        <v/>
      </c>
      <c r="AFB31" s="35"/>
      <c r="AFC31" s="34"/>
      <c r="AFD31" s="36" t="str">
        <f t="shared" si="191"/>
        <v/>
      </c>
      <c r="AFE31" s="36" t="str">
        <f t="shared" si="192"/>
        <v/>
      </c>
      <c r="AFG31" s="36" t="str">
        <f t="shared" si="193"/>
        <v/>
      </c>
      <c r="AFH31" s="36" t="str">
        <f t="shared" si="194"/>
        <v/>
      </c>
      <c r="AFJ31" s="36" t="str">
        <f t="shared" si="195"/>
        <v/>
      </c>
      <c r="AFK31" s="36" t="str">
        <f t="shared" si="196"/>
        <v/>
      </c>
      <c r="AFM31" s="36" t="str">
        <f t="shared" si="197"/>
        <v/>
      </c>
      <c r="AFN31" s="36" t="str">
        <f t="shared" si="198"/>
        <v/>
      </c>
      <c r="AFP31" s="36" t="str">
        <f t="shared" si="199"/>
        <v/>
      </c>
      <c r="AFQ31" s="36" t="str">
        <f t="shared" si="200"/>
        <v/>
      </c>
      <c r="AFR31" s="33"/>
      <c r="AFT31" s="36" t="str">
        <f t="shared" si="201"/>
        <v/>
      </c>
      <c r="AFU31" s="36" t="str">
        <f t="shared" si="202"/>
        <v/>
      </c>
      <c r="AFW31" s="36" t="str">
        <f t="shared" si="203"/>
        <v/>
      </c>
      <c r="AFX31" s="36" t="str">
        <f t="shared" si="204"/>
        <v/>
      </c>
      <c r="AFZ31" s="36" t="str">
        <f t="shared" si="205"/>
        <v/>
      </c>
      <c r="AGA31" s="36" t="str">
        <f t="shared" si="206"/>
        <v/>
      </c>
      <c r="AGC31" s="36" t="str">
        <f t="shared" si="207"/>
        <v/>
      </c>
      <c r="AGD31" s="36" t="str">
        <f t="shared" si="208"/>
        <v/>
      </c>
      <c r="AGF31" s="36" t="str">
        <f t="shared" si="209"/>
        <v/>
      </c>
      <c r="AGG31" s="36" t="str">
        <f t="shared" si="210"/>
        <v/>
      </c>
      <c r="AGH31" s="33"/>
      <c r="AGI31" s="57"/>
      <c r="AGJ31" s="57"/>
      <c r="AGK31" s="57" t="str">
        <f>IF(ISBLANK(AGJ31),"",VLOOKUP(AGJ31,related_id_type!A:B,2,FALSE))</f>
        <v/>
      </c>
      <c r="AGL31" s="57"/>
      <c r="AGM31" s="57" t="str">
        <f>IF(ISBLANK(AGL31),"",IF(ISBLANK(VLOOKUP(AGL31,related_id_relation!A:B,2,FALSE)),"",VLOOKUP(AGL31,related_id_relation!A:B,2,FALSE)))</f>
        <v/>
      </c>
      <c r="AGN31" s="57"/>
      <c r="AGO31" s="57"/>
      <c r="AGP31" s="57" t="str">
        <f>IF(ISBLANK(AGO31),"",VLOOKUP(AGO31,related_id_type!A:B,2,FALSE))</f>
        <v/>
      </c>
      <c r="AGQ31" s="57"/>
      <c r="AGR31" s="57" t="str">
        <f>IF(ISBLANK(AGQ31),"",IF(ISBLANK(VLOOKUP(AGQ31,related_id_relation!A:B,2,FALSE)),"",VLOOKUP(AGQ31,related_id_relation!A:B,2,FALSE)))</f>
        <v/>
      </c>
      <c r="AGS31" s="57"/>
      <c r="AGT31" s="57"/>
      <c r="AGU31" s="57" t="str">
        <f>IF(ISBLANK(AGT31),"",VLOOKUP(AGT31,related_id_type!A:B,2,FALSE))</f>
        <v/>
      </c>
      <c r="AGV31" s="57"/>
      <c r="AGW31" s="57" t="str">
        <f>IF(ISBLANK(AGV31),"",IF(ISBLANK(VLOOKUP(AGV31,related_id_relation!A:B,2,FALSE)),"",VLOOKUP(AGV31,related_id_relation!A:B,2,FALSE)))</f>
        <v/>
      </c>
      <c r="AGX31" s="57"/>
      <c r="AGY31" s="57"/>
      <c r="AGZ31" s="57" t="str">
        <f>IF(ISBLANK(AGY31),"",VLOOKUP(AGY31,related_id_type!A:B,2,FALSE))</f>
        <v/>
      </c>
      <c r="AHA31" s="57"/>
      <c r="AHB31" s="57" t="str">
        <f>IF(ISBLANK(AHA31),"",IF(ISBLANK(VLOOKUP(AHA31,related_id_relation!A:B,2,FALSE)),"",VLOOKUP(AHA31,related_id_relation!A:B,2,FALSE)))</f>
        <v/>
      </c>
      <c r="AHC31" s="57"/>
      <c r="AHD31" s="57"/>
      <c r="AHE31" s="57" t="str">
        <f>IF(ISBLANK(AHD31),"",VLOOKUP(AHD31,related_id_type!A:B,2,FALSE))</f>
        <v/>
      </c>
      <c r="AHF31" s="57"/>
      <c r="AHG31" s="57" t="str">
        <f>IF(ISBLANK(AHF31),"",IF(ISBLANK(VLOOKUP(AHF31,related_id_relation!A:B,2,FALSE)),"",VLOOKUP(AHF31,related_id_relation!A:B,2,FALSE)))</f>
        <v/>
      </c>
      <c r="AHH31" s="37"/>
      <c r="AHI31" s="39"/>
      <c r="AHK31" s="32" t="str">
        <f t="shared" si="211"/>
        <v/>
      </c>
      <c r="AHL31" s="34"/>
      <c r="AHM31" s="36"/>
      <c r="AHN31" s="36" t="str">
        <f t="shared" si="212"/>
        <v/>
      </c>
      <c r="AHO31" s="32" t="str">
        <f t="shared" si="213"/>
        <v/>
      </c>
      <c r="AHR31" s="36" t="str">
        <f t="shared" si="214"/>
        <v/>
      </c>
      <c r="AHS31" s="32" t="str">
        <f t="shared" si="215"/>
        <v/>
      </c>
      <c r="AHV31" s="36" t="str">
        <f t="shared" si="216"/>
        <v/>
      </c>
      <c r="AHW31" s="32" t="str">
        <f t="shared" si="217"/>
        <v/>
      </c>
      <c r="AHZ31" s="36" t="str">
        <f t="shared" si="218"/>
        <v/>
      </c>
      <c r="AIA31" s="32" t="str">
        <f t="shared" si="219"/>
        <v/>
      </c>
      <c r="AID31" s="36" t="str">
        <f t="shared" si="220"/>
        <v/>
      </c>
      <c r="AIE31" s="32" t="str">
        <f t="shared" si="221"/>
        <v/>
      </c>
      <c r="AIH31" s="36" t="str">
        <f t="shared" si="222"/>
        <v/>
      </c>
      <c r="AII31" s="32" t="str">
        <f t="shared" si="223"/>
        <v/>
      </c>
      <c r="AIL31" s="36" t="str">
        <f t="shared" si="224"/>
        <v/>
      </c>
      <c r="AIM31" s="32" t="str">
        <f t="shared" si="225"/>
        <v/>
      </c>
      <c r="AIP31" s="36" t="str">
        <f t="shared" si="226"/>
        <v/>
      </c>
      <c r="AIQ31" s="32" t="str">
        <f t="shared" si="227"/>
        <v/>
      </c>
      <c r="AIT31" s="36" t="str">
        <f t="shared" si="228"/>
        <v/>
      </c>
      <c r="AIU31" s="32" t="str">
        <f t="shared" si="229"/>
        <v/>
      </c>
      <c r="AIX31" s="36" t="str">
        <f t="shared" si="230"/>
        <v/>
      </c>
      <c r="AIY31" s="32" t="str">
        <f t="shared" si="231"/>
        <v/>
      </c>
      <c r="AIZ31" s="37"/>
      <c r="AJA31" s="32" t="str">
        <f t="shared" si="232"/>
        <v/>
      </c>
      <c r="AJB31" s="32" t="str">
        <f t="shared" si="233"/>
        <v/>
      </c>
      <c r="AJC31" s="32" t="str">
        <f t="shared" si="234"/>
        <v/>
      </c>
      <c r="AJD31" s="32" t="str">
        <f t="shared" si="235"/>
        <v/>
      </c>
      <c r="AJE31" s="32" t="str">
        <f t="shared" si="236"/>
        <v/>
      </c>
      <c r="AJF31" s="32" t="str">
        <f t="shared" si="237"/>
        <v/>
      </c>
      <c r="AJG31" s="32" t="str">
        <f t="shared" si="238"/>
        <v/>
      </c>
      <c r="AJH31" s="32" t="str">
        <f t="shared" si="239"/>
        <v/>
      </c>
      <c r="AJI31" s="32" t="str">
        <f t="shared" si="240"/>
        <v/>
      </c>
    </row>
    <row r="32" spans="3:945" s="32" customFormat="1" x14ac:dyDescent="0.35">
      <c r="C32" s="32" t="str">
        <f t="shared" si="9"/>
        <v/>
      </c>
      <c r="E32" s="32" t="str">
        <f t="shared" si="10"/>
        <v/>
      </c>
      <c r="F32" s="32" t="str">
        <f t="shared" si="11"/>
        <v/>
      </c>
      <c r="G32" s="32" t="str">
        <f t="shared" si="12"/>
        <v/>
      </c>
      <c r="J32" s="32" t="str">
        <f t="shared" si="13"/>
        <v/>
      </c>
      <c r="K32" s="32" t="str">
        <f t="shared" si="14"/>
        <v/>
      </c>
      <c r="L32" s="32" t="str">
        <f t="shared" si="15"/>
        <v/>
      </c>
      <c r="N32" s="32" t="str">
        <f t="shared" si="16"/>
        <v/>
      </c>
      <c r="O32" s="32" t="str">
        <f t="shared" si="17"/>
        <v/>
      </c>
      <c r="Q32" s="32" t="str">
        <f t="shared" si="18"/>
        <v/>
      </c>
      <c r="R32" s="32" t="str">
        <f t="shared" si="19"/>
        <v/>
      </c>
      <c r="U32" s="32" t="str">
        <f t="shared" si="20"/>
        <v/>
      </c>
      <c r="V32" s="32" t="str">
        <f t="shared" si="21"/>
        <v/>
      </c>
      <c r="Y32" s="32" t="str">
        <f>IF(ISBLANK(X32),"",VLOOKUP(X32,resource_type!A:C,3,FALSE))</f>
        <v/>
      </c>
      <c r="Z32" s="32" t="str">
        <f>IF(ISBLANK(X32),"",VLOOKUP(X32,resource_type!A:C,2,FALSE))</f>
        <v/>
      </c>
      <c r="AA32" s="32" t="str">
        <f t="shared" si="22"/>
        <v/>
      </c>
      <c r="AB32" s="32" t="str">
        <f t="shared" si="23"/>
        <v/>
      </c>
      <c r="AD32" s="32" t="str">
        <f>IF(ISBLANK(AC32),"",VLOOKUP(AC32,resource_type!A:C,3,FALSE))</f>
        <v/>
      </c>
      <c r="AF32" s="32" t="str">
        <f>IF(ISBLANK(AE32),"",VLOOKUP(AE32,resource_type!A:C,3,FALSE))</f>
        <v/>
      </c>
      <c r="AG32" s="33"/>
      <c r="AI32" s="32" t="str">
        <f t="shared" si="24"/>
        <v/>
      </c>
      <c r="AK32" s="32" t="str">
        <f t="shared" si="25"/>
        <v/>
      </c>
      <c r="AM32" s="32" t="str">
        <f t="shared" si="26"/>
        <v/>
      </c>
      <c r="AO32" s="32" t="str">
        <f t="shared" si="27"/>
        <v/>
      </c>
      <c r="AP32" s="52"/>
      <c r="AQ32" s="34"/>
      <c r="AR32" s="36" t="str">
        <f t="shared" si="28"/>
        <v/>
      </c>
      <c r="AS32" s="36" t="str">
        <f t="shared" si="29"/>
        <v/>
      </c>
      <c r="AT32" s="34"/>
      <c r="AV32" s="32" t="str">
        <f t="shared" si="30"/>
        <v/>
      </c>
      <c r="AW32" s="32" t="str">
        <f t="shared" si="31"/>
        <v/>
      </c>
      <c r="AX32" s="32" t="str">
        <f t="shared" si="32"/>
        <v/>
      </c>
      <c r="AZ32" s="32" t="str">
        <f>IF(ISBLANK(AY32),"",IF(ISBLANK(VLOOKUP(AY32,role!A:E,2,FALSE)),"",VLOOKUP(AY32,role!A:E,2,FALSE)))</f>
        <v/>
      </c>
      <c r="BA32" s="32" t="str">
        <f>IF(ISBLANK(AY32),"",IF(ISBLANK(VLOOKUP(AY32,role!A:E,3,FALSE)),"",VLOOKUP(AY32,role!A:E,3,FALSE)))</f>
        <v/>
      </c>
      <c r="BB32" s="32" t="str">
        <f>IF(ISBLANK(AY32),"",IF(ISBLANK(VLOOKUP(AY32,role!A:E,4,FALSE)),"",VLOOKUP(AY32,role!A:E,4,FALSE)))</f>
        <v/>
      </c>
      <c r="BC32" s="32" t="str">
        <f>IF(ISBLANK(AY32),"",IF(ISBLANK(VLOOKUP(AY32,role!A:E,5,FALSE)),"",VLOOKUP(AY32,role!A:E,5,FALSE)))</f>
        <v/>
      </c>
      <c r="BE32" s="32" t="str">
        <f>IF(ISBLANK(BD32),"",IF(ISBLANK(VLOOKUP(BD32,role!A:E,2,FALSE)),"",VLOOKUP(BD32,role!A:E,2,FALSE)))</f>
        <v/>
      </c>
      <c r="BF32" s="32" t="str">
        <f>IF(ISBLANK(BD32),"",IF(ISBLANK(VLOOKUP(BD32,role!A:E,3,FALSE)),"",VLOOKUP(BD32,role!A:E,3,FALSE)))</f>
        <v/>
      </c>
      <c r="BG32" s="32" t="str">
        <f>IF(ISBLANK(BD32),"",IF(ISBLANK(VLOOKUP(BD32,role!A:E,4,FALSE)),"",VLOOKUP(BD32,role!A:E,4,FALSE)))</f>
        <v/>
      </c>
      <c r="BH32" s="32" t="str">
        <f>IF(ISBLANK(BD32),"",IF(ISBLANK(VLOOKUP(BD32,role!A:E,5,FALSE)),"",VLOOKUP(BD32,role!A:E,5,FALSE)))</f>
        <v/>
      </c>
      <c r="BX32" s="33"/>
      <c r="BZ32" s="32" t="str">
        <f t="shared" si="33"/>
        <v/>
      </c>
      <c r="CB32" s="32" t="str">
        <f t="shared" si="34"/>
        <v/>
      </c>
      <c r="CC32" s="39"/>
      <c r="CE32" s="32" t="str">
        <f t="shared" si="35"/>
        <v/>
      </c>
      <c r="CF32" s="32" t="str">
        <f t="shared" si="36"/>
        <v/>
      </c>
      <c r="CG32" s="32" t="str">
        <f t="shared" si="37"/>
        <v/>
      </c>
      <c r="CI32" s="32" t="str">
        <f>IF(ISBLANK(CH32),"",IF(ISBLANK(VLOOKUP(CH32,role!A:E,2,FALSE)),"",VLOOKUP(CH32,role!A:E,2,FALSE)))</f>
        <v/>
      </c>
      <c r="CJ32" s="32" t="str">
        <f>IF(ISBLANK(CH32),"",IF(ISBLANK(VLOOKUP(CH32,role!A:E,3,FALSE)),"",VLOOKUP(CH32,role!A:E,3,FALSE)))</f>
        <v/>
      </c>
      <c r="CK32" s="32" t="str">
        <f>IF(ISBLANK(CH32),"",IF(ISBLANK(VLOOKUP(CH32,role!A:E,4,FALSE)),"",VLOOKUP(CH32,role!A:E,4,FALSE)))</f>
        <v/>
      </c>
      <c r="CL32" s="32" t="str">
        <f>IF(ISBLANK(CH32),"",IF(ISBLANK(VLOOKUP(CH32,role!A:E,5,FALSE)),"",VLOOKUP(CH32,role!A:E,5,FALSE)))</f>
        <v/>
      </c>
      <c r="CN32" s="32" t="str">
        <f>IF(ISBLANK(CM32),"",IF(ISBLANK(VLOOKUP(CM32,role!A:E,2,FALSE)),"",VLOOKUP(CM32,role!A:E,2,FALSE)))</f>
        <v/>
      </c>
      <c r="CO32" s="32" t="str">
        <f>IF(ISBLANK(CM32),"",IF(ISBLANK(VLOOKUP(CM32,role!A:E,3,FALSE)),"",VLOOKUP(CM32,role!A:E,3,FALSE)))</f>
        <v/>
      </c>
      <c r="CP32" s="32" t="str">
        <f>IF(ISBLANK(CM32),"",IF(ISBLANK(VLOOKUP(CM32,role!A:E,4,FALSE)),"",VLOOKUP(CM32,role!A:E,4,FALSE)))</f>
        <v/>
      </c>
      <c r="CQ32" s="32" t="str">
        <f>IF(ISBLANK(CM32),"",IF(ISBLANK(VLOOKUP(CM32,role!A:E,5,FALSE)),"",VLOOKUP(CM32,role!A:E,5,FALSE)))</f>
        <v/>
      </c>
      <c r="DG32" s="33"/>
      <c r="DI32" s="32" t="str">
        <f t="shared" si="38"/>
        <v/>
      </c>
      <c r="DK32" s="32" t="str">
        <f t="shared" si="39"/>
        <v/>
      </c>
      <c r="DL32" s="39"/>
      <c r="DN32" s="32" t="str">
        <f t="shared" si="40"/>
        <v/>
      </c>
      <c r="DO32" s="32" t="str">
        <f t="shared" si="41"/>
        <v/>
      </c>
      <c r="DP32" s="32" t="str">
        <f t="shared" si="42"/>
        <v/>
      </c>
      <c r="DR32" s="32" t="str">
        <f>IF(ISBLANK(DQ32),"",IF(ISBLANK(VLOOKUP(DQ32,role!A:E,2,FALSE)),"",VLOOKUP(DQ32,role!A:E,2,FALSE)))</f>
        <v/>
      </c>
      <c r="DS32" s="32" t="str">
        <f>IF(ISBLANK(DQ32),"",IF(ISBLANK(VLOOKUP(DQ32,role!A:E,3,FALSE)),"",VLOOKUP(DQ32,role!A:E,3,FALSE)))</f>
        <v/>
      </c>
      <c r="DT32" s="32" t="str">
        <f>IF(ISBLANK(DQ32),"",IF(ISBLANK(VLOOKUP(DQ32,role!A:E,4,FALSE)),"",VLOOKUP(DQ32,role!A:E,4,FALSE)))</f>
        <v/>
      </c>
      <c r="DU32" s="32" t="str">
        <f>IF(ISBLANK(DQ32),"",IF(ISBLANK(VLOOKUP(DQ32,role!A:E,5,FALSE)),"",VLOOKUP(DQ32,role!A:E,5,FALSE)))</f>
        <v/>
      </c>
      <c r="EK32" s="33"/>
      <c r="EM32" s="32" t="str">
        <f t="shared" si="43"/>
        <v/>
      </c>
      <c r="EO32" s="32" t="str">
        <f t="shared" si="44"/>
        <v/>
      </c>
      <c r="EP32" s="39"/>
      <c r="ER32" s="32" t="str">
        <f t="shared" si="45"/>
        <v/>
      </c>
      <c r="ES32" s="32" t="str">
        <f t="shared" si="46"/>
        <v/>
      </c>
      <c r="ET32" s="32" t="str">
        <f t="shared" si="47"/>
        <v/>
      </c>
      <c r="EV32" s="32" t="str">
        <f>IF(ISBLANK(EU32),"",IF(ISBLANK(VLOOKUP(EU32,role!A:E,2,FALSE)),"",VLOOKUP(EU32,role!A:E,2,FALSE)))</f>
        <v/>
      </c>
      <c r="EW32" s="32" t="str">
        <f>IF(ISBLANK(EU32),"",IF(ISBLANK(VLOOKUP(EU32,role!A:E,3,FALSE)),"",VLOOKUP(EU32,role!A:E,3,FALSE)))</f>
        <v/>
      </c>
      <c r="EX32" s="32" t="str">
        <f>IF(ISBLANK(EU32),"",IF(ISBLANK(VLOOKUP(EU32,role!A:E,4,FALSE)),"",VLOOKUP(EU32,role!A:E,4,FALSE)))</f>
        <v/>
      </c>
      <c r="EY32" s="32" t="str">
        <f>IF(ISBLANK(EU32),"",IF(ISBLANK(VLOOKUP(EU32,role!A:E,5,FALSE)),"",VLOOKUP(EU32,role!A:E,5,FALSE)))</f>
        <v/>
      </c>
      <c r="FO32" s="33"/>
      <c r="FQ32" s="32" t="str">
        <f t="shared" si="48"/>
        <v/>
      </c>
      <c r="FS32" s="32" t="str">
        <f t="shared" si="49"/>
        <v/>
      </c>
      <c r="FT32" s="39"/>
      <c r="FV32" s="32" t="str">
        <f t="shared" si="50"/>
        <v/>
      </c>
      <c r="FW32" s="32" t="str">
        <f t="shared" si="51"/>
        <v/>
      </c>
      <c r="FX32" s="32" t="str">
        <f t="shared" si="52"/>
        <v/>
      </c>
      <c r="FZ32" s="32" t="str">
        <f>IF(ISBLANK(FY32),"",VLOOKUP(FY32,role!A:E,2,FALSE))</f>
        <v/>
      </c>
      <c r="GA32" s="32" t="str">
        <f>IF(ISBLANK(FY32),"",IF(ISBLANK(VLOOKUP(FY32,role!A:E,3,FALSE)),"",VLOOKUP(FY32,role!A:E,3,FALSE)))</f>
        <v/>
      </c>
      <c r="GB32" s="32" t="str">
        <f>IF(ISBLANK(FY32),"",IF(ISBLANK(VLOOKUP(FY32,role!A:E,4,FALSE)),"",VLOOKUP(FY32,role!A:E,4,FALSE)))</f>
        <v/>
      </c>
      <c r="GC32" s="32" t="str">
        <f>IF(ISBLANK(FY32),"",IF(ISBLANK(VLOOKUP(FY32,role!A:E,5,FALSE)),"",VLOOKUP(FY32,role!A:E,5,FALSE)))</f>
        <v/>
      </c>
      <c r="GS32" s="33"/>
      <c r="GU32" s="32" t="str">
        <f t="shared" si="53"/>
        <v/>
      </c>
      <c r="GW32" s="32" t="str">
        <f t="shared" si="54"/>
        <v/>
      </c>
      <c r="GX32" s="33"/>
      <c r="HA32" s="32" t="str">
        <f t="shared" si="55"/>
        <v/>
      </c>
      <c r="HB32" s="32" t="str">
        <f t="shared" si="56"/>
        <v/>
      </c>
      <c r="HC32" s="32" t="str">
        <f t="shared" si="57"/>
        <v/>
      </c>
      <c r="HE32" s="32" t="str">
        <f>IF(ISBLANK(HD32),"",IF(ISBLANK(VLOOKUP(HD32,role!A:E,2,FALSE)),"",VLOOKUP(HD32,role!A:E,2,FALSE)))</f>
        <v/>
      </c>
      <c r="HF32" s="32" t="str">
        <f>IF(ISBLANK(HD32),"",IF(ISBLANK(VLOOKUP(HD32,role!A:E,3,FALSE)),"",VLOOKUP(HD32,role!A:E,3,FALSE)))</f>
        <v/>
      </c>
      <c r="HG32" s="32" t="str">
        <f>IF(ISBLANK(HD32),"",IF(ISBLANK(VLOOKUP(HD32,role!A:E,4,FALSE)),"",VLOOKUP(HD32,role!A:E,4,FALSE)))</f>
        <v/>
      </c>
      <c r="HH32" s="32" t="str">
        <f>IF(ISBLANK(HD32),"",IF(ISBLANK(VLOOKUP(HD32,role!A:E,5,FALSE)),"",VLOOKUP(HD32,role!A:E,5,FALSE)))</f>
        <v/>
      </c>
      <c r="HX32" s="33"/>
      <c r="HZ32" s="32" t="str">
        <f t="shared" si="58"/>
        <v/>
      </c>
      <c r="IB32" s="32" t="str">
        <f t="shared" si="59"/>
        <v/>
      </c>
      <c r="IC32" s="39"/>
      <c r="IE32" s="32" t="str">
        <f t="shared" si="60"/>
        <v/>
      </c>
      <c r="IF32" s="32" t="str">
        <f t="shared" si="61"/>
        <v/>
      </c>
      <c r="IG32" s="32" t="str">
        <f t="shared" si="62"/>
        <v/>
      </c>
      <c r="II32" s="32" t="str">
        <f>IF(ISBLANK(IH32),"",IF(ISBLANK(VLOOKUP(IH32,role!A:E,2,FALSE)),"",VLOOKUP(IH32,role!A:E,2,FALSE)))</f>
        <v/>
      </c>
      <c r="IJ32" s="32" t="str">
        <f>IF(ISBLANK(IH32),"",IF(ISBLANK(VLOOKUP(IH32,role!A:E,3,FALSE)),"",VLOOKUP(IH32,role!A:E,3,FALSE)))</f>
        <v/>
      </c>
      <c r="IK32" s="32" t="str">
        <f>IF(ISBLANK(IH32),"",IF(ISBLANK(VLOOKUP(IH32,role!A:E,4,FALSE)),"",VLOOKUP(IH32,role!A:E,4,FALSE)))</f>
        <v/>
      </c>
      <c r="IL32" s="32" t="str">
        <f>IF(ISBLANK(IH32),"",IF(ISBLANK(VLOOKUP(IH32,role!A:E,5,FALSE)),"",VLOOKUP(IH32,role!A:E,5,FALSE)))</f>
        <v/>
      </c>
      <c r="JB32" s="33"/>
      <c r="JD32" s="32" t="str">
        <f t="shared" si="63"/>
        <v/>
      </c>
      <c r="JF32" s="32" t="str">
        <f t="shared" si="64"/>
        <v/>
      </c>
      <c r="JG32" s="39"/>
      <c r="JI32" s="32" t="str">
        <f t="shared" si="65"/>
        <v/>
      </c>
      <c r="JJ32" s="32" t="str">
        <f t="shared" si="66"/>
        <v/>
      </c>
      <c r="JK32" s="32" t="str">
        <f t="shared" si="67"/>
        <v/>
      </c>
      <c r="JM32" s="32" t="str">
        <f>IF(ISBLANK(JL32),"",IF(ISBLANK(VLOOKUP(JL32,role!A:E,2,FALSE)),"",VLOOKUP(JL32,role!A:E,2,FALSE)))</f>
        <v/>
      </c>
      <c r="JN32" s="32" t="str">
        <f>IF(ISBLANK(JL32),"",IF(ISBLANK(VLOOKUP(JL32,role!A:E,3,FALSE)),"",VLOOKUP(JL32,role!A:E,3,FALSE)))</f>
        <v/>
      </c>
      <c r="JO32" s="32" t="str">
        <f>IF(ISBLANK(JL32),"",IF(ISBLANK(VLOOKUP(JL32,role!A:E,4,FALSE)),"",VLOOKUP(JL32,role!A:E,4,FALSE)))</f>
        <v/>
      </c>
      <c r="JP32" s="32" t="str">
        <f>IF(ISBLANK(JL32),"",IF(ISBLANK(VLOOKUP(JL32,role!A:E,5,FALSE)),"",VLOOKUP(JL32,role!A:E,5,FALSE)))</f>
        <v/>
      </c>
      <c r="KF32" s="33"/>
      <c r="KH32" s="32" t="str">
        <f t="shared" si="68"/>
        <v/>
      </c>
      <c r="KJ32" s="32" t="str">
        <f t="shared" si="69"/>
        <v/>
      </c>
      <c r="KK32" s="39"/>
      <c r="KM32" s="32" t="str">
        <f t="shared" si="70"/>
        <v/>
      </c>
      <c r="KN32" s="32" t="str">
        <f t="shared" si="71"/>
        <v/>
      </c>
      <c r="KO32" s="32" t="str">
        <f t="shared" si="72"/>
        <v/>
      </c>
      <c r="KQ32" s="32" t="str">
        <f>IF(ISBLANK(KP32),"",IF(ISBLANK(VLOOKUP(KP32,role!A:E,2,FALSE)),"",VLOOKUP(KP32,role!A:E,2,FALSE)))</f>
        <v/>
      </c>
      <c r="KR32" s="32" t="str">
        <f>IF(ISBLANK(KP32),"",IF(ISBLANK(VLOOKUP(KP32,role!A:E,3,FALSE)),"",VLOOKUP(KP32,role!A:E,3,FALSE)))</f>
        <v/>
      </c>
      <c r="KS32" s="32" t="str">
        <f>IF(ISBLANK(KP32),"",IF(ISBLANK(VLOOKUP(KP32,role!A:E,4,FALSE)),"",VLOOKUP(KP32,role!A:E,4,FALSE)))</f>
        <v/>
      </c>
      <c r="KT32" s="32" t="str">
        <f>IF(ISBLANK(KP32),"",IF(ISBLANK(VLOOKUP(KP32,role!A:E,5,FALSE)),"",VLOOKUP(KP32,role!A:E,5,FALSE)))</f>
        <v/>
      </c>
      <c r="LJ32" s="33"/>
      <c r="LL32" s="32" t="str">
        <f t="shared" si="73"/>
        <v/>
      </c>
      <c r="LN32" s="32" t="str">
        <f t="shared" si="74"/>
        <v/>
      </c>
      <c r="LO32" s="39"/>
      <c r="LQ32" s="32" t="str">
        <f t="shared" si="75"/>
        <v/>
      </c>
      <c r="LR32" s="32" t="str">
        <f t="shared" si="76"/>
        <v/>
      </c>
      <c r="LS32" s="32" t="str">
        <f t="shared" si="77"/>
        <v/>
      </c>
      <c r="LU32" s="32" t="str">
        <f>IF(ISBLANK(LT32),"",IF(ISBLANK(VLOOKUP(LT32,role!A:E,2,FALSE)),"",VLOOKUP(LT32,role!A:E,2,FALSE)))</f>
        <v/>
      </c>
      <c r="LV32" s="32" t="str">
        <f>IF(ISBLANK(LT32),"",IF(ISBLANK(VLOOKUP(LT32,role!A:E,3,FALSE)),"",VLOOKUP(LT32,role!A:E,3,FALSE)))</f>
        <v/>
      </c>
      <c r="LW32" s="32" t="str">
        <f>IF(ISBLANK(LT32),"",IF(ISBLANK(VLOOKUP(LT32,role!A:E,4,FALSE)),"",VLOOKUP(LT32,role!A:E,4,FALSE)))</f>
        <v/>
      </c>
      <c r="LX32" s="32" t="str">
        <f>IF(ISBLANK(LT32),"",IF(ISBLANK(VLOOKUP(LT32,role!A:E,5,FALSE)),"",VLOOKUP(LT32,role!A:E,5,FALSE)))</f>
        <v/>
      </c>
      <c r="MN32" s="33"/>
      <c r="MP32" s="32" t="str">
        <f t="shared" si="78"/>
        <v/>
      </c>
      <c r="MR32" s="32" t="str">
        <f t="shared" si="79"/>
        <v/>
      </c>
      <c r="MS32" s="33"/>
      <c r="MV32" s="32" t="str">
        <f t="shared" si="80"/>
        <v/>
      </c>
      <c r="MW32" s="32" t="str">
        <f t="shared" si="81"/>
        <v/>
      </c>
      <c r="MX32" s="32" t="str">
        <f t="shared" si="82"/>
        <v/>
      </c>
      <c r="MZ32" s="32" t="str">
        <f>IF(ISBLANK(MY32),"",IF(ISBLANK(VLOOKUP(MY32,role!A:E,2,FALSE)),"",VLOOKUP(MY32,role!A:E,2,FALSE)))</f>
        <v/>
      </c>
      <c r="NA32" s="32" t="str">
        <f>IF(ISBLANK(MY32),"",IF(ISBLANK(VLOOKUP(MY32,role!A:E,3,FALSE)),"",VLOOKUP(MY32,role!A:E,3,FALSE)))</f>
        <v/>
      </c>
      <c r="NB32" s="32" t="str">
        <f>IF(ISBLANK(MY32),"",IF(ISBLANK(VLOOKUP(MY32,role!A:E,4,FALSE)),"",VLOOKUP(MY32,role!A:E,4,FALSE)))</f>
        <v/>
      </c>
      <c r="NC32" s="32" t="str">
        <f>IF(ISBLANK(MY32),"",IF(ISBLANK(VLOOKUP(MY32,role!A:E,5,FALSE)),"",VLOOKUP(MY32,role!A:E,5,FALSE)))</f>
        <v/>
      </c>
      <c r="NS32" s="33"/>
      <c r="NU32" s="32" t="str">
        <f t="shared" si="83"/>
        <v/>
      </c>
      <c r="NW32" s="32" t="str">
        <f t="shared" si="84"/>
        <v/>
      </c>
      <c r="NX32" s="39"/>
      <c r="NZ32" s="32" t="str">
        <f t="shared" si="85"/>
        <v/>
      </c>
      <c r="OA32" s="32" t="str">
        <f t="shared" si="86"/>
        <v/>
      </c>
      <c r="OB32" s="32" t="str">
        <f t="shared" si="87"/>
        <v/>
      </c>
      <c r="OD32" s="32" t="str">
        <f>IF(ISBLANK(OC32),"",IF(ISBLANK(VLOOKUP(OC32,role!A:E,2,FALSE)),"",VLOOKUP(OC32,role!A:E,2,FALSE)))</f>
        <v/>
      </c>
      <c r="OE32" s="32" t="str">
        <f>IF(ISBLANK(OC32),"",IF(ISBLANK(VLOOKUP(OC32,role!A:E,3,FALSE)),"",VLOOKUP(OC32,role!A:E,3,FALSE)))</f>
        <v/>
      </c>
      <c r="OF32" s="32" t="str">
        <f>IF(ISBLANK(OC32),"",IF(ISBLANK(VLOOKUP(OC32,role!A:E,4,FALSE)),"",VLOOKUP(OC32,role!A:E,4,FALSE)))</f>
        <v/>
      </c>
      <c r="OG32" s="32" t="str">
        <f>IF(ISBLANK(OC32),"",IF(ISBLANK(VLOOKUP(OC32,role!A:E,5,FALSE)),"",VLOOKUP(OC32,role!A:E,5,FALSE)))</f>
        <v/>
      </c>
      <c r="OW32" s="33"/>
      <c r="OY32" s="32" t="str">
        <f t="shared" si="88"/>
        <v/>
      </c>
      <c r="PA32" s="32" t="str">
        <f t="shared" si="89"/>
        <v/>
      </c>
      <c r="PB32" s="39"/>
      <c r="PD32" s="32" t="str">
        <f t="shared" si="90"/>
        <v/>
      </c>
      <c r="PE32" s="32" t="str">
        <f t="shared" si="91"/>
        <v/>
      </c>
      <c r="PF32" s="32" t="str">
        <f t="shared" si="92"/>
        <v/>
      </c>
      <c r="PH32" s="32" t="str">
        <f>IF(ISBLANK(PG32),"",IF(ISBLANK(VLOOKUP(PG32,role!A:E,2,FALSE)),"",VLOOKUP(PG32,role!A:E,2,FALSE)))</f>
        <v/>
      </c>
      <c r="PI32" s="32" t="str">
        <f>IF(ISBLANK(PG32),"",IF(ISBLANK(VLOOKUP(PG32,role!A:E,3,FALSE)),"",VLOOKUP(PG32,role!A:E,3,FALSE)))</f>
        <v/>
      </c>
      <c r="PJ32" s="32" t="str">
        <f>IF(ISBLANK(PG32),"",IF(ISBLANK(VLOOKUP(PG32,role!A:E,4,FALSE)),"",VLOOKUP(PG32,role!A:E,4,FALSE)))</f>
        <v/>
      </c>
      <c r="PK32" s="32" t="str">
        <f>IF(ISBLANK(PG32),"",IF(ISBLANK(VLOOKUP(PG32,role!A:E,5,FALSE)),"",VLOOKUP(PG32,role!A:E,5,FALSE)))</f>
        <v/>
      </c>
      <c r="QA32" s="33"/>
      <c r="QC32" s="32" t="str">
        <f t="shared" si="93"/>
        <v/>
      </c>
      <c r="QE32" s="32" t="str">
        <f t="shared" si="94"/>
        <v/>
      </c>
      <c r="QF32" s="39"/>
      <c r="QH32" s="32" t="str">
        <f t="shared" si="95"/>
        <v/>
      </c>
      <c r="QI32" s="32" t="str">
        <f t="shared" si="96"/>
        <v/>
      </c>
      <c r="QJ32" s="32" t="str">
        <f t="shared" si="97"/>
        <v/>
      </c>
      <c r="QL32" s="32" t="str">
        <f>IF(ISBLANK(QK32),"",IF(ISBLANK(VLOOKUP(QK32,role!A:E,2,FALSE)),"",VLOOKUP(QK32,role!A:E,2,FALSE)))</f>
        <v/>
      </c>
      <c r="QM32" s="32" t="str">
        <f>IF(ISBLANK(QK32),"",IF(ISBLANK(VLOOKUP(QK32,role!A:E,3,FALSE)),"",VLOOKUP(QK32,role!A:E,3,FALSE)))</f>
        <v/>
      </c>
      <c r="QN32" s="32" t="str">
        <f>IF(ISBLANK(QK32),"",IF(ISBLANK(VLOOKUP(QK32,role!A:E,4,FALSE)),"",VLOOKUP(QK32,role!A:E,4,FALSE)))</f>
        <v/>
      </c>
      <c r="QO32" s="32" t="str">
        <f>IF(ISBLANK(QK32),"",IF(ISBLANK(VLOOKUP(QK32,role!A:E,5,FALSE)),"",VLOOKUP(QK32,role!A:E,5,FALSE)))</f>
        <v/>
      </c>
      <c r="RE32" s="33"/>
      <c r="RG32" s="32" t="str">
        <f t="shared" si="98"/>
        <v/>
      </c>
      <c r="RI32" s="32" t="str">
        <f t="shared" si="99"/>
        <v/>
      </c>
      <c r="RJ32" s="39"/>
      <c r="RL32" s="32" t="str">
        <f t="shared" si="100"/>
        <v/>
      </c>
      <c r="RM32" s="32" t="str">
        <f t="shared" si="101"/>
        <v/>
      </c>
      <c r="RN32" s="32" t="str">
        <f t="shared" si="102"/>
        <v/>
      </c>
      <c r="RP32" s="32" t="str">
        <f>IF(ISBLANK(RO32),"",IF(ISBLANK(VLOOKUP(RO32,role!A:E,2,FALSE)),"",VLOOKUP(RO32,role!A:E,2,FALSE)))</f>
        <v/>
      </c>
      <c r="RQ32" s="32" t="str">
        <f>IF(ISBLANK(RO32),"",IF(ISBLANK(VLOOKUP(RO32,role!A:E,3,FALSE)),"",VLOOKUP(RO32,role!A:E,3,FALSE)))</f>
        <v/>
      </c>
      <c r="RR32" s="32" t="str">
        <f>IF(ISBLANK(RO32),"",IF(ISBLANK(VLOOKUP(RO32,role!A:E,4,FALSE)),"",VLOOKUP(RO32,role!A:E,4,FALSE)))</f>
        <v/>
      </c>
      <c r="RS32" s="32" t="str">
        <f>IF(ISBLANK(RO32),"",IF(ISBLANK(VLOOKUP(RO32,role!A:E,5,FALSE)),"",VLOOKUP(RO32,role!A:E,5,FALSE)))</f>
        <v/>
      </c>
      <c r="SI32" s="33"/>
      <c r="SK32" s="32" t="str">
        <f t="shared" si="103"/>
        <v/>
      </c>
      <c r="SM32" s="32" t="str">
        <f t="shared" si="104"/>
        <v/>
      </c>
      <c r="SN32" s="39"/>
      <c r="SP32" s="32" t="str">
        <f t="shared" si="105"/>
        <v/>
      </c>
      <c r="SQ32" s="32" t="str">
        <f t="shared" si="106"/>
        <v/>
      </c>
      <c r="SR32" s="32" t="str">
        <f t="shared" si="107"/>
        <v/>
      </c>
      <c r="ST32" s="32" t="str">
        <f>IF(ISBLANK(SS32),"",IF(ISBLANK(VLOOKUP(SS32,role!A:E,2,FALSE)),"",VLOOKUP(SS32,role!A:E,2,FALSE)))</f>
        <v/>
      </c>
      <c r="SU32" s="32" t="str">
        <f>IF(ISBLANK(SS32),"",IF(ISBLANK(VLOOKUP(SS32,role!A:E,3,FALSE)),"",VLOOKUP(SS32,role!A:E,3,FALSE)))</f>
        <v/>
      </c>
      <c r="SV32" s="32" t="str">
        <f>IF(ISBLANK(SS32),"",IF(ISBLANK(VLOOKUP(SS32,role!A:E,4,FALSE)),"",VLOOKUP(SS32,role!A:E,4,FALSE)))</f>
        <v/>
      </c>
      <c r="SW32" s="32" t="str">
        <f>IF(ISBLANK(SS32),"",IF(ISBLANK(VLOOKUP(SS32,role!A:E,5,FALSE)),"",VLOOKUP(SS32,role!A:E,5,FALSE)))</f>
        <v/>
      </c>
      <c r="TM32" s="33"/>
      <c r="TO32" s="32" t="str">
        <f t="shared" si="108"/>
        <v/>
      </c>
      <c r="TQ32" s="32" t="str">
        <f t="shared" si="109"/>
        <v/>
      </c>
      <c r="TR32" s="39"/>
      <c r="TT32" s="32" t="str">
        <f t="shared" si="110"/>
        <v/>
      </c>
      <c r="TU32" s="32" t="str">
        <f t="shared" si="111"/>
        <v/>
      </c>
      <c r="TV32" s="32" t="str">
        <f t="shared" si="112"/>
        <v/>
      </c>
      <c r="TX32" s="32" t="str">
        <f>IF(ISBLANK(TW32),"",IF(ISBLANK(VLOOKUP(TW32,role!A:E,2,FALSE)),"",VLOOKUP(TW32,role!A:E,2,FALSE)))</f>
        <v/>
      </c>
      <c r="TY32" s="32" t="str">
        <f>IF(ISBLANK(TW32),"",IF(ISBLANK(VLOOKUP(TW32,role!A:E,3,FALSE)),"",VLOOKUP(TW32,role!A:E,3,FALSE)))</f>
        <v/>
      </c>
      <c r="TZ32" s="32" t="str">
        <f>IF(ISBLANK(TW32),"",IF(ISBLANK(VLOOKUP(TW32,role!A:E,4,FALSE)),"",VLOOKUP(TW32,role!A:E,4,FALSE)))</f>
        <v/>
      </c>
      <c r="UA32" s="32" t="str">
        <f>IF(ISBLANK(TW32),"",IF(ISBLANK(VLOOKUP(TW32,role!A:E,5,FALSE)),"",VLOOKUP(TW32,role!A:E,5,FALSE)))</f>
        <v/>
      </c>
      <c r="UQ32" s="33"/>
      <c r="US32" s="32" t="str">
        <f t="shared" si="113"/>
        <v/>
      </c>
      <c r="UU32" s="32" t="str">
        <f t="shared" si="114"/>
        <v/>
      </c>
      <c r="UV32" s="39"/>
      <c r="UX32" s="32" t="str">
        <f t="shared" si="115"/>
        <v/>
      </c>
      <c r="UY32" s="32" t="str">
        <f t="shared" si="116"/>
        <v/>
      </c>
      <c r="UZ32" s="32" t="str">
        <f t="shared" si="117"/>
        <v/>
      </c>
      <c r="VB32" s="32" t="str">
        <f>IF(ISBLANK(VA32),"",IF(ISBLANK(VLOOKUP(VA32,role!A:E,2,FALSE)),"",VLOOKUP(VA32,role!A:E,2,FALSE)))</f>
        <v/>
      </c>
      <c r="VC32" s="32" t="str">
        <f>IF(ISBLANK(VA32),"",IF(ISBLANK(VLOOKUP(VA32,role!A:E,3,FALSE)),"",VLOOKUP(VA32,role!A:E,3,FALSE)))</f>
        <v/>
      </c>
      <c r="VD32" s="32" t="str">
        <f>IF(ISBLANK(VA32),"",IF(ISBLANK(VLOOKUP(VA32,role!A:E,4,FALSE)),"",VLOOKUP(VA32,role!A:E,4,FALSE)))</f>
        <v/>
      </c>
      <c r="VE32" s="32" t="str">
        <f>IF(ISBLANK(VA32),"",IF(ISBLANK(VLOOKUP(VA32,role!A:E,5,FALSE)),"",VLOOKUP(VA32,role!A:E,5,FALSE)))</f>
        <v/>
      </c>
      <c r="VU32" s="33"/>
      <c r="VW32" s="32" t="str">
        <f t="shared" si="118"/>
        <v/>
      </c>
      <c r="VY32" s="32" t="str">
        <f t="shared" si="119"/>
        <v/>
      </c>
      <c r="VZ32" s="39"/>
      <c r="WB32" s="32" t="str">
        <f t="shared" si="120"/>
        <v/>
      </c>
      <c r="WC32" s="32" t="str">
        <f t="shared" si="121"/>
        <v/>
      </c>
      <c r="WD32" s="32" t="str">
        <f t="shared" si="122"/>
        <v/>
      </c>
      <c r="WF32" s="32" t="str">
        <f>IF(ISBLANK(WE32),"",IF(ISBLANK(VLOOKUP(WE32,role!A:E,2,FALSE)),"",VLOOKUP(WE32,role!A:E,2,FALSE)))</f>
        <v/>
      </c>
      <c r="WG32" s="32" t="str">
        <f>IF(ISBLANK(WE32),"",IF(ISBLANK(VLOOKUP(WE32,role!A:E,3,FALSE)),"",VLOOKUP(WE32,role!A:E,3,FALSE)))</f>
        <v/>
      </c>
      <c r="WH32" s="32" t="str">
        <f>IF(ISBLANK(WE32),"",IF(ISBLANK(VLOOKUP(WE32,role!A:E,4,FALSE)),"",VLOOKUP(WE32,role!A:E,4,FALSE)))</f>
        <v/>
      </c>
      <c r="WI32" s="32" t="str">
        <f>IF(ISBLANK(WE32),"",IF(ISBLANK(VLOOKUP(WE32,role!A:E,5,FALSE)),"",VLOOKUP(WE32,role!A:E,5,FALSE)))</f>
        <v/>
      </c>
      <c r="WY32" s="33"/>
      <c r="XA32" s="32" t="str">
        <f t="shared" si="123"/>
        <v/>
      </c>
      <c r="XC32" s="32" t="str">
        <f t="shared" si="124"/>
        <v/>
      </c>
      <c r="XD32" s="39"/>
      <c r="XF32" s="32" t="str">
        <f t="shared" si="125"/>
        <v/>
      </c>
      <c r="XG32" s="32" t="str">
        <f t="shared" si="126"/>
        <v/>
      </c>
      <c r="XH32" s="32" t="str">
        <f t="shared" si="127"/>
        <v/>
      </c>
      <c r="XJ32" s="32" t="str">
        <f>IF(ISBLANK(XI32),"",IF(ISBLANK(VLOOKUP(XI32,role!A:E,2,FALSE)),"",VLOOKUP(XI32,role!A:E,2,FALSE)))</f>
        <v/>
      </c>
      <c r="XK32" s="32" t="str">
        <f>IF(ISBLANK(XI32),"",IF(ISBLANK(VLOOKUP(XI32,role!A:E,3,FALSE)),"",VLOOKUP(XI32,role!A:E,3,FALSE)))</f>
        <v/>
      </c>
      <c r="XL32" s="32" t="str">
        <f>IF(ISBLANK(XI32),"",IF(ISBLANK(VLOOKUP(XI32,role!A:E,4,FALSE)),"",VLOOKUP(XI32,role!A:E,4,FALSE)))</f>
        <v/>
      </c>
      <c r="XM32" s="32" t="str">
        <f>IF(ISBLANK(XI32),"",IF(ISBLANK(VLOOKUP(XI32,role!A:E,5,FALSE)),"",VLOOKUP(XI32,role!A:E,5,FALSE)))</f>
        <v/>
      </c>
      <c r="YC32" s="33"/>
      <c r="YE32" s="32" t="str">
        <f t="shared" si="128"/>
        <v/>
      </c>
      <c r="YG32" s="32" t="str">
        <f t="shared" si="129"/>
        <v/>
      </c>
      <c r="YH32" s="33"/>
      <c r="YI32" s="34"/>
      <c r="YJ32" s="36" t="str">
        <f t="shared" si="130"/>
        <v/>
      </c>
      <c r="YK32" s="36" t="str">
        <f t="shared" si="131"/>
        <v/>
      </c>
      <c r="YM32" s="32" t="str">
        <f>IF(ISBLANK(YL32),"",IF(ISBLANK(VLOOKUP(YL32,role!A:E,2,FALSE)),"",VLOOKUP(YL32,role!A:E,2,FALSE)))</f>
        <v/>
      </c>
      <c r="YN32" s="32" t="str">
        <f>IF(ISBLANK(YL32),"",IF(ISBLANK(VLOOKUP(YL32,role!A:E,3,FALSE)),"",VLOOKUP(YL32,role!A:E,3,FALSE)))</f>
        <v/>
      </c>
      <c r="YO32" s="32" t="str">
        <f>IF(ISBLANK(YL32),"",IF(ISBLANK(VLOOKUP(YL32,role!A:E,4,FALSE)),"",VLOOKUP(YL32,role!A:E,4,FALSE)))</f>
        <v/>
      </c>
      <c r="YP32" s="32" t="str">
        <f>IF(ISBLANK(YL32),"",IF(ISBLANK(VLOOKUP(YL32,role!A:E,5,FALSE)),"",VLOOKUP(YL32,role!A:E,5,FALSE)))</f>
        <v/>
      </c>
      <c r="YQ32" s="32" t="str">
        <f>IF(ISBLANK(YL32),"",VLOOKUP(YL32,role!A:F,6,FALSE))</f>
        <v/>
      </c>
      <c r="YR32" s="36"/>
      <c r="YS32" s="36" t="str">
        <f t="shared" si="132"/>
        <v/>
      </c>
      <c r="YT32" s="36" t="str">
        <f t="shared" si="133"/>
        <v/>
      </c>
      <c r="YV32" s="32" t="str">
        <f>IF(ISBLANK(YU32),"",IF(ISBLANK(VLOOKUP(YU32,role!A:E,2,FALSE)),"",VLOOKUP(YU32,role!A:E,2,FALSE)))</f>
        <v/>
      </c>
      <c r="YW32" s="32" t="str">
        <f>IF(ISBLANK(YU32),"",IF(ISBLANK(VLOOKUP(YU32,role!A:E,3,FALSE)),"",VLOOKUP(YU32,role!A:E,3,FALSE)))</f>
        <v/>
      </c>
      <c r="YX32" s="32" t="str">
        <f>IF(ISBLANK(YU32),"",IF(ISBLANK(VLOOKUP(YU32,role!A:E,4,FALSE)),"",VLOOKUP(YU32,role!A:E,4,FALSE)))</f>
        <v/>
      </c>
      <c r="YY32" s="32" t="str">
        <f>IF(ISBLANK(YU32),"",IF(ISBLANK(VLOOKUP(YU32,role!A:E,5,FALSE)),"",VLOOKUP(YU32,role!A:E,5,FALSE)))</f>
        <v/>
      </c>
      <c r="YZ32" s="32" t="str">
        <f>IF(ISBLANK(YU32),"",VLOOKUP(YU32,role!A:F,6,FALSE))</f>
        <v/>
      </c>
      <c r="ZA32" s="36"/>
      <c r="ZB32" s="36" t="str">
        <f t="shared" si="134"/>
        <v/>
      </c>
      <c r="ZC32" s="36" t="str">
        <f t="shared" si="135"/>
        <v/>
      </c>
      <c r="ZE32" s="32" t="str">
        <f>IF(ISBLANK(ZD32),"",IF(ISBLANK(VLOOKUP(ZD32,role!A:E,2,FALSE)),"",VLOOKUP(ZD32,role!A:E,2,FALSE)))</f>
        <v/>
      </c>
      <c r="ZF32" s="32" t="str">
        <f>IF(ISBLANK(ZD32),"",IF(ISBLANK(VLOOKUP(ZD32,role!A:E,3,FALSE)),"",VLOOKUP(ZD32,role!A:E,3,FALSE)))</f>
        <v/>
      </c>
      <c r="ZG32" s="32" t="str">
        <f>IF(ISBLANK(ZD32),"",IF(ISBLANK(VLOOKUP(ZD32,role!A:E,4,FALSE)),"",VLOOKUP(ZD32,role!A:E,4,FALSE)))</f>
        <v/>
      </c>
      <c r="ZH32" s="32" t="str">
        <f>IF(ISBLANK(ZD32),"",IF(ISBLANK(VLOOKUP(ZD32,role!A:E,5,FALSE)),"",VLOOKUP(ZD32,role!A:E,5,FALSE)))</f>
        <v/>
      </c>
      <c r="ZI32" s="32" t="str">
        <f>IF(ISBLANK(ZD32),"",VLOOKUP(ZD32,role!A:F,6,FALSE))</f>
        <v/>
      </c>
      <c r="ZJ32" s="36"/>
      <c r="ZK32" s="36" t="str">
        <f t="shared" si="136"/>
        <v/>
      </c>
      <c r="ZL32" s="36" t="str">
        <f t="shared" si="137"/>
        <v/>
      </c>
      <c r="ZN32" s="32" t="str">
        <f>IF(ISBLANK(ZM32),"",IF(ISBLANK(VLOOKUP(ZM32,role!A:E,2,FALSE)),"",VLOOKUP(ZM32,role!A:E,2,FALSE)))</f>
        <v/>
      </c>
      <c r="ZO32" s="32" t="str">
        <f>IF(ISBLANK(ZM32),"",IF(ISBLANK(VLOOKUP(ZM32,role!A:E,3,FALSE)),"",VLOOKUP(ZM32,role!A:E,3,FALSE)))</f>
        <v/>
      </c>
      <c r="ZP32" s="32" t="str">
        <f>IF(ISBLANK(ZM32),"",IF(ISBLANK(VLOOKUP(ZM32,role!A:E,4,FALSE)),"",VLOOKUP(ZM32,role!A:E,4,FALSE)))</f>
        <v/>
      </c>
      <c r="ZQ32" s="32" t="str">
        <f>IF(ISBLANK(ZM32),"",IF(ISBLANK(VLOOKUP(ZM32,role!A:E,5,FALSE)),"",VLOOKUP(ZM32,role!A:E,5,FALSE)))</f>
        <v/>
      </c>
      <c r="ZR32" s="32" t="str">
        <f>IF(ISBLANK(ZM32),"",VLOOKUP(ZM32,role!A:F,6,FALSE))</f>
        <v/>
      </c>
      <c r="ZS32" s="36"/>
      <c r="ZT32" s="36" t="str">
        <f t="shared" si="138"/>
        <v/>
      </c>
      <c r="ZU32" s="36" t="str">
        <f t="shared" si="139"/>
        <v/>
      </c>
      <c r="ZW32" s="32" t="str">
        <f>IF(ISBLANK(ZV32),"",IF(ISBLANK(VLOOKUP(ZV32,role!A:E,2,FALSE)),"",VLOOKUP(ZV32,role!A:E,2,FALSE)))</f>
        <v/>
      </c>
      <c r="ZX32" s="32" t="str">
        <f>IF(ISBLANK(ZV32),"",IF(ISBLANK(VLOOKUP(ZV32,role!A:E,3,FALSE)),"",VLOOKUP(ZV32,role!A:E,3,FALSE)))</f>
        <v/>
      </c>
      <c r="ZY32" s="32" t="str">
        <f>IF(ISBLANK(ZV32),"",IF(ISBLANK(VLOOKUP(ZV32,role!A:E,4,FALSE)),"",VLOOKUP(ZV32,role!A:E,4,FALSE)))</f>
        <v/>
      </c>
      <c r="ZZ32" s="32" t="str">
        <f>IF(ISBLANK(ZV32),"",IF(ISBLANK(VLOOKUP(ZV32,role!A:E,5,FALSE)),"",VLOOKUP(ZV32,role!A:E,5,FALSE)))</f>
        <v/>
      </c>
      <c r="AAA32" s="32" t="str">
        <f>IF(ISBLANK(ZV32),"",VLOOKUP(ZV32,role!A:F,6,FALSE))</f>
        <v/>
      </c>
      <c r="AAB32" s="33"/>
      <c r="AAC32" s="36"/>
      <c r="AAD32" s="36" t="str">
        <f t="shared" si="140"/>
        <v/>
      </c>
      <c r="AAE32" s="36" t="str">
        <f t="shared" si="141"/>
        <v/>
      </c>
      <c r="AAG32" s="32" t="str">
        <f>IF(ISBLANK(AAF32),"",IF(ISBLANK(VLOOKUP(AAF32,role!A:E,2,FALSE)),"",VLOOKUP(AAF32,role!A:E,2,FALSE)))</f>
        <v/>
      </c>
      <c r="AAH32" s="32" t="str">
        <f>IF(ISBLANK(AAF32),"",IF(ISBLANK(VLOOKUP(AAF32,role!A:E,3,FALSE)),"",VLOOKUP(AAF32,role!A:E,3,FALSE)))</f>
        <v/>
      </c>
      <c r="AAI32" s="32" t="str">
        <f>IF(ISBLANK(AAF32),"",IF(ISBLANK(VLOOKUP(AAF32,role!A:E,4,FALSE)),"",VLOOKUP(AAF32,role!A:E,4,FALSE)))</f>
        <v/>
      </c>
      <c r="AAJ32" s="32" t="str">
        <f>IF(ISBLANK(AAF32),"",IF(ISBLANK(VLOOKUP(AAF32,role!A:E,5,FALSE)),"",VLOOKUP(AAF32,role!A:E,5,FALSE)))</f>
        <v/>
      </c>
      <c r="AAK32" s="32" t="str">
        <f>IF(ISBLANK(AAF32),"",VLOOKUP(AAF32,role!A:F,6,FALSE))</f>
        <v/>
      </c>
      <c r="AAL32" s="36"/>
      <c r="AAM32" s="36" t="str">
        <f t="shared" si="142"/>
        <v/>
      </c>
      <c r="AAN32" s="36" t="str">
        <f t="shared" si="143"/>
        <v/>
      </c>
      <c r="AAP32" s="32" t="str">
        <f>IF(ISBLANK(AAO32),"",IF(ISBLANK(VLOOKUP(AAO32,role!A:E,2,FALSE)),"",VLOOKUP(AAO32,role!A:E,2,FALSE)))</f>
        <v/>
      </c>
      <c r="AAQ32" s="32" t="str">
        <f>IF(ISBLANK(AAO32),"",IF(ISBLANK(VLOOKUP(AAO32,role!A:E,3,FALSE)),"",VLOOKUP(AAO32,role!A:E,3,FALSE)))</f>
        <v/>
      </c>
      <c r="AAR32" s="32" t="str">
        <f>IF(ISBLANK(AAO32),"",IF(ISBLANK(VLOOKUP(AAO32,role!A:E,4,FALSE)),"",VLOOKUP(AAO32,role!A:E,4,FALSE)))</f>
        <v/>
      </c>
      <c r="AAS32" s="32" t="str">
        <f>IF(ISBLANK(AAO32),"",IF(ISBLANK(VLOOKUP(AAO32,role!A:E,5,FALSE)),"",VLOOKUP(AAO32,role!A:E,5,FALSE)))</f>
        <v/>
      </c>
      <c r="AAT32" s="32" t="str">
        <f>IF(ISBLANK(AAO32),"",VLOOKUP(AAO32,role!A:F,6,FALSE))</f>
        <v/>
      </c>
      <c r="AAU32" s="36"/>
      <c r="AAV32" s="36" t="str">
        <f t="shared" si="144"/>
        <v/>
      </c>
      <c r="AAW32" s="36" t="str">
        <f t="shared" si="145"/>
        <v/>
      </c>
      <c r="AAY32" s="32" t="str">
        <f>IF(ISBLANK(AAX32),"",IF(ISBLANK(VLOOKUP(AAX32,role!A:E,2,FALSE)),"",VLOOKUP(AAX32,role!A:E,2,FALSE)))</f>
        <v/>
      </c>
      <c r="AAZ32" s="32" t="str">
        <f>IF(ISBLANK(AAX32),"",IF(ISBLANK(VLOOKUP(AAX32,role!A:E,3,FALSE)),"",VLOOKUP(AAX32,role!A:E,3,FALSE)))</f>
        <v/>
      </c>
      <c r="ABA32" s="32" t="str">
        <f>IF(ISBLANK(AAX32),"",IF(ISBLANK(VLOOKUP(AAX32,role!A:E,4,FALSE)),"",VLOOKUP(AAX32,role!A:E,4,FALSE)))</f>
        <v/>
      </c>
      <c r="ABB32" s="32" t="str">
        <f>IF(ISBLANK(AAX32),"",IF(ISBLANK(VLOOKUP(AAX32,role!A:E,5,FALSE)),"",VLOOKUP(AAX32,role!A:E,5,FALSE)))</f>
        <v/>
      </c>
      <c r="ABC32" s="32" t="str">
        <f>IF(ISBLANK(AAX32),"",VLOOKUP(AAX32,role!A:F,6,FALSE))</f>
        <v/>
      </c>
      <c r="ABD32" s="36"/>
      <c r="ABE32" s="36" t="str">
        <f t="shared" si="146"/>
        <v/>
      </c>
      <c r="ABF32" s="36" t="str">
        <f t="shared" si="147"/>
        <v/>
      </c>
      <c r="ABH32" s="32" t="str">
        <f>IF(ISBLANK(ABG32),"",IF(ISBLANK(VLOOKUP(ABG32,role!A:E,2,FALSE)),"",VLOOKUP(ABG32,role!A:E,2,FALSE)))</f>
        <v/>
      </c>
      <c r="ABI32" s="32" t="str">
        <f>IF(ISBLANK(ABG32),"",IF(ISBLANK(VLOOKUP(ABG32,role!A:E,3,FALSE)),"",VLOOKUP(ABG32,role!A:E,3,FALSE)))</f>
        <v/>
      </c>
      <c r="ABJ32" s="32" t="str">
        <f>IF(ISBLANK(ABG32),"",IF(ISBLANK(VLOOKUP(ABG32,role!A:E,4,FALSE)),"",VLOOKUP(ABG32,role!A:E,4,FALSE)))</f>
        <v/>
      </c>
      <c r="ABK32" s="32" t="str">
        <f>IF(ISBLANK(ABG32),"",IF(ISBLANK(VLOOKUP(ABG32,role!A:E,5,FALSE)),"",VLOOKUP(ABG32,role!A:E,5,FALSE)))</f>
        <v/>
      </c>
      <c r="ABL32" s="32" t="str">
        <f>IF(ISBLANK(ABG32),"",VLOOKUP(ABG32,role!A:F,6,FALSE))</f>
        <v/>
      </c>
      <c r="ABM32" s="36"/>
      <c r="ABN32" s="36" t="str">
        <f t="shared" si="148"/>
        <v/>
      </c>
      <c r="ABO32" s="36" t="str">
        <f t="shared" si="149"/>
        <v/>
      </c>
      <c r="ABQ32" s="32" t="str">
        <f>IF(ISBLANK(ABP32),"",IF(ISBLANK(VLOOKUP(ABP32,role!A:E,2,FALSE)),"",VLOOKUP(ABP32,role!A:E,2,FALSE)))</f>
        <v/>
      </c>
      <c r="ABR32" s="32" t="str">
        <f>IF(ISBLANK(ABP32),"",IF(ISBLANK(VLOOKUP(ABP32,role!A:E,3,FALSE)),"",VLOOKUP(ABP32,role!A:E,3,FALSE)))</f>
        <v/>
      </c>
      <c r="ABS32" s="32" t="str">
        <f>IF(ISBLANK(ABP32),"",IF(ISBLANK(VLOOKUP(ABP32,role!A:E,4,FALSE)),"",VLOOKUP(ABP32,role!A:E,4,FALSE)))</f>
        <v/>
      </c>
      <c r="ABT32" s="32" t="str">
        <f>IF(ISBLANK(ABP32),"",IF(ISBLANK(VLOOKUP(ABP32,role!A:E,5,FALSE)),"",VLOOKUP(ABP32,role!A:E,5,FALSE)))</f>
        <v/>
      </c>
      <c r="ABU32" s="32" t="str">
        <f>IF(ISBLANK(ABP32),"",VLOOKUP(ABP32,role!A:F,6,FALSE))</f>
        <v/>
      </c>
      <c r="ABV32" s="33"/>
      <c r="ABW32" s="34"/>
      <c r="ABY32" s="32" t="str">
        <f t="shared" si="150"/>
        <v/>
      </c>
      <c r="ABZ32" s="39"/>
      <c r="ACA32" s="32" t="str">
        <f t="shared" si="151"/>
        <v/>
      </c>
      <c r="ACC32" s="32" t="str">
        <f t="shared" si="152"/>
        <v/>
      </c>
      <c r="ACE32" s="32" t="str">
        <f t="shared" si="153"/>
        <v/>
      </c>
      <c r="ACG32" s="32" t="str">
        <f t="shared" si="154"/>
        <v/>
      </c>
      <c r="ACI32" s="32" t="str">
        <f t="shared" si="155"/>
        <v/>
      </c>
      <c r="ACK32" s="32" t="str">
        <f t="shared" si="156"/>
        <v/>
      </c>
      <c r="ACM32" s="32" t="str">
        <f t="shared" si="157"/>
        <v/>
      </c>
      <c r="ACO32" s="32" t="str">
        <f t="shared" si="158"/>
        <v/>
      </c>
      <c r="ACQ32" s="32" t="str">
        <f t="shared" si="159"/>
        <v/>
      </c>
      <c r="ACS32" s="32" t="str">
        <f t="shared" si="160"/>
        <v/>
      </c>
      <c r="ACT32" s="33"/>
      <c r="ACV32" s="32" t="str">
        <f t="shared" si="161"/>
        <v/>
      </c>
      <c r="ACX32" s="32" t="str">
        <f t="shared" si="162"/>
        <v/>
      </c>
      <c r="ACZ32" s="32" t="str">
        <f t="shared" si="163"/>
        <v/>
      </c>
      <c r="ADB32" s="32" t="str">
        <f t="shared" si="164"/>
        <v/>
      </c>
      <c r="ADD32" s="32" t="str">
        <f t="shared" si="165"/>
        <v/>
      </c>
      <c r="ADE32" s="33"/>
      <c r="ADG32" s="32" t="str">
        <f t="shared" si="166"/>
        <v/>
      </c>
      <c r="ADI32" s="32" t="str">
        <f t="shared" si="167"/>
        <v/>
      </c>
      <c r="ADK32" s="32" t="str">
        <f t="shared" si="168"/>
        <v/>
      </c>
      <c r="ADM32" s="32" t="str">
        <f t="shared" si="169"/>
        <v/>
      </c>
      <c r="ADO32" s="32" t="str">
        <f t="shared" si="170"/>
        <v/>
      </c>
      <c r="ADP32" s="33"/>
      <c r="ADR32" s="32" t="str">
        <f t="shared" si="171"/>
        <v/>
      </c>
      <c r="ADT32" s="32" t="str">
        <f t="shared" si="172"/>
        <v/>
      </c>
      <c r="ADV32" s="32" t="str">
        <f t="shared" si="173"/>
        <v/>
      </c>
      <c r="ADX32" s="32" t="str">
        <f t="shared" si="174"/>
        <v/>
      </c>
      <c r="ADZ32" s="32" t="str">
        <f t="shared" si="175"/>
        <v/>
      </c>
      <c r="AEA32" s="33"/>
      <c r="AEC32" s="32" t="str">
        <f t="shared" si="176"/>
        <v/>
      </c>
      <c r="AEE32" s="32" t="str">
        <f t="shared" si="177"/>
        <v/>
      </c>
      <c r="AEG32" s="32" t="str">
        <f t="shared" si="178"/>
        <v/>
      </c>
      <c r="AEI32" s="32" t="str">
        <f t="shared" si="179"/>
        <v/>
      </c>
      <c r="AEK32" s="32" t="str">
        <f t="shared" si="180"/>
        <v/>
      </c>
      <c r="AEL32" s="33"/>
      <c r="AEN32" s="32" t="str">
        <f t="shared" si="181"/>
        <v/>
      </c>
      <c r="AEO32" s="32" t="str">
        <f t="shared" si="182"/>
        <v/>
      </c>
      <c r="AEQ32" s="32" t="str">
        <f t="shared" si="183"/>
        <v/>
      </c>
      <c r="AER32" s="32" t="str">
        <f t="shared" si="184"/>
        <v/>
      </c>
      <c r="AET32" s="32" t="str">
        <f t="shared" si="185"/>
        <v/>
      </c>
      <c r="AEU32" s="32" t="str">
        <f t="shared" si="186"/>
        <v/>
      </c>
      <c r="AEW32" s="32" t="str">
        <f t="shared" si="187"/>
        <v/>
      </c>
      <c r="AEX32" s="32" t="str">
        <f t="shared" si="188"/>
        <v/>
      </c>
      <c r="AEZ32" s="32" t="str">
        <f t="shared" si="189"/>
        <v/>
      </c>
      <c r="AFA32" s="32" t="str">
        <f t="shared" si="190"/>
        <v/>
      </c>
      <c r="AFB32" s="35"/>
      <c r="AFC32" s="34"/>
      <c r="AFD32" s="36" t="str">
        <f t="shared" si="191"/>
        <v/>
      </c>
      <c r="AFE32" s="36" t="str">
        <f t="shared" si="192"/>
        <v/>
      </c>
      <c r="AFG32" s="36" t="str">
        <f t="shared" si="193"/>
        <v/>
      </c>
      <c r="AFH32" s="36" t="str">
        <f t="shared" si="194"/>
        <v/>
      </c>
      <c r="AFJ32" s="36" t="str">
        <f t="shared" si="195"/>
        <v/>
      </c>
      <c r="AFK32" s="36" t="str">
        <f t="shared" si="196"/>
        <v/>
      </c>
      <c r="AFM32" s="36" t="str">
        <f t="shared" si="197"/>
        <v/>
      </c>
      <c r="AFN32" s="36" t="str">
        <f t="shared" si="198"/>
        <v/>
      </c>
      <c r="AFP32" s="36" t="str">
        <f t="shared" si="199"/>
        <v/>
      </c>
      <c r="AFQ32" s="36" t="str">
        <f t="shared" si="200"/>
        <v/>
      </c>
      <c r="AFR32" s="33"/>
      <c r="AFT32" s="36" t="str">
        <f t="shared" si="201"/>
        <v/>
      </c>
      <c r="AFU32" s="36" t="str">
        <f t="shared" si="202"/>
        <v/>
      </c>
      <c r="AFW32" s="36" t="str">
        <f t="shared" si="203"/>
        <v/>
      </c>
      <c r="AFX32" s="36" t="str">
        <f t="shared" si="204"/>
        <v/>
      </c>
      <c r="AFZ32" s="36" t="str">
        <f t="shared" si="205"/>
        <v/>
      </c>
      <c r="AGA32" s="36" t="str">
        <f t="shared" si="206"/>
        <v/>
      </c>
      <c r="AGC32" s="36" t="str">
        <f t="shared" si="207"/>
        <v/>
      </c>
      <c r="AGD32" s="36" t="str">
        <f t="shared" si="208"/>
        <v/>
      </c>
      <c r="AGF32" s="36" t="str">
        <f t="shared" si="209"/>
        <v/>
      </c>
      <c r="AGG32" s="36" t="str">
        <f t="shared" si="210"/>
        <v/>
      </c>
      <c r="AGH32" s="33"/>
      <c r="AGI32" s="57"/>
      <c r="AGJ32" s="57"/>
      <c r="AGK32" s="57" t="str">
        <f>IF(ISBLANK(AGJ32),"",VLOOKUP(AGJ32,related_id_type!A:B,2,FALSE))</f>
        <v/>
      </c>
      <c r="AGL32" s="57"/>
      <c r="AGM32" s="57" t="str">
        <f>IF(ISBLANK(AGL32),"",IF(ISBLANK(VLOOKUP(AGL32,related_id_relation!A:B,2,FALSE)),"",VLOOKUP(AGL32,related_id_relation!A:B,2,FALSE)))</f>
        <v/>
      </c>
      <c r="AGN32" s="57"/>
      <c r="AGO32" s="57"/>
      <c r="AGP32" s="57" t="str">
        <f>IF(ISBLANK(AGO32),"",VLOOKUP(AGO32,related_id_type!A:B,2,FALSE))</f>
        <v/>
      </c>
      <c r="AGQ32" s="57"/>
      <c r="AGR32" s="57" t="str">
        <f>IF(ISBLANK(AGQ32),"",IF(ISBLANK(VLOOKUP(AGQ32,related_id_relation!A:B,2,FALSE)),"",VLOOKUP(AGQ32,related_id_relation!A:B,2,FALSE)))</f>
        <v/>
      </c>
      <c r="AGS32" s="57"/>
      <c r="AGT32" s="57"/>
      <c r="AGU32" s="57" t="str">
        <f>IF(ISBLANK(AGT32),"",VLOOKUP(AGT32,related_id_type!A:B,2,FALSE))</f>
        <v/>
      </c>
      <c r="AGV32" s="57"/>
      <c r="AGW32" s="57" t="str">
        <f>IF(ISBLANK(AGV32),"",IF(ISBLANK(VLOOKUP(AGV32,related_id_relation!A:B,2,FALSE)),"",VLOOKUP(AGV32,related_id_relation!A:B,2,FALSE)))</f>
        <v/>
      </c>
      <c r="AGX32" s="57"/>
      <c r="AGY32" s="57"/>
      <c r="AGZ32" s="57" t="str">
        <f>IF(ISBLANK(AGY32),"",VLOOKUP(AGY32,related_id_type!A:B,2,FALSE))</f>
        <v/>
      </c>
      <c r="AHA32" s="57"/>
      <c r="AHB32" s="57" t="str">
        <f>IF(ISBLANK(AHA32),"",IF(ISBLANK(VLOOKUP(AHA32,related_id_relation!A:B,2,FALSE)),"",VLOOKUP(AHA32,related_id_relation!A:B,2,FALSE)))</f>
        <v/>
      </c>
      <c r="AHC32" s="57"/>
      <c r="AHD32" s="57"/>
      <c r="AHE32" s="57" t="str">
        <f>IF(ISBLANK(AHD32),"",VLOOKUP(AHD32,related_id_type!A:B,2,FALSE))</f>
        <v/>
      </c>
      <c r="AHF32" s="57"/>
      <c r="AHG32" s="57" t="str">
        <f>IF(ISBLANK(AHF32),"",IF(ISBLANK(VLOOKUP(AHF32,related_id_relation!A:B,2,FALSE)),"",VLOOKUP(AHF32,related_id_relation!A:B,2,FALSE)))</f>
        <v/>
      </c>
      <c r="AHH32" s="37"/>
      <c r="AHI32" s="39"/>
      <c r="AHK32" s="32" t="str">
        <f t="shared" si="211"/>
        <v/>
      </c>
      <c r="AHL32" s="34"/>
      <c r="AHM32" s="36"/>
      <c r="AHN32" s="36" t="str">
        <f t="shared" si="212"/>
        <v/>
      </c>
      <c r="AHO32" s="32" t="str">
        <f t="shared" si="213"/>
        <v/>
      </c>
      <c r="AHR32" s="36" t="str">
        <f t="shared" si="214"/>
        <v/>
      </c>
      <c r="AHS32" s="32" t="str">
        <f t="shared" si="215"/>
        <v/>
      </c>
      <c r="AHV32" s="36" t="str">
        <f t="shared" si="216"/>
        <v/>
      </c>
      <c r="AHW32" s="32" t="str">
        <f t="shared" si="217"/>
        <v/>
      </c>
      <c r="AHZ32" s="36" t="str">
        <f t="shared" si="218"/>
        <v/>
      </c>
      <c r="AIA32" s="32" t="str">
        <f t="shared" si="219"/>
        <v/>
      </c>
      <c r="AID32" s="36" t="str">
        <f t="shared" si="220"/>
        <v/>
      </c>
      <c r="AIE32" s="32" t="str">
        <f t="shared" si="221"/>
        <v/>
      </c>
      <c r="AIH32" s="36" t="str">
        <f t="shared" si="222"/>
        <v/>
      </c>
      <c r="AII32" s="32" t="str">
        <f t="shared" si="223"/>
        <v/>
      </c>
      <c r="AIL32" s="36" t="str">
        <f t="shared" si="224"/>
        <v/>
      </c>
      <c r="AIM32" s="32" t="str">
        <f t="shared" si="225"/>
        <v/>
      </c>
      <c r="AIP32" s="36" t="str">
        <f t="shared" si="226"/>
        <v/>
      </c>
      <c r="AIQ32" s="32" t="str">
        <f t="shared" si="227"/>
        <v/>
      </c>
      <c r="AIT32" s="36" t="str">
        <f t="shared" si="228"/>
        <v/>
      </c>
      <c r="AIU32" s="32" t="str">
        <f t="shared" si="229"/>
        <v/>
      </c>
      <c r="AIX32" s="36" t="str">
        <f t="shared" si="230"/>
        <v/>
      </c>
      <c r="AIY32" s="32" t="str">
        <f t="shared" si="231"/>
        <v/>
      </c>
      <c r="AIZ32" s="37"/>
      <c r="AJA32" s="32" t="str">
        <f t="shared" si="232"/>
        <v/>
      </c>
      <c r="AJB32" s="32" t="str">
        <f t="shared" si="233"/>
        <v/>
      </c>
      <c r="AJC32" s="32" t="str">
        <f t="shared" si="234"/>
        <v/>
      </c>
      <c r="AJD32" s="32" t="str">
        <f t="shared" si="235"/>
        <v/>
      </c>
      <c r="AJE32" s="32" t="str">
        <f t="shared" si="236"/>
        <v/>
      </c>
      <c r="AJF32" s="32" t="str">
        <f t="shared" si="237"/>
        <v/>
      </c>
      <c r="AJG32" s="32" t="str">
        <f t="shared" si="238"/>
        <v/>
      </c>
      <c r="AJH32" s="32" t="str">
        <f t="shared" si="239"/>
        <v/>
      </c>
      <c r="AJI32" s="32" t="str">
        <f t="shared" si="240"/>
        <v/>
      </c>
    </row>
    <row r="33" spans="3:945" s="32" customFormat="1" x14ac:dyDescent="0.35">
      <c r="C33" s="32" t="str">
        <f t="shared" si="9"/>
        <v/>
      </c>
      <c r="E33" s="32" t="str">
        <f t="shared" si="10"/>
        <v/>
      </c>
      <c r="F33" s="32" t="str">
        <f t="shared" si="11"/>
        <v/>
      </c>
      <c r="G33" s="32" t="str">
        <f t="shared" si="12"/>
        <v/>
      </c>
      <c r="J33" s="32" t="str">
        <f t="shared" si="13"/>
        <v/>
      </c>
      <c r="K33" s="32" t="str">
        <f t="shared" si="14"/>
        <v/>
      </c>
      <c r="L33" s="32" t="str">
        <f t="shared" si="15"/>
        <v/>
      </c>
      <c r="N33" s="32" t="str">
        <f t="shared" si="16"/>
        <v/>
      </c>
      <c r="O33" s="32" t="str">
        <f t="shared" si="17"/>
        <v/>
      </c>
      <c r="Q33" s="32" t="str">
        <f t="shared" si="18"/>
        <v/>
      </c>
      <c r="R33" s="32" t="str">
        <f t="shared" si="19"/>
        <v/>
      </c>
      <c r="U33" s="32" t="str">
        <f t="shared" si="20"/>
        <v/>
      </c>
      <c r="V33" s="32" t="str">
        <f t="shared" si="21"/>
        <v/>
      </c>
      <c r="Y33" s="32" t="str">
        <f>IF(ISBLANK(X33),"",VLOOKUP(X33,resource_type!A:C,3,FALSE))</f>
        <v/>
      </c>
      <c r="Z33" s="32" t="str">
        <f>IF(ISBLANK(X33),"",VLOOKUP(X33,resource_type!A:C,2,FALSE))</f>
        <v/>
      </c>
      <c r="AA33" s="32" t="str">
        <f t="shared" si="22"/>
        <v/>
      </c>
      <c r="AB33" s="32" t="str">
        <f t="shared" si="23"/>
        <v/>
      </c>
      <c r="AD33" s="32" t="str">
        <f>IF(ISBLANK(AC33),"",VLOOKUP(AC33,resource_type!A:C,3,FALSE))</f>
        <v/>
      </c>
      <c r="AF33" s="32" t="str">
        <f>IF(ISBLANK(AE33),"",VLOOKUP(AE33,resource_type!A:C,3,FALSE))</f>
        <v/>
      </c>
      <c r="AG33" s="33"/>
      <c r="AI33" s="32" t="str">
        <f t="shared" si="24"/>
        <v/>
      </c>
      <c r="AK33" s="32" t="str">
        <f t="shared" si="25"/>
        <v/>
      </c>
      <c r="AM33" s="32" t="str">
        <f t="shared" si="26"/>
        <v/>
      </c>
      <c r="AO33" s="32" t="str">
        <f t="shared" si="27"/>
        <v/>
      </c>
      <c r="AP33" s="52"/>
      <c r="AQ33" s="34"/>
      <c r="AR33" s="36" t="str">
        <f t="shared" si="28"/>
        <v/>
      </c>
      <c r="AS33" s="36" t="str">
        <f t="shared" si="29"/>
        <v/>
      </c>
      <c r="AT33" s="34"/>
      <c r="AV33" s="32" t="str">
        <f t="shared" si="30"/>
        <v/>
      </c>
      <c r="AW33" s="32" t="str">
        <f t="shared" si="31"/>
        <v/>
      </c>
      <c r="AX33" s="32" t="str">
        <f t="shared" si="32"/>
        <v/>
      </c>
      <c r="AZ33" s="32" t="str">
        <f>IF(ISBLANK(AY33),"",IF(ISBLANK(VLOOKUP(AY33,role!A:E,2,FALSE)),"",VLOOKUP(AY33,role!A:E,2,FALSE)))</f>
        <v/>
      </c>
      <c r="BA33" s="32" t="str">
        <f>IF(ISBLANK(AY33),"",IF(ISBLANK(VLOOKUP(AY33,role!A:E,3,FALSE)),"",VLOOKUP(AY33,role!A:E,3,FALSE)))</f>
        <v/>
      </c>
      <c r="BB33" s="32" t="str">
        <f>IF(ISBLANK(AY33),"",IF(ISBLANK(VLOOKUP(AY33,role!A:E,4,FALSE)),"",VLOOKUP(AY33,role!A:E,4,FALSE)))</f>
        <v/>
      </c>
      <c r="BC33" s="32" t="str">
        <f>IF(ISBLANK(AY33),"",IF(ISBLANK(VLOOKUP(AY33,role!A:E,5,FALSE)),"",VLOOKUP(AY33,role!A:E,5,FALSE)))</f>
        <v/>
      </c>
      <c r="BE33" s="32" t="str">
        <f>IF(ISBLANK(BD33),"",IF(ISBLANK(VLOOKUP(BD33,role!A:E,2,FALSE)),"",VLOOKUP(BD33,role!A:E,2,FALSE)))</f>
        <v/>
      </c>
      <c r="BF33" s="32" t="str">
        <f>IF(ISBLANK(BD33),"",IF(ISBLANK(VLOOKUP(BD33,role!A:E,3,FALSE)),"",VLOOKUP(BD33,role!A:E,3,FALSE)))</f>
        <v/>
      </c>
      <c r="BG33" s="32" t="str">
        <f>IF(ISBLANK(BD33),"",IF(ISBLANK(VLOOKUP(BD33,role!A:E,4,FALSE)),"",VLOOKUP(BD33,role!A:E,4,FALSE)))</f>
        <v/>
      </c>
      <c r="BH33" s="32" t="str">
        <f>IF(ISBLANK(BD33),"",IF(ISBLANK(VLOOKUP(BD33,role!A:E,5,FALSE)),"",VLOOKUP(BD33,role!A:E,5,FALSE)))</f>
        <v/>
      </c>
      <c r="BX33" s="33"/>
      <c r="BZ33" s="32" t="str">
        <f t="shared" si="33"/>
        <v/>
      </c>
      <c r="CB33" s="32" t="str">
        <f t="shared" si="34"/>
        <v/>
      </c>
      <c r="CC33" s="39"/>
      <c r="CE33" s="32" t="str">
        <f t="shared" si="35"/>
        <v/>
      </c>
      <c r="CF33" s="32" t="str">
        <f t="shared" si="36"/>
        <v/>
      </c>
      <c r="CG33" s="32" t="str">
        <f t="shared" si="37"/>
        <v/>
      </c>
      <c r="CI33" s="32" t="str">
        <f>IF(ISBLANK(CH33),"",IF(ISBLANK(VLOOKUP(CH33,role!A:E,2,FALSE)),"",VLOOKUP(CH33,role!A:E,2,FALSE)))</f>
        <v/>
      </c>
      <c r="CJ33" s="32" t="str">
        <f>IF(ISBLANK(CH33),"",IF(ISBLANK(VLOOKUP(CH33,role!A:E,3,FALSE)),"",VLOOKUP(CH33,role!A:E,3,FALSE)))</f>
        <v/>
      </c>
      <c r="CK33" s="32" t="str">
        <f>IF(ISBLANK(CH33),"",IF(ISBLANK(VLOOKUP(CH33,role!A:E,4,FALSE)),"",VLOOKUP(CH33,role!A:E,4,FALSE)))</f>
        <v/>
      </c>
      <c r="CL33" s="32" t="str">
        <f>IF(ISBLANK(CH33),"",IF(ISBLANK(VLOOKUP(CH33,role!A:E,5,FALSE)),"",VLOOKUP(CH33,role!A:E,5,FALSE)))</f>
        <v/>
      </c>
      <c r="CN33" s="32" t="str">
        <f>IF(ISBLANK(CM33),"",IF(ISBLANK(VLOOKUP(CM33,role!A:E,2,FALSE)),"",VLOOKUP(CM33,role!A:E,2,FALSE)))</f>
        <v/>
      </c>
      <c r="CO33" s="32" t="str">
        <f>IF(ISBLANK(CM33),"",IF(ISBLANK(VLOOKUP(CM33,role!A:E,3,FALSE)),"",VLOOKUP(CM33,role!A:E,3,FALSE)))</f>
        <v/>
      </c>
      <c r="CP33" s="32" t="str">
        <f>IF(ISBLANK(CM33),"",IF(ISBLANK(VLOOKUP(CM33,role!A:E,4,FALSE)),"",VLOOKUP(CM33,role!A:E,4,FALSE)))</f>
        <v/>
      </c>
      <c r="CQ33" s="32" t="str">
        <f>IF(ISBLANK(CM33),"",IF(ISBLANK(VLOOKUP(CM33,role!A:E,5,FALSE)),"",VLOOKUP(CM33,role!A:E,5,FALSE)))</f>
        <v/>
      </c>
      <c r="DG33" s="33"/>
      <c r="DI33" s="32" t="str">
        <f t="shared" si="38"/>
        <v/>
      </c>
      <c r="DK33" s="32" t="str">
        <f t="shared" si="39"/>
        <v/>
      </c>
      <c r="DL33" s="39"/>
      <c r="DN33" s="32" t="str">
        <f t="shared" si="40"/>
        <v/>
      </c>
      <c r="DO33" s="32" t="str">
        <f t="shared" si="41"/>
        <v/>
      </c>
      <c r="DP33" s="32" t="str">
        <f t="shared" si="42"/>
        <v/>
      </c>
      <c r="DR33" s="32" t="str">
        <f>IF(ISBLANK(DQ33),"",IF(ISBLANK(VLOOKUP(DQ33,role!A:E,2,FALSE)),"",VLOOKUP(DQ33,role!A:E,2,FALSE)))</f>
        <v/>
      </c>
      <c r="DS33" s="32" t="str">
        <f>IF(ISBLANK(DQ33),"",IF(ISBLANK(VLOOKUP(DQ33,role!A:E,3,FALSE)),"",VLOOKUP(DQ33,role!A:E,3,FALSE)))</f>
        <v/>
      </c>
      <c r="DT33" s="32" t="str">
        <f>IF(ISBLANK(DQ33),"",IF(ISBLANK(VLOOKUP(DQ33,role!A:E,4,FALSE)),"",VLOOKUP(DQ33,role!A:E,4,FALSE)))</f>
        <v/>
      </c>
      <c r="DU33" s="32" t="str">
        <f>IF(ISBLANK(DQ33),"",IF(ISBLANK(VLOOKUP(DQ33,role!A:E,5,FALSE)),"",VLOOKUP(DQ33,role!A:E,5,FALSE)))</f>
        <v/>
      </c>
      <c r="EK33" s="33"/>
      <c r="EM33" s="32" t="str">
        <f t="shared" si="43"/>
        <v/>
      </c>
      <c r="EO33" s="32" t="str">
        <f t="shared" si="44"/>
        <v/>
      </c>
      <c r="EP33" s="39"/>
      <c r="ER33" s="32" t="str">
        <f t="shared" si="45"/>
        <v/>
      </c>
      <c r="ES33" s="32" t="str">
        <f t="shared" si="46"/>
        <v/>
      </c>
      <c r="ET33" s="32" t="str">
        <f t="shared" si="47"/>
        <v/>
      </c>
      <c r="EV33" s="32" t="str">
        <f>IF(ISBLANK(EU33),"",IF(ISBLANK(VLOOKUP(EU33,role!A:E,2,FALSE)),"",VLOOKUP(EU33,role!A:E,2,FALSE)))</f>
        <v/>
      </c>
      <c r="EW33" s="32" t="str">
        <f>IF(ISBLANK(EU33),"",IF(ISBLANK(VLOOKUP(EU33,role!A:E,3,FALSE)),"",VLOOKUP(EU33,role!A:E,3,FALSE)))</f>
        <v/>
      </c>
      <c r="EX33" s="32" t="str">
        <f>IF(ISBLANK(EU33),"",IF(ISBLANK(VLOOKUP(EU33,role!A:E,4,FALSE)),"",VLOOKUP(EU33,role!A:E,4,FALSE)))</f>
        <v/>
      </c>
      <c r="EY33" s="32" t="str">
        <f>IF(ISBLANK(EU33),"",IF(ISBLANK(VLOOKUP(EU33,role!A:E,5,FALSE)),"",VLOOKUP(EU33,role!A:E,5,FALSE)))</f>
        <v/>
      </c>
      <c r="FO33" s="33"/>
      <c r="FQ33" s="32" t="str">
        <f t="shared" si="48"/>
        <v/>
      </c>
      <c r="FS33" s="32" t="str">
        <f t="shared" si="49"/>
        <v/>
      </c>
      <c r="FT33" s="39"/>
      <c r="FV33" s="32" t="str">
        <f t="shared" si="50"/>
        <v/>
      </c>
      <c r="FW33" s="32" t="str">
        <f t="shared" si="51"/>
        <v/>
      </c>
      <c r="FX33" s="32" t="str">
        <f t="shared" si="52"/>
        <v/>
      </c>
      <c r="FZ33" s="32" t="str">
        <f>IF(ISBLANK(FY33),"",VLOOKUP(FY33,role!A:E,2,FALSE))</f>
        <v/>
      </c>
      <c r="GA33" s="32" t="str">
        <f>IF(ISBLANK(FY33),"",IF(ISBLANK(VLOOKUP(FY33,role!A:E,3,FALSE)),"",VLOOKUP(FY33,role!A:E,3,FALSE)))</f>
        <v/>
      </c>
      <c r="GB33" s="32" t="str">
        <f>IF(ISBLANK(FY33),"",IF(ISBLANK(VLOOKUP(FY33,role!A:E,4,FALSE)),"",VLOOKUP(FY33,role!A:E,4,FALSE)))</f>
        <v/>
      </c>
      <c r="GC33" s="32" t="str">
        <f>IF(ISBLANK(FY33),"",IF(ISBLANK(VLOOKUP(FY33,role!A:E,5,FALSE)),"",VLOOKUP(FY33,role!A:E,5,FALSE)))</f>
        <v/>
      </c>
      <c r="GS33" s="33"/>
      <c r="GU33" s="32" t="str">
        <f t="shared" si="53"/>
        <v/>
      </c>
      <c r="GW33" s="32" t="str">
        <f t="shared" si="54"/>
        <v/>
      </c>
      <c r="GX33" s="33"/>
      <c r="HA33" s="32" t="str">
        <f t="shared" si="55"/>
        <v/>
      </c>
      <c r="HB33" s="32" t="str">
        <f t="shared" si="56"/>
        <v/>
      </c>
      <c r="HC33" s="32" t="str">
        <f t="shared" si="57"/>
        <v/>
      </c>
      <c r="HE33" s="32" t="str">
        <f>IF(ISBLANK(HD33),"",IF(ISBLANK(VLOOKUP(HD33,role!A:E,2,FALSE)),"",VLOOKUP(HD33,role!A:E,2,FALSE)))</f>
        <v/>
      </c>
      <c r="HF33" s="32" t="str">
        <f>IF(ISBLANK(HD33),"",IF(ISBLANK(VLOOKUP(HD33,role!A:E,3,FALSE)),"",VLOOKUP(HD33,role!A:E,3,FALSE)))</f>
        <v/>
      </c>
      <c r="HG33" s="32" t="str">
        <f>IF(ISBLANK(HD33),"",IF(ISBLANK(VLOOKUP(HD33,role!A:E,4,FALSE)),"",VLOOKUP(HD33,role!A:E,4,FALSE)))</f>
        <v/>
      </c>
      <c r="HH33" s="32" t="str">
        <f>IF(ISBLANK(HD33),"",IF(ISBLANK(VLOOKUP(HD33,role!A:E,5,FALSE)),"",VLOOKUP(HD33,role!A:E,5,FALSE)))</f>
        <v/>
      </c>
      <c r="HX33" s="33"/>
      <c r="HZ33" s="32" t="str">
        <f t="shared" si="58"/>
        <v/>
      </c>
      <c r="IB33" s="32" t="str">
        <f t="shared" si="59"/>
        <v/>
      </c>
      <c r="IC33" s="39"/>
      <c r="IE33" s="32" t="str">
        <f t="shared" si="60"/>
        <v/>
      </c>
      <c r="IF33" s="32" t="str">
        <f t="shared" si="61"/>
        <v/>
      </c>
      <c r="IG33" s="32" t="str">
        <f t="shared" si="62"/>
        <v/>
      </c>
      <c r="II33" s="32" t="str">
        <f>IF(ISBLANK(IH33),"",IF(ISBLANK(VLOOKUP(IH33,role!A:E,2,FALSE)),"",VLOOKUP(IH33,role!A:E,2,FALSE)))</f>
        <v/>
      </c>
      <c r="IJ33" s="32" t="str">
        <f>IF(ISBLANK(IH33),"",IF(ISBLANK(VLOOKUP(IH33,role!A:E,3,FALSE)),"",VLOOKUP(IH33,role!A:E,3,FALSE)))</f>
        <v/>
      </c>
      <c r="IK33" s="32" t="str">
        <f>IF(ISBLANK(IH33),"",IF(ISBLANK(VLOOKUP(IH33,role!A:E,4,FALSE)),"",VLOOKUP(IH33,role!A:E,4,FALSE)))</f>
        <v/>
      </c>
      <c r="IL33" s="32" t="str">
        <f>IF(ISBLANK(IH33),"",IF(ISBLANK(VLOOKUP(IH33,role!A:E,5,FALSE)),"",VLOOKUP(IH33,role!A:E,5,FALSE)))</f>
        <v/>
      </c>
      <c r="JB33" s="33"/>
      <c r="JD33" s="32" t="str">
        <f t="shared" si="63"/>
        <v/>
      </c>
      <c r="JF33" s="32" t="str">
        <f t="shared" si="64"/>
        <v/>
      </c>
      <c r="JG33" s="39"/>
      <c r="JI33" s="32" t="str">
        <f t="shared" si="65"/>
        <v/>
      </c>
      <c r="JJ33" s="32" t="str">
        <f t="shared" si="66"/>
        <v/>
      </c>
      <c r="JK33" s="32" t="str">
        <f t="shared" si="67"/>
        <v/>
      </c>
      <c r="JM33" s="32" t="str">
        <f>IF(ISBLANK(JL33),"",IF(ISBLANK(VLOOKUP(JL33,role!A:E,2,FALSE)),"",VLOOKUP(JL33,role!A:E,2,FALSE)))</f>
        <v/>
      </c>
      <c r="JN33" s="32" t="str">
        <f>IF(ISBLANK(JL33),"",IF(ISBLANK(VLOOKUP(JL33,role!A:E,3,FALSE)),"",VLOOKUP(JL33,role!A:E,3,FALSE)))</f>
        <v/>
      </c>
      <c r="JO33" s="32" t="str">
        <f>IF(ISBLANK(JL33),"",IF(ISBLANK(VLOOKUP(JL33,role!A:E,4,FALSE)),"",VLOOKUP(JL33,role!A:E,4,FALSE)))</f>
        <v/>
      </c>
      <c r="JP33" s="32" t="str">
        <f>IF(ISBLANK(JL33),"",IF(ISBLANK(VLOOKUP(JL33,role!A:E,5,FALSE)),"",VLOOKUP(JL33,role!A:E,5,FALSE)))</f>
        <v/>
      </c>
      <c r="KF33" s="33"/>
      <c r="KH33" s="32" t="str">
        <f t="shared" si="68"/>
        <v/>
      </c>
      <c r="KJ33" s="32" t="str">
        <f t="shared" si="69"/>
        <v/>
      </c>
      <c r="KK33" s="39"/>
      <c r="KM33" s="32" t="str">
        <f t="shared" si="70"/>
        <v/>
      </c>
      <c r="KN33" s="32" t="str">
        <f t="shared" si="71"/>
        <v/>
      </c>
      <c r="KO33" s="32" t="str">
        <f t="shared" si="72"/>
        <v/>
      </c>
      <c r="KQ33" s="32" t="str">
        <f>IF(ISBLANK(KP33),"",IF(ISBLANK(VLOOKUP(KP33,role!A:E,2,FALSE)),"",VLOOKUP(KP33,role!A:E,2,FALSE)))</f>
        <v/>
      </c>
      <c r="KR33" s="32" t="str">
        <f>IF(ISBLANK(KP33),"",IF(ISBLANK(VLOOKUP(KP33,role!A:E,3,FALSE)),"",VLOOKUP(KP33,role!A:E,3,FALSE)))</f>
        <v/>
      </c>
      <c r="KS33" s="32" t="str">
        <f>IF(ISBLANK(KP33),"",IF(ISBLANK(VLOOKUP(KP33,role!A:E,4,FALSE)),"",VLOOKUP(KP33,role!A:E,4,FALSE)))</f>
        <v/>
      </c>
      <c r="KT33" s="32" t="str">
        <f>IF(ISBLANK(KP33),"",IF(ISBLANK(VLOOKUP(KP33,role!A:E,5,FALSE)),"",VLOOKUP(KP33,role!A:E,5,FALSE)))</f>
        <v/>
      </c>
      <c r="LJ33" s="33"/>
      <c r="LL33" s="32" t="str">
        <f t="shared" si="73"/>
        <v/>
      </c>
      <c r="LN33" s="32" t="str">
        <f t="shared" si="74"/>
        <v/>
      </c>
      <c r="LO33" s="39"/>
      <c r="LQ33" s="32" t="str">
        <f t="shared" si="75"/>
        <v/>
      </c>
      <c r="LR33" s="32" t="str">
        <f t="shared" si="76"/>
        <v/>
      </c>
      <c r="LS33" s="32" t="str">
        <f t="shared" si="77"/>
        <v/>
      </c>
      <c r="LU33" s="32" t="str">
        <f>IF(ISBLANK(LT33),"",IF(ISBLANK(VLOOKUP(LT33,role!A:E,2,FALSE)),"",VLOOKUP(LT33,role!A:E,2,FALSE)))</f>
        <v/>
      </c>
      <c r="LV33" s="32" t="str">
        <f>IF(ISBLANK(LT33),"",IF(ISBLANK(VLOOKUP(LT33,role!A:E,3,FALSE)),"",VLOOKUP(LT33,role!A:E,3,FALSE)))</f>
        <v/>
      </c>
      <c r="LW33" s="32" t="str">
        <f>IF(ISBLANK(LT33),"",IF(ISBLANK(VLOOKUP(LT33,role!A:E,4,FALSE)),"",VLOOKUP(LT33,role!A:E,4,FALSE)))</f>
        <v/>
      </c>
      <c r="LX33" s="32" t="str">
        <f>IF(ISBLANK(LT33),"",IF(ISBLANK(VLOOKUP(LT33,role!A:E,5,FALSE)),"",VLOOKUP(LT33,role!A:E,5,FALSE)))</f>
        <v/>
      </c>
      <c r="MN33" s="33"/>
      <c r="MP33" s="32" t="str">
        <f t="shared" si="78"/>
        <v/>
      </c>
      <c r="MR33" s="32" t="str">
        <f t="shared" si="79"/>
        <v/>
      </c>
      <c r="MS33" s="33"/>
      <c r="MV33" s="32" t="str">
        <f t="shared" si="80"/>
        <v/>
      </c>
      <c r="MW33" s="32" t="str">
        <f t="shared" si="81"/>
        <v/>
      </c>
      <c r="MX33" s="32" t="str">
        <f t="shared" si="82"/>
        <v/>
      </c>
      <c r="MZ33" s="32" t="str">
        <f>IF(ISBLANK(MY33),"",IF(ISBLANK(VLOOKUP(MY33,role!A:E,2,FALSE)),"",VLOOKUP(MY33,role!A:E,2,FALSE)))</f>
        <v/>
      </c>
      <c r="NA33" s="32" t="str">
        <f>IF(ISBLANK(MY33),"",IF(ISBLANK(VLOOKUP(MY33,role!A:E,3,FALSE)),"",VLOOKUP(MY33,role!A:E,3,FALSE)))</f>
        <v/>
      </c>
      <c r="NB33" s="32" t="str">
        <f>IF(ISBLANK(MY33),"",IF(ISBLANK(VLOOKUP(MY33,role!A:E,4,FALSE)),"",VLOOKUP(MY33,role!A:E,4,FALSE)))</f>
        <v/>
      </c>
      <c r="NC33" s="32" t="str">
        <f>IF(ISBLANK(MY33),"",IF(ISBLANK(VLOOKUP(MY33,role!A:E,5,FALSE)),"",VLOOKUP(MY33,role!A:E,5,FALSE)))</f>
        <v/>
      </c>
      <c r="NS33" s="33"/>
      <c r="NU33" s="32" t="str">
        <f t="shared" si="83"/>
        <v/>
      </c>
      <c r="NW33" s="32" t="str">
        <f t="shared" si="84"/>
        <v/>
      </c>
      <c r="NX33" s="39"/>
      <c r="NZ33" s="32" t="str">
        <f t="shared" si="85"/>
        <v/>
      </c>
      <c r="OA33" s="32" t="str">
        <f t="shared" si="86"/>
        <v/>
      </c>
      <c r="OB33" s="32" t="str">
        <f t="shared" si="87"/>
        <v/>
      </c>
      <c r="OD33" s="32" t="str">
        <f>IF(ISBLANK(OC33),"",IF(ISBLANK(VLOOKUP(OC33,role!A:E,2,FALSE)),"",VLOOKUP(OC33,role!A:E,2,FALSE)))</f>
        <v/>
      </c>
      <c r="OE33" s="32" t="str">
        <f>IF(ISBLANK(OC33),"",IF(ISBLANK(VLOOKUP(OC33,role!A:E,3,FALSE)),"",VLOOKUP(OC33,role!A:E,3,FALSE)))</f>
        <v/>
      </c>
      <c r="OF33" s="32" t="str">
        <f>IF(ISBLANK(OC33),"",IF(ISBLANK(VLOOKUP(OC33,role!A:E,4,FALSE)),"",VLOOKUP(OC33,role!A:E,4,FALSE)))</f>
        <v/>
      </c>
      <c r="OG33" s="32" t="str">
        <f>IF(ISBLANK(OC33),"",IF(ISBLANK(VLOOKUP(OC33,role!A:E,5,FALSE)),"",VLOOKUP(OC33,role!A:E,5,FALSE)))</f>
        <v/>
      </c>
      <c r="OW33" s="33"/>
      <c r="OY33" s="32" t="str">
        <f t="shared" si="88"/>
        <v/>
      </c>
      <c r="PA33" s="32" t="str">
        <f t="shared" si="89"/>
        <v/>
      </c>
      <c r="PB33" s="39"/>
      <c r="PD33" s="32" t="str">
        <f t="shared" si="90"/>
        <v/>
      </c>
      <c r="PE33" s="32" t="str">
        <f t="shared" si="91"/>
        <v/>
      </c>
      <c r="PF33" s="32" t="str">
        <f t="shared" si="92"/>
        <v/>
      </c>
      <c r="PH33" s="32" t="str">
        <f>IF(ISBLANK(PG33),"",IF(ISBLANK(VLOOKUP(PG33,role!A:E,2,FALSE)),"",VLOOKUP(PG33,role!A:E,2,FALSE)))</f>
        <v/>
      </c>
      <c r="PI33" s="32" t="str">
        <f>IF(ISBLANK(PG33),"",IF(ISBLANK(VLOOKUP(PG33,role!A:E,3,FALSE)),"",VLOOKUP(PG33,role!A:E,3,FALSE)))</f>
        <v/>
      </c>
      <c r="PJ33" s="32" t="str">
        <f>IF(ISBLANK(PG33),"",IF(ISBLANK(VLOOKUP(PG33,role!A:E,4,FALSE)),"",VLOOKUP(PG33,role!A:E,4,FALSE)))</f>
        <v/>
      </c>
      <c r="PK33" s="32" t="str">
        <f>IF(ISBLANK(PG33),"",IF(ISBLANK(VLOOKUP(PG33,role!A:E,5,FALSE)),"",VLOOKUP(PG33,role!A:E,5,FALSE)))</f>
        <v/>
      </c>
      <c r="QA33" s="33"/>
      <c r="QC33" s="32" t="str">
        <f t="shared" si="93"/>
        <v/>
      </c>
      <c r="QE33" s="32" t="str">
        <f t="shared" si="94"/>
        <v/>
      </c>
      <c r="QF33" s="39"/>
      <c r="QH33" s="32" t="str">
        <f t="shared" si="95"/>
        <v/>
      </c>
      <c r="QI33" s="32" t="str">
        <f t="shared" si="96"/>
        <v/>
      </c>
      <c r="QJ33" s="32" t="str">
        <f t="shared" si="97"/>
        <v/>
      </c>
      <c r="QL33" s="32" t="str">
        <f>IF(ISBLANK(QK33),"",IF(ISBLANK(VLOOKUP(QK33,role!A:E,2,FALSE)),"",VLOOKUP(QK33,role!A:E,2,FALSE)))</f>
        <v/>
      </c>
      <c r="QM33" s="32" t="str">
        <f>IF(ISBLANK(QK33),"",IF(ISBLANK(VLOOKUP(QK33,role!A:E,3,FALSE)),"",VLOOKUP(QK33,role!A:E,3,FALSE)))</f>
        <v/>
      </c>
      <c r="QN33" s="32" t="str">
        <f>IF(ISBLANK(QK33),"",IF(ISBLANK(VLOOKUP(QK33,role!A:E,4,FALSE)),"",VLOOKUP(QK33,role!A:E,4,FALSE)))</f>
        <v/>
      </c>
      <c r="QO33" s="32" t="str">
        <f>IF(ISBLANK(QK33),"",IF(ISBLANK(VLOOKUP(QK33,role!A:E,5,FALSE)),"",VLOOKUP(QK33,role!A:E,5,FALSE)))</f>
        <v/>
      </c>
      <c r="RE33" s="33"/>
      <c r="RG33" s="32" t="str">
        <f t="shared" si="98"/>
        <v/>
      </c>
      <c r="RI33" s="32" t="str">
        <f t="shared" si="99"/>
        <v/>
      </c>
      <c r="RJ33" s="39"/>
      <c r="RL33" s="32" t="str">
        <f t="shared" si="100"/>
        <v/>
      </c>
      <c r="RM33" s="32" t="str">
        <f t="shared" si="101"/>
        <v/>
      </c>
      <c r="RN33" s="32" t="str">
        <f t="shared" si="102"/>
        <v/>
      </c>
      <c r="RP33" s="32" t="str">
        <f>IF(ISBLANK(RO33),"",IF(ISBLANK(VLOOKUP(RO33,role!A:E,2,FALSE)),"",VLOOKUP(RO33,role!A:E,2,FALSE)))</f>
        <v/>
      </c>
      <c r="RQ33" s="32" t="str">
        <f>IF(ISBLANK(RO33),"",IF(ISBLANK(VLOOKUP(RO33,role!A:E,3,FALSE)),"",VLOOKUP(RO33,role!A:E,3,FALSE)))</f>
        <v/>
      </c>
      <c r="RR33" s="32" t="str">
        <f>IF(ISBLANK(RO33),"",IF(ISBLANK(VLOOKUP(RO33,role!A:E,4,FALSE)),"",VLOOKUP(RO33,role!A:E,4,FALSE)))</f>
        <v/>
      </c>
      <c r="RS33" s="32" t="str">
        <f>IF(ISBLANK(RO33),"",IF(ISBLANK(VLOOKUP(RO33,role!A:E,5,FALSE)),"",VLOOKUP(RO33,role!A:E,5,FALSE)))</f>
        <v/>
      </c>
      <c r="SI33" s="33"/>
      <c r="SK33" s="32" t="str">
        <f t="shared" si="103"/>
        <v/>
      </c>
      <c r="SM33" s="32" t="str">
        <f t="shared" si="104"/>
        <v/>
      </c>
      <c r="SN33" s="39"/>
      <c r="SP33" s="32" t="str">
        <f t="shared" si="105"/>
        <v/>
      </c>
      <c r="SQ33" s="32" t="str">
        <f t="shared" si="106"/>
        <v/>
      </c>
      <c r="SR33" s="32" t="str">
        <f t="shared" si="107"/>
        <v/>
      </c>
      <c r="ST33" s="32" t="str">
        <f>IF(ISBLANK(SS33),"",IF(ISBLANK(VLOOKUP(SS33,role!A:E,2,FALSE)),"",VLOOKUP(SS33,role!A:E,2,FALSE)))</f>
        <v/>
      </c>
      <c r="SU33" s="32" t="str">
        <f>IF(ISBLANK(SS33),"",IF(ISBLANK(VLOOKUP(SS33,role!A:E,3,FALSE)),"",VLOOKUP(SS33,role!A:E,3,FALSE)))</f>
        <v/>
      </c>
      <c r="SV33" s="32" t="str">
        <f>IF(ISBLANK(SS33),"",IF(ISBLANK(VLOOKUP(SS33,role!A:E,4,FALSE)),"",VLOOKUP(SS33,role!A:E,4,FALSE)))</f>
        <v/>
      </c>
      <c r="SW33" s="32" t="str">
        <f>IF(ISBLANK(SS33),"",IF(ISBLANK(VLOOKUP(SS33,role!A:E,5,FALSE)),"",VLOOKUP(SS33,role!A:E,5,FALSE)))</f>
        <v/>
      </c>
      <c r="TM33" s="33"/>
      <c r="TO33" s="32" t="str">
        <f t="shared" si="108"/>
        <v/>
      </c>
      <c r="TQ33" s="32" t="str">
        <f t="shared" si="109"/>
        <v/>
      </c>
      <c r="TR33" s="39"/>
      <c r="TT33" s="32" t="str">
        <f t="shared" si="110"/>
        <v/>
      </c>
      <c r="TU33" s="32" t="str">
        <f t="shared" si="111"/>
        <v/>
      </c>
      <c r="TV33" s="32" t="str">
        <f t="shared" si="112"/>
        <v/>
      </c>
      <c r="TX33" s="32" t="str">
        <f>IF(ISBLANK(TW33),"",IF(ISBLANK(VLOOKUP(TW33,role!A:E,2,FALSE)),"",VLOOKUP(TW33,role!A:E,2,FALSE)))</f>
        <v/>
      </c>
      <c r="TY33" s="32" t="str">
        <f>IF(ISBLANK(TW33),"",IF(ISBLANK(VLOOKUP(TW33,role!A:E,3,FALSE)),"",VLOOKUP(TW33,role!A:E,3,FALSE)))</f>
        <v/>
      </c>
      <c r="TZ33" s="32" t="str">
        <f>IF(ISBLANK(TW33),"",IF(ISBLANK(VLOOKUP(TW33,role!A:E,4,FALSE)),"",VLOOKUP(TW33,role!A:E,4,FALSE)))</f>
        <v/>
      </c>
      <c r="UA33" s="32" t="str">
        <f>IF(ISBLANK(TW33),"",IF(ISBLANK(VLOOKUP(TW33,role!A:E,5,FALSE)),"",VLOOKUP(TW33,role!A:E,5,FALSE)))</f>
        <v/>
      </c>
      <c r="UQ33" s="33"/>
      <c r="US33" s="32" t="str">
        <f t="shared" si="113"/>
        <v/>
      </c>
      <c r="UU33" s="32" t="str">
        <f t="shared" si="114"/>
        <v/>
      </c>
      <c r="UV33" s="39"/>
      <c r="UX33" s="32" t="str">
        <f t="shared" si="115"/>
        <v/>
      </c>
      <c r="UY33" s="32" t="str">
        <f t="shared" si="116"/>
        <v/>
      </c>
      <c r="UZ33" s="32" t="str">
        <f t="shared" si="117"/>
        <v/>
      </c>
      <c r="VB33" s="32" t="str">
        <f>IF(ISBLANK(VA33),"",IF(ISBLANK(VLOOKUP(VA33,role!A:E,2,FALSE)),"",VLOOKUP(VA33,role!A:E,2,FALSE)))</f>
        <v/>
      </c>
      <c r="VC33" s="32" t="str">
        <f>IF(ISBLANK(VA33),"",IF(ISBLANK(VLOOKUP(VA33,role!A:E,3,FALSE)),"",VLOOKUP(VA33,role!A:E,3,FALSE)))</f>
        <v/>
      </c>
      <c r="VD33" s="32" t="str">
        <f>IF(ISBLANK(VA33),"",IF(ISBLANK(VLOOKUP(VA33,role!A:E,4,FALSE)),"",VLOOKUP(VA33,role!A:E,4,FALSE)))</f>
        <v/>
      </c>
      <c r="VE33" s="32" t="str">
        <f>IF(ISBLANK(VA33),"",IF(ISBLANK(VLOOKUP(VA33,role!A:E,5,FALSE)),"",VLOOKUP(VA33,role!A:E,5,FALSE)))</f>
        <v/>
      </c>
      <c r="VU33" s="33"/>
      <c r="VW33" s="32" t="str">
        <f t="shared" si="118"/>
        <v/>
      </c>
      <c r="VY33" s="32" t="str">
        <f t="shared" si="119"/>
        <v/>
      </c>
      <c r="VZ33" s="39"/>
      <c r="WB33" s="32" t="str">
        <f t="shared" si="120"/>
        <v/>
      </c>
      <c r="WC33" s="32" t="str">
        <f t="shared" si="121"/>
        <v/>
      </c>
      <c r="WD33" s="32" t="str">
        <f t="shared" si="122"/>
        <v/>
      </c>
      <c r="WF33" s="32" t="str">
        <f>IF(ISBLANK(WE33),"",IF(ISBLANK(VLOOKUP(WE33,role!A:E,2,FALSE)),"",VLOOKUP(WE33,role!A:E,2,FALSE)))</f>
        <v/>
      </c>
      <c r="WG33" s="32" t="str">
        <f>IF(ISBLANK(WE33),"",IF(ISBLANK(VLOOKUP(WE33,role!A:E,3,FALSE)),"",VLOOKUP(WE33,role!A:E,3,FALSE)))</f>
        <v/>
      </c>
      <c r="WH33" s="32" t="str">
        <f>IF(ISBLANK(WE33),"",IF(ISBLANK(VLOOKUP(WE33,role!A:E,4,FALSE)),"",VLOOKUP(WE33,role!A:E,4,FALSE)))</f>
        <v/>
      </c>
      <c r="WI33" s="32" t="str">
        <f>IF(ISBLANK(WE33),"",IF(ISBLANK(VLOOKUP(WE33,role!A:E,5,FALSE)),"",VLOOKUP(WE33,role!A:E,5,FALSE)))</f>
        <v/>
      </c>
      <c r="WY33" s="33"/>
      <c r="XA33" s="32" t="str">
        <f t="shared" si="123"/>
        <v/>
      </c>
      <c r="XC33" s="32" t="str">
        <f t="shared" si="124"/>
        <v/>
      </c>
      <c r="XD33" s="39"/>
      <c r="XF33" s="32" t="str">
        <f t="shared" si="125"/>
        <v/>
      </c>
      <c r="XG33" s="32" t="str">
        <f t="shared" si="126"/>
        <v/>
      </c>
      <c r="XH33" s="32" t="str">
        <f t="shared" si="127"/>
        <v/>
      </c>
      <c r="XJ33" s="32" t="str">
        <f>IF(ISBLANK(XI33),"",IF(ISBLANK(VLOOKUP(XI33,role!A:E,2,FALSE)),"",VLOOKUP(XI33,role!A:E,2,FALSE)))</f>
        <v/>
      </c>
      <c r="XK33" s="32" t="str">
        <f>IF(ISBLANK(XI33),"",IF(ISBLANK(VLOOKUP(XI33,role!A:E,3,FALSE)),"",VLOOKUP(XI33,role!A:E,3,FALSE)))</f>
        <v/>
      </c>
      <c r="XL33" s="32" t="str">
        <f>IF(ISBLANK(XI33),"",IF(ISBLANK(VLOOKUP(XI33,role!A:E,4,FALSE)),"",VLOOKUP(XI33,role!A:E,4,FALSE)))</f>
        <v/>
      </c>
      <c r="XM33" s="32" t="str">
        <f>IF(ISBLANK(XI33),"",IF(ISBLANK(VLOOKUP(XI33,role!A:E,5,FALSE)),"",VLOOKUP(XI33,role!A:E,5,FALSE)))</f>
        <v/>
      </c>
      <c r="YC33" s="33"/>
      <c r="YE33" s="32" t="str">
        <f t="shared" si="128"/>
        <v/>
      </c>
      <c r="YG33" s="32" t="str">
        <f t="shared" si="129"/>
        <v/>
      </c>
      <c r="YH33" s="33"/>
      <c r="YI33" s="34"/>
      <c r="YJ33" s="36" t="str">
        <f t="shared" si="130"/>
        <v/>
      </c>
      <c r="YK33" s="36" t="str">
        <f t="shared" si="131"/>
        <v/>
      </c>
      <c r="YM33" s="32" t="str">
        <f>IF(ISBLANK(YL33),"",IF(ISBLANK(VLOOKUP(YL33,role!A:E,2,FALSE)),"",VLOOKUP(YL33,role!A:E,2,FALSE)))</f>
        <v/>
      </c>
      <c r="YN33" s="32" t="str">
        <f>IF(ISBLANK(YL33),"",IF(ISBLANK(VLOOKUP(YL33,role!A:E,3,FALSE)),"",VLOOKUP(YL33,role!A:E,3,FALSE)))</f>
        <v/>
      </c>
      <c r="YO33" s="32" t="str">
        <f>IF(ISBLANK(YL33),"",IF(ISBLANK(VLOOKUP(YL33,role!A:E,4,FALSE)),"",VLOOKUP(YL33,role!A:E,4,FALSE)))</f>
        <v/>
      </c>
      <c r="YP33" s="32" t="str">
        <f>IF(ISBLANK(YL33),"",IF(ISBLANK(VLOOKUP(YL33,role!A:E,5,FALSE)),"",VLOOKUP(YL33,role!A:E,5,FALSE)))</f>
        <v/>
      </c>
      <c r="YQ33" s="32" t="str">
        <f>IF(ISBLANK(YL33),"",VLOOKUP(YL33,role!A:F,6,FALSE))</f>
        <v/>
      </c>
      <c r="YR33" s="36"/>
      <c r="YS33" s="36" t="str">
        <f t="shared" si="132"/>
        <v/>
      </c>
      <c r="YT33" s="36" t="str">
        <f t="shared" si="133"/>
        <v/>
      </c>
      <c r="YV33" s="32" t="str">
        <f>IF(ISBLANK(YU33),"",IF(ISBLANK(VLOOKUP(YU33,role!A:E,2,FALSE)),"",VLOOKUP(YU33,role!A:E,2,FALSE)))</f>
        <v/>
      </c>
      <c r="YW33" s="32" t="str">
        <f>IF(ISBLANK(YU33),"",IF(ISBLANK(VLOOKUP(YU33,role!A:E,3,FALSE)),"",VLOOKUP(YU33,role!A:E,3,FALSE)))</f>
        <v/>
      </c>
      <c r="YX33" s="32" t="str">
        <f>IF(ISBLANK(YU33),"",IF(ISBLANK(VLOOKUP(YU33,role!A:E,4,FALSE)),"",VLOOKUP(YU33,role!A:E,4,FALSE)))</f>
        <v/>
      </c>
      <c r="YY33" s="32" t="str">
        <f>IF(ISBLANK(YU33),"",IF(ISBLANK(VLOOKUP(YU33,role!A:E,5,FALSE)),"",VLOOKUP(YU33,role!A:E,5,FALSE)))</f>
        <v/>
      </c>
      <c r="YZ33" s="32" t="str">
        <f>IF(ISBLANK(YU33),"",VLOOKUP(YU33,role!A:F,6,FALSE))</f>
        <v/>
      </c>
      <c r="ZA33" s="36"/>
      <c r="ZB33" s="36" t="str">
        <f t="shared" si="134"/>
        <v/>
      </c>
      <c r="ZC33" s="36" t="str">
        <f t="shared" si="135"/>
        <v/>
      </c>
      <c r="ZE33" s="32" t="str">
        <f>IF(ISBLANK(ZD33),"",IF(ISBLANK(VLOOKUP(ZD33,role!A:E,2,FALSE)),"",VLOOKUP(ZD33,role!A:E,2,FALSE)))</f>
        <v/>
      </c>
      <c r="ZF33" s="32" t="str">
        <f>IF(ISBLANK(ZD33),"",IF(ISBLANK(VLOOKUP(ZD33,role!A:E,3,FALSE)),"",VLOOKUP(ZD33,role!A:E,3,FALSE)))</f>
        <v/>
      </c>
      <c r="ZG33" s="32" t="str">
        <f>IF(ISBLANK(ZD33),"",IF(ISBLANK(VLOOKUP(ZD33,role!A:E,4,FALSE)),"",VLOOKUP(ZD33,role!A:E,4,FALSE)))</f>
        <v/>
      </c>
      <c r="ZH33" s="32" t="str">
        <f>IF(ISBLANK(ZD33),"",IF(ISBLANK(VLOOKUP(ZD33,role!A:E,5,FALSE)),"",VLOOKUP(ZD33,role!A:E,5,FALSE)))</f>
        <v/>
      </c>
      <c r="ZI33" s="32" t="str">
        <f>IF(ISBLANK(ZD33),"",VLOOKUP(ZD33,role!A:F,6,FALSE))</f>
        <v/>
      </c>
      <c r="ZJ33" s="36"/>
      <c r="ZK33" s="36" t="str">
        <f t="shared" si="136"/>
        <v/>
      </c>
      <c r="ZL33" s="36" t="str">
        <f t="shared" si="137"/>
        <v/>
      </c>
      <c r="ZN33" s="32" t="str">
        <f>IF(ISBLANK(ZM33),"",IF(ISBLANK(VLOOKUP(ZM33,role!A:E,2,FALSE)),"",VLOOKUP(ZM33,role!A:E,2,FALSE)))</f>
        <v/>
      </c>
      <c r="ZO33" s="32" t="str">
        <f>IF(ISBLANK(ZM33),"",IF(ISBLANK(VLOOKUP(ZM33,role!A:E,3,FALSE)),"",VLOOKUP(ZM33,role!A:E,3,FALSE)))</f>
        <v/>
      </c>
      <c r="ZP33" s="32" t="str">
        <f>IF(ISBLANK(ZM33),"",IF(ISBLANK(VLOOKUP(ZM33,role!A:E,4,FALSE)),"",VLOOKUP(ZM33,role!A:E,4,FALSE)))</f>
        <v/>
      </c>
      <c r="ZQ33" s="32" t="str">
        <f>IF(ISBLANK(ZM33),"",IF(ISBLANK(VLOOKUP(ZM33,role!A:E,5,FALSE)),"",VLOOKUP(ZM33,role!A:E,5,FALSE)))</f>
        <v/>
      </c>
      <c r="ZR33" s="32" t="str">
        <f>IF(ISBLANK(ZM33),"",VLOOKUP(ZM33,role!A:F,6,FALSE))</f>
        <v/>
      </c>
      <c r="ZS33" s="36"/>
      <c r="ZT33" s="36" t="str">
        <f t="shared" si="138"/>
        <v/>
      </c>
      <c r="ZU33" s="36" t="str">
        <f t="shared" si="139"/>
        <v/>
      </c>
      <c r="ZW33" s="32" t="str">
        <f>IF(ISBLANK(ZV33),"",IF(ISBLANK(VLOOKUP(ZV33,role!A:E,2,FALSE)),"",VLOOKUP(ZV33,role!A:E,2,FALSE)))</f>
        <v/>
      </c>
      <c r="ZX33" s="32" t="str">
        <f>IF(ISBLANK(ZV33),"",IF(ISBLANK(VLOOKUP(ZV33,role!A:E,3,FALSE)),"",VLOOKUP(ZV33,role!A:E,3,FALSE)))</f>
        <v/>
      </c>
      <c r="ZY33" s="32" t="str">
        <f>IF(ISBLANK(ZV33),"",IF(ISBLANK(VLOOKUP(ZV33,role!A:E,4,FALSE)),"",VLOOKUP(ZV33,role!A:E,4,FALSE)))</f>
        <v/>
      </c>
      <c r="ZZ33" s="32" t="str">
        <f>IF(ISBLANK(ZV33),"",IF(ISBLANK(VLOOKUP(ZV33,role!A:E,5,FALSE)),"",VLOOKUP(ZV33,role!A:E,5,FALSE)))</f>
        <v/>
      </c>
      <c r="AAA33" s="32" t="str">
        <f>IF(ISBLANK(ZV33),"",VLOOKUP(ZV33,role!A:F,6,FALSE))</f>
        <v/>
      </c>
      <c r="AAB33" s="33"/>
      <c r="AAC33" s="36"/>
      <c r="AAD33" s="36" t="str">
        <f t="shared" si="140"/>
        <v/>
      </c>
      <c r="AAE33" s="36" t="str">
        <f t="shared" si="141"/>
        <v/>
      </c>
      <c r="AAG33" s="32" t="str">
        <f>IF(ISBLANK(AAF33),"",IF(ISBLANK(VLOOKUP(AAF33,role!A:E,2,FALSE)),"",VLOOKUP(AAF33,role!A:E,2,FALSE)))</f>
        <v/>
      </c>
      <c r="AAH33" s="32" t="str">
        <f>IF(ISBLANK(AAF33),"",IF(ISBLANK(VLOOKUP(AAF33,role!A:E,3,FALSE)),"",VLOOKUP(AAF33,role!A:E,3,FALSE)))</f>
        <v/>
      </c>
      <c r="AAI33" s="32" t="str">
        <f>IF(ISBLANK(AAF33),"",IF(ISBLANK(VLOOKUP(AAF33,role!A:E,4,FALSE)),"",VLOOKUP(AAF33,role!A:E,4,FALSE)))</f>
        <v/>
      </c>
      <c r="AAJ33" s="32" t="str">
        <f>IF(ISBLANK(AAF33),"",IF(ISBLANK(VLOOKUP(AAF33,role!A:E,5,FALSE)),"",VLOOKUP(AAF33,role!A:E,5,FALSE)))</f>
        <v/>
      </c>
      <c r="AAK33" s="32" t="str">
        <f>IF(ISBLANK(AAF33),"",VLOOKUP(AAF33,role!A:F,6,FALSE))</f>
        <v/>
      </c>
      <c r="AAL33" s="36"/>
      <c r="AAM33" s="36" t="str">
        <f t="shared" si="142"/>
        <v/>
      </c>
      <c r="AAN33" s="36" t="str">
        <f t="shared" si="143"/>
        <v/>
      </c>
      <c r="AAP33" s="32" t="str">
        <f>IF(ISBLANK(AAO33),"",IF(ISBLANK(VLOOKUP(AAO33,role!A:E,2,FALSE)),"",VLOOKUP(AAO33,role!A:E,2,FALSE)))</f>
        <v/>
      </c>
      <c r="AAQ33" s="32" t="str">
        <f>IF(ISBLANK(AAO33),"",IF(ISBLANK(VLOOKUP(AAO33,role!A:E,3,FALSE)),"",VLOOKUP(AAO33,role!A:E,3,FALSE)))</f>
        <v/>
      </c>
      <c r="AAR33" s="32" t="str">
        <f>IF(ISBLANK(AAO33),"",IF(ISBLANK(VLOOKUP(AAO33,role!A:E,4,FALSE)),"",VLOOKUP(AAO33,role!A:E,4,FALSE)))</f>
        <v/>
      </c>
      <c r="AAS33" s="32" t="str">
        <f>IF(ISBLANK(AAO33),"",IF(ISBLANK(VLOOKUP(AAO33,role!A:E,5,FALSE)),"",VLOOKUP(AAO33,role!A:E,5,FALSE)))</f>
        <v/>
      </c>
      <c r="AAT33" s="32" t="str">
        <f>IF(ISBLANK(AAO33),"",VLOOKUP(AAO33,role!A:F,6,FALSE))</f>
        <v/>
      </c>
      <c r="AAU33" s="36"/>
      <c r="AAV33" s="36" t="str">
        <f t="shared" si="144"/>
        <v/>
      </c>
      <c r="AAW33" s="36" t="str">
        <f t="shared" si="145"/>
        <v/>
      </c>
      <c r="AAY33" s="32" t="str">
        <f>IF(ISBLANK(AAX33),"",IF(ISBLANK(VLOOKUP(AAX33,role!A:E,2,FALSE)),"",VLOOKUP(AAX33,role!A:E,2,FALSE)))</f>
        <v/>
      </c>
      <c r="AAZ33" s="32" t="str">
        <f>IF(ISBLANK(AAX33),"",IF(ISBLANK(VLOOKUP(AAX33,role!A:E,3,FALSE)),"",VLOOKUP(AAX33,role!A:E,3,FALSE)))</f>
        <v/>
      </c>
      <c r="ABA33" s="32" t="str">
        <f>IF(ISBLANK(AAX33),"",IF(ISBLANK(VLOOKUP(AAX33,role!A:E,4,FALSE)),"",VLOOKUP(AAX33,role!A:E,4,FALSE)))</f>
        <v/>
      </c>
      <c r="ABB33" s="32" t="str">
        <f>IF(ISBLANK(AAX33),"",IF(ISBLANK(VLOOKUP(AAX33,role!A:E,5,FALSE)),"",VLOOKUP(AAX33,role!A:E,5,FALSE)))</f>
        <v/>
      </c>
      <c r="ABC33" s="32" t="str">
        <f>IF(ISBLANK(AAX33),"",VLOOKUP(AAX33,role!A:F,6,FALSE))</f>
        <v/>
      </c>
      <c r="ABD33" s="36"/>
      <c r="ABE33" s="36" t="str">
        <f t="shared" si="146"/>
        <v/>
      </c>
      <c r="ABF33" s="36" t="str">
        <f t="shared" si="147"/>
        <v/>
      </c>
      <c r="ABH33" s="32" t="str">
        <f>IF(ISBLANK(ABG33),"",IF(ISBLANK(VLOOKUP(ABG33,role!A:E,2,FALSE)),"",VLOOKUP(ABG33,role!A:E,2,FALSE)))</f>
        <v/>
      </c>
      <c r="ABI33" s="32" t="str">
        <f>IF(ISBLANK(ABG33),"",IF(ISBLANK(VLOOKUP(ABG33,role!A:E,3,FALSE)),"",VLOOKUP(ABG33,role!A:E,3,FALSE)))</f>
        <v/>
      </c>
      <c r="ABJ33" s="32" t="str">
        <f>IF(ISBLANK(ABG33),"",IF(ISBLANK(VLOOKUP(ABG33,role!A:E,4,FALSE)),"",VLOOKUP(ABG33,role!A:E,4,FALSE)))</f>
        <v/>
      </c>
      <c r="ABK33" s="32" t="str">
        <f>IF(ISBLANK(ABG33),"",IF(ISBLANK(VLOOKUP(ABG33,role!A:E,5,FALSE)),"",VLOOKUP(ABG33,role!A:E,5,FALSE)))</f>
        <v/>
      </c>
      <c r="ABL33" s="32" t="str">
        <f>IF(ISBLANK(ABG33),"",VLOOKUP(ABG33,role!A:F,6,FALSE))</f>
        <v/>
      </c>
      <c r="ABM33" s="36"/>
      <c r="ABN33" s="36" t="str">
        <f t="shared" si="148"/>
        <v/>
      </c>
      <c r="ABO33" s="36" t="str">
        <f t="shared" si="149"/>
        <v/>
      </c>
      <c r="ABQ33" s="32" t="str">
        <f>IF(ISBLANK(ABP33),"",IF(ISBLANK(VLOOKUP(ABP33,role!A:E,2,FALSE)),"",VLOOKUP(ABP33,role!A:E,2,FALSE)))</f>
        <v/>
      </c>
      <c r="ABR33" s="32" t="str">
        <f>IF(ISBLANK(ABP33),"",IF(ISBLANK(VLOOKUP(ABP33,role!A:E,3,FALSE)),"",VLOOKUP(ABP33,role!A:E,3,FALSE)))</f>
        <v/>
      </c>
      <c r="ABS33" s="32" t="str">
        <f>IF(ISBLANK(ABP33),"",IF(ISBLANK(VLOOKUP(ABP33,role!A:E,4,FALSE)),"",VLOOKUP(ABP33,role!A:E,4,FALSE)))</f>
        <v/>
      </c>
      <c r="ABT33" s="32" t="str">
        <f>IF(ISBLANK(ABP33),"",IF(ISBLANK(VLOOKUP(ABP33,role!A:E,5,FALSE)),"",VLOOKUP(ABP33,role!A:E,5,FALSE)))</f>
        <v/>
      </c>
      <c r="ABU33" s="32" t="str">
        <f>IF(ISBLANK(ABP33),"",VLOOKUP(ABP33,role!A:F,6,FALSE))</f>
        <v/>
      </c>
      <c r="ABV33" s="33"/>
      <c r="ABW33" s="34"/>
      <c r="ABY33" s="32" t="str">
        <f t="shared" si="150"/>
        <v/>
      </c>
      <c r="ABZ33" s="39"/>
      <c r="ACA33" s="32" t="str">
        <f t="shared" si="151"/>
        <v/>
      </c>
      <c r="ACC33" s="32" t="str">
        <f t="shared" si="152"/>
        <v/>
      </c>
      <c r="ACE33" s="32" t="str">
        <f t="shared" si="153"/>
        <v/>
      </c>
      <c r="ACG33" s="32" t="str">
        <f t="shared" si="154"/>
        <v/>
      </c>
      <c r="ACI33" s="32" t="str">
        <f t="shared" si="155"/>
        <v/>
      </c>
      <c r="ACK33" s="32" t="str">
        <f t="shared" si="156"/>
        <v/>
      </c>
      <c r="ACM33" s="32" t="str">
        <f t="shared" si="157"/>
        <v/>
      </c>
      <c r="ACO33" s="32" t="str">
        <f t="shared" si="158"/>
        <v/>
      </c>
      <c r="ACQ33" s="32" t="str">
        <f t="shared" si="159"/>
        <v/>
      </c>
      <c r="ACS33" s="32" t="str">
        <f t="shared" si="160"/>
        <v/>
      </c>
      <c r="ACT33" s="33"/>
      <c r="ACV33" s="32" t="str">
        <f t="shared" si="161"/>
        <v/>
      </c>
      <c r="ACX33" s="32" t="str">
        <f t="shared" si="162"/>
        <v/>
      </c>
      <c r="ACZ33" s="32" t="str">
        <f t="shared" si="163"/>
        <v/>
      </c>
      <c r="ADB33" s="32" t="str">
        <f t="shared" si="164"/>
        <v/>
      </c>
      <c r="ADD33" s="32" t="str">
        <f t="shared" si="165"/>
        <v/>
      </c>
      <c r="ADE33" s="33"/>
      <c r="ADG33" s="32" t="str">
        <f t="shared" si="166"/>
        <v/>
      </c>
      <c r="ADI33" s="32" t="str">
        <f t="shared" si="167"/>
        <v/>
      </c>
      <c r="ADK33" s="32" t="str">
        <f t="shared" si="168"/>
        <v/>
      </c>
      <c r="ADM33" s="32" t="str">
        <f t="shared" si="169"/>
        <v/>
      </c>
      <c r="ADO33" s="32" t="str">
        <f t="shared" si="170"/>
        <v/>
      </c>
      <c r="ADP33" s="33"/>
      <c r="ADR33" s="32" t="str">
        <f t="shared" si="171"/>
        <v/>
      </c>
      <c r="ADT33" s="32" t="str">
        <f t="shared" si="172"/>
        <v/>
      </c>
      <c r="ADV33" s="32" t="str">
        <f t="shared" si="173"/>
        <v/>
      </c>
      <c r="ADX33" s="32" t="str">
        <f t="shared" si="174"/>
        <v/>
      </c>
      <c r="ADZ33" s="32" t="str">
        <f t="shared" si="175"/>
        <v/>
      </c>
      <c r="AEA33" s="33"/>
      <c r="AEC33" s="32" t="str">
        <f t="shared" si="176"/>
        <v/>
      </c>
      <c r="AEE33" s="32" t="str">
        <f t="shared" si="177"/>
        <v/>
      </c>
      <c r="AEG33" s="32" t="str">
        <f t="shared" si="178"/>
        <v/>
      </c>
      <c r="AEI33" s="32" t="str">
        <f t="shared" si="179"/>
        <v/>
      </c>
      <c r="AEK33" s="32" t="str">
        <f t="shared" si="180"/>
        <v/>
      </c>
      <c r="AEL33" s="33"/>
      <c r="AEN33" s="32" t="str">
        <f t="shared" si="181"/>
        <v/>
      </c>
      <c r="AEO33" s="32" t="str">
        <f t="shared" si="182"/>
        <v/>
      </c>
      <c r="AEQ33" s="32" t="str">
        <f t="shared" si="183"/>
        <v/>
      </c>
      <c r="AER33" s="32" t="str">
        <f t="shared" si="184"/>
        <v/>
      </c>
      <c r="AET33" s="32" t="str">
        <f t="shared" si="185"/>
        <v/>
      </c>
      <c r="AEU33" s="32" t="str">
        <f t="shared" si="186"/>
        <v/>
      </c>
      <c r="AEW33" s="32" t="str">
        <f t="shared" si="187"/>
        <v/>
      </c>
      <c r="AEX33" s="32" t="str">
        <f t="shared" si="188"/>
        <v/>
      </c>
      <c r="AEZ33" s="32" t="str">
        <f t="shared" si="189"/>
        <v/>
      </c>
      <c r="AFA33" s="32" t="str">
        <f t="shared" si="190"/>
        <v/>
      </c>
      <c r="AFB33" s="35"/>
      <c r="AFC33" s="34"/>
      <c r="AFD33" s="36" t="str">
        <f t="shared" si="191"/>
        <v/>
      </c>
      <c r="AFE33" s="36" t="str">
        <f t="shared" si="192"/>
        <v/>
      </c>
      <c r="AFG33" s="36" t="str">
        <f t="shared" si="193"/>
        <v/>
      </c>
      <c r="AFH33" s="36" t="str">
        <f t="shared" si="194"/>
        <v/>
      </c>
      <c r="AFJ33" s="36" t="str">
        <f t="shared" si="195"/>
        <v/>
      </c>
      <c r="AFK33" s="36" t="str">
        <f t="shared" si="196"/>
        <v/>
      </c>
      <c r="AFM33" s="36" t="str">
        <f t="shared" si="197"/>
        <v/>
      </c>
      <c r="AFN33" s="36" t="str">
        <f t="shared" si="198"/>
        <v/>
      </c>
      <c r="AFP33" s="36" t="str">
        <f t="shared" si="199"/>
        <v/>
      </c>
      <c r="AFQ33" s="36" t="str">
        <f t="shared" si="200"/>
        <v/>
      </c>
      <c r="AFR33" s="33"/>
      <c r="AFT33" s="36" t="str">
        <f t="shared" si="201"/>
        <v/>
      </c>
      <c r="AFU33" s="36" t="str">
        <f t="shared" si="202"/>
        <v/>
      </c>
      <c r="AFW33" s="36" t="str">
        <f t="shared" si="203"/>
        <v/>
      </c>
      <c r="AFX33" s="36" t="str">
        <f t="shared" si="204"/>
        <v/>
      </c>
      <c r="AFZ33" s="36" t="str">
        <f t="shared" si="205"/>
        <v/>
      </c>
      <c r="AGA33" s="36" t="str">
        <f t="shared" si="206"/>
        <v/>
      </c>
      <c r="AGC33" s="36" t="str">
        <f t="shared" si="207"/>
        <v/>
      </c>
      <c r="AGD33" s="36" t="str">
        <f t="shared" si="208"/>
        <v/>
      </c>
      <c r="AGF33" s="36" t="str">
        <f t="shared" si="209"/>
        <v/>
      </c>
      <c r="AGG33" s="36" t="str">
        <f t="shared" si="210"/>
        <v/>
      </c>
      <c r="AGH33" s="33"/>
      <c r="AGI33" s="57"/>
      <c r="AGJ33" s="57"/>
      <c r="AGK33" s="57" t="str">
        <f>IF(ISBLANK(AGJ33),"",VLOOKUP(AGJ33,related_id_type!A:B,2,FALSE))</f>
        <v/>
      </c>
      <c r="AGL33" s="57"/>
      <c r="AGM33" s="57" t="str">
        <f>IF(ISBLANK(AGL33),"",IF(ISBLANK(VLOOKUP(AGL33,related_id_relation!A:B,2,FALSE)),"",VLOOKUP(AGL33,related_id_relation!A:B,2,FALSE)))</f>
        <v/>
      </c>
      <c r="AGN33" s="57"/>
      <c r="AGO33" s="57"/>
      <c r="AGP33" s="57" t="str">
        <f>IF(ISBLANK(AGO33),"",VLOOKUP(AGO33,related_id_type!A:B,2,FALSE))</f>
        <v/>
      </c>
      <c r="AGQ33" s="57"/>
      <c r="AGR33" s="57" t="str">
        <f>IF(ISBLANK(AGQ33),"",IF(ISBLANK(VLOOKUP(AGQ33,related_id_relation!A:B,2,FALSE)),"",VLOOKUP(AGQ33,related_id_relation!A:B,2,FALSE)))</f>
        <v/>
      </c>
      <c r="AGS33" s="57"/>
      <c r="AGT33" s="57"/>
      <c r="AGU33" s="57" t="str">
        <f>IF(ISBLANK(AGT33),"",VLOOKUP(AGT33,related_id_type!A:B,2,FALSE))</f>
        <v/>
      </c>
      <c r="AGV33" s="57"/>
      <c r="AGW33" s="57" t="str">
        <f>IF(ISBLANK(AGV33),"",IF(ISBLANK(VLOOKUP(AGV33,related_id_relation!A:B,2,FALSE)),"",VLOOKUP(AGV33,related_id_relation!A:B,2,FALSE)))</f>
        <v/>
      </c>
      <c r="AGX33" s="57"/>
      <c r="AGY33" s="57"/>
      <c r="AGZ33" s="57" t="str">
        <f>IF(ISBLANK(AGY33),"",VLOOKUP(AGY33,related_id_type!A:B,2,FALSE))</f>
        <v/>
      </c>
      <c r="AHA33" s="57"/>
      <c r="AHB33" s="57" t="str">
        <f>IF(ISBLANK(AHA33),"",IF(ISBLANK(VLOOKUP(AHA33,related_id_relation!A:B,2,FALSE)),"",VLOOKUP(AHA33,related_id_relation!A:B,2,FALSE)))</f>
        <v/>
      </c>
      <c r="AHC33" s="57"/>
      <c r="AHD33" s="57"/>
      <c r="AHE33" s="57" t="str">
        <f>IF(ISBLANK(AHD33),"",VLOOKUP(AHD33,related_id_type!A:B,2,FALSE))</f>
        <v/>
      </c>
      <c r="AHF33" s="57"/>
      <c r="AHG33" s="57" t="str">
        <f>IF(ISBLANK(AHF33),"",IF(ISBLANK(VLOOKUP(AHF33,related_id_relation!A:B,2,FALSE)),"",VLOOKUP(AHF33,related_id_relation!A:B,2,FALSE)))</f>
        <v/>
      </c>
      <c r="AHH33" s="37"/>
      <c r="AHI33" s="39"/>
      <c r="AHK33" s="32" t="str">
        <f t="shared" si="211"/>
        <v/>
      </c>
      <c r="AHL33" s="34"/>
      <c r="AHM33" s="36"/>
      <c r="AHN33" s="36" t="str">
        <f t="shared" si="212"/>
        <v/>
      </c>
      <c r="AHO33" s="32" t="str">
        <f t="shared" si="213"/>
        <v/>
      </c>
      <c r="AHR33" s="36" t="str">
        <f t="shared" si="214"/>
        <v/>
      </c>
      <c r="AHS33" s="32" t="str">
        <f t="shared" si="215"/>
        <v/>
      </c>
      <c r="AHV33" s="36" t="str">
        <f t="shared" si="216"/>
        <v/>
      </c>
      <c r="AHW33" s="32" t="str">
        <f t="shared" si="217"/>
        <v/>
      </c>
      <c r="AHZ33" s="36" t="str">
        <f t="shared" si="218"/>
        <v/>
      </c>
      <c r="AIA33" s="32" t="str">
        <f t="shared" si="219"/>
        <v/>
      </c>
      <c r="AID33" s="36" t="str">
        <f t="shared" si="220"/>
        <v/>
      </c>
      <c r="AIE33" s="32" t="str">
        <f t="shared" si="221"/>
        <v/>
      </c>
      <c r="AIH33" s="36" t="str">
        <f t="shared" si="222"/>
        <v/>
      </c>
      <c r="AII33" s="32" t="str">
        <f t="shared" si="223"/>
        <v/>
      </c>
      <c r="AIL33" s="36" t="str">
        <f t="shared" si="224"/>
        <v/>
      </c>
      <c r="AIM33" s="32" t="str">
        <f t="shared" si="225"/>
        <v/>
      </c>
      <c r="AIP33" s="36" t="str">
        <f t="shared" si="226"/>
        <v/>
      </c>
      <c r="AIQ33" s="32" t="str">
        <f t="shared" si="227"/>
        <v/>
      </c>
      <c r="AIT33" s="36" t="str">
        <f t="shared" si="228"/>
        <v/>
      </c>
      <c r="AIU33" s="32" t="str">
        <f t="shared" si="229"/>
        <v/>
      </c>
      <c r="AIX33" s="36" t="str">
        <f t="shared" si="230"/>
        <v/>
      </c>
      <c r="AIY33" s="32" t="str">
        <f t="shared" si="231"/>
        <v/>
      </c>
      <c r="AIZ33" s="37"/>
      <c r="AJA33" s="32" t="str">
        <f t="shared" si="232"/>
        <v/>
      </c>
      <c r="AJB33" s="32" t="str">
        <f t="shared" si="233"/>
        <v/>
      </c>
      <c r="AJC33" s="32" t="str">
        <f t="shared" si="234"/>
        <v/>
      </c>
      <c r="AJD33" s="32" t="str">
        <f t="shared" si="235"/>
        <v/>
      </c>
      <c r="AJE33" s="32" t="str">
        <f t="shared" si="236"/>
        <v/>
      </c>
      <c r="AJF33" s="32" t="str">
        <f t="shared" si="237"/>
        <v/>
      </c>
      <c r="AJG33" s="32" t="str">
        <f t="shared" si="238"/>
        <v/>
      </c>
      <c r="AJH33" s="32" t="str">
        <f t="shared" si="239"/>
        <v/>
      </c>
      <c r="AJI33" s="32" t="str">
        <f t="shared" si="240"/>
        <v/>
      </c>
    </row>
    <row r="34" spans="3:945" s="32" customFormat="1" x14ac:dyDescent="0.35">
      <c r="C34" s="32" t="str">
        <f t="shared" si="9"/>
        <v/>
      </c>
      <c r="E34" s="32" t="str">
        <f t="shared" si="10"/>
        <v/>
      </c>
      <c r="F34" s="32" t="str">
        <f t="shared" si="11"/>
        <v/>
      </c>
      <c r="G34" s="32" t="str">
        <f t="shared" si="12"/>
        <v/>
      </c>
      <c r="J34" s="32" t="str">
        <f t="shared" si="13"/>
        <v/>
      </c>
      <c r="K34" s="32" t="str">
        <f t="shared" si="14"/>
        <v/>
      </c>
      <c r="L34" s="32" t="str">
        <f t="shared" si="15"/>
        <v/>
      </c>
      <c r="N34" s="32" t="str">
        <f t="shared" si="16"/>
        <v/>
      </c>
      <c r="O34" s="32" t="str">
        <f t="shared" si="17"/>
        <v/>
      </c>
      <c r="Q34" s="32" t="str">
        <f t="shared" si="18"/>
        <v/>
      </c>
      <c r="R34" s="32" t="str">
        <f t="shared" si="19"/>
        <v/>
      </c>
      <c r="U34" s="32" t="str">
        <f t="shared" si="20"/>
        <v/>
      </c>
      <c r="V34" s="32" t="str">
        <f t="shared" si="21"/>
        <v/>
      </c>
      <c r="Y34" s="32" t="str">
        <f>IF(ISBLANK(X34),"",VLOOKUP(X34,resource_type!A:C,3,FALSE))</f>
        <v/>
      </c>
      <c r="Z34" s="32" t="str">
        <f>IF(ISBLANK(X34),"",VLOOKUP(X34,resource_type!A:C,2,FALSE))</f>
        <v/>
      </c>
      <c r="AA34" s="32" t="str">
        <f t="shared" si="22"/>
        <v/>
      </c>
      <c r="AB34" s="32" t="str">
        <f t="shared" si="23"/>
        <v/>
      </c>
      <c r="AD34" s="32" t="str">
        <f>IF(ISBLANK(AC34),"",VLOOKUP(AC34,resource_type!A:C,3,FALSE))</f>
        <v/>
      </c>
      <c r="AF34" s="32" t="str">
        <f>IF(ISBLANK(AE34),"",VLOOKUP(AE34,resource_type!A:C,3,FALSE))</f>
        <v/>
      </c>
      <c r="AG34" s="33"/>
      <c r="AI34" s="32" t="str">
        <f t="shared" si="24"/>
        <v/>
      </c>
      <c r="AK34" s="32" t="str">
        <f t="shared" si="25"/>
        <v/>
      </c>
      <c r="AM34" s="32" t="str">
        <f t="shared" si="26"/>
        <v/>
      </c>
      <c r="AO34" s="32" t="str">
        <f t="shared" si="27"/>
        <v/>
      </c>
      <c r="AP34" s="52"/>
      <c r="AQ34" s="34"/>
      <c r="AR34" s="36" t="str">
        <f t="shared" si="28"/>
        <v/>
      </c>
      <c r="AS34" s="36" t="str">
        <f t="shared" si="29"/>
        <v/>
      </c>
      <c r="AT34" s="34"/>
      <c r="AV34" s="32" t="str">
        <f t="shared" si="30"/>
        <v/>
      </c>
      <c r="AW34" s="32" t="str">
        <f t="shared" si="31"/>
        <v/>
      </c>
      <c r="AX34" s="32" t="str">
        <f t="shared" si="32"/>
        <v/>
      </c>
      <c r="AZ34" s="32" t="str">
        <f>IF(ISBLANK(AY34),"",IF(ISBLANK(VLOOKUP(AY34,role!A:E,2,FALSE)),"",VLOOKUP(AY34,role!A:E,2,FALSE)))</f>
        <v/>
      </c>
      <c r="BA34" s="32" t="str">
        <f>IF(ISBLANK(AY34),"",IF(ISBLANK(VLOOKUP(AY34,role!A:E,3,FALSE)),"",VLOOKUP(AY34,role!A:E,3,FALSE)))</f>
        <v/>
      </c>
      <c r="BB34" s="32" t="str">
        <f>IF(ISBLANK(AY34),"",IF(ISBLANK(VLOOKUP(AY34,role!A:E,4,FALSE)),"",VLOOKUP(AY34,role!A:E,4,FALSE)))</f>
        <v/>
      </c>
      <c r="BC34" s="32" t="str">
        <f>IF(ISBLANK(AY34),"",IF(ISBLANK(VLOOKUP(AY34,role!A:E,5,FALSE)),"",VLOOKUP(AY34,role!A:E,5,FALSE)))</f>
        <v/>
      </c>
      <c r="BE34" s="32" t="str">
        <f>IF(ISBLANK(BD34),"",IF(ISBLANK(VLOOKUP(BD34,role!A:E,2,FALSE)),"",VLOOKUP(BD34,role!A:E,2,FALSE)))</f>
        <v/>
      </c>
      <c r="BF34" s="32" t="str">
        <f>IF(ISBLANK(BD34),"",IF(ISBLANK(VLOOKUP(BD34,role!A:E,3,FALSE)),"",VLOOKUP(BD34,role!A:E,3,FALSE)))</f>
        <v/>
      </c>
      <c r="BG34" s="32" t="str">
        <f>IF(ISBLANK(BD34),"",IF(ISBLANK(VLOOKUP(BD34,role!A:E,4,FALSE)),"",VLOOKUP(BD34,role!A:E,4,FALSE)))</f>
        <v/>
      </c>
      <c r="BH34" s="32" t="str">
        <f>IF(ISBLANK(BD34),"",IF(ISBLANK(VLOOKUP(BD34,role!A:E,5,FALSE)),"",VLOOKUP(BD34,role!A:E,5,FALSE)))</f>
        <v/>
      </c>
      <c r="BX34" s="33"/>
      <c r="BZ34" s="32" t="str">
        <f t="shared" si="33"/>
        <v/>
      </c>
      <c r="CB34" s="32" t="str">
        <f t="shared" si="34"/>
        <v/>
      </c>
      <c r="CC34" s="39"/>
      <c r="CE34" s="32" t="str">
        <f t="shared" si="35"/>
        <v/>
      </c>
      <c r="CF34" s="32" t="str">
        <f t="shared" si="36"/>
        <v/>
      </c>
      <c r="CG34" s="32" t="str">
        <f t="shared" si="37"/>
        <v/>
      </c>
      <c r="CI34" s="32" t="str">
        <f>IF(ISBLANK(CH34),"",IF(ISBLANK(VLOOKUP(CH34,role!A:E,2,FALSE)),"",VLOOKUP(CH34,role!A:E,2,FALSE)))</f>
        <v/>
      </c>
      <c r="CJ34" s="32" t="str">
        <f>IF(ISBLANK(CH34),"",IF(ISBLANK(VLOOKUP(CH34,role!A:E,3,FALSE)),"",VLOOKUP(CH34,role!A:E,3,FALSE)))</f>
        <v/>
      </c>
      <c r="CK34" s="32" t="str">
        <f>IF(ISBLANK(CH34),"",IF(ISBLANK(VLOOKUP(CH34,role!A:E,4,FALSE)),"",VLOOKUP(CH34,role!A:E,4,FALSE)))</f>
        <v/>
      </c>
      <c r="CL34" s="32" t="str">
        <f>IF(ISBLANK(CH34),"",IF(ISBLANK(VLOOKUP(CH34,role!A:E,5,FALSE)),"",VLOOKUP(CH34,role!A:E,5,FALSE)))</f>
        <v/>
      </c>
      <c r="CN34" s="32" t="str">
        <f>IF(ISBLANK(CM34),"",IF(ISBLANK(VLOOKUP(CM34,role!A:E,2,FALSE)),"",VLOOKUP(CM34,role!A:E,2,FALSE)))</f>
        <v/>
      </c>
      <c r="CO34" s="32" t="str">
        <f>IF(ISBLANK(CM34),"",IF(ISBLANK(VLOOKUP(CM34,role!A:E,3,FALSE)),"",VLOOKUP(CM34,role!A:E,3,FALSE)))</f>
        <v/>
      </c>
      <c r="CP34" s="32" t="str">
        <f>IF(ISBLANK(CM34),"",IF(ISBLANK(VLOOKUP(CM34,role!A:E,4,FALSE)),"",VLOOKUP(CM34,role!A:E,4,FALSE)))</f>
        <v/>
      </c>
      <c r="CQ34" s="32" t="str">
        <f>IF(ISBLANK(CM34),"",IF(ISBLANK(VLOOKUP(CM34,role!A:E,5,FALSE)),"",VLOOKUP(CM34,role!A:E,5,FALSE)))</f>
        <v/>
      </c>
      <c r="DG34" s="33"/>
      <c r="DI34" s="32" t="str">
        <f t="shared" si="38"/>
        <v/>
      </c>
      <c r="DK34" s="32" t="str">
        <f t="shared" si="39"/>
        <v/>
      </c>
      <c r="DL34" s="39"/>
      <c r="DN34" s="32" t="str">
        <f t="shared" si="40"/>
        <v/>
      </c>
      <c r="DO34" s="32" t="str">
        <f t="shared" si="41"/>
        <v/>
      </c>
      <c r="DP34" s="32" t="str">
        <f t="shared" si="42"/>
        <v/>
      </c>
      <c r="DR34" s="32" t="str">
        <f>IF(ISBLANK(DQ34),"",IF(ISBLANK(VLOOKUP(DQ34,role!A:E,2,FALSE)),"",VLOOKUP(DQ34,role!A:E,2,FALSE)))</f>
        <v/>
      </c>
      <c r="DS34" s="32" t="str">
        <f>IF(ISBLANK(DQ34),"",IF(ISBLANK(VLOOKUP(DQ34,role!A:E,3,FALSE)),"",VLOOKUP(DQ34,role!A:E,3,FALSE)))</f>
        <v/>
      </c>
      <c r="DT34" s="32" t="str">
        <f>IF(ISBLANK(DQ34),"",IF(ISBLANK(VLOOKUP(DQ34,role!A:E,4,FALSE)),"",VLOOKUP(DQ34,role!A:E,4,FALSE)))</f>
        <v/>
      </c>
      <c r="DU34" s="32" t="str">
        <f>IF(ISBLANK(DQ34),"",IF(ISBLANK(VLOOKUP(DQ34,role!A:E,5,FALSE)),"",VLOOKUP(DQ34,role!A:E,5,FALSE)))</f>
        <v/>
      </c>
      <c r="EK34" s="33"/>
      <c r="EM34" s="32" t="str">
        <f t="shared" si="43"/>
        <v/>
      </c>
      <c r="EO34" s="32" t="str">
        <f t="shared" si="44"/>
        <v/>
      </c>
      <c r="EP34" s="39"/>
      <c r="ER34" s="32" t="str">
        <f t="shared" si="45"/>
        <v/>
      </c>
      <c r="ES34" s="32" t="str">
        <f t="shared" si="46"/>
        <v/>
      </c>
      <c r="ET34" s="32" t="str">
        <f t="shared" si="47"/>
        <v/>
      </c>
      <c r="EV34" s="32" t="str">
        <f>IF(ISBLANK(EU34),"",IF(ISBLANK(VLOOKUP(EU34,role!A:E,2,FALSE)),"",VLOOKUP(EU34,role!A:E,2,FALSE)))</f>
        <v/>
      </c>
      <c r="EW34" s="32" t="str">
        <f>IF(ISBLANK(EU34),"",IF(ISBLANK(VLOOKUP(EU34,role!A:E,3,FALSE)),"",VLOOKUP(EU34,role!A:E,3,FALSE)))</f>
        <v/>
      </c>
      <c r="EX34" s="32" t="str">
        <f>IF(ISBLANK(EU34),"",IF(ISBLANK(VLOOKUP(EU34,role!A:E,4,FALSE)),"",VLOOKUP(EU34,role!A:E,4,FALSE)))</f>
        <v/>
      </c>
      <c r="EY34" s="32" t="str">
        <f>IF(ISBLANK(EU34),"",IF(ISBLANK(VLOOKUP(EU34,role!A:E,5,FALSE)),"",VLOOKUP(EU34,role!A:E,5,FALSE)))</f>
        <v/>
      </c>
      <c r="FO34" s="33"/>
      <c r="FQ34" s="32" t="str">
        <f t="shared" si="48"/>
        <v/>
      </c>
      <c r="FS34" s="32" t="str">
        <f t="shared" si="49"/>
        <v/>
      </c>
      <c r="FT34" s="39"/>
      <c r="FV34" s="32" t="str">
        <f t="shared" si="50"/>
        <v/>
      </c>
      <c r="FW34" s="32" t="str">
        <f t="shared" si="51"/>
        <v/>
      </c>
      <c r="FX34" s="32" t="str">
        <f t="shared" si="52"/>
        <v/>
      </c>
      <c r="FZ34" s="32" t="str">
        <f>IF(ISBLANK(FY34),"",VLOOKUP(FY34,role!A:E,2,FALSE))</f>
        <v/>
      </c>
      <c r="GA34" s="32" t="str">
        <f>IF(ISBLANK(FY34),"",IF(ISBLANK(VLOOKUP(FY34,role!A:E,3,FALSE)),"",VLOOKUP(FY34,role!A:E,3,FALSE)))</f>
        <v/>
      </c>
      <c r="GB34" s="32" t="str">
        <f>IF(ISBLANK(FY34),"",IF(ISBLANK(VLOOKUP(FY34,role!A:E,4,FALSE)),"",VLOOKUP(FY34,role!A:E,4,FALSE)))</f>
        <v/>
      </c>
      <c r="GC34" s="32" t="str">
        <f>IF(ISBLANK(FY34),"",IF(ISBLANK(VLOOKUP(FY34,role!A:E,5,FALSE)),"",VLOOKUP(FY34,role!A:E,5,FALSE)))</f>
        <v/>
      </c>
      <c r="GS34" s="33"/>
      <c r="GU34" s="32" t="str">
        <f t="shared" si="53"/>
        <v/>
      </c>
      <c r="GW34" s="32" t="str">
        <f t="shared" si="54"/>
        <v/>
      </c>
      <c r="GX34" s="33"/>
      <c r="HA34" s="32" t="str">
        <f t="shared" si="55"/>
        <v/>
      </c>
      <c r="HB34" s="32" t="str">
        <f t="shared" si="56"/>
        <v/>
      </c>
      <c r="HC34" s="32" t="str">
        <f t="shared" si="57"/>
        <v/>
      </c>
      <c r="HE34" s="32" t="str">
        <f>IF(ISBLANK(HD34),"",IF(ISBLANK(VLOOKUP(HD34,role!A:E,2,FALSE)),"",VLOOKUP(HD34,role!A:E,2,FALSE)))</f>
        <v/>
      </c>
      <c r="HF34" s="32" t="str">
        <f>IF(ISBLANK(HD34),"",IF(ISBLANK(VLOOKUP(HD34,role!A:E,3,FALSE)),"",VLOOKUP(HD34,role!A:E,3,FALSE)))</f>
        <v/>
      </c>
      <c r="HG34" s="32" t="str">
        <f>IF(ISBLANK(HD34),"",IF(ISBLANK(VLOOKUP(HD34,role!A:E,4,FALSE)),"",VLOOKUP(HD34,role!A:E,4,FALSE)))</f>
        <v/>
      </c>
      <c r="HH34" s="32" t="str">
        <f>IF(ISBLANK(HD34),"",IF(ISBLANK(VLOOKUP(HD34,role!A:E,5,FALSE)),"",VLOOKUP(HD34,role!A:E,5,FALSE)))</f>
        <v/>
      </c>
      <c r="HX34" s="33"/>
      <c r="HZ34" s="32" t="str">
        <f t="shared" si="58"/>
        <v/>
      </c>
      <c r="IB34" s="32" t="str">
        <f t="shared" si="59"/>
        <v/>
      </c>
      <c r="IC34" s="39"/>
      <c r="IE34" s="32" t="str">
        <f t="shared" si="60"/>
        <v/>
      </c>
      <c r="IF34" s="32" t="str">
        <f t="shared" si="61"/>
        <v/>
      </c>
      <c r="IG34" s="32" t="str">
        <f t="shared" si="62"/>
        <v/>
      </c>
      <c r="II34" s="32" t="str">
        <f>IF(ISBLANK(IH34),"",IF(ISBLANK(VLOOKUP(IH34,role!A:E,2,FALSE)),"",VLOOKUP(IH34,role!A:E,2,FALSE)))</f>
        <v/>
      </c>
      <c r="IJ34" s="32" t="str">
        <f>IF(ISBLANK(IH34),"",IF(ISBLANK(VLOOKUP(IH34,role!A:E,3,FALSE)),"",VLOOKUP(IH34,role!A:E,3,FALSE)))</f>
        <v/>
      </c>
      <c r="IK34" s="32" t="str">
        <f>IF(ISBLANK(IH34),"",IF(ISBLANK(VLOOKUP(IH34,role!A:E,4,FALSE)),"",VLOOKUP(IH34,role!A:E,4,FALSE)))</f>
        <v/>
      </c>
      <c r="IL34" s="32" t="str">
        <f>IF(ISBLANK(IH34),"",IF(ISBLANK(VLOOKUP(IH34,role!A:E,5,FALSE)),"",VLOOKUP(IH34,role!A:E,5,FALSE)))</f>
        <v/>
      </c>
      <c r="JB34" s="33"/>
      <c r="JD34" s="32" t="str">
        <f t="shared" si="63"/>
        <v/>
      </c>
      <c r="JF34" s="32" t="str">
        <f t="shared" si="64"/>
        <v/>
      </c>
      <c r="JG34" s="39"/>
      <c r="JI34" s="32" t="str">
        <f t="shared" si="65"/>
        <v/>
      </c>
      <c r="JJ34" s="32" t="str">
        <f t="shared" si="66"/>
        <v/>
      </c>
      <c r="JK34" s="32" t="str">
        <f t="shared" si="67"/>
        <v/>
      </c>
      <c r="JM34" s="32" t="str">
        <f>IF(ISBLANK(JL34),"",IF(ISBLANK(VLOOKUP(JL34,role!A:E,2,FALSE)),"",VLOOKUP(JL34,role!A:E,2,FALSE)))</f>
        <v/>
      </c>
      <c r="JN34" s="32" t="str">
        <f>IF(ISBLANK(JL34),"",IF(ISBLANK(VLOOKUP(JL34,role!A:E,3,FALSE)),"",VLOOKUP(JL34,role!A:E,3,FALSE)))</f>
        <v/>
      </c>
      <c r="JO34" s="32" t="str">
        <f>IF(ISBLANK(JL34),"",IF(ISBLANK(VLOOKUP(JL34,role!A:E,4,FALSE)),"",VLOOKUP(JL34,role!A:E,4,FALSE)))</f>
        <v/>
      </c>
      <c r="JP34" s="32" t="str">
        <f>IF(ISBLANK(JL34),"",IF(ISBLANK(VLOOKUP(JL34,role!A:E,5,FALSE)),"",VLOOKUP(JL34,role!A:E,5,FALSE)))</f>
        <v/>
      </c>
      <c r="KF34" s="33"/>
      <c r="KH34" s="32" t="str">
        <f t="shared" si="68"/>
        <v/>
      </c>
      <c r="KJ34" s="32" t="str">
        <f t="shared" si="69"/>
        <v/>
      </c>
      <c r="KK34" s="39"/>
      <c r="KM34" s="32" t="str">
        <f t="shared" si="70"/>
        <v/>
      </c>
      <c r="KN34" s="32" t="str">
        <f t="shared" si="71"/>
        <v/>
      </c>
      <c r="KO34" s="32" t="str">
        <f t="shared" si="72"/>
        <v/>
      </c>
      <c r="KQ34" s="32" t="str">
        <f>IF(ISBLANK(KP34),"",IF(ISBLANK(VLOOKUP(KP34,role!A:E,2,FALSE)),"",VLOOKUP(KP34,role!A:E,2,FALSE)))</f>
        <v/>
      </c>
      <c r="KR34" s="32" t="str">
        <f>IF(ISBLANK(KP34),"",IF(ISBLANK(VLOOKUP(KP34,role!A:E,3,FALSE)),"",VLOOKUP(KP34,role!A:E,3,FALSE)))</f>
        <v/>
      </c>
      <c r="KS34" s="32" t="str">
        <f>IF(ISBLANK(KP34),"",IF(ISBLANK(VLOOKUP(KP34,role!A:E,4,FALSE)),"",VLOOKUP(KP34,role!A:E,4,FALSE)))</f>
        <v/>
      </c>
      <c r="KT34" s="32" t="str">
        <f>IF(ISBLANK(KP34),"",IF(ISBLANK(VLOOKUP(KP34,role!A:E,5,FALSE)),"",VLOOKUP(KP34,role!A:E,5,FALSE)))</f>
        <v/>
      </c>
      <c r="LJ34" s="33"/>
      <c r="LL34" s="32" t="str">
        <f t="shared" si="73"/>
        <v/>
      </c>
      <c r="LN34" s="32" t="str">
        <f t="shared" si="74"/>
        <v/>
      </c>
      <c r="LO34" s="39"/>
      <c r="LQ34" s="32" t="str">
        <f t="shared" si="75"/>
        <v/>
      </c>
      <c r="LR34" s="32" t="str">
        <f t="shared" si="76"/>
        <v/>
      </c>
      <c r="LS34" s="32" t="str">
        <f t="shared" si="77"/>
        <v/>
      </c>
      <c r="LU34" s="32" t="str">
        <f>IF(ISBLANK(LT34),"",IF(ISBLANK(VLOOKUP(LT34,role!A:E,2,FALSE)),"",VLOOKUP(LT34,role!A:E,2,FALSE)))</f>
        <v/>
      </c>
      <c r="LV34" s="32" t="str">
        <f>IF(ISBLANK(LT34),"",IF(ISBLANK(VLOOKUP(LT34,role!A:E,3,FALSE)),"",VLOOKUP(LT34,role!A:E,3,FALSE)))</f>
        <v/>
      </c>
      <c r="LW34" s="32" t="str">
        <f>IF(ISBLANK(LT34),"",IF(ISBLANK(VLOOKUP(LT34,role!A:E,4,FALSE)),"",VLOOKUP(LT34,role!A:E,4,FALSE)))</f>
        <v/>
      </c>
      <c r="LX34" s="32" t="str">
        <f>IF(ISBLANK(LT34),"",IF(ISBLANK(VLOOKUP(LT34,role!A:E,5,FALSE)),"",VLOOKUP(LT34,role!A:E,5,FALSE)))</f>
        <v/>
      </c>
      <c r="MN34" s="33"/>
      <c r="MP34" s="32" t="str">
        <f t="shared" si="78"/>
        <v/>
      </c>
      <c r="MR34" s="32" t="str">
        <f t="shared" si="79"/>
        <v/>
      </c>
      <c r="MS34" s="33"/>
      <c r="MV34" s="32" t="str">
        <f t="shared" si="80"/>
        <v/>
      </c>
      <c r="MW34" s="32" t="str">
        <f t="shared" si="81"/>
        <v/>
      </c>
      <c r="MX34" s="32" t="str">
        <f t="shared" si="82"/>
        <v/>
      </c>
      <c r="MZ34" s="32" t="str">
        <f>IF(ISBLANK(MY34),"",IF(ISBLANK(VLOOKUP(MY34,role!A:E,2,FALSE)),"",VLOOKUP(MY34,role!A:E,2,FALSE)))</f>
        <v/>
      </c>
      <c r="NA34" s="32" t="str">
        <f>IF(ISBLANK(MY34),"",IF(ISBLANK(VLOOKUP(MY34,role!A:E,3,FALSE)),"",VLOOKUP(MY34,role!A:E,3,FALSE)))</f>
        <v/>
      </c>
      <c r="NB34" s="32" t="str">
        <f>IF(ISBLANK(MY34),"",IF(ISBLANK(VLOOKUP(MY34,role!A:E,4,FALSE)),"",VLOOKUP(MY34,role!A:E,4,FALSE)))</f>
        <v/>
      </c>
      <c r="NC34" s="32" t="str">
        <f>IF(ISBLANK(MY34),"",IF(ISBLANK(VLOOKUP(MY34,role!A:E,5,FALSE)),"",VLOOKUP(MY34,role!A:E,5,FALSE)))</f>
        <v/>
      </c>
      <c r="NS34" s="33"/>
      <c r="NU34" s="32" t="str">
        <f t="shared" si="83"/>
        <v/>
      </c>
      <c r="NW34" s="32" t="str">
        <f t="shared" si="84"/>
        <v/>
      </c>
      <c r="NX34" s="39"/>
      <c r="NZ34" s="32" t="str">
        <f t="shared" si="85"/>
        <v/>
      </c>
      <c r="OA34" s="32" t="str">
        <f t="shared" si="86"/>
        <v/>
      </c>
      <c r="OB34" s="32" t="str">
        <f t="shared" si="87"/>
        <v/>
      </c>
      <c r="OD34" s="32" t="str">
        <f>IF(ISBLANK(OC34),"",IF(ISBLANK(VLOOKUP(OC34,role!A:E,2,FALSE)),"",VLOOKUP(OC34,role!A:E,2,FALSE)))</f>
        <v/>
      </c>
      <c r="OE34" s="32" t="str">
        <f>IF(ISBLANK(OC34),"",IF(ISBLANK(VLOOKUP(OC34,role!A:E,3,FALSE)),"",VLOOKUP(OC34,role!A:E,3,FALSE)))</f>
        <v/>
      </c>
      <c r="OF34" s="32" t="str">
        <f>IF(ISBLANK(OC34),"",IF(ISBLANK(VLOOKUP(OC34,role!A:E,4,FALSE)),"",VLOOKUP(OC34,role!A:E,4,FALSE)))</f>
        <v/>
      </c>
      <c r="OG34" s="32" t="str">
        <f>IF(ISBLANK(OC34),"",IF(ISBLANK(VLOOKUP(OC34,role!A:E,5,FALSE)),"",VLOOKUP(OC34,role!A:E,5,FALSE)))</f>
        <v/>
      </c>
      <c r="OW34" s="33"/>
      <c r="OY34" s="32" t="str">
        <f t="shared" si="88"/>
        <v/>
      </c>
      <c r="PA34" s="32" t="str">
        <f t="shared" si="89"/>
        <v/>
      </c>
      <c r="PB34" s="39"/>
      <c r="PD34" s="32" t="str">
        <f t="shared" si="90"/>
        <v/>
      </c>
      <c r="PE34" s="32" t="str">
        <f t="shared" si="91"/>
        <v/>
      </c>
      <c r="PF34" s="32" t="str">
        <f t="shared" si="92"/>
        <v/>
      </c>
      <c r="PH34" s="32" t="str">
        <f>IF(ISBLANK(PG34),"",IF(ISBLANK(VLOOKUP(PG34,role!A:E,2,FALSE)),"",VLOOKUP(PG34,role!A:E,2,FALSE)))</f>
        <v/>
      </c>
      <c r="PI34" s="32" t="str">
        <f>IF(ISBLANK(PG34),"",IF(ISBLANK(VLOOKUP(PG34,role!A:E,3,FALSE)),"",VLOOKUP(PG34,role!A:E,3,FALSE)))</f>
        <v/>
      </c>
      <c r="PJ34" s="32" t="str">
        <f>IF(ISBLANK(PG34),"",IF(ISBLANK(VLOOKUP(PG34,role!A:E,4,FALSE)),"",VLOOKUP(PG34,role!A:E,4,FALSE)))</f>
        <v/>
      </c>
      <c r="PK34" s="32" t="str">
        <f>IF(ISBLANK(PG34),"",IF(ISBLANK(VLOOKUP(PG34,role!A:E,5,FALSE)),"",VLOOKUP(PG34,role!A:E,5,FALSE)))</f>
        <v/>
      </c>
      <c r="QA34" s="33"/>
      <c r="QC34" s="32" t="str">
        <f t="shared" si="93"/>
        <v/>
      </c>
      <c r="QE34" s="32" t="str">
        <f t="shared" si="94"/>
        <v/>
      </c>
      <c r="QF34" s="39"/>
      <c r="QH34" s="32" t="str">
        <f t="shared" si="95"/>
        <v/>
      </c>
      <c r="QI34" s="32" t="str">
        <f t="shared" si="96"/>
        <v/>
      </c>
      <c r="QJ34" s="32" t="str">
        <f t="shared" si="97"/>
        <v/>
      </c>
      <c r="QL34" s="32" t="str">
        <f>IF(ISBLANK(QK34),"",IF(ISBLANK(VLOOKUP(QK34,role!A:E,2,FALSE)),"",VLOOKUP(QK34,role!A:E,2,FALSE)))</f>
        <v/>
      </c>
      <c r="QM34" s="32" t="str">
        <f>IF(ISBLANK(QK34),"",IF(ISBLANK(VLOOKUP(QK34,role!A:E,3,FALSE)),"",VLOOKUP(QK34,role!A:E,3,FALSE)))</f>
        <v/>
      </c>
      <c r="QN34" s="32" t="str">
        <f>IF(ISBLANK(QK34),"",IF(ISBLANK(VLOOKUP(QK34,role!A:E,4,FALSE)),"",VLOOKUP(QK34,role!A:E,4,FALSE)))</f>
        <v/>
      </c>
      <c r="QO34" s="32" t="str">
        <f>IF(ISBLANK(QK34),"",IF(ISBLANK(VLOOKUP(QK34,role!A:E,5,FALSE)),"",VLOOKUP(QK34,role!A:E,5,FALSE)))</f>
        <v/>
      </c>
      <c r="RE34" s="33"/>
      <c r="RG34" s="32" t="str">
        <f t="shared" si="98"/>
        <v/>
      </c>
      <c r="RI34" s="32" t="str">
        <f t="shared" si="99"/>
        <v/>
      </c>
      <c r="RJ34" s="39"/>
      <c r="RL34" s="32" t="str">
        <f t="shared" si="100"/>
        <v/>
      </c>
      <c r="RM34" s="32" t="str">
        <f t="shared" si="101"/>
        <v/>
      </c>
      <c r="RN34" s="32" t="str">
        <f t="shared" si="102"/>
        <v/>
      </c>
      <c r="RP34" s="32" t="str">
        <f>IF(ISBLANK(RO34),"",IF(ISBLANK(VLOOKUP(RO34,role!A:E,2,FALSE)),"",VLOOKUP(RO34,role!A:E,2,FALSE)))</f>
        <v/>
      </c>
      <c r="RQ34" s="32" t="str">
        <f>IF(ISBLANK(RO34),"",IF(ISBLANK(VLOOKUP(RO34,role!A:E,3,FALSE)),"",VLOOKUP(RO34,role!A:E,3,FALSE)))</f>
        <v/>
      </c>
      <c r="RR34" s="32" t="str">
        <f>IF(ISBLANK(RO34),"",IF(ISBLANK(VLOOKUP(RO34,role!A:E,4,FALSE)),"",VLOOKUP(RO34,role!A:E,4,FALSE)))</f>
        <v/>
      </c>
      <c r="RS34" s="32" t="str">
        <f>IF(ISBLANK(RO34),"",IF(ISBLANK(VLOOKUP(RO34,role!A:E,5,FALSE)),"",VLOOKUP(RO34,role!A:E,5,FALSE)))</f>
        <v/>
      </c>
      <c r="SI34" s="33"/>
      <c r="SK34" s="32" t="str">
        <f t="shared" si="103"/>
        <v/>
      </c>
      <c r="SM34" s="32" t="str">
        <f t="shared" si="104"/>
        <v/>
      </c>
      <c r="SN34" s="39"/>
      <c r="SP34" s="32" t="str">
        <f t="shared" si="105"/>
        <v/>
      </c>
      <c r="SQ34" s="32" t="str">
        <f t="shared" si="106"/>
        <v/>
      </c>
      <c r="SR34" s="32" t="str">
        <f t="shared" si="107"/>
        <v/>
      </c>
      <c r="ST34" s="32" t="str">
        <f>IF(ISBLANK(SS34),"",IF(ISBLANK(VLOOKUP(SS34,role!A:E,2,FALSE)),"",VLOOKUP(SS34,role!A:E,2,FALSE)))</f>
        <v/>
      </c>
      <c r="SU34" s="32" t="str">
        <f>IF(ISBLANK(SS34),"",IF(ISBLANK(VLOOKUP(SS34,role!A:E,3,FALSE)),"",VLOOKUP(SS34,role!A:E,3,FALSE)))</f>
        <v/>
      </c>
      <c r="SV34" s="32" t="str">
        <f>IF(ISBLANK(SS34),"",IF(ISBLANK(VLOOKUP(SS34,role!A:E,4,FALSE)),"",VLOOKUP(SS34,role!A:E,4,FALSE)))</f>
        <v/>
      </c>
      <c r="SW34" s="32" t="str">
        <f>IF(ISBLANK(SS34),"",IF(ISBLANK(VLOOKUP(SS34,role!A:E,5,FALSE)),"",VLOOKUP(SS34,role!A:E,5,FALSE)))</f>
        <v/>
      </c>
      <c r="TM34" s="33"/>
      <c r="TO34" s="32" t="str">
        <f t="shared" si="108"/>
        <v/>
      </c>
      <c r="TQ34" s="32" t="str">
        <f t="shared" si="109"/>
        <v/>
      </c>
      <c r="TR34" s="39"/>
      <c r="TT34" s="32" t="str">
        <f t="shared" si="110"/>
        <v/>
      </c>
      <c r="TU34" s="32" t="str">
        <f t="shared" si="111"/>
        <v/>
      </c>
      <c r="TV34" s="32" t="str">
        <f t="shared" si="112"/>
        <v/>
      </c>
      <c r="TX34" s="32" t="str">
        <f>IF(ISBLANK(TW34),"",IF(ISBLANK(VLOOKUP(TW34,role!A:E,2,FALSE)),"",VLOOKUP(TW34,role!A:E,2,FALSE)))</f>
        <v/>
      </c>
      <c r="TY34" s="32" t="str">
        <f>IF(ISBLANK(TW34),"",IF(ISBLANK(VLOOKUP(TW34,role!A:E,3,FALSE)),"",VLOOKUP(TW34,role!A:E,3,FALSE)))</f>
        <v/>
      </c>
      <c r="TZ34" s="32" t="str">
        <f>IF(ISBLANK(TW34),"",IF(ISBLANK(VLOOKUP(TW34,role!A:E,4,FALSE)),"",VLOOKUP(TW34,role!A:E,4,FALSE)))</f>
        <v/>
      </c>
      <c r="UA34" s="32" t="str">
        <f>IF(ISBLANK(TW34),"",IF(ISBLANK(VLOOKUP(TW34,role!A:E,5,FALSE)),"",VLOOKUP(TW34,role!A:E,5,FALSE)))</f>
        <v/>
      </c>
      <c r="UQ34" s="33"/>
      <c r="US34" s="32" t="str">
        <f t="shared" si="113"/>
        <v/>
      </c>
      <c r="UU34" s="32" t="str">
        <f t="shared" si="114"/>
        <v/>
      </c>
      <c r="UV34" s="39"/>
      <c r="UX34" s="32" t="str">
        <f t="shared" si="115"/>
        <v/>
      </c>
      <c r="UY34" s="32" t="str">
        <f t="shared" si="116"/>
        <v/>
      </c>
      <c r="UZ34" s="32" t="str">
        <f t="shared" si="117"/>
        <v/>
      </c>
      <c r="VB34" s="32" t="str">
        <f>IF(ISBLANK(VA34),"",IF(ISBLANK(VLOOKUP(VA34,role!A:E,2,FALSE)),"",VLOOKUP(VA34,role!A:E,2,FALSE)))</f>
        <v/>
      </c>
      <c r="VC34" s="32" t="str">
        <f>IF(ISBLANK(VA34),"",IF(ISBLANK(VLOOKUP(VA34,role!A:E,3,FALSE)),"",VLOOKUP(VA34,role!A:E,3,FALSE)))</f>
        <v/>
      </c>
      <c r="VD34" s="32" t="str">
        <f>IF(ISBLANK(VA34),"",IF(ISBLANK(VLOOKUP(VA34,role!A:E,4,FALSE)),"",VLOOKUP(VA34,role!A:E,4,FALSE)))</f>
        <v/>
      </c>
      <c r="VE34" s="32" t="str">
        <f>IF(ISBLANK(VA34),"",IF(ISBLANK(VLOOKUP(VA34,role!A:E,5,FALSE)),"",VLOOKUP(VA34,role!A:E,5,FALSE)))</f>
        <v/>
      </c>
      <c r="VU34" s="33"/>
      <c r="VW34" s="32" t="str">
        <f t="shared" si="118"/>
        <v/>
      </c>
      <c r="VY34" s="32" t="str">
        <f t="shared" si="119"/>
        <v/>
      </c>
      <c r="VZ34" s="39"/>
      <c r="WB34" s="32" t="str">
        <f t="shared" si="120"/>
        <v/>
      </c>
      <c r="WC34" s="32" t="str">
        <f t="shared" si="121"/>
        <v/>
      </c>
      <c r="WD34" s="32" t="str">
        <f t="shared" si="122"/>
        <v/>
      </c>
      <c r="WF34" s="32" t="str">
        <f>IF(ISBLANK(WE34),"",IF(ISBLANK(VLOOKUP(WE34,role!A:E,2,FALSE)),"",VLOOKUP(WE34,role!A:E,2,FALSE)))</f>
        <v/>
      </c>
      <c r="WG34" s="32" t="str">
        <f>IF(ISBLANK(WE34),"",IF(ISBLANK(VLOOKUP(WE34,role!A:E,3,FALSE)),"",VLOOKUP(WE34,role!A:E,3,FALSE)))</f>
        <v/>
      </c>
      <c r="WH34" s="32" t="str">
        <f>IF(ISBLANK(WE34),"",IF(ISBLANK(VLOOKUP(WE34,role!A:E,4,FALSE)),"",VLOOKUP(WE34,role!A:E,4,FALSE)))</f>
        <v/>
      </c>
      <c r="WI34" s="32" t="str">
        <f>IF(ISBLANK(WE34),"",IF(ISBLANK(VLOOKUP(WE34,role!A:E,5,FALSE)),"",VLOOKUP(WE34,role!A:E,5,FALSE)))</f>
        <v/>
      </c>
      <c r="WY34" s="33"/>
      <c r="XA34" s="32" t="str">
        <f t="shared" si="123"/>
        <v/>
      </c>
      <c r="XC34" s="32" t="str">
        <f t="shared" si="124"/>
        <v/>
      </c>
      <c r="XD34" s="39"/>
      <c r="XF34" s="32" t="str">
        <f t="shared" si="125"/>
        <v/>
      </c>
      <c r="XG34" s="32" t="str">
        <f t="shared" si="126"/>
        <v/>
      </c>
      <c r="XH34" s="32" t="str">
        <f t="shared" si="127"/>
        <v/>
      </c>
      <c r="XJ34" s="32" t="str">
        <f>IF(ISBLANK(XI34),"",IF(ISBLANK(VLOOKUP(XI34,role!A:E,2,FALSE)),"",VLOOKUP(XI34,role!A:E,2,FALSE)))</f>
        <v/>
      </c>
      <c r="XK34" s="32" t="str">
        <f>IF(ISBLANK(XI34),"",IF(ISBLANK(VLOOKUP(XI34,role!A:E,3,FALSE)),"",VLOOKUP(XI34,role!A:E,3,FALSE)))</f>
        <v/>
      </c>
      <c r="XL34" s="32" t="str">
        <f>IF(ISBLANK(XI34),"",IF(ISBLANK(VLOOKUP(XI34,role!A:E,4,FALSE)),"",VLOOKUP(XI34,role!A:E,4,FALSE)))</f>
        <v/>
      </c>
      <c r="XM34" s="32" t="str">
        <f>IF(ISBLANK(XI34),"",IF(ISBLANK(VLOOKUP(XI34,role!A:E,5,FALSE)),"",VLOOKUP(XI34,role!A:E,5,FALSE)))</f>
        <v/>
      </c>
      <c r="YC34" s="33"/>
      <c r="YE34" s="32" t="str">
        <f t="shared" si="128"/>
        <v/>
      </c>
      <c r="YG34" s="32" t="str">
        <f t="shared" si="129"/>
        <v/>
      </c>
      <c r="YH34" s="33"/>
      <c r="YI34" s="34"/>
      <c r="YJ34" s="36" t="str">
        <f t="shared" si="130"/>
        <v/>
      </c>
      <c r="YK34" s="36" t="str">
        <f t="shared" si="131"/>
        <v/>
      </c>
      <c r="YM34" s="32" t="str">
        <f>IF(ISBLANK(YL34),"",IF(ISBLANK(VLOOKUP(YL34,role!A:E,2,FALSE)),"",VLOOKUP(YL34,role!A:E,2,FALSE)))</f>
        <v/>
      </c>
      <c r="YN34" s="32" t="str">
        <f>IF(ISBLANK(YL34),"",IF(ISBLANK(VLOOKUP(YL34,role!A:E,3,FALSE)),"",VLOOKUP(YL34,role!A:E,3,FALSE)))</f>
        <v/>
      </c>
      <c r="YO34" s="32" t="str">
        <f>IF(ISBLANK(YL34),"",IF(ISBLANK(VLOOKUP(YL34,role!A:E,4,FALSE)),"",VLOOKUP(YL34,role!A:E,4,FALSE)))</f>
        <v/>
      </c>
      <c r="YP34" s="32" t="str">
        <f>IF(ISBLANK(YL34),"",IF(ISBLANK(VLOOKUP(YL34,role!A:E,5,FALSE)),"",VLOOKUP(YL34,role!A:E,5,FALSE)))</f>
        <v/>
      </c>
      <c r="YQ34" s="32" t="str">
        <f>IF(ISBLANK(YL34),"",VLOOKUP(YL34,role!A:F,6,FALSE))</f>
        <v/>
      </c>
      <c r="YR34" s="36"/>
      <c r="YS34" s="36" t="str">
        <f t="shared" si="132"/>
        <v/>
      </c>
      <c r="YT34" s="36" t="str">
        <f t="shared" si="133"/>
        <v/>
      </c>
      <c r="YV34" s="32" t="str">
        <f>IF(ISBLANK(YU34),"",IF(ISBLANK(VLOOKUP(YU34,role!A:E,2,FALSE)),"",VLOOKUP(YU34,role!A:E,2,FALSE)))</f>
        <v/>
      </c>
      <c r="YW34" s="32" t="str">
        <f>IF(ISBLANK(YU34),"",IF(ISBLANK(VLOOKUP(YU34,role!A:E,3,FALSE)),"",VLOOKUP(YU34,role!A:E,3,FALSE)))</f>
        <v/>
      </c>
      <c r="YX34" s="32" t="str">
        <f>IF(ISBLANK(YU34),"",IF(ISBLANK(VLOOKUP(YU34,role!A:E,4,FALSE)),"",VLOOKUP(YU34,role!A:E,4,FALSE)))</f>
        <v/>
      </c>
      <c r="YY34" s="32" t="str">
        <f>IF(ISBLANK(YU34),"",IF(ISBLANK(VLOOKUP(YU34,role!A:E,5,FALSE)),"",VLOOKUP(YU34,role!A:E,5,FALSE)))</f>
        <v/>
      </c>
      <c r="YZ34" s="32" t="str">
        <f>IF(ISBLANK(YU34),"",VLOOKUP(YU34,role!A:F,6,FALSE))</f>
        <v/>
      </c>
      <c r="ZA34" s="36"/>
      <c r="ZB34" s="36" t="str">
        <f t="shared" si="134"/>
        <v/>
      </c>
      <c r="ZC34" s="36" t="str">
        <f t="shared" si="135"/>
        <v/>
      </c>
      <c r="ZE34" s="32" t="str">
        <f>IF(ISBLANK(ZD34),"",IF(ISBLANK(VLOOKUP(ZD34,role!A:E,2,FALSE)),"",VLOOKUP(ZD34,role!A:E,2,FALSE)))</f>
        <v/>
      </c>
      <c r="ZF34" s="32" t="str">
        <f>IF(ISBLANK(ZD34),"",IF(ISBLANK(VLOOKUP(ZD34,role!A:E,3,FALSE)),"",VLOOKUP(ZD34,role!A:E,3,FALSE)))</f>
        <v/>
      </c>
      <c r="ZG34" s="32" t="str">
        <f>IF(ISBLANK(ZD34),"",IF(ISBLANK(VLOOKUP(ZD34,role!A:E,4,FALSE)),"",VLOOKUP(ZD34,role!A:E,4,FALSE)))</f>
        <v/>
      </c>
      <c r="ZH34" s="32" t="str">
        <f>IF(ISBLANK(ZD34),"",IF(ISBLANK(VLOOKUP(ZD34,role!A:E,5,FALSE)),"",VLOOKUP(ZD34,role!A:E,5,FALSE)))</f>
        <v/>
      </c>
      <c r="ZI34" s="32" t="str">
        <f>IF(ISBLANK(ZD34),"",VLOOKUP(ZD34,role!A:F,6,FALSE))</f>
        <v/>
      </c>
      <c r="ZJ34" s="36"/>
      <c r="ZK34" s="36" t="str">
        <f t="shared" si="136"/>
        <v/>
      </c>
      <c r="ZL34" s="36" t="str">
        <f t="shared" si="137"/>
        <v/>
      </c>
      <c r="ZN34" s="32" t="str">
        <f>IF(ISBLANK(ZM34),"",IF(ISBLANK(VLOOKUP(ZM34,role!A:E,2,FALSE)),"",VLOOKUP(ZM34,role!A:E,2,FALSE)))</f>
        <v/>
      </c>
      <c r="ZO34" s="32" t="str">
        <f>IF(ISBLANK(ZM34),"",IF(ISBLANK(VLOOKUP(ZM34,role!A:E,3,FALSE)),"",VLOOKUP(ZM34,role!A:E,3,FALSE)))</f>
        <v/>
      </c>
      <c r="ZP34" s="32" t="str">
        <f>IF(ISBLANK(ZM34),"",IF(ISBLANK(VLOOKUP(ZM34,role!A:E,4,FALSE)),"",VLOOKUP(ZM34,role!A:E,4,FALSE)))</f>
        <v/>
      </c>
      <c r="ZQ34" s="32" t="str">
        <f>IF(ISBLANK(ZM34),"",IF(ISBLANK(VLOOKUP(ZM34,role!A:E,5,FALSE)),"",VLOOKUP(ZM34,role!A:E,5,FALSE)))</f>
        <v/>
      </c>
      <c r="ZR34" s="32" t="str">
        <f>IF(ISBLANK(ZM34),"",VLOOKUP(ZM34,role!A:F,6,FALSE))</f>
        <v/>
      </c>
      <c r="ZS34" s="36"/>
      <c r="ZT34" s="36" t="str">
        <f t="shared" si="138"/>
        <v/>
      </c>
      <c r="ZU34" s="36" t="str">
        <f t="shared" si="139"/>
        <v/>
      </c>
      <c r="ZW34" s="32" t="str">
        <f>IF(ISBLANK(ZV34),"",IF(ISBLANK(VLOOKUP(ZV34,role!A:E,2,FALSE)),"",VLOOKUP(ZV34,role!A:E,2,FALSE)))</f>
        <v/>
      </c>
      <c r="ZX34" s="32" t="str">
        <f>IF(ISBLANK(ZV34),"",IF(ISBLANK(VLOOKUP(ZV34,role!A:E,3,FALSE)),"",VLOOKUP(ZV34,role!A:E,3,FALSE)))</f>
        <v/>
      </c>
      <c r="ZY34" s="32" t="str">
        <f>IF(ISBLANK(ZV34),"",IF(ISBLANK(VLOOKUP(ZV34,role!A:E,4,FALSE)),"",VLOOKUP(ZV34,role!A:E,4,FALSE)))</f>
        <v/>
      </c>
      <c r="ZZ34" s="32" t="str">
        <f>IF(ISBLANK(ZV34),"",IF(ISBLANK(VLOOKUP(ZV34,role!A:E,5,FALSE)),"",VLOOKUP(ZV34,role!A:E,5,FALSE)))</f>
        <v/>
      </c>
      <c r="AAA34" s="32" t="str">
        <f>IF(ISBLANK(ZV34),"",VLOOKUP(ZV34,role!A:F,6,FALSE))</f>
        <v/>
      </c>
      <c r="AAB34" s="33"/>
      <c r="AAC34" s="36"/>
      <c r="AAD34" s="36" t="str">
        <f t="shared" si="140"/>
        <v/>
      </c>
      <c r="AAE34" s="36" t="str">
        <f t="shared" si="141"/>
        <v/>
      </c>
      <c r="AAG34" s="32" t="str">
        <f>IF(ISBLANK(AAF34),"",IF(ISBLANK(VLOOKUP(AAF34,role!A:E,2,FALSE)),"",VLOOKUP(AAF34,role!A:E,2,FALSE)))</f>
        <v/>
      </c>
      <c r="AAH34" s="32" t="str">
        <f>IF(ISBLANK(AAF34),"",IF(ISBLANK(VLOOKUP(AAF34,role!A:E,3,FALSE)),"",VLOOKUP(AAF34,role!A:E,3,FALSE)))</f>
        <v/>
      </c>
      <c r="AAI34" s="32" t="str">
        <f>IF(ISBLANK(AAF34),"",IF(ISBLANK(VLOOKUP(AAF34,role!A:E,4,FALSE)),"",VLOOKUP(AAF34,role!A:E,4,FALSE)))</f>
        <v/>
      </c>
      <c r="AAJ34" s="32" t="str">
        <f>IF(ISBLANK(AAF34),"",IF(ISBLANK(VLOOKUP(AAF34,role!A:E,5,FALSE)),"",VLOOKUP(AAF34,role!A:E,5,FALSE)))</f>
        <v/>
      </c>
      <c r="AAK34" s="32" t="str">
        <f>IF(ISBLANK(AAF34),"",VLOOKUP(AAF34,role!A:F,6,FALSE))</f>
        <v/>
      </c>
      <c r="AAL34" s="36"/>
      <c r="AAM34" s="36" t="str">
        <f t="shared" si="142"/>
        <v/>
      </c>
      <c r="AAN34" s="36" t="str">
        <f t="shared" si="143"/>
        <v/>
      </c>
      <c r="AAP34" s="32" t="str">
        <f>IF(ISBLANK(AAO34),"",IF(ISBLANK(VLOOKUP(AAO34,role!A:E,2,FALSE)),"",VLOOKUP(AAO34,role!A:E,2,FALSE)))</f>
        <v/>
      </c>
      <c r="AAQ34" s="32" t="str">
        <f>IF(ISBLANK(AAO34),"",IF(ISBLANK(VLOOKUP(AAO34,role!A:E,3,FALSE)),"",VLOOKUP(AAO34,role!A:E,3,FALSE)))</f>
        <v/>
      </c>
      <c r="AAR34" s="32" t="str">
        <f>IF(ISBLANK(AAO34),"",IF(ISBLANK(VLOOKUP(AAO34,role!A:E,4,FALSE)),"",VLOOKUP(AAO34,role!A:E,4,FALSE)))</f>
        <v/>
      </c>
      <c r="AAS34" s="32" t="str">
        <f>IF(ISBLANK(AAO34),"",IF(ISBLANK(VLOOKUP(AAO34,role!A:E,5,FALSE)),"",VLOOKUP(AAO34,role!A:E,5,FALSE)))</f>
        <v/>
      </c>
      <c r="AAT34" s="32" t="str">
        <f>IF(ISBLANK(AAO34),"",VLOOKUP(AAO34,role!A:F,6,FALSE))</f>
        <v/>
      </c>
      <c r="AAU34" s="36"/>
      <c r="AAV34" s="36" t="str">
        <f t="shared" si="144"/>
        <v/>
      </c>
      <c r="AAW34" s="36" t="str">
        <f t="shared" si="145"/>
        <v/>
      </c>
      <c r="AAY34" s="32" t="str">
        <f>IF(ISBLANK(AAX34),"",IF(ISBLANK(VLOOKUP(AAX34,role!A:E,2,FALSE)),"",VLOOKUP(AAX34,role!A:E,2,FALSE)))</f>
        <v/>
      </c>
      <c r="AAZ34" s="32" t="str">
        <f>IF(ISBLANK(AAX34),"",IF(ISBLANK(VLOOKUP(AAX34,role!A:E,3,FALSE)),"",VLOOKUP(AAX34,role!A:E,3,FALSE)))</f>
        <v/>
      </c>
      <c r="ABA34" s="32" t="str">
        <f>IF(ISBLANK(AAX34),"",IF(ISBLANK(VLOOKUP(AAX34,role!A:E,4,FALSE)),"",VLOOKUP(AAX34,role!A:E,4,FALSE)))</f>
        <v/>
      </c>
      <c r="ABB34" s="32" t="str">
        <f>IF(ISBLANK(AAX34),"",IF(ISBLANK(VLOOKUP(AAX34,role!A:E,5,FALSE)),"",VLOOKUP(AAX34,role!A:E,5,FALSE)))</f>
        <v/>
      </c>
      <c r="ABC34" s="32" t="str">
        <f>IF(ISBLANK(AAX34),"",VLOOKUP(AAX34,role!A:F,6,FALSE))</f>
        <v/>
      </c>
      <c r="ABD34" s="36"/>
      <c r="ABE34" s="36" t="str">
        <f t="shared" si="146"/>
        <v/>
      </c>
      <c r="ABF34" s="36" t="str">
        <f t="shared" si="147"/>
        <v/>
      </c>
      <c r="ABH34" s="32" t="str">
        <f>IF(ISBLANK(ABG34),"",IF(ISBLANK(VLOOKUP(ABG34,role!A:E,2,FALSE)),"",VLOOKUP(ABG34,role!A:E,2,FALSE)))</f>
        <v/>
      </c>
      <c r="ABI34" s="32" t="str">
        <f>IF(ISBLANK(ABG34),"",IF(ISBLANK(VLOOKUP(ABG34,role!A:E,3,FALSE)),"",VLOOKUP(ABG34,role!A:E,3,FALSE)))</f>
        <v/>
      </c>
      <c r="ABJ34" s="32" t="str">
        <f>IF(ISBLANK(ABG34),"",IF(ISBLANK(VLOOKUP(ABG34,role!A:E,4,FALSE)),"",VLOOKUP(ABG34,role!A:E,4,FALSE)))</f>
        <v/>
      </c>
      <c r="ABK34" s="32" t="str">
        <f>IF(ISBLANK(ABG34),"",IF(ISBLANK(VLOOKUP(ABG34,role!A:E,5,FALSE)),"",VLOOKUP(ABG34,role!A:E,5,FALSE)))</f>
        <v/>
      </c>
      <c r="ABL34" s="32" t="str">
        <f>IF(ISBLANK(ABG34),"",VLOOKUP(ABG34,role!A:F,6,FALSE))</f>
        <v/>
      </c>
      <c r="ABM34" s="36"/>
      <c r="ABN34" s="36" t="str">
        <f t="shared" si="148"/>
        <v/>
      </c>
      <c r="ABO34" s="36" t="str">
        <f t="shared" si="149"/>
        <v/>
      </c>
      <c r="ABQ34" s="32" t="str">
        <f>IF(ISBLANK(ABP34),"",IF(ISBLANK(VLOOKUP(ABP34,role!A:E,2,FALSE)),"",VLOOKUP(ABP34,role!A:E,2,FALSE)))</f>
        <v/>
      </c>
      <c r="ABR34" s="32" t="str">
        <f>IF(ISBLANK(ABP34),"",IF(ISBLANK(VLOOKUP(ABP34,role!A:E,3,FALSE)),"",VLOOKUP(ABP34,role!A:E,3,FALSE)))</f>
        <v/>
      </c>
      <c r="ABS34" s="32" t="str">
        <f>IF(ISBLANK(ABP34),"",IF(ISBLANK(VLOOKUP(ABP34,role!A:E,4,FALSE)),"",VLOOKUP(ABP34,role!A:E,4,FALSE)))</f>
        <v/>
      </c>
      <c r="ABT34" s="32" t="str">
        <f>IF(ISBLANK(ABP34),"",IF(ISBLANK(VLOOKUP(ABP34,role!A:E,5,FALSE)),"",VLOOKUP(ABP34,role!A:E,5,FALSE)))</f>
        <v/>
      </c>
      <c r="ABU34" s="32" t="str">
        <f>IF(ISBLANK(ABP34),"",VLOOKUP(ABP34,role!A:F,6,FALSE))</f>
        <v/>
      </c>
      <c r="ABV34" s="33"/>
      <c r="ABW34" s="34"/>
      <c r="ABY34" s="32" t="str">
        <f t="shared" si="150"/>
        <v/>
      </c>
      <c r="ABZ34" s="39"/>
      <c r="ACA34" s="32" t="str">
        <f t="shared" si="151"/>
        <v/>
      </c>
      <c r="ACC34" s="32" t="str">
        <f t="shared" si="152"/>
        <v/>
      </c>
      <c r="ACE34" s="32" t="str">
        <f t="shared" si="153"/>
        <v/>
      </c>
      <c r="ACG34" s="32" t="str">
        <f t="shared" si="154"/>
        <v/>
      </c>
      <c r="ACI34" s="32" t="str">
        <f t="shared" si="155"/>
        <v/>
      </c>
      <c r="ACK34" s="32" t="str">
        <f t="shared" si="156"/>
        <v/>
      </c>
      <c r="ACM34" s="32" t="str">
        <f t="shared" si="157"/>
        <v/>
      </c>
      <c r="ACO34" s="32" t="str">
        <f t="shared" si="158"/>
        <v/>
      </c>
      <c r="ACQ34" s="32" t="str">
        <f t="shared" si="159"/>
        <v/>
      </c>
      <c r="ACS34" s="32" t="str">
        <f t="shared" si="160"/>
        <v/>
      </c>
      <c r="ACT34" s="33"/>
      <c r="ACV34" s="32" t="str">
        <f t="shared" si="161"/>
        <v/>
      </c>
      <c r="ACX34" s="32" t="str">
        <f t="shared" si="162"/>
        <v/>
      </c>
      <c r="ACZ34" s="32" t="str">
        <f t="shared" si="163"/>
        <v/>
      </c>
      <c r="ADB34" s="32" t="str">
        <f t="shared" si="164"/>
        <v/>
      </c>
      <c r="ADD34" s="32" t="str">
        <f t="shared" si="165"/>
        <v/>
      </c>
      <c r="ADE34" s="33"/>
      <c r="ADG34" s="32" t="str">
        <f t="shared" si="166"/>
        <v/>
      </c>
      <c r="ADI34" s="32" t="str">
        <f t="shared" si="167"/>
        <v/>
      </c>
      <c r="ADK34" s="32" t="str">
        <f t="shared" si="168"/>
        <v/>
      </c>
      <c r="ADM34" s="32" t="str">
        <f t="shared" si="169"/>
        <v/>
      </c>
      <c r="ADO34" s="32" t="str">
        <f t="shared" si="170"/>
        <v/>
      </c>
      <c r="ADP34" s="33"/>
      <c r="ADR34" s="32" t="str">
        <f t="shared" si="171"/>
        <v/>
      </c>
      <c r="ADT34" s="32" t="str">
        <f t="shared" si="172"/>
        <v/>
      </c>
      <c r="ADV34" s="32" t="str">
        <f t="shared" si="173"/>
        <v/>
      </c>
      <c r="ADX34" s="32" t="str">
        <f t="shared" si="174"/>
        <v/>
      </c>
      <c r="ADZ34" s="32" t="str">
        <f t="shared" si="175"/>
        <v/>
      </c>
      <c r="AEA34" s="33"/>
      <c r="AEC34" s="32" t="str">
        <f t="shared" si="176"/>
        <v/>
      </c>
      <c r="AEE34" s="32" t="str">
        <f t="shared" si="177"/>
        <v/>
      </c>
      <c r="AEG34" s="32" t="str">
        <f t="shared" si="178"/>
        <v/>
      </c>
      <c r="AEI34" s="32" t="str">
        <f t="shared" si="179"/>
        <v/>
      </c>
      <c r="AEK34" s="32" t="str">
        <f t="shared" si="180"/>
        <v/>
      </c>
      <c r="AEL34" s="33"/>
      <c r="AEN34" s="32" t="str">
        <f t="shared" si="181"/>
        <v/>
      </c>
      <c r="AEO34" s="32" t="str">
        <f t="shared" si="182"/>
        <v/>
      </c>
      <c r="AEQ34" s="32" t="str">
        <f t="shared" si="183"/>
        <v/>
      </c>
      <c r="AER34" s="32" t="str">
        <f t="shared" si="184"/>
        <v/>
      </c>
      <c r="AET34" s="32" t="str">
        <f t="shared" si="185"/>
        <v/>
      </c>
      <c r="AEU34" s="32" t="str">
        <f t="shared" si="186"/>
        <v/>
      </c>
      <c r="AEW34" s="32" t="str">
        <f t="shared" si="187"/>
        <v/>
      </c>
      <c r="AEX34" s="32" t="str">
        <f t="shared" si="188"/>
        <v/>
      </c>
      <c r="AEZ34" s="32" t="str">
        <f t="shared" si="189"/>
        <v/>
      </c>
      <c r="AFA34" s="32" t="str">
        <f t="shared" si="190"/>
        <v/>
      </c>
      <c r="AFB34" s="35"/>
      <c r="AFC34" s="34"/>
      <c r="AFD34" s="36" t="str">
        <f t="shared" si="191"/>
        <v/>
      </c>
      <c r="AFE34" s="36" t="str">
        <f t="shared" si="192"/>
        <v/>
      </c>
      <c r="AFG34" s="36" t="str">
        <f t="shared" si="193"/>
        <v/>
      </c>
      <c r="AFH34" s="36" t="str">
        <f t="shared" si="194"/>
        <v/>
      </c>
      <c r="AFJ34" s="36" t="str">
        <f t="shared" si="195"/>
        <v/>
      </c>
      <c r="AFK34" s="36" t="str">
        <f t="shared" si="196"/>
        <v/>
      </c>
      <c r="AFM34" s="36" t="str">
        <f t="shared" si="197"/>
        <v/>
      </c>
      <c r="AFN34" s="36" t="str">
        <f t="shared" si="198"/>
        <v/>
      </c>
      <c r="AFP34" s="36" t="str">
        <f t="shared" si="199"/>
        <v/>
      </c>
      <c r="AFQ34" s="36" t="str">
        <f t="shared" si="200"/>
        <v/>
      </c>
      <c r="AFR34" s="33"/>
      <c r="AFT34" s="36" t="str">
        <f t="shared" si="201"/>
        <v/>
      </c>
      <c r="AFU34" s="36" t="str">
        <f t="shared" si="202"/>
        <v/>
      </c>
      <c r="AFW34" s="36" t="str">
        <f t="shared" si="203"/>
        <v/>
      </c>
      <c r="AFX34" s="36" t="str">
        <f t="shared" si="204"/>
        <v/>
      </c>
      <c r="AFZ34" s="36" t="str">
        <f t="shared" si="205"/>
        <v/>
      </c>
      <c r="AGA34" s="36" t="str">
        <f t="shared" si="206"/>
        <v/>
      </c>
      <c r="AGC34" s="36" t="str">
        <f t="shared" si="207"/>
        <v/>
      </c>
      <c r="AGD34" s="36" t="str">
        <f t="shared" si="208"/>
        <v/>
      </c>
      <c r="AGF34" s="36" t="str">
        <f t="shared" si="209"/>
        <v/>
      </c>
      <c r="AGG34" s="36" t="str">
        <f t="shared" si="210"/>
        <v/>
      </c>
      <c r="AGH34" s="33"/>
      <c r="AGI34" s="57"/>
      <c r="AGJ34" s="57"/>
      <c r="AGK34" s="57" t="str">
        <f>IF(ISBLANK(AGJ34),"",VLOOKUP(AGJ34,related_id_type!A:B,2,FALSE))</f>
        <v/>
      </c>
      <c r="AGL34" s="57"/>
      <c r="AGM34" s="57" t="str">
        <f>IF(ISBLANK(AGL34),"",IF(ISBLANK(VLOOKUP(AGL34,related_id_relation!A:B,2,FALSE)),"",VLOOKUP(AGL34,related_id_relation!A:B,2,FALSE)))</f>
        <v/>
      </c>
      <c r="AGN34" s="57"/>
      <c r="AGO34" s="57"/>
      <c r="AGP34" s="57" t="str">
        <f>IF(ISBLANK(AGO34),"",VLOOKUP(AGO34,related_id_type!A:B,2,FALSE))</f>
        <v/>
      </c>
      <c r="AGQ34" s="57"/>
      <c r="AGR34" s="57" t="str">
        <f>IF(ISBLANK(AGQ34),"",IF(ISBLANK(VLOOKUP(AGQ34,related_id_relation!A:B,2,FALSE)),"",VLOOKUP(AGQ34,related_id_relation!A:B,2,FALSE)))</f>
        <v/>
      </c>
      <c r="AGS34" s="57"/>
      <c r="AGT34" s="57"/>
      <c r="AGU34" s="57" t="str">
        <f>IF(ISBLANK(AGT34),"",VLOOKUP(AGT34,related_id_type!A:B,2,FALSE))</f>
        <v/>
      </c>
      <c r="AGV34" s="57"/>
      <c r="AGW34" s="57" t="str">
        <f>IF(ISBLANK(AGV34),"",IF(ISBLANK(VLOOKUP(AGV34,related_id_relation!A:B,2,FALSE)),"",VLOOKUP(AGV34,related_id_relation!A:B,2,FALSE)))</f>
        <v/>
      </c>
      <c r="AGX34" s="57"/>
      <c r="AGY34" s="57"/>
      <c r="AGZ34" s="57" t="str">
        <f>IF(ISBLANK(AGY34),"",VLOOKUP(AGY34,related_id_type!A:B,2,FALSE))</f>
        <v/>
      </c>
      <c r="AHA34" s="57"/>
      <c r="AHB34" s="57" t="str">
        <f>IF(ISBLANK(AHA34),"",IF(ISBLANK(VLOOKUP(AHA34,related_id_relation!A:B,2,FALSE)),"",VLOOKUP(AHA34,related_id_relation!A:B,2,FALSE)))</f>
        <v/>
      </c>
      <c r="AHC34" s="57"/>
      <c r="AHD34" s="57"/>
      <c r="AHE34" s="57" t="str">
        <f>IF(ISBLANK(AHD34),"",VLOOKUP(AHD34,related_id_type!A:B,2,FALSE))</f>
        <v/>
      </c>
      <c r="AHF34" s="57"/>
      <c r="AHG34" s="57" t="str">
        <f>IF(ISBLANK(AHF34),"",IF(ISBLANK(VLOOKUP(AHF34,related_id_relation!A:B,2,FALSE)),"",VLOOKUP(AHF34,related_id_relation!A:B,2,FALSE)))</f>
        <v/>
      </c>
      <c r="AHH34" s="37"/>
      <c r="AHI34" s="39"/>
      <c r="AHK34" s="32" t="str">
        <f t="shared" si="211"/>
        <v/>
      </c>
      <c r="AHL34" s="34"/>
      <c r="AHM34" s="36"/>
      <c r="AHN34" s="36" t="str">
        <f t="shared" si="212"/>
        <v/>
      </c>
      <c r="AHO34" s="32" t="str">
        <f t="shared" si="213"/>
        <v/>
      </c>
      <c r="AHR34" s="36" t="str">
        <f t="shared" si="214"/>
        <v/>
      </c>
      <c r="AHS34" s="32" t="str">
        <f t="shared" si="215"/>
        <v/>
      </c>
      <c r="AHV34" s="36" t="str">
        <f t="shared" si="216"/>
        <v/>
      </c>
      <c r="AHW34" s="32" t="str">
        <f t="shared" si="217"/>
        <v/>
      </c>
      <c r="AHZ34" s="36" t="str">
        <f t="shared" si="218"/>
        <v/>
      </c>
      <c r="AIA34" s="32" t="str">
        <f t="shared" si="219"/>
        <v/>
      </c>
      <c r="AID34" s="36" t="str">
        <f t="shared" si="220"/>
        <v/>
      </c>
      <c r="AIE34" s="32" t="str">
        <f t="shared" si="221"/>
        <v/>
      </c>
      <c r="AIH34" s="36" t="str">
        <f t="shared" si="222"/>
        <v/>
      </c>
      <c r="AII34" s="32" t="str">
        <f t="shared" si="223"/>
        <v/>
      </c>
      <c r="AIL34" s="36" t="str">
        <f t="shared" si="224"/>
        <v/>
      </c>
      <c r="AIM34" s="32" t="str">
        <f t="shared" si="225"/>
        <v/>
      </c>
      <c r="AIP34" s="36" t="str">
        <f t="shared" si="226"/>
        <v/>
      </c>
      <c r="AIQ34" s="32" t="str">
        <f t="shared" si="227"/>
        <v/>
      </c>
      <c r="AIT34" s="36" t="str">
        <f t="shared" si="228"/>
        <v/>
      </c>
      <c r="AIU34" s="32" t="str">
        <f t="shared" si="229"/>
        <v/>
      </c>
      <c r="AIX34" s="36" t="str">
        <f t="shared" si="230"/>
        <v/>
      </c>
      <c r="AIY34" s="32" t="str">
        <f t="shared" si="231"/>
        <v/>
      </c>
      <c r="AIZ34" s="37"/>
      <c r="AJA34" s="32" t="str">
        <f t="shared" si="232"/>
        <v/>
      </c>
      <c r="AJB34" s="32" t="str">
        <f t="shared" si="233"/>
        <v/>
      </c>
      <c r="AJC34" s="32" t="str">
        <f t="shared" si="234"/>
        <v/>
      </c>
      <c r="AJD34" s="32" t="str">
        <f t="shared" si="235"/>
        <v/>
      </c>
      <c r="AJE34" s="32" t="str">
        <f t="shared" si="236"/>
        <v/>
      </c>
      <c r="AJF34" s="32" t="str">
        <f t="shared" si="237"/>
        <v/>
      </c>
      <c r="AJG34" s="32" t="str">
        <f t="shared" si="238"/>
        <v/>
      </c>
      <c r="AJH34" s="32" t="str">
        <f t="shared" si="239"/>
        <v/>
      </c>
      <c r="AJI34" s="32" t="str">
        <f t="shared" si="240"/>
        <v/>
      </c>
    </row>
    <row r="35" spans="3:945" s="32" customFormat="1" x14ac:dyDescent="0.35">
      <c r="C35" s="32" t="str">
        <f t="shared" si="9"/>
        <v/>
      </c>
      <c r="E35" s="32" t="str">
        <f t="shared" si="10"/>
        <v/>
      </c>
      <c r="F35" s="32" t="str">
        <f t="shared" si="11"/>
        <v/>
      </c>
      <c r="G35" s="32" t="str">
        <f t="shared" si="12"/>
        <v/>
      </c>
      <c r="J35" s="32" t="str">
        <f t="shared" si="13"/>
        <v/>
      </c>
      <c r="K35" s="32" t="str">
        <f t="shared" si="14"/>
        <v/>
      </c>
      <c r="L35" s="32" t="str">
        <f t="shared" si="15"/>
        <v/>
      </c>
      <c r="N35" s="32" t="str">
        <f t="shared" si="16"/>
        <v/>
      </c>
      <c r="O35" s="32" t="str">
        <f t="shared" si="17"/>
        <v/>
      </c>
      <c r="Q35" s="32" t="str">
        <f t="shared" si="18"/>
        <v/>
      </c>
      <c r="R35" s="32" t="str">
        <f t="shared" si="19"/>
        <v/>
      </c>
      <c r="U35" s="32" t="str">
        <f t="shared" si="20"/>
        <v/>
      </c>
      <c r="V35" s="32" t="str">
        <f t="shared" si="21"/>
        <v/>
      </c>
      <c r="Y35" s="32" t="str">
        <f>IF(ISBLANK(X35),"",VLOOKUP(X35,resource_type!A:C,3,FALSE))</f>
        <v/>
      </c>
      <c r="Z35" s="32" t="str">
        <f>IF(ISBLANK(X35),"",VLOOKUP(X35,resource_type!A:C,2,FALSE))</f>
        <v/>
      </c>
      <c r="AA35" s="32" t="str">
        <f t="shared" si="22"/>
        <v/>
      </c>
      <c r="AB35" s="32" t="str">
        <f t="shared" si="23"/>
        <v/>
      </c>
      <c r="AD35" s="32" t="str">
        <f>IF(ISBLANK(AC35),"",VLOOKUP(AC35,resource_type!A:C,3,FALSE))</f>
        <v/>
      </c>
      <c r="AF35" s="32" t="str">
        <f>IF(ISBLANK(AE35),"",VLOOKUP(AE35,resource_type!A:C,3,FALSE))</f>
        <v/>
      </c>
      <c r="AG35" s="33"/>
      <c r="AI35" s="32" t="str">
        <f t="shared" si="24"/>
        <v/>
      </c>
      <c r="AK35" s="32" t="str">
        <f t="shared" si="25"/>
        <v/>
      </c>
      <c r="AM35" s="32" t="str">
        <f t="shared" si="26"/>
        <v/>
      </c>
      <c r="AO35" s="32" t="str">
        <f t="shared" si="27"/>
        <v/>
      </c>
      <c r="AP35" s="52"/>
      <c r="AQ35" s="34"/>
      <c r="AR35" s="36" t="str">
        <f t="shared" si="28"/>
        <v/>
      </c>
      <c r="AS35" s="36" t="str">
        <f t="shared" si="29"/>
        <v/>
      </c>
      <c r="AT35" s="34"/>
      <c r="AV35" s="32" t="str">
        <f t="shared" si="30"/>
        <v/>
      </c>
      <c r="AW35" s="32" t="str">
        <f t="shared" si="31"/>
        <v/>
      </c>
      <c r="AX35" s="32" t="str">
        <f t="shared" si="32"/>
        <v/>
      </c>
      <c r="AZ35" s="32" t="str">
        <f>IF(ISBLANK(AY35),"",IF(ISBLANK(VLOOKUP(AY35,role!A:E,2,FALSE)),"",VLOOKUP(AY35,role!A:E,2,FALSE)))</f>
        <v/>
      </c>
      <c r="BA35" s="32" t="str">
        <f>IF(ISBLANK(AY35),"",IF(ISBLANK(VLOOKUP(AY35,role!A:E,3,FALSE)),"",VLOOKUP(AY35,role!A:E,3,FALSE)))</f>
        <v/>
      </c>
      <c r="BB35" s="32" t="str">
        <f>IF(ISBLANK(AY35),"",IF(ISBLANK(VLOOKUP(AY35,role!A:E,4,FALSE)),"",VLOOKUP(AY35,role!A:E,4,FALSE)))</f>
        <v/>
      </c>
      <c r="BC35" s="32" t="str">
        <f>IF(ISBLANK(AY35),"",IF(ISBLANK(VLOOKUP(AY35,role!A:E,5,FALSE)),"",VLOOKUP(AY35,role!A:E,5,FALSE)))</f>
        <v/>
      </c>
      <c r="BE35" s="32" t="str">
        <f>IF(ISBLANK(BD35),"",IF(ISBLANK(VLOOKUP(BD35,role!A:E,2,FALSE)),"",VLOOKUP(BD35,role!A:E,2,FALSE)))</f>
        <v/>
      </c>
      <c r="BF35" s="32" t="str">
        <f>IF(ISBLANK(BD35),"",IF(ISBLANK(VLOOKUP(BD35,role!A:E,3,FALSE)),"",VLOOKUP(BD35,role!A:E,3,FALSE)))</f>
        <v/>
      </c>
      <c r="BG35" s="32" t="str">
        <f>IF(ISBLANK(BD35),"",IF(ISBLANK(VLOOKUP(BD35,role!A:E,4,FALSE)),"",VLOOKUP(BD35,role!A:E,4,FALSE)))</f>
        <v/>
      </c>
      <c r="BH35" s="32" t="str">
        <f>IF(ISBLANK(BD35),"",IF(ISBLANK(VLOOKUP(BD35,role!A:E,5,FALSE)),"",VLOOKUP(BD35,role!A:E,5,FALSE)))</f>
        <v/>
      </c>
      <c r="BX35" s="33"/>
      <c r="BZ35" s="32" t="str">
        <f t="shared" si="33"/>
        <v/>
      </c>
      <c r="CB35" s="32" t="str">
        <f t="shared" si="34"/>
        <v/>
      </c>
      <c r="CC35" s="39"/>
      <c r="CE35" s="32" t="str">
        <f t="shared" si="35"/>
        <v/>
      </c>
      <c r="CF35" s="32" t="str">
        <f t="shared" si="36"/>
        <v/>
      </c>
      <c r="CG35" s="32" t="str">
        <f t="shared" si="37"/>
        <v/>
      </c>
      <c r="CI35" s="32" t="str">
        <f>IF(ISBLANK(CH35),"",IF(ISBLANK(VLOOKUP(CH35,role!A:E,2,FALSE)),"",VLOOKUP(CH35,role!A:E,2,FALSE)))</f>
        <v/>
      </c>
      <c r="CJ35" s="32" t="str">
        <f>IF(ISBLANK(CH35),"",IF(ISBLANK(VLOOKUP(CH35,role!A:E,3,FALSE)),"",VLOOKUP(CH35,role!A:E,3,FALSE)))</f>
        <v/>
      </c>
      <c r="CK35" s="32" t="str">
        <f>IF(ISBLANK(CH35),"",IF(ISBLANK(VLOOKUP(CH35,role!A:E,4,FALSE)),"",VLOOKUP(CH35,role!A:E,4,FALSE)))</f>
        <v/>
      </c>
      <c r="CL35" s="32" t="str">
        <f>IF(ISBLANK(CH35),"",IF(ISBLANK(VLOOKUP(CH35,role!A:E,5,FALSE)),"",VLOOKUP(CH35,role!A:E,5,FALSE)))</f>
        <v/>
      </c>
      <c r="CN35" s="32" t="str">
        <f>IF(ISBLANK(CM35),"",IF(ISBLANK(VLOOKUP(CM35,role!A:E,2,FALSE)),"",VLOOKUP(CM35,role!A:E,2,FALSE)))</f>
        <v/>
      </c>
      <c r="CO35" s="32" t="str">
        <f>IF(ISBLANK(CM35),"",IF(ISBLANK(VLOOKUP(CM35,role!A:E,3,FALSE)),"",VLOOKUP(CM35,role!A:E,3,FALSE)))</f>
        <v/>
      </c>
      <c r="CP35" s="32" t="str">
        <f>IF(ISBLANK(CM35),"",IF(ISBLANK(VLOOKUP(CM35,role!A:E,4,FALSE)),"",VLOOKUP(CM35,role!A:E,4,FALSE)))</f>
        <v/>
      </c>
      <c r="CQ35" s="32" t="str">
        <f>IF(ISBLANK(CM35),"",IF(ISBLANK(VLOOKUP(CM35,role!A:E,5,FALSE)),"",VLOOKUP(CM35,role!A:E,5,FALSE)))</f>
        <v/>
      </c>
      <c r="DG35" s="33"/>
      <c r="DI35" s="32" t="str">
        <f t="shared" si="38"/>
        <v/>
      </c>
      <c r="DK35" s="32" t="str">
        <f t="shared" si="39"/>
        <v/>
      </c>
      <c r="DL35" s="39"/>
      <c r="DN35" s="32" t="str">
        <f t="shared" si="40"/>
        <v/>
      </c>
      <c r="DO35" s="32" t="str">
        <f t="shared" si="41"/>
        <v/>
      </c>
      <c r="DP35" s="32" t="str">
        <f t="shared" si="42"/>
        <v/>
      </c>
      <c r="DR35" s="32" t="str">
        <f>IF(ISBLANK(DQ35),"",IF(ISBLANK(VLOOKUP(DQ35,role!A:E,2,FALSE)),"",VLOOKUP(DQ35,role!A:E,2,FALSE)))</f>
        <v/>
      </c>
      <c r="DS35" s="32" t="str">
        <f>IF(ISBLANK(DQ35),"",IF(ISBLANK(VLOOKUP(DQ35,role!A:E,3,FALSE)),"",VLOOKUP(DQ35,role!A:E,3,FALSE)))</f>
        <v/>
      </c>
      <c r="DT35" s="32" t="str">
        <f>IF(ISBLANK(DQ35),"",IF(ISBLANK(VLOOKUP(DQ35,role!A:E,4,FALSE)),"",VLOOKUP(DQ35,role!A:E,4,FALSE)))</f>
        <v/>
      </c>
      <c r="DU35" s="32" t="str">
        <f>IF(ISBLANK(DQ35),"",IF(ISBLANK(VLOOKUP(DQ35,role!A:E,5,FALSE)),"",VLOOKUP(DQ35,role!A:E,5,FALSE)))</f>
        <v/>
      </c>
      <c r="EK35" s="33"/>
      <c r="EM35" s="32" t="str">
        <f t="shared" si="43"/>
        <v/>
      </c>
      <c r="EO35" s="32" t="str">
        <f t="shared" si="44"/>
        <v/>
      </c>
      <c r="EP35" s="39"/>
      <c r="ER35" s="32" t="str">
        <f t="shared" si="45"/>
        <v/>
      </c>
      <c r="ES35" s="32" t="str">
        <f t="shared" si="46"/>
        <v/>
      </c>
      <c r="ET35" s="32" t="str">
        <f t="shared" si="47"/>
        <v/>
      </c>
      <c r="EV35" s="32" t="str">
        <f>IF(ISBLANK(EU35),"",IF(ISBLANK(VLOOKUP(EU35,role!A:E,2,FALSE)),"",VLOOKUP(EU35,role!A:E,2,FALSE)))</f>
        <v/>
      </c>
      <c r="EW35" s="32" t="str">
        <f>IF(ISBLANK(EU35),"",IF(ISBLANK(VLOOKUP(EU35,role!A:E,3,FALSE)),"",VLOOKUP(EU35,role!A:E,3,FALSE)))</f>
        <v/>
      </c>
      <c r="EX35" s="32" t="str">
        <f>IF(ISBLANK(EU35),"",IF(ISBLANK(VLOOKUP(EU35,role!A:E,4,FALSE)),"",VLOOKUP(EU35,role!A:E,4,FALSE)))</f>
        <v/>
      </c>
      <c r="EY35" s="32" t="str">
        <f>IF(ISBLANK(EU35),"",IF(ISBLANK(VLOOKUP(EU35,role!A:E,5,FALSE)),"",VLOOKUP(EU35,role!A:E,5,FALSE)))</f>
        <v/>
      </c>
      <c r="FO35" s="33"/>
      <c r="FQ35" s="32" t="str">
        <f t="shared" si="48"/>
        <v/>
      </c>
      <c r="FS35" s="32" t="str">
        <f t="shared" si="49"/>
        <v/>
      </c>
      <c r="FT35" s="39"/>
      <c r="FV35" s="32" t="str">
        <f t="shared" si="50"/>
        <v/>
      </c>
      <c r="FW35" s="32" t="str">
        <f t="shared" si="51"/>
        <v/>
      </c>
      <c r="FX35" s="32" t="str">
        <f t="shared" si="52"/>
        <v/>
      </c>
      <c r="FZ35" s="32" t="str">
        <f>IF(ISBLANK(FY35),"",VLOOKUP(FY35,role!A:E,2,FALSE))</f>
        <v/>
      </c>
      <c r="GA35" s="32" t="str">
        <f>IF(ISBLANK(FY35),"",IF(ISBLANK(VLOOKUP(FY35,role!A:E,3,FALSE)),"",VLOOKUP(FY35,role!A:E,3,FALSE)))</f>
        <v/>
      </c>
      <c r="GB35" s="32" t="str">
        <f>IF(ISBLANK(FY35),"",IF(ISBLANK(VLOOKUP(FY35,role!A:E,4,FALSE)),"",VLOOKUP(FY35,role!A:E,4,FALSE)))</f>
        <v/>
      </c>
      <c r="GC35" s="32" t="str">
        <f>IF(ISBLANK(FY35),"",IF(ISBLANK(VLOOKUP(FY35,role!A:E,5,FALSE)),"",VLOOKUP(FY35,role!A:E,5,FALSE)))</f>
        <v/>
      </c>
      <c r="GS35" s="33"/>
      <c r="GU35" s="32" t="str">
        <f t="shared" si="53"/>
        <v/>
      </c>
      <c r="GW35" s="32" t="str">
        <f t="shared" si="54"/>
        <v/>
      </c>
      <c r="GX35" s="33"/>
      <c r="HA35" s="32" t="str">
        <f t="shared" si="55"/>
        <v/>
      </c>
      <c r="HB35" s="32" t="str">
        <f t="shared" si="56"/>
        <v/>
      </c>
      <c r="HC35" s="32" t="str">
        <f t="shared" si="57"/>
        <v/>
      </c>
      <c r="HE35" s="32" t="str">
        <f>IF(ISBLANK(HD35),"",IF(ISBLANK(VLOOKUP(HD35,role!A:E,2,FALSE)),"",VLOOKUP(HD35,role!A:E,2,FALSE)))</f>
        <v/>
      </c>
      <c r="HF35" s="32" t="str">
        <f>IF(ISBLANK(HD35),"",IF(ISBLANK(VLOOKUP(HD35,role!A:E,3,FALSE)),"",VLOOKUP(HD35,role!A:E,3,FALSE)))</f>
        <v/>
      </c>
      <c r="HG35" s="32" t="str">
        <f>IF(ISBLANK(HD35),"",IF(ISBLANK(VLOOKUP(HD35,role!A:E,4,FALSE)),"",VLOOKUP(HD35,role!A:E,4,FALSE)))</f>
        <v/>
      </c>
      <c r="HH35" s="32" t="str">
        <f>IF(ISBLANK(HD35),"",IF(ISBLANK(VLOOKUP(HD35,role!A:E,5,FALSE)),"",VLOOKUP(HD35,role!A:E,5,FALSE)))</f>
        <v/>
      </c>
      <c r="HX35" s="33"/>
      <c r="HZ35" s="32" t="str">
        <f t="shared" si="58"/>
        <v/>
      </c>
      <c r="IB35" s="32" t="str">
        <f t="shared" si="59"/>
        <v/>
      </c>
      <c r="IC35" s="39"/>
      <c r="IE35" s="32" t="str">
        <f t="shared" si="60"/>
        <v/>
      </c>
      <c r="IF35" s="32" t="str">
        <f t="shared" si="61"/>
        <v/>
      </c>
      <c r="IG35" s="32" t="str">
        <f t="shared" si="62"/>
        <v/>
      </c>
      <c r="II35" s="32" t="str">
        <f>IF(ISBLANK(IH35),"",IF(ISBLANK(VLOOKUP(IH35,role!A:E,2,FALSE)),"",VLOOKUP(IH35,role!A:E,2,FALSE)))</f>
        <v/>
      </c>
      <c r="IJ35" s="32" t="str">
        <f>IF(ISBLANK(IH35),"",IF(ISBLANK(VLOOKUP(IH35,role!A:E,3,FALSE)),"",VLOOKUP(IH35,role!A:E,3,FALSE)))</f>
        <v/>
      </c>
      <c r="IK35" s="32" t="str">
        <f>IF(ISBLANK(IH35),"",IF(ISBLANK(VLOOKUP(IH35,role!A:E,4,FALSE)),"",VLOOKUP(IH35,role!A:E,4,FALSE)))</f>
        <v/>
      </c>
      <c r="IL35" s="32" t="str">
        <f>IF(ISBLANK(IH35),"",IF(ISBLANK(VLOOKUP(IH35,role!A:E,5,FALSE)),"",VLOOKUP(IH35,role!A:E,5,FALSE)))</f>
        <v/>
      </c>
      <c r="JB35" s="33"/>
      <c r="JD35" s="32" t="str">
        <f t="shared" si="63"/>
        <v/>
      </c>
      <c r="JF35" s="32" t="str">
        <f t="shared" si="64"/>
        <v/>
      </c>
      <c r="JG35" s="39"/>
      <c r="JI35" s="32" t="str">
        <f t="shared" si="65"/>
        <v/>
      </c>
      <c r="JJ35" s="32" t="str">
        <f t="shared" si="66"/>
        <v/>
      </c>
      <c r="JK35" s="32" t="str">
        <f t="shared" si="67"/>
        <v/>
      </c>
      <c r="JM35" s="32" t="str">
        <f>IF(ISBLANK(JL35),"",IF(ISBLANK(VLOOKUP(JL35,role!A:E,2,FALSE)),"",VLOOKUP(JL35,role!A:E,2,FALSE)))</f>
        <v/>
      </c>
      <c r="JN35" s="32" t="str">
        <f>IF(ISBLANK(JL35),"",IF(ISBLANK(VLOOKUP(JL35,role!A:E,3,FALSE)),"",VLOOKUP(JL35,role!A:E,3,FALSE)))</f>
        <v/>
      </c>
      <c r="JO35" s="32" t="str">
        <f>IF(ISBLANK(JL35),"",IF(ISBLANK(VLOOKUP(JL35,role!A:E,4,FALSE)),"",VLOOKUP(JL35,role!A:E,4,FALSE)))</f>
        <v/>
      </c>
      <c r="JP35" s="32" t="str">
        <f>IF(ISBLANK(JL35),"",IF(ISBLANK(VLOOKUP(JL35,role!A:E,5,FALSE)),"",VLOOKUP(JL35,role!A:E,5,FALSE)))</f>
        <v/>
      </c>
      <c r="KF35" s="33"/>
      <c r="KH35" s="32" t="str">
        <f t="shared" si="68"/>
        <v/>
      </c>
      <c r="KJ35" s="32" t="str">
        <f t="shared" si="69"/>
        <v/>
      </c>
      <c r="KK35" s="39"/>
      <c r="KM35" s="32" t="str">
        <f t="shared" si="70"/>
        <v/>
      </c>
      <c r="KN35" s="32" t="str">
        <f t="shared" si="71"/>
        <v/>
      </c>
      <c r="KO35" s="32" t="str">
        <f t="shared" si="72"/>
        <v/>
      </c>
      <c r="KQ35" s="32" t="str">
        <f>IF(ISBLANK(KP35),"",IF(ISBLANK(VLOOKUP(KP35,role!A:E,2,FALSE)),"",VLOOKUP(KP35,role!A:E,2,FALSE)))</f>
        <v/>
      </c>
      <c r="KR35" s="32" t="str">
        <f>IF(ISBLANK(KP35),"",IF(ISBLANK(VLOOKUP(KP35,role!A:E,3,FALSE)),"",VLOOKUP(KP35,role!A:E,3,FALSE)))</f>
        <v/>
      </c>
      <c r="KS35" s="32" t="str">
        <f>IF(ISBLANK(KP35),"",IF(ISBLANK(VLOOKUP(KP35,role!A:E,4,FALSE)),"",VLOOKUP(KP35,role!A:E,4,FALSE)))</f>
        <v/>
      </c>
      <c r="KT35" s="32" t="str">
        <f>IF(ISBLANK(KP35),"",IF(ISBLANK(VLOOKUP(KP35,role!A:E,5,FALSE)),"",VLOOKUP(KP35,role!A:E,5,FALSE)))</f>
        <v/>
      </c>
      <c r="LJ35" s="33"/>
      <c r="LL35" s="32" t="str">
        <f t="shared" si="73"/>
        <v/>
      </c>
      <c r="LN35" s="32" t="str">
        <f t="shared" si="74"/>
        <v/>
      </c>
      <c r="LO35" s="39"/>
      <c r="LQ35" s="32" t="str">
        <f t="shared" si="75"/>
        <v/>
      </c>
      <c r="LR35" s="32" t="str">
        <f t="shared" si="76"/>
        <v/>
      </c>
      <c r="LS35" s="32" t="str">
        <f t="shared" si="77"/>
        <v/>
      </c>
      <c r="LU35" s="32" t="str">
        <f>IF(ISBLANK(LT35),"",IF(ISBLANK(VLOOKUP(LT35,role!A:E,2,FALSE)),"",VLOOKUP(LT35,role!A:E,2,FALSE)))</f>
        <v/>
      </c>
      <c r="LV35" s="32" t="str">
        <f>IF(ISBLANK(LT35),"",IF(ISBLANK(VLOOKUP(LT35,role!A:E,3,FALSE)),"",VLOOKUP(LT35,role!A:E,3,FALSE)))</f>
        <v/>
      </c>
      <c r="LW35" s="32" t="str">
        <f>IF(ISBLANK(LT35),"",IF(ISBLANK(VLOOKUP(LT35,role!A:E,4,FALSE)),"",VLOOKUP(LT35,role!A:E,4,FALSE)))</f>
        <v/>
      </c>
      <c r="LX35" s="32" t="str">
        <f>IF(ISBLANK(LT35),"",IF(ISBLANK(VLOOKUP(LT35,role!A:E,5,FALSE)),"",VLOOKUP(LT35,role!A:E,5,FALSE)))</f>
        <v/>
      </c>
      <c r="MN35" s="33"/>
      <c r="MP35" s="32" t="str">
        <f t="shared" si="78"/>
        <v/>
      </c>
      <c r="MR35" s="32" t="str">
        <f t="shared" si="79"/>
        <v/>
      </c>
      <c r="MS35" s="33"/>
      <c r="MV35" s="32" t="str">
        <f t="shared" si="80"/>
        <v/>
      </c>
      <c r="MW35" s="32" t="str">
        <f t="shared" si="81"/>
        <v/>
      </c>
      <c r="MX35" s="32" t="str">
        <f t="shared" si="82"/>
        <v/>
      </c>
      <c r="MZ35" s="32" t="str">
        <f>IF(ISBLANK(MY35),"",IF(ISBLANK(VLOOKUP(MY35,role!A:E,2,FALSE)),"",VLOOKUP(MY35,role!A:E,2,FALSE)))</f>
        <v/>
      </c>
      <c r="NA35" s="32" t="str">
        <f>IF(ISBLANK(MY35),"",IF(ISBLANK(VLOOKUP(MY35,role!A:E,3,FALSE)),"",VLOOKUP(MY35,role!A:E,3,FALSE)))</f>
        <v/>
      </c>
      <c r="NB35" s="32" t="str">
        <f>IF(ISBLANK(MY35),"",IF(ISBLANK(VLOOKUP(MY35,role!A:E,4,FALSE)),"",VLOOKUP(MY35,role!A:E,4,FALSE)))</f>
        <v/>
      </c>
      <c r="NC35" s="32" t="str">
        <f>IF(ISBLANK(MY35),"",IF(ISBLANK(VLOOKUP(MY35,role!A:E,5,FALSE)),"",VLOOKUP(MY35,role!A:E,5,FALSE)))</f>
        <v/>
      </c>
      <c r="NS35" s="33"/>
      <c r="NU35" s="32" t="str">
        <f t="shared" si="83"/>
        <v/>
      </c>
      <c r="NW35" s="32" t="str">
        <f t="shared" si="84"/>
        <v/>
      </c>
      <c r="NX35" s="39"/>
      <c r="NZ35" s="32" t="str">
        <f t="shared" si="85"/>
        <v/>
      </c>
      <c r="OA35" s="32" t="str">
        <f t="shared" si="86"/>
        <v/>
      </c>
      <c r="OB35" s="32" t="str">
        <f t="shared" si="87"/>
        <v/>
      </c>
      <c r="OD35" s="32" t="str">
        <f>IF(ISBLANK(OC35),"",IF(ISBLANK(VLOOKUP(OC35,role!A:E,2,FALSE)),"",VLOOKUP(OC35,role!A:E,2,FALSE)))</f>
        <v/>
      </c>
      <c r="OE35" s="32" t="str">
        <f>IF(ISBLANK(OC35),"",IF(ISBLANK(VLOOKUP(OC35,role!A:E,3,FALSE)),"",VLOOKUP(OC35,role!A:E,3,FALSE)))</f>
        <v/>
      </c>
      <c r="OF35" s="32" t="str">
        <f>IF(ISBLANK(OC35),"",IF(ISBLANK(VLOOKUP(OC35,role!A:E,4,FALSE)),"",VLOOKUP(OC35,role!A:E,4,FALSE)))</f>
        <v/>
      </c>
      <c r="OG35" s="32" t="str">
        <f>IF(ISBLANK(OC35),"",IF(ISBLANK(VLOOKUP(OC35,role!A:E,5,FALSE)),"",VLOOKUP(OC35,role!A:E,5,FALSE)))</f>
        <v/>
      </c>
      <c r="OW35" s="33"/>
      <c r="OY35" s="32" t="str">
        <f t="shared" si="88"/>
        <v/>
      </c>
      <c r="PA35" s="32" t="str">
        <f t="shared" si="89"/>
        <v/>
      </c>
      <c r="PB35" s="39"/>
      <c r="PD35" s="32" t="str">
        <f t="shared" si="90"/>
        <v/>
      </c>
      <c r="PE35" s="32" t="str">
        <f t="shared" si="91"/>
        <v/>
      </c>
      <c r="PF35" s="32" t="str">
        <f t="shared" si="92"/>
        <v/>
      </c>
      <c r="PH35" s="32" t="str">
        <f>IF(ISBLANK(PG35),"",IF(ISBLANK(VLOOKUP(PG35,role!A:E,2,FALSE)),"",VLOOKUP(PG35,role!A:E,2,FALSE)))</f>
        <v/>
      </c>
      <c r="PI35" s="32" t="str">
        <f>IF(ISBLANK(PG35),"",IF(ISBLANK(VLOOKUP(PG35,role!A:E,3,FALSE)),"",VLOOKUP(PG35,role!A:E,3,FALSE)))</f>
        <v/>
      </c>
      <c r="PJ35" s="32" t="str">
        <f>IF(ISBLANK(PG35),"",IF(ISBLANK(VLOOKUP(PG35,role!A:E,4,FALSE)),"",VLOOKUP(PG35,role!A:E,4,FALSE)))</f>
        <v/>
      </c>
      <c r="PK35" s="32" t="str">
        <f>IF(ISBLANK(PG35),"",IF(ISBLANK(VLOOKUP(PG35,role!A:E,5,FALSE)),"",VLOOKUP(PG35,role!A:E,5,FALSE)))</f>
        <v/>
      </c>
      <c r="QA35" s="33"/>
      <c r="QC35" s="32" t="str">
        <f t="shared" si="93"/>
        <v/>
      </c>
      <c r="QE35" s="32" t="str">
        <f t="shared" si="94"/>
        <v/>
      </c>
      <c r="QF35" s="39"/>
      <c r="QH35" s="32" t="str">
        <f t="shared" si="95"/>
        <v/>
      </c>
      <c r="QI35" s="32" t="str">
        <f t="shared" si="96"/>
        <v/>
      </c>
      <c r="QJ35" s="32" t="str">
        <f t="shared" si="97"/>
        <v/>
      </c>
      <c r="QL35" s="32" t="str">
        <f>IF(ISBLANK(QK35),"",IF(ISBLANK(VLOOKUP(QK35,role!A:E,2,FALSE)),"",VLOOKUP(QK35,role!A:E,2,FALSE)))</f>
        <v/>
      </c>
      <c r="QM35" s="32" t="str">
        <f>IF(ISBLANK(QK35),"",IF(ISBLANK(VLOOKUP(QK35,role!A:E,3,FALSE)),"",VLOOKUP(QK35,role!A:E,3,FALSE)))</f>
        <v/>
      </c>
      <c r="QN35" s="32" t="str">
        <f>IF(ISBLANK(QK35),"",IF(ISBLANK(VLOOKUP(QK35,role!A:E,4,FALSE)),"",VLOOKUP(QK35,role!A:E,4,FALSE)))</f>
        <v/>
      </c>
      <c r="QO35" s="32" t="str">
        <f>IF(ISBLANK(QK35),"",IF(ISBLANK(VLOOKUP(QK35,role!A:E,5,FALSE)),"",VLOOKUP(QK35,role!A:E,5,FALSE)))</f>
        <v/>
      </c>
      <c r="RE35" s="33"/>
      <c r="RG35" s="32" t="str">
        <f t="shared" si="98"/>
        <v/>
      </c>
      <c r="RI35" s="32" t="str">
        <f t="shared" si="99"/>
        <v/>
      </c>
      <c r="RJ35" s="39"/>
      <c r="RL35" s="32" t="str">
        <f t="shared" si="100"/>
        <v/>
      </c>
      <c r="RM35" s="32" t="str">
        <f t="shared" si="101"/>
        <v/>
      </c>
      <c r="RN35" s="32" t="str">
        <f t="shared" si="102"/>
        <v/>
      </c>
      <c r="RP35" s="32" t="str">
        <f>IF(ISBLANK(RO35),"",IF(ISBLANK(VLOOKUP(RO35,role!A:E,2,FALSE)),"",VLOOKUP(RO35,role!A:E,2,FALSE)))</f>
        <v/>
      </c>
      <c r="RQ35" s="32" t="str">
        <f>IF(ISBLANK(RO35),"",IF(ISBLANK(VLOOKUP(RO35,role!A:E,3,FALSE)),"",VLOOKUP(RO35,role!A:E,3,FALSE)))</f>
        <v/>
      </c>
      <c r="RR35" s="32" t="str">
        <f>IF(ISBLANK(RO35),"",IF(ISBLANK(VLOOKUP(RO35,role!A:E,4,FALSE)),"",VLOOKUP(RO35,role!A:E,4,FALSE)))</f>
        <v/>
      </c>
      <c r="RS35" s="32" t="str">
        <f>IF(ISBLANK(RO35),"",IF(ISBLANK(VLOOKUP(RO35,role!A:E,5,FALSE)),"",VLOOKUP(RO35,role!A:E,5,FALSE)))</f>
        <v/>
      </c>
      <c r="SI35" s="33"/>
      <c r="SK35" s="32" t="str">
        <f t="shared" si="103"/>
        <v/>
      </c>
      <c r="SM35" s="32" t="str">
        <f t="shared" si="104"/>
        <v/>
      </c>
      <c r="SN35" s="39"/>
      <c r="SP35" s="32" t="str">
        <f t="shared" si="105"/>
        <v/>
      </c>
      <c r="SQ35" s="32" t="str">
        <f t="shared" si="106"/>
        <v/>
      </c>
      <c r="SR35" s="32" t="str">
        <f t="shared" si="107"/>
        <v/>
      </c>
      <c r="ST35" s="32" t="str">
        <f>IF(ISBLANK(SS35),"",IF(ISBLANK(VLOOKUP(SS35,role!A:E,2,FALSE)),"",VLOOKUP(SS35,role!A:E,2,FALSE)))</f>
        <v/>
      </c>
      <c r="SU35" s="32" t="str">
        <f>IF(ISBLANK(SS35),"",IF(ISBLANK(VLOOKUP(SS35,role!A:E,3,FALSE)),"",VLOOKUP(SS35,role!A:E,3,FALSE)))</f>
        <v/>
      </c>
      <c r="SV35" s="32" t="str">
        <f>IF(ISBLANK(SS35),"",IF(ISBLANK(VLOOKUP(SS35,role!A:E,4,FALSE)),"",VLOOKUP(SS35,role!A:E,4,FALSE)))</f>
        <v/>
      </c>
      <c r="SW35" s="32" t="str">
        <f>IF(ISBLANK(SS35),"",IF(ISBLANK(VLOOKUP(SS35,role!A:E,5,FALSE)),"",VLOOKUP(SS35,role!A:E,5,FALSE)))</f>
        <v/>
      </c>
      <c r="TM35" s="33"/>
      <c r="TO35" s="32" t="str">
        <f t="shared" si="108"/>
        <v/>
      </c>
      <c r="TQ35" s="32" t="str">
        <f t="shared" si="109"/>
        <v/>
      </c>
      <c r="TR35" s="39"/>
      <c r="TT35" s="32" t="str">
        <f t="shared" si="110"/>
        <v/>
      </c>
      <c r="TU35" s="32" t="str">
        <f t="shared" si="111"/>
        <v/>
      </c>
      <c r="TV35" s="32" t="str">
        <f t="shared" si="112"/>
        <v/>
      </c>
      <c r="TX35" s="32" t="str">
        <f>IF(ISBLANK(TW35),"",IF(ISBLANK(VLOOKUP(TW35,role!A:E,2,FALSE)),"",VLOOKUP(TW35,role!A:E,2,FALSE)))</f>
        <v/>
      </c>
      <c r="TY35" s="32" t="str">
        <f>IF(ISBLANK(TW35),"",IF(ISBLANK(VLOOKUP(TW35,role!A:E,3,FALSE)),"",VLOOKUP(TW35,role!A:E,3,FALSE)))</f>
        <v/>
      </c>
      <c r="TZ35" s="32" t="str">
        <f>IF(ISBLANK(TW35),"",IF(ISBLANK(VLOOKUP(TW35,role!A:E,4,FALSE)),"",VLOOKUP(TW35,role!A:E,4,FALSE)))</f>
        <v/>
      </c>
      <c r="UA35" s="32" t="str">
        <f>IF(ISBLANK(TW35),"",IF(ISBLANK(VLOOKUP(TW35,role!A:E,5,FALSE)),"",VLOOKUP(TW35,role!A:E,5,FALSE)))</f>
        <v/>
      </c>
      <c r="UQ35" s="33"/>
      <c r="US35" s="32" t="str">
        <f t="shared" si="113"/>
        <v/>
      </c>
      <c r="UU35" s="32" t="str">
        <f t="shared" si="114"/>
        <v/>
      </c>
      <c r="UV35" s="39"/>
      <c r="UX35" s="32" t="str">
        <f t="shared" si="115"/>
        <v/>
      </c>
      <c r="UY35" s="32" t="str">
        <f t="shared" si="116"/>
        <v/>
      </c>
      <c r="UZ35" s="32" t="str">
        <f t="shared" si="117"/>
        <v/>
      </c>
      <c r="VB35" s="32" t="str">
        <f>IF(ISBLANK(VA35),"",IF(ISBLANK(VLOOKUP(VA35,role!A:E,2,FALSE)),"",VLOOKUP(VA35,role!A:E,2,FALSE)))</f>
        <v/>
      </c>
      <c r="VC35" s="32" t="str">
        <f>IF(ISBLANK(VA35),"",IF(ISBLANK(VLOOKUP(VA35,role!A:E,3,FALSE)),"",VLOOKUP(VA35,role!A:E,3,FALSE)))</f>
        <v/>
      </c>
      <c r="VD35" s="32" t="str">
        <f>IF(ISBLANK(VA35),"",IF(ISBLANK(VLOOKUP(VA35,role!A:E,4,FALSE)),"",VLOOKUP(VA35,role!A:E,4,FALSE)))</f>
        <v/>
      </c>
      <c r="VE35" s="32" t="str">
        <f>IF(ISBLANK(VA35),"",IF(ISBLANK(VLOOKUP(VA35,role!A:E,5,FALSE)),"",VLOOKUP(VA35,role!A:E,5,FALSE)))</f>
        <v/>
      </c>
      <c r="VU35" s="33"/>
      <c r="VW35" s="32" t="str">
        <f t="shared" si="118"/>
        <v/>
      </c>
      <c r="VY35" s="32" t="str">
        <f t="shared" si="119"/>
        <v/>
      </c>
      <c r="VZ35" s="39"/>
      <c r="WB35" s="32" t="str">
        <f t="shared" si="120"/>
        <v/>
      </c>
      <c r="WC35" s="32" t="str">
        <f t="shared" si="121"/>
        <v/>
      </c>
      <c r="WD35" s="32" t="str">
        <f t="shared" si="122"/>
        <v/>
      </c>
      <c r="WF35" s="32" t="str">
        <f>IF(ISBLANK(WE35),"",IF(ISBLANK(VLOOKUP(WE35,role!A:E,2,FALSE)),"",VLOOKUP(WE35,role!A:E,2,FALSE)))</f>
        <v/>
      </c>
      <c r="WG35" s="32" t="str">
        <f>IF(ISBLANK(WE35),"",IF(ISBLANK(VLOOKUP(WE35,role!A:E,3,FALSE)),"",VLOOKUP(WE35,role!A:E,3,FALSE)))</f>
        <v/>
      </c>
      <c r="WH35" s="32" t="str">
        <f>IF(ISBLANK(WE35),"",IF(ISBLANK(VLOOKUP(WE35,role!A:E,4,FALSE)),"",VLOOKUP(WE35,role!A:E,4,FALSE)))</f>
        <v/>
      </c>
      <c r="WI35" s="32" t="str">
        <f>IF(ISBLANK(WE35),"",IF(ISBLANK(VLOOKUP(WE35,role!A:E,5,FALSE)),"",VLOOKUP(WE35,role!A:E,5,FALSE)))</f>
        <v/>
      </c>
      <c r="WY35" s="33"/>
      <c r="XA35" s="32" t="str">
        <f t="shared" si="123"/>
        <v/>
      </c>
      <c r="XC35" s="32" t="str">
        <f t="shared" si="124"/>
        <v/>
      </c>
      <c r="XD35" s="39"/>
      <c r="XF35" s="32" t="str">
        <f t="shared" si="125"/>
        <v/>
      </c>
      <c r="XG35" s="32" t="str">
        <f t="shared" si="126"/>
        <v/>
      </c>
      <c r="XH35" s="32" t="str">
        <f t="shared" si="127"/>
        <v/>
      </c>
      <c r="XJ35" s="32" t="str">
        <f>IF(ISBLANK(XI35),"",IF(ISBLANK(VLOOKUP(XI35,role!A:E,2,FALSE)),"",VLOOKUP(XI35,role!A:E,2,FALSE)))</f>
        <v/>
      </c>
      <c r="XK35" s="32" t="str">
        <f>IF(ISBLANK(XI35),"",IF(ISBLANK(VLOOKUP(XI35,role!A:E,3,FALSE)),"",VLOOKUP(XI35,role!A:E,3,FALSE)))</f>
        <v/>
      </c>
      <c r="XL35" s="32" t="str">
        <f>IF(ISBLANK(XI35),"",IF(ISBLANK(VLOOKUP(XI35,role!A:E,4,FALSE)),"",VLOOKUP(XI35,role!A:E,4,FALSE)))</f>
        <v/>
      </c>
      <c r="XM35" s="32" t="str">
        <f>IF(ISBLANK(XI35),"",IF(ISBLANK(VLOOKUP(XI35,role!A:E,5,FALSE)),"",VLOOKUP(XI35,role!A:E,5,FALSE)))</f>
        <v/>
      </c>
      <c r="YC35" s="33"/>
      <c r="YE35" s="32" t="str">
        <f t="shared" si="128"/>
        <v/>
      </c>
      <c r="YG35" s="32" t="str">
        <f t="shared" si="129"/>
        <v/>
      </c>
      <c r="YH35" s="33"/>
      <c r="YI35" s="34"/>
      <c r="YJ35" s="36" t="str">
        <f t="shared" si="130"/>
        <v/>
      </c>
      <c r="YK35" s="36" t="str">
        <f t="shared" si="131"/>
        <v/>
      </c>
      <c r="YM35" s="32" t="str">
        <f>IF(ISBLANK(YL35),"",IF(ISBLANK(VLOOKUP(YL35,role!A:E,2,FALSE)),"",VLOOKUP(YL35,role!A:E,2,FALSE)))</f>
        <v/>
      </c>
      <c r="YN35" s="32" t="str">
        <f>IF(ISBLANK(YL35),"",IF(ISBLANK(VLOOKUP(YL35,role!A:E,3,FALSE)),"",VLOOKUP(YL35,role!A:E,3,FALSE)))</f>
        <v/>
      </c>
      <c r="YO35" s="32" t="str">
        <f>IF(ISBLANK(YL35),"",IF(ISBLANK(VLOOKUP(YL35,role!A:E,4,FALSE)),"",VLOOKUP(YL35,role!A:E,4,FALSE)))</f>
        <v/>
      </c>
      <c r="YP35" s="32" t="str">
        <f>IF(ISBLANK(YL35),"",IF(ISBLANK(VLOOKUP(YL35,role!A:E,5,FALSE)),"",VLOOKUP(YL35,role!A:E,5,FALSE)))</f>
        <v/>
      </c>
      <c r="YQ35" s="32" t="str">
        <f>IF(ISBLANK(YL35),"",VLOOKUP(YL35,role!A:F,6,FALSE))</f>
        <v/>
      </c>
      <c r="YR35" s="36"/>
      <c r="YS35" s="36" t="str">
        <f t="shared" si="132"/>
        <v/>
      </c>
      <c r="YT35" s="36" t="str">
        <f t="shared" si="133"/>
        <v/>
      </c>
      <c r="YV35" s="32" t="str">
        <f>IF(ISBLANK(YU35),"",IF(ISBLANK(VLOOKUP(YU35,role!A:E,2,FALSE)),"",VLOOKUP(YU35,role!A:E,2,FALSE)))</f>
        <v/>
      </c>
      <c r="YW35" s="32" t="str">
        <f>IF(ISBLANK(YU35),"",IF(ISBLANK(VLOOKUP(YU35,role!A:E,3,FALSE)),"",VLOOKUP(YU35,role!A:E,3,FALSE)))</f>
        <v/>
      </c>
      <c r="YX35" s="32" t="str">
        <f>IF(ISBLANK(YU35),"",IF(ISBLANK(VLOOKUP(YU35,role!A:E,4,FALSE)),"",VLOOKUP(YU35,role!A:E,4,FALSE)))</f>
        <v/>
      </c>
      <c r="YY35" s="32" t="str">
        <f>IF(ISBLANK(YU35),"",IF(ISBLANK(VLOOKUP(YU35,role!A:E,5,FALSE)),"",VLOOKUP(YU35,role!A:E,5,FALSE)))</f>
        <v/>
      </c>
      <c r="YZ35" s="32" t="str">
        <f>IF(ISBLANK(YU35),"",VLOOKUP(YU35,role!A:F,6,FALSE))</f>
        <v/>
      </c>
      <c r="ZA35" s="36"/>
      <c r="ZB35" s="36" t="str">
        <f t="shared" si="134"/>
        <v/>
      </c>
      <c r="ZC35" s="36" t="str">
        <f t="shared" si="135"/>
        <v/>
      </c>
      <c r="ZE35" s="32" t="str">
        <f>IF(ISBLANK(ZD35),"",IF(ISBLANK(VLOOKUP(ZD35,role!A:E,2,FALSE)),"",VLOOKUP(ZD35,role!A:E,2,FALSE)))</f>
        <v/>
      </c>
      <c r="ZF35" s="32" t="str">
        <f>IF(ISBLANK(ZD35),"",IF(ISBLANK(VLOOKUP(ZD35,role!A:E,3,FALSE)),"",VLOOKUP(ZD35,role!A:E,3,FALSE)))</f>
        <v/>
      </c>
      <c r="ZG35" s="32" t="str">
        <f>IF(ISBLANK(ZD35),"",IF(ISBLANK(VLOOKUP(ZD35,role!A:E,4,FALSE)),"",VLOOKUP(ZD35,role!A:E,4,FALSE)))</f>
        <v/>
      </c>
      <c r="ZH35" s="32" t="str">
        <f>IF(ISBLANK(ZD35),"",IF(ISBLANK(VLOOKUP(ZD35,role!A:E,5,FALSE)),"",VLOOKUP(ZD35,role!A:E,5,FALSE)))</f>
        <v/>
      </c>
      <c r="ZI35" s="32" t="str">
        <f>IF(ISBLANK(ZD35),"",VLOOKUP(ZD35,role!A:F,6,FALSE))</f>
        <v/>
      </c>
      <c r="ZJ35" s="36"/>
      <c r="ZK35" s="36" t="str">
        <f t="shared" si="136"/>
        <v/>
      </c>
      <c r="ZL35" s="36" t="str">
        <f t="shared" si="137"/>
        <v/>
      </c>
      <c r="ZN35" s="32" t="str">
        <f>IF(ISBLANK(ZM35),"",IF(ISBLANK(VLOOKUP(ZM35,role!A:E,2,FALSE)),"",VLOOKUP(ZM35,role!A:E,2,FALSE)))</f>
        <v/>
      </c>
      <c r="ZO35" s="32" t="str">
        <f>IF(ISBLANK(ZM35),"",IF(ISBLANK(VLOOKUP(ZM35,role!A:E,3,FALSE)),"",VLOOKUP(ZM35,role!A:E,3,FALSE)))</f>
        <v/>
      </c>
      <c r="ZP35" s="32" t="str">
        <f>IF(ISBLANK(ZM35),"",IF(ISBLANK(VLOOKUP(ZM35,role!A:E,4,FALSE)),"",VLOOKUP(ZM35,role!A:E,4,FALSE)))</f>
        <v/>
      </c>
      <c r="ZQ35" s="32" t="str">
        <f>IF(ISBLANK(ZM35),"",IF(ISBLANK(VLOOKUP(ZM35,role!A:E,5,FALSE)),"",VLOOKUP(ZM35,role!A:E,5,FALSE)))</f>
        <v/>
      </c>
      <c r="ZR35" s="32" t="str">
        <f>IF(ISBLANK(ZM35),"",VLOOKUP(ZM35,role!A:F,6,FALSE))</f>
        <v/>
      </c>
      <c r="ZS35" s="36"/>
      <c r="ZT35" s="36" t="str">
        <f t="shared" si="138"/>
        <v/>
      </c>
      <c r="ZU35" s="36" t="str">
        <f t="shared" si="139"/>
        <v/>
      </c>
      <c r="ZW35" s="32" t="str">
        <f>IF(ISBLANK(ZV35),"",IF(ISBLANK(VLOOKUP(ZV35,role!A:E,2,FALSE)),"",VLOOKUP(ZV35,role!A:E,2,FALSE)))</f>
        <v/>
      </c>
      <c r="ZX35" s="32" t="str">
        <f>IF(ISBLANK(ZV35),"",IF(ISBLANK(VLOOKUP(ZV35,role!A:E,3,FALSE)),"",VLOOKUP(ZV35,role!A:E,3,FALSE)))</f>
        <v/>
      </c>
      <c r="ZY35" s="32" t="str">
        <f>IF(ISBLANK(ZV35),"",IF(ISBLANK(VLOOKUP(ZV35,role!A:E,4,FALSE)),"",VLOOKUP(ZV35,role!A:E,4,FALSE)))</f>
        <v/>
      </c>
      <c r="ZZ35" s="32" t="str">
        <f>IF(ISBLANK(ZV35),"",IF(ISBLANK(VLOOKUP(ZV35,role!A:E,5,FALSE)),"",VLOOKUP(ZV35,role!A:E,5,FALSE)))</f>
        <v/>
      </c>
      <c r="AAA35" s="32" t="str">
        <f>IF(ISBLANK(ZV35),"",VLOOKUP(ZV35,role!A:F,6,FALSE))</f>
        <v/>
      </c>
      <c r="AAB35" s="33"/>
      <c r="AAC35" s="36"/>
      <c r="AAD35" s="36" t="str">
        <f t="shared" si="140"/>
        <v/>
      </c>
      <c r="AAE35" s="36" t="str">
        <f t="shared" si="141"/>
        <v/>
      </c>
      <c r="AAG35" s="32" t="str">
        <f>IF(ISBLANK(AAF35),"",IF(ISBLANK(VLOOKUP(AAF35,role!A:E,2,FALSE)),"",VLOOKUP(AAF35,role!A:E,2,FALSE)))</f>
        <v/>
      </c>
      <c r="AAH35" s="32" t="str">
        <f>IF(ISBLANK(AAF35),"",IF(ISBLANK(VLOOKUP(AAF35,role!A:E,3,FALSE)),"",VLOOKUP(AAF35,role!A:E,3,FALSE)))</f>
        <v/>
      </c>
      <c r="AAI35" s="32" t="str">
        <f>IF(ISBLANK(AAF35),"",IF(ISBLANK(VLOOKUP(AAF35,role!A:E,4,FALSE)),"",VLOOKUP(AAF35,role!A:E,4,FALSE)))</f>
        <v/>
      </c>
      <c r="AAJ35" s="32" t="str">
        <f>IF(ISBLANK(AAF35),"",IF(ISBLANK(VLOOKUP(AAF35,role!A:E,5,FALSE)),"",VLOOKUP(AAF35,role!A:E,5,FALSE)))</f>
        <v/>
      </c>
      <c r="AAK35" s="32" t="str">
        <f>IF(ISBLANK(AAF35),"",VLOOKUP(AAF35,role!A:F,6,FALSE))</f>
        <v/>
      </c>
      <c r="AAL35" s="36"/>
      <c r="AAM35" s="36" t="str">
        <f t="shared" si="142"/>
        <v/>
      </c>
      <c r="AAN35" s="36" t="str">
        <f t="shared" si="143"/>
        <v/>
      </c>
      <c r="AAP35" s="32" t="str">
        <f>IF(ISBLANK(AAO35),"",IF(ISBLANK(VLOOKUP(AAO35,role!A:E,2,FALSE)),"",VLOOKUP(AAO35,role!A:E,2,FALSE)))</f>
        <v/>
      </c>
      <c r="AAQ35" s="32" t="str">
        <f>IF(ISBLANK(AAO35),"",IF(ISBLANK(VLOOKUP(AAO35,role!A:E,3,FALSE)),"",VLOOKUP(AAO35,role!A:E,3,FALSE)))</f>
        <v/>
      </c>
      <c r="AAR35" s="32" t="str">
        <f>IF(ISBLANK(AAO35),"",IF(ISBLANK(VLOOKUP(AAO35,role!A:E,4,FALSE)),"",VLOOKUP(AAO35,role!A:E,4,FALSE)))</f>
        <v/>
      </c>
      <c r="AAS35" s="32" t="str">
        <f>IF(ISBLANK(AAO35),"",IF(ISBLANK(VLOOKUP(AAO35,role!A:E,5,FALSE)),"",VLOOKUP(AAO35,role!A:E,5,FALSE)))</f>
        <v/>
      </c>
      <c r="AAT35" s="32" t="str">
        <f>IF(ISBLANK(AAO35),"",VLOOKUP(AAO35,role!A:F,6,FALSE))</f>
        <v/>
      </c>
      <c r="AAU35" s="36"/>
      <c r="AAV35" s="36" t="str">
        <f t="shared" si="144"/>
        <v/>
      </c>
      <c r="AAW35" s="36" t="str">
        <f t="shared" si="145"/>
        <v/>
      </c>
      <c r="AAY35" s="32" t="str">
        <f>IF(ISBLANK(AAX35),"",IF(ISBLANK(VLOOKUP(AAX35,role!A:E,2,FALSE)),"",VLOOKUP(AAX35,role!A:E,2,FALSE)))</f>
        <v/>
      </c>
      <c r="AAZ35" s="32" t="str">
        <f>IF(ISBLANK(AAX35),"",IF(ISBLANK(VLOOKUP(AAX35,role!A:E,3,FALSE)),"",VLOOKUP(AAX35,role!A:E,3,FALSE)))</f>
        <v/>
      </c>
      <c r="ABA35" s="32" t="str">
        <f>IF(ISBLANK(AAX35),"",IF(ISBLANK(VLOOKUP(AAX35,role!A:E,4,FALSE)),"",VLOOKUP(AAX35,role!A:E,4,FALSE)))</f>
        <v/>
      </c>
      <c r="ABB35" s="32" t="str">
        <f>IF(ISBLANK(AAX35),"",IF(ISBLANK(VLOOKUP(AAX35,role!A:E,5,FALSE)),"",VLOOKUP(AAX35,role!A:E,5,FALSE)))</f>
        <v/>
      </c>
      <c r="ABC35" s="32" t="str">
        <f>IF(ISBLANK(AAX35),"",VLOOKUP(AAX35,role!A:F,6,FALSE))</f>
        <v/>
      </c>
      <c r="ABD35" s="36"/>
      <c r="ABE35" s="36" t="str">
        <f t="shared" si="146"/>
        <v/>
      </c>
      <c r="ABF35" s="36" t="str">
        <f t="shared" si="147"/>
        <v/>
      </c>
      <c r="ABH35" s="32" t="str">
        <f>IF(ISBLANK(ABG35),"",IF(ISBLANK(VLOOKUP(ABG35,role!A:E,2,FALSE)),"",VLOOKUP(ABG35,role!A:E,2,FALSE)))</f>
        <v/>
      </c>
      <c r="ABI35" s="32" t="str">
        <f>IF(ISBLANK(ABG35),"",IF(ISBLANK(VLOOKUP(ABG35,role!A:E,3,FALSE)),"",VLOOKUP(ABG35,role!A:E,3,FALSE)))</f>
        <v/>
      </c>
      <c r="ABJ35" s="32" t="str">
        <f>IF(ISBLANK(ABG35),"",IF(ISBLANK(VLOOKUP(ABG35,role!A:E,4,FALSE)),"",VLOOKUP(ABG35,role!A:E,4,FALSE)))</f>
        <v/>
      </c>
      <c r="ABK35" s="32" t="str">
        <f>IF(ISBLANK(ABG35),"",IF(ISBLANK(VLOOKUP(ABG35,role!A:E,5,FALSE)),"",VLOOKUP(ABG35,role!A:E,5,FALSE)))</f>
        <v/>
      </c>
      <c r="ABL35" s="32" t="str">
        <f>IF(ISBLANK(ABG35),"",VLOOKUP(ABG35,role!A:F,6,FALSE))</f>
        <v/>
      </c>
      <c r="ABM35" s="36"/>
      <c r="ABN35" s="36" t="str">
        <f t="shared" si="148"/>
        <v/>
      </c>
      <c r="ABO35" s="36" t="str">
        <f t="shared" si="149"/>
        <v/>
      </c>
      <c r="ABQ35" s="32" t="str">
        <f>IF(ISBLANK(ABP35),"",IF(ISBLANK(VLOOKUP(ABP35,role!A:E,2,FALSE)),"",VLOOKUP(ABP35,role!A:E,2,FALSE)))</f>
        <v/>
      </c>
      <c r="ABR35" s="32" t="str">
        <f>IF(ISBLANK(ABP35),"",IF(ISBLANK(VLOOKUP(ABP35,role!A:E,3,FALSE)),"",VLOOKUP(ABP35,role!A:E,3,FALSE)))</f>
        <v/>
      </c>
      <c r="ABS35" s="32" t="str">
        <f>IF(ISBLANK(ABP35),"",IF(ISBLANK(VLOOKUP(ABP35,role!A:E,4,FALSE)),"",VLOOKUP(ABP35,role!A:E,4,FALSE)))</f>
        <v/>
      </c>
      <c r="ABT35" s="32" t="str">
        <f>IF(ISBLANK(ABP35),"",IF(ISBLANK(VLOOKUP(ABP35,role!A:E,5,FALSE)),"",VLOOKUP(ABP35,role!A:E,5,FALSE)))</f>
        <v/>
      </c>
      <c r="ABU35" s="32" t="str">
        <f>IF(ISBLANK(ABP35),"",VLOOKUP(ABP35,role!A:F,6,FALSE))</f>
        <v/>
      </c>
      <c r="ABV35" s="33"/>
      <c r="ABW35" s="34"/>
      <c r="ABY35" s="32" t="str">
        <f t="shared" si="150"/>
        <v/>
      </c>
      <c r="ABZ35" s="39"/>
      <c r="ACA35" s="32" t="str">
        <f t="shared" si="151"/>
        <v/>
      </c>
      <c r="ACC35" s="32" t="str">
        <f t="shared" si="152"/>
        <v/>
      </c>
      <c r="ACE35" s="32" t="str">
        <f t="shared" si="153"/>
        <v/>
      </c>
      <c r="ACG35" s="32" t="str">
        <f t="shared" si="154"/>
        <v/>
      </c>
      <c r="ACI35" s="32" t="str">
        <f t="shared" si="155"/>
        <v/>
      </c>
      <c r="ACK35" s="32" t="str">
        <f t="shared" si="156"/>
        <v/>
      </c>
      <c r="ACM35" s="32" t="str">
        <f t="shared" si="157"/>
        <v/>
      </c>
      <c r="ACO35" s="32" t="str">
        <f t="shared" si="158"/>
        <v/>
      </c>
      <c r="ACQ35" s="32" t="str">
        <f t="shared" si="159"/>
        <v/>
      </c>
      <c r="ACS35" s="32" t="str">
        <f t="shared" si="160"/>
        <v/>
      </c>
      <c r="ACT35" s="33"/>
      <c r="ACV35" s="32" t="str">
        <f t="shared" si="161"/>
        <v/>
      </c>
      <c r="ACX35" s="32" t="str">
        <f t="shared" si="162"/>
        <v/>
      </c>
      <c r="ACZ35" s="32" t="str">
        <f t="shared" si="163"/>
        <v/>
      </c>
      <c r="ADB35" s="32" t="str">
        <f t="shared" si="164"/>
        <v/>
      </c>
      <c r="ADD35" s="32" t="str">
        <f t="shared" si="165"/>
        <v/>
      </c>
      <c r="ADE35" s="33"/>
      <c r="ADG35" s="32" t="str">
        <f t="shared" si="166"/>
        <v/>
      </c>
      <c r="ADI35" s="32" t="str">
        <f t="shared" si="167"/>
        <v/>
      </c>
      <c r="ADK35" s="32" t="str">
        <f t="shared" si="168"/>
        <v/>
      </c>
      <c r="ADM35" s="32" t="str">
        <f t="shared" si="169"/>
        <v/>
      </c>
      <c r="ADO35" s="32" t="str">
        <f t="shared" si="170"/>
        <v/>
      </c>
      <c r="ADP35" s="33"/>
      <c r="ADR35" s="32" t="str">
        <f t="shared" si="171"/>
        <v/>
      </c>
      <c r="ADT35" s="32" t="str">
        <f t="shared" si="172"/>
        <v/>
      </c>
      <c r="ADV35" s="32" t="str">
        <f t="shared" si="173"/>
        <v/>
      </c>
      <c r="ADX35" s="32" t="str">
        <f t="shared" si="174"/>
        <v/>
      </c>
      <c r="ADZ35" s="32" t="str">
        <f t="shared" si="175"/>
        <v/>
      </c>
      <c r="AEA35" s="33"/>
      <c r="AEC35" s="32" t="str">
        <f t="shared" si="176"/>
        <v/>
      </c>
      <c r="AEE35" s="32" t="str">
        <f t="shared" si="177"/>
        <v/>
      </c>
      <c r="AEG35" s="32" t="str">
        <f t="shared" si="178"/>
        <v/>
      </c>
      <c r="AEI35" s="32" t="str">
        <f t="shared" si="179"/>
        <v/>
      </c>
      <c r="AEK35" s="32" t="str">
        <f t="shared" si="180"/>
        <v/>
      </c>
      <c r="AEL35" s="33"/>
      <c r="AEN35" s="32" t="str">
        <f t="shared" si="181"/>
        <v/>
      </c>
      <c r="AEO35" s="32" t="str">
        <f t="shared" si="182"/>
        <v/>
      </c>
      <c r="AEQ35" s="32" t="str">
        <f t="shared" si="183"/>
        <v/>
      </c>
      <c r="AER35" s="32" t="str">
        <f t="shared" si="184"/>
        <v/>
      </c>
      <c r="AET35" s="32" t="str">
        <f t="shared" si="185"/>
        <v/>
      </c>
      <c r="AEU35" s="32" t="str">
        <f t="shared" si="186"/>
        <v/>
      </c>
      <c r="AEW35" s="32" t="str">
        <f t="shared" si="187"/>
        <v/>
      </c>
      <c r="AEX35" s="32" t="str">
        <f t="shared" si="188"/>
        <v/>
      </c>
      <c r="AEZ35" s="32" t="str">
        <f t="shared" si="189"/>
        <v/>
      </c>
      <c r="AFA35" s="32" t="str">
        <f t="shared" si="190"/>
        <v/>
      </c>
      <c r="AFB35" s="35"/>
      <c r="AFC35" s="34"/>
      <c r="AFD35" s="36" t="str">
        <f t="shared" si="191"/>
        <v/>
      </c>
      <c r="AFE35" s="36" t="str">
        <f t="shared" si="192"/>
        <v/>
      </c>
      <c r="AFG35" s="36" t="str">
        <f t="shared" si="193"/>
        <v/>
      </c>
      <c r="AFH35" s="36" t="str">
        <f t="shared" si="194"/>
        <v/>
      </c>
      <c r="AFJ35" s="36" t="str">
        <f t="shared" si="195"/>
        <v/>
      </c>
      <c r="AFK35" s="36" t="str">
        <f t="shared" si="196"/>
        <v/>
      </c>
      <c r="AFM35" s="36" t="str">
        <f t="shared" si="197"/>
        <v/>
      </c>
      <c r="AFN35" s="36" t="str">
        <f t="shared" si="198"/>
        <v/>
      </c>
      <c r="AFP35" s="36" t="str">
        <f t="shared" si="199"/>
        <v/>
      </c>
      <c r="AFQ35" s="36" t="str">
        <f t="shared" si="200"/>
        <v/>
      </c>
      <c r="AFR35" s="33"/>
      <c r="AFT35" s="36" t="str">
        <f t="shared" si="201"/>
        <v/>
      </c>
      <c r="AFU35" s="36" t="str">
        <f t="shared" si="202"/>
        <v/>
      </c>
      <c r="AFW35" s="36" t="str">
        <f t="shared" si="203"/>
        <v/>
      </c>
      <c r="AFX35" s="36" t="str">
        <f t="shared" si="204"/>
        <v/>
      </c>
      <c r="AFZ35" s="36" t="str">
        <f t="shared" si="205"/>
        <v/>
      </c>
      <c r="AGA35" s="36" t="str">
        <f t="shared" si="206"/>
        <v/>
      </c>
      <c r="AGC35" s="36" t="str">
        <f t="shared" si="207"/>
        <v/>
      </c>
      <c r="AGD35" s="36" t="str">
        <f t="shared" si="208"/>
        <v/>
      </c>
      <c r="AGF35" s="36" t="str">
        <f t="shared" si="209"/>
        <v/>
      </c>
      <c r="AGG35" s="36" t="str">
        <f t="shared" si="210"/>
        <v/>
      </c>
      <c r="AGH35" s="33"/>
      <c r="AGI35" s="57"/>
      <c r="AGJ35" s="57"/>
      <c r="AGK35" s="57" t="str">
        <f>IF(ISBLANK(AGJ35),"",VLOOKUP(AGJ35,related_id_type!A:B,2,FALSE))</f>
        <v/>
      </c>
      <c r="AGL35" s="57"/>
      <c r="AGM35" s="57" t="str">
        <f>IF(ISBLANK(AGL35),"",IF(ISBLANK(VLOOKUP(AGL35,related_id_relation!A:B,2,FALSE)),"",VLOOKUP(AGL35,related_id_relation!A:B,2,FALSE)))</f>
        <v/>
      </c>
      <c r="AGN35" s="57"/>
      <c r="AGO35" s="57"/>
      <c r="AGP35" s="57" t="str">
        <f>IF(ISBLANK(AGO35),"",VLOOKUP(AGO35,related_id_type!A:B,2,FALSE))</f>
        <v/>
      </c>
      <c r="AGQ35" s="57"/>
      <c r="AGR35" s="57" t="str">
        <f>IF(ISBLANK(AGQ35),"",IF(ISBLANK(VLOOKUP(AGQ35,related_id_relation!A:B,2,FALSE)),"",VLOOKUP(AGQ35,related_id_relation!A:B,2,FALSE)))</f>
        <v/>
      </c>
      <c r="AGS35" s="57"/>
      <c r="AGT35" s="57"/>
      <c r="AGU35" s="57" t="str">
        <f>IF(ISBLANK(AGT35),"",VLOOKUP(AGT35,related_id_type!A:B,2,FALSE))</f>
        <v/>
      </c>
      <c r="AGV35" s="57"/>
      <c r="AGW35" s="57" t="str">
        <f>IF(ISBLANK(AGV35),"",IF(ISBLANK(VLOOKUP(AGV35,related_id_relation!A:B,2,FALSE)),"",VLOOKUP(AGV35,related_id_relation!A:B,2,FALSE)))</f>
        <v/>
      </c>
      <c r="AGX35" s="57"/>
      <c r="AGY35" s="57"/>
      <c r="AGZ35" s="57" t="str">
        <f>IF(ISBLANK(AGY35),"",VLOOKUP(AGY35,related_id_type!A:B,2,FALSE))</f>
        <v/>
      </c>
      <c r="AHA35" s="57"/>
      <c r="AHB35" s="57" t="str">
        <f>IF(ISBLANK(AHA35),"",IF(ISBLANK(VLOOKUP(AHA35,related_id_relation!A:B,2,FALSE)),"",VLOOKUP(AHA35,related_id_relation!A:B,2,FALSE)))</f>
        <v/>
      </c>
      <c r="AHC35" s="57"/>
      <c r="AHD35" s="57"/>
      <c r="AHE35" s="57" t="str">
        <f>IF(ISBLANK(AHD35),"",VLOOKUP(AHD35,related_id_type!A:B,2,FALSE))</f>
        <v/>
      </c>
      <c r="AHF35" s="57"/>
      <c r="AHG35" s="57" t="str">
        <f>IF(ISBLANK(AHF35),"",IF(ISBLANK(VLOOKUP(AHF35,related_id_relation!A:B,2,FALSE)),"",VLOOKUP(AHF35,related_id_relation!A:B,2,FALSE)))</f>
        <v/>
      </c>
      <c r="AHH35" s="37"/>
      <c r="AHI35" s="39"/>
      <c r="AHK35" s="32" t="str">
        <f t="shared" si="211"/>
        <v/>
      </c>
      <c r="AHL35" s="34"/>
      <c r="AHM35" s="36"/>
      <c r="AHN35" s="36" t="str">
        <f t="shared" si="212"/>
        <v/>
      </c>
      <c r="AHO35" s="32" t="str">
        <f t="shared" si="213"/>
        <v/>
      </c>
      <c r="AHR35" s="36" t="str">
        <f t="shared" si="214"/>
        <v/>
      </c>
      <c r="AHS35" s="32" t="str">
        <f t="shared" si="215"/>
        <v/>
      </c>
      <c r="AHV35" s="36" t="str">
        <f t="shared" si="216"/>
        <v/>
      </c>
      <c r="AHW35" s="32" t="str">
        <f t="shared" si="217"/>
        <v/>
      </c>
      <c r="AHZ35" s="36" t="str">
        <f t="shared" si="218"/>
        <v/>
      </c>
      <c r="AIA35" s="32" t="str">
        <f t="shared" si="219"/>
        <v/>
      </c>
      <c r="AID35" s="36" t="str">
        <f t="shared" si="220"/>
        <v/>
      </c>
      <c r="AIE35" s="32" t="str">
        <f t="shared" si="221"/>
        <v/>
      </c>
      <c r="AIH35" s="36" t="str">
        <f t="shared" si="222"/>
        <v/>
      </c>
      <c r="AII35" s="32" t="str">
        <f t="shared" si="223"/>
        <v/>
      </c>
      <c r="AIL35" s="36" t="str">
        <f t="shared" si="224"/>
        <v/>
      </c>
      <c r="AIM35" s="32" t="str">
        <f t="shared" si="225"/>
        <v/>
      </c>
      <c r="AIP35" s="36" t="str">
        <f t="shared" si="226"/>
        <v/>
      </c>
      <c r="AIQ35" s="32" t="str">
        <f t="shared" si="227"/>
        <v/>
      </c>
      <c r="AIT35" s="36" t="str">
        <f t="shared" si="228"/>
        <v/>
      </c>
      <c r="AIU35" s="32" t="str">
        <f t="shared" si="229"/>
        <v/>
      </c>
      <c r="AIX35" s="36" t="str">
        <f t="shared" si="230"/>
        <v/>
      </c>
      <c r="AIY35" s="32" t="str">
        <f t="shared" si="231"/>
        <v/>
      </c>
      <c r="AIZ35" s="37"/>
      <c r="AJA35" s="32" t="str">
        <f t="shared" si="232"/>
        <v/>
      </c>
      <c r="AJB35" s="32" t="str">
        <f t="shared" si="233"/>
        <v/>
      </c>
      <c r="AJC35" s="32" t="str">
        <f t="shared" si="234"/>
        <v/>
      </c>
      <c r="AJD35" s="32" t="str">
        <f t="shared" si="235"/>
        <v/>
      </c>
      <c r="AJE35" s="32" t="str">
        <f t="shared" si="236"/>
        <v/>
      </c>
      <c r="AJF35" s="32" t="str">
        <f t="shared" si="237"/>
        <v/>
      </c>
      <c r="AJG35" s="32" t="str">
        <f t="shared" si="238"/>
        <v/>
      </c>
      <c r="AJH35" s="32" t="str">
        <f t="shared" si="239"/>
        <v/>
      </c>
      <c r="AJI35" s="32" t="str">
        <f t="shared" si="240"/>
        <v/>
      </c>
    </row>
    <row r="36" spans="3:945" s="32" customFormat="1" x14ac:dyDescent="0.35">
      <c r="C36" s="32" t="str">
        <f t="shared" si="9"/>
        <v/>
      </c>
      <c r="E36" s="32" t="str">
        <f t="shared" si="10"/>
        <v/>
      </c>
      <c r="F36" s="32" t="str">
        <f t="shared" si="11"/>
        <v/>
      </c>
      <c r="G36" s="32" t="str">
        <f t="shared" si="12"/>
        <v/>
      </c>
      <c r="J36" s="32" t="str">
        <f t="shared" si="13"/>
        <v/>
      </c>
      <c r="K36" s="32" t="str">
        <f t="shared" si="14"/>
        <v/>
      </c>
      <c r="L36" s="32" t="str">
        <f t="shared" si="15"/>
        <v/>
      </c>
      <c r="N36" s="32" t="str">
        <f t="shared" si="16"/>
        <v/>
      </c>
      <c r="O36" s="32" t="str">
        <f t="shared" si="17"/>
        <v/>
      </c>
      <c r="Q36" s="32" t="str">
        <f t="shared" si="18"/>
        <v/>
      </c>
      <c r="R36" s="32" t="str">
        <f t="shared" si="19"/>
        <v/>
      </c>
      <c r="U36" s="32" t="str">
        <f t="shared" si="20"/>
        <v/>
      </c>
      <c r="V36" s="32" t="str">
        <f t="shared" si="21"/>
        <v/>
      </c>
      <c r="Y36" s="32" t="str">
        <f>IF(ISBLANK(X36),"",VLOOKUP(X36,resource_type!A:C,3,FALSE))</f>
        <v/>
      </c>
      <c r="Z36" s="32" t="str">
        <f>IF(ISBLANK(X36),"",VLOOKUP(X36,resource_type!A:C,2,FALSE))</f>
        <v/>
      </c>
      <c r="AA36" s="32" t="str">
        <f t="shared" si="22"/>
        <v/>
      </c>
      <c r="AB36" s="32" t="str">
        <f t="shared" si="23"/>
        <v/>
      </c>
      <c r="AD36" s="32" t="str">
        <f>IF(ISBLANK(AC36),"",VLOOKUP(AC36,resource_type!A:C,3,FALSE))</f>
        <v/>
      </c>
      <c r="AF36" s="32" t="str">
        <f>IF(ISBLANK(AE36),"",VLOOKUP(AE36,resource_type!A:C,3,FALSE))</f>
        <v/>
      </c>
      <c r="AG36" s="33"/>
      <c r="AI36" s="32" t="str">
        <f t="shared" si="24"/>
        <v/>
      </c>
      <c r="AK36" s="32" t="str">
        <f t="shared" si="25"/>
        <v/>
      </c>
      <c r="AM36" s="32" t="str">
        <f t="shared" si="26"/>
        <v/>
      </c>
      <c r="AO36" s="32" t="str">
        <f t="shared" si="27"/>
        <v/>
      </c>
      <c r="AP36" s="52"/>
      <c r="AQ36" s="34"/>
      <c r="AR36" s="36" t="str">
        <f t="shared" si="28"/>
        <v/>
      </c>
      <c r="AS36" s="36" t="str">
        <f t="shared" si="29"/>
        <v/>
      </c>
      <c r="AT36" s="34"/>
      <c r="AV36" s="32" t="str">
        <f t="shared" si="30"/>
        <v/>
      </c>
      <c r="AW36" s="32" t="str">
        <f t="shared" si="31"/>
        <v/>
      </c>
      <c r="AX36" s="32" t="str">
        <f t="shared" si="32"/>
        <v/>
      </c>
      <c r="AZ36" s="32" t="str">
        <f>IF(ISBLANK(AY36),"",IF(ISBLANK(VLOOKUP(AY36,role!A:E,2,FALSE)),"",VLOOKUP(AY36,role!A:E,2,FALSE)))</f>
        <v/>
      </c>
      <c r="BA36" s="32" t="str">
        <f>IF(ISBLANK(AY36),"",IF(ISBLANK(VLOOKUP(AY36,role!A:E,3,FALSE)),"",VLOOKUP(AY36,role!A:E,3,FALSE)))</f>
        <v/>
      </c>
      <c r="BB36" s="32" t="str">
        <f>IF(ISBLANK(AY36),"",IF(ISBLANK(VLOOKUP(AY36,role!A:E,4,FALSE)),"",VLOOKUP(AY36,role!A:E,4,FALSE)))</f>
        <v/>
      </c>
      <c r="BC36" s="32" t="str">
        <f>IF(ISBLANK(AY36),"",IF(ISBLANK(VLOOKUP(AY36,role!A:E,5,FALSE)),"",VLOOKUP(AY36,role!A:E,5,FALSE)))</f>
        <v/>
      </c>
      <c r="BE36" s="32" t="str">
        <f>IF(ISBLANK(BD36),"",IF(ISBLANK(VLOOKUP(BD36,role!A:E,2,FALSE)),"",VLOOKUP(BD36,role!A:E,2,FALSE)))</f>
        <v/>
      </c>
      <c r="BF36" s="32" t="str">
        <f>IF(ISBLANK(BD36),"",IF(ISBLANK(VLOOKUP(BD36,role!A:E,3,FALSE)),"",VLOOKUP(BD36,role!A:E,3,FALSE)))</f>
        <v/>
      </c>
      <c r="BG36" s="32" t="str">
        <f>IF(ISBLANK(BD36),"",IF(ISBLANK(VLOOKUP(BD36,role!A:E,4,FALSE)),"",VLOOKUP(BD36,role!A:E,4,FALSE)))</f>
        <v/>
      </c>
      <c r="BH36" s="32" t="str">
        <f>IF(ISBLANK(BD36),"",IF(ISBLANK(VLOOKUP(BD36,role!A:E,5,FALSE)),"",VLOOKUP(BD36,role!A:E,5,FALSE)))</f>
        <v/>
      </c>
      <c r="BX36" s="33"/>
      <c r="BZ36" s="32" t="str">
        <f t="shared" si="33"/>
        <v/>
      </c>
      <c r="CB36" s="32" t="str">
        <f t="shared" si="34"/>
        <v/>
      </c>
      <c r="CC36" s="39"/>
      <c r="CE36" s="32" t="str">
        <f t="shared" si="35"/>
        <v/>
      </c>
      <c r="CF36" s="32" t="str">
        <f t="shared" si="36"/>
        <v/>
      </c>
      <c r="CG36" s="32" t="str">
        <f t="shared" si="37"/>
        <v/>
      </c>
      <c r="CI36" s="32" t="str">
        <f>IF(ISBLANK(CH36),"",IF(ISBLANK(VLOOKUP(CH36,role!A:E,2,FALSE)),"",VLOOKUP(CH36,role!A:E,2,FALSE)))</f>
        <v/>
      </c>
      <c r="CJ36" s="32" t="str">
        <f>IF(ISBLANK(CH36),"",IF(ISBLANK(VLOOKUP(CH36,role!A:E,3,FALSE)),"",VLOOKUP(CH36,role!A:E,3,FALSE)))</f>
        <v/>
      </c>
      <c r="CK36" s="32" t="str">
        <f>IF(ISBLANK(CH36),"",IF(ISBLANK(VLOOKUP(CH36,role!A:E,4,FALSE)),"",VLOOKUP(CH36,role!A:E,4,FALSE)))</f>
        <v/>
      </c>
      <c r="CL36" s="32" t="str">
        <f>IF(ISBLANK(CH36),"",IF(ISBLANK(VLOOKUP(CH36,role!A:E,5,FALSE)),"",VLOOKUP(CH36,role!A:E,5,FALSE)))</f>
        <v/>
      </c>
      <c r="CN36" s="32" t="str">
        <f>IF(ISBLANK(CM36),"",IF(ISBLANK(VLOOKUP(CM36,role!A:E,2,FALSE)),"",VLOOKUP(CM36,role!A:E,2,FALSE)))</f>
        <v/>
      </c>
      <c r="CO36" s="32" t="str">
        <f>IF(ISBLANK(CM36),"",IF(ISBLANK(VLOOKUP(CM36,role!A:E,3,FALSE)),"",VLOOKUP(CM36,role!A:E,3,FALSE)))</f>
        <v/>
      </c>
      <c r="CP36" s="32" t="str">
        <f>IF(ISBLANK(CM36),"",IF(ISBLANK(VLOOKUP(CM36,role!A:E,4,FALSE)),"",VLOOKUP(CM36,role!A:E,4,FALSE)))</f>
        <v/>
      </c>
      <c r="CQ36" s="32" t="str">
        <f>IF(ISBLANK(CM36),"",IF(ISBLANK(VLOOKUP(CM36,role!A:E,5,FALSE)),"",VLOOKUP(CM36,role!A:E,5,FALSE)))</f>
        <v/>
      </c>
      <c r="DG36" s="33"/>
      <c r="DI36" s="32" t="str">
        <f t="shared" si="38"/>
        <v/>
      </c>
      <c r="DK36" s="32" t="str">
        <f t="shared" si="39"/>
        <v/>
      </c>
      <c r="DL36" s="39"/>
      <c r="DN36" s="32" t="str">
        <f t="shared" si="40"/>
        <v/>
      </c>
      <c r="DO36" s="32" t="str">
        <f t="shared" si="41"/>
        <v/>
      </c>
      <c r="DP36" s="32" t="str">
        <f t="shared" si="42"/>
        <v/>
      </c>
      <c r="DR36" s="32" t="str">
        <f>IF(ISBLANK(DQ36),"",IF(ISBLANK(VLOOKUP(DQ36,role!A:E,2,FALSE)),"",VLOOKUP(DQ36,role!A:E,2,FALSE)))</f>
        <v/>
      </c>
      <c r="DS36" s="32" t="str">
        <f>IF(ISBLANK(DQ36),"",IF(ISBLANK(VLOOKUP(DQ36,role!A:E,3,FALSE)),"",VLOOKUP(DQ36,role!A:E,3,FALSE)))</f>
        <v/>
      </c>
      <c r="DT36" s="32" t="str">
        <f>IF(ISBLANK(DQ36),"",IF(ISBLANK(VLOOKUP(DQ36,role!A:E,4,FALSE)),"",VLOOKUP(DQ36,role!A:E,4,FALSE)))</f>
        <v/>
      </c>
      <c r="DU36" s="32" t="str">
        <f>IF(ISBLANK(DQ36),"",IF(ISBLANK(VLOOKUP(DQ36,role!A:E,5,FALSE)),"",VLOOKUP(DQ36,role!A:E,5,FALSE)))</f>
        <v/>
      </c>
      <c r="EK36" s="33"/>
      <c r="EM36" s="32" t="str">
        <f t="shared" si="43"/>
        <v/>
      </c>
      <c r="EO36" s="32" t="str">
        <f t="shared" si="44"/>
        <v/>
      </c>
      <c r="EP36" s="39"/>
      <c r="ER36" s="32" t="str">
        <f t="shared" si="45"/>
        <v/>
      </c>
      <c r="ES36" s="32" t="str">
        <f t="shared" si="46"/>
        <v/>
      </c>
      <c r="ET36" s="32" t="str">
        <f t="shared" si="47"/>
        <v/>
      </c>
      <c r="EV36" s="32" t="str">
        <f>IF(ISBLANK(EU36),"",IF(ISBLANK(VLOOKUP(EU36,role!A:E,2,FALSE)),"",VLOOKUP(EU36,role!A:E,2,FALSE)))</f>
        <v/>
      </c>
      <c r="EW36" s="32" t="str">
        <f>IF(ISBLANK(EU36),"",IF(ISBLANK(VLOOKUP(EU36,role!A:E,3,FALSE)),"",VLOOKUP(EU36,role!A:E,3,FALSE)))</f>
        <v/>
      </c>
      <c r="EX36" s="32" t="str">
        <f>IF(ISBLANK(EU36),"",IF(ISBLANK(VLOOKUP(EU36,role!A:E,4,FALSE)),"",VLOOKUP(EU36,role!A:E,4,FALSE)))</f>
        <v/>
      </c>
      <c r="EY36" s="32" t="str">
        <f>IF(ISBLANK(EU36),"",IF(ISBLANK(VLOOKUP(EU36,role!A:E,5,FALSE)),"",VLOOKUP(EU36,role!A:E,5,FALSE)))</f>
        <v/>
      </c>
      <c r="FO36" s="33"/>
      <c r="FQ36" s="32" t="str">
        <f t="shared" si="48"/>
        <v/>
      </c>
      <c r="FS36" s="32" t="str">
        <f t="shared" si="49"/>
        <v/>
      </c>
      <c r="FT36" s="39"/>
      <c r="FV36" s="32" t="str">
        <f t="shared" si="50"/>
        <v/>
      </c>
      <c r="FW36" s="32" t="str">
        <f t="shared" si="51"/>
        <v/>
      </c>
      <c r="FX36" s="32" t="str">
        <f t="shared" si="52"/>
        <v/>
      </c>
      <c r="FZ36" s="32" t="str">
        <f>IF(ISBLANK(FY36),"",VLOOKUP(FY36,role!A:E,2,FALSE))</f>
        <v/>
      </c>
      <c r="GA36" s="32" t="str">
        <f>IF(ISBLANK(FY36),"",IF(ISBLANK(VLOOKUP(FY36,role!A:E,3,FALSE)),"",VLOOKUP(FY36,role!A:E,3,FALSE)))</f>
        <v/>
      </c>
      <c r="GB36" s="32" t="str">
        <f>IF(ISBLANK(FY36),"",IF(ISBLANK(VLOOKUP(FY36,role!A:E,4,FALSE)),"",VLOOKUP(FY36,role!A:E,4,FALSE)))</f>
        <v/>
      </c>
      <c r="GC36" s="32" t="str">
        <f>IF(ISBLANK(FY36),"",IF(ISBLANK(VLOOKUP(FY36,role!A:E,5,FALSE)),"",VLOOKUP(FY36,role!A:E,5,FALSE)))</f>
        <v/>
      </c>
      <c r="GS36" s="33"/>
      <c r="GU36" s="32" t="str">
        <f t="shared" si="53"/>
        <v/>
      </c>
      <c r="GW36" s="32" t="str">
        <f t="shared" si="54"/>
        <v/>
      </c>
      <c r="GX36" s="33"/>
      <c r="HA36" s="32" t="str">
        <f t="shared" si="55"/>
        <v/>
      </c>
      <c r="HB36" s="32" t="str">
        <f t="shared" si="56"/>
        <v/>
      </c>
      <c r="HC36" s="32" t="str">
        <f t="shared" si="57"/>
        <v/>
      </c>
      <c r="HE36" s="32" t="str">
        <f>IF(ISBLANK(HD36),"",IF(ISBLANK(VLOOKUP(HD36,role!A:E,2,FALSE)),"",VLOOKUP(HD36,role!A:E,2,FALSE)))</f>
        <v/>
      </c>
      <c r="HF36" s="32" t="str">
        <f>IF(ISBLANK(HD36),"",IF(ISBLANK(VLOOKUP(HD36,role!A:E,3,FALSE)),"",VLOOKUP(HD36,role!A:E,3,FALSE)))</f>
        <v/>
      </c>
      <c r="HG36" s="32" t="str">
        <f>IF(ISBLANK(HD36),"",IF(ISBLANK(VLOOKUP(HD36,role!A:E,4,FALSE)),"",VLOOKUP(HD36,role!A:E,4,FALSE)))</f>
        <v/>
      </c>
      <c r="HH36" s="32" t="str">
        <f>IF(ISBLANK(HD36),"",IF(ISBLANK(VLOOKUP(HD36,role!A:E,5,FALSE)),"",VLOOKUP(HD36,role!A:E,5,FALSE)))</f>
        <v/>
      </c>
      <c r="HX36" s="33"/>
      <c r="HZ36" s="32" t="str">
        <f t="shared" si="58"/>
        <v/>
      </c>
      <c r="IB36" s="32" t="str">
        <f t="shared" si="59"/>
        <v/>
      </c>
      <c r="IC36" s="39"/>
      <c r="IE36" s="32" t="str">
        <f t="shared" si="60"/>
        <v/>
      </c>
      <c r="IF36" s="32" t="str">
        <f t="shared" si="61"/>
        <v/>
      </c>
      <c r="IG36" s="32" t="str">
        <f t="shared" si="62"/>
        <v/>
      </c>
      <c r="II36" s="32" t="str">
        <f>IF(ISBLANK(IH36),"",IF(ISBLANK(VLOOKUP(IH36,role!A:E,2,FALSE)),"",VLOOKUP(IH36,role!A:E,2,FALSE)))</f>
        <v/>
      </c>
      <c r="IJ36" s="32" t="str">
        <f>IF(ISBLANK(IH36),"",IF(ISBLANK(VLOOKUP(IH36,role!A:E,3,FALSE)),"",VLOOKUP(IH36,role!A:E,3,FALSE)))</f>
        <v/>
      </c>
      <c r="IK36" s="32" t="str">
        <f>IF(ISBLANK(IH36),"",IF(ISBLANK(VLOOKUP(IH36,role!A:E,4,FALSE)),"",VLOOKUP(IH36,role!A:E,4,FALSE)))</f>
        <v/>
      </c>
      <c r="IL36" s="32" t="str">
        <f>IF(ISBLANK(IH36),"",IF(ISBLANK(VLOOKUP(IH36,role!A:E,5,FALSE)),"",VLOOKUP(IH36,role!A:E,5,FALSE)))</f>
        <v/>
      </c>
      <c r="JB36" s="33"/>
      <c r="JD36" s="32" t="str">
        <f t="shared" si="63"/>
        <v/>
      </c>
      <c r="JF36" s="32" t="str">
        <f t="shared" si="64"/>
        <v/>
      </c>
      <c r="JG36" s="39"/>
      <c r="JI36" s="32" t="str">
        <f t="shared" si="65"/>
        <v/>
      </c>
      <c r="JJ36" s="32" t="str">
        <f t="shared" si="66"/>
        <v/>
      </c>
      <c r="JK36" s="32" t="str">
        <f t="shared" si="67"/>
        <v/>
      </c>
      <c r="JM36" s="32" t="str">
        <f>IF(ISBLANK(JL36),"",IF(ISBLANK(VLOOKUP(JL36,role!A:E,2,FALSE)),"",VLOOKUP(JL36,role!A:E,2,FALSE)))</f>
        <v/>
      </c>
      <c r="JN36" s="32" t="str">
        <f>IF(ISBLANK(JL36),"",IF(ISBLANK(VLOOKUP(JL36,role!A:E,3,FALSE)),"",VLOOKUP(JL36,role!A:E,3,FALSE)))</f>
        <v/>
      </c>
      <c r="JO36" s="32" t="str">
        <f>IF(ISBLANK(JL36),"",IF(ISBLANK(VLOOKUP(JL36,role!A:E,4,FALSE)),"",VLOOKUP(JL36,role!A:E,4,FALSE)))</f>
        <v/>
      </c>
      <c r="JP36" s="32" t="str">
        <f>IF(ISBLANK(JL36),"",IF(ISBLANK(VLOOKUP(JL36,role!A:E,5,FALSE)),"",VLOOKUP(JL36,role!A:E,5,FALSE)))</f>
        <v/>
      </c>
      <c r="KF36" s="33"/>
      <c r="KH36" s="32" t="str">
        <f t="shared" si="68"/>
        <v/>
      </c>
      <c r="KJ36" s="32" t="str">
        <f t="shared" si="69"/>
        <v/>
      </c>
      <c r="KK36" s="39"/>
      <c r="KM36" s="32" t="str">
        <f t="shared" si="70"/>
        <v/>
      </c>
      <c r="KN36" s="32" t="str">
        <f t="shared" si="71"/>
        <v/>
      </c>
      <c r="KO36" s="32" t="str">
        <f t="shared" si="72"/>
        <v/>
      </c>
      <c r="KQ36" s="32" t="str">
        <f>IF(ISBLANK(KP36),"",IF(ISBLANK(VLOOKUP(KP36,role!A:E,2,FALSE)),"",VLOOKUP(KP36,role!A:E,2,FALSE)))</f>
        <v/>
      </c>
      <c r="KR36" s="32" t="str">
        <f>IF(ISBLANK(KP36),"",IF(ISBLANK(VLOOKUP(KP36,role!A:E,3,FALSE)),"",VLOOKUP(KP36,role!A:E,3,FALSE)))</f>
        <v/>
      </c>
      <c r="KS36" s="32" t="str">
        <f>IF(ISBLANK(KP36),"",IF(ISBLANK(VLOOKUP(KP36,role!A:E,4,FALSE)),"",VLOOKUP(KP36,role!A:E,4,FALSE)))</f>
        <v/>
      </c>
      <c r="KT36" s="32" t="str">
        <f>IF(ISBLANK(KP36),"",IF(ISBLANK(VLOOKUP(KP36,role!A:E,5,FALSE)),"",VLOOKUP(KP36,role!A:E,5,FALSE)))</f>
        <v/>
      </c>
      <c r="LJ36" s="33"/>
      <c r="LL36" s="32" t="str">
        <f t="shared" si="73"/>
        <v/>
      </c>
      <c r="LN36" s="32" t="str">
        <f t="shared" si="74"/>
        <v/>
      </c>
      <c r="LO36" s="39"/>
      <c r="LQ36" s="32" t="str">
        <f t="shared" si="75"/>
        <v/>
      </c>
      <c r="LR36" s="32" t="str">
        <f t="shared" si="76"/>
        <v/>
      </c>
      <c r="LS36" s="32" t="str">
        <f t="shared" si="77"/>
        <v/>
      </c>
      <c r="LU36" s="32" t="str">
        <f>IF(ISBLANK(LT36),"",IF(ISBLANK(VLOOKUP(LT36,role!A:E,2,FALSE)),"",VLOOKUP(LT36,role!A:E,2,FALSE)))</f>
        <v/>
      </c>
      <c r="LV36" s="32" t="str">
        <f>IF(ISBLANK(LT36),"",IF(ISBLANK(VLOOKUP(LT36,role!A:E,3,FALSE)),"",VLOOKUP(LT36,role!A:E,3,FALSE)))</f>
        <v/>
      </c>
      <c r="LW36" s="32" t="str">
        <f>IF(ISBLANK(LT36),"",IF(ISBLANK(VLOOKUP(LT36,role!A:E,4,FALSE)),"",VLOOKUP(LT36,role!A:E,4,FALSE)))</f>
        <v/>
      </c>
      <c r="LX36" s="32" t="str">
        <f>IF(ISBLANK(LT36),"",IF(ISBLANK(VLOOKUP(LT36,role!A:E,5,FALSE)),"",VLOOKUP(LT36,role!A:E,5,FALSE)))</f>
        <v/>
      </c>
      <c r="MN36" s="33"/>
      <c r="MP36" s="32" t="str">
        <f t="shared" si="78"/>
        <v/>
      </c>
      <c r="MR36" s="32" t="str">
        <f t="shared" si="79"/>
        <v/>
      </c>
      <c r="MS36" s="33"/>
      <c r="MV36" s="32" t="str">
        <f t="shared" si="80"/>
        <v/>
      </c>
      <c r="MW36" s="32" t="str">
        <f t="shared" si="81"/>
        <v/>
      </c>
      <c r="MX36" s="32" t="str">
        <f t="shared" si="82"/>
        <v/>
      </c>
      <c r="MZ36" s="32" t="str">
        <f>IF(ISBLANK(MY36),"",IF(ISBLANK(VLOOKUP(MY36,role!A:E,2,FALSE)),"",VLOOKUP(MY36,role!A:E,2,FALSE)))</f>
        <v/>
      </c>
      <c r="NA36" s="32" t="str">
        <f>IF(ISBLANK(MY36),"",IF(ISBLANK(VLOOKUP(MY36,role!A:E,3,FALSE)),"",VLOOKUP(MY36,role!A:E,3,FALSE)))</f>
        <v/>
      </c>
      <c r="NB36" s="32" t="str">
        <f>IF(ISBLANK(MY36),"",IF(ISBLANK(VLOOKUP(MY36,role!A:E,4,FALSE)),"",VLOOKUP(MY36,role!A:E,4,FALSE)))</f>
        <v/>
      </c>
      <c r="NC36" s="32" t="str">
        <f>IF(ISBLANK(MY36),"",IF(ISBLANK(VLOOKUP(MY36,role!A:E,5,FALSE)),"",VLOOKUP(MY36,role!A:E,5,FALSE)))</f>
        <v/>
      </c>
      <c r="NS36" s="33"/>
      <c r="NU36" s="32" t="str">
        <f t="shared" si="83"/>
        <v/>
      </c>
      <c r="NW36" s="32" t="str">
        <f t="shared" si="84"/>
        <v/>
      </c>
      <c r="NX36" s="39"/>
      <c r="NZ36" s="32" t="str">
        <f t="shared" si="85"/>
        <v/>
      </c>
      <c r="OA36" s="32" t="str">
        <f t="shared" si="86"/>
        <v/>
      </c>
      <c r="OB36" s="32" t="str">
        <f t="shared" si="87"/>
        <v/>
      </c>
      <c r="OD36" s="32" t="str">
        <f>IF(ISBLANK(OC36),"",IF(ISBLANK(VLOOKUP(OC36,role!A:E,2,FALSE)),"",VLOOKUP(OC36,role!A:E,2,FALSE)))</f>
        <v/>
      </c>
      <c r="OE36" s="32" t="str">
        <f>IF(ISBLANK(OC36),"",IF(ISBLANK(VLOOKUP(OC36,role!A:E,3,FALSE)),"",VLOOKUP(OC36,role!A:E,3,FALSE)))</f>
        <v/>
      </c>
      <c r="OF36" s="32" t="str">
        <f>IF(ISBLANK(OC36),"",IF(ISBLANK(VLOOKUP(OC36,role!A:E,4,FALSE)),"",VLOOKUP(OC36,role!A:E,4,FALSE)))</f>
        <v/>
      </c>
      <c r="OG36" s="32" t="str">
        <f>IF(ISBLANK(OC36),"",IF(ISBLANK(VLOOKUP(OC36,role!A:E,5,FALSE)),"",VLOOKUP(OC36,role!A:E,5,FALSE)))</f>
        <v/>
      </c>
      <c r="OW36" s="33"/>
      <c r="OY36" s="32" t="str">
        <f t="shared" si="88"/>
        <v/>
      </c>
      <c r="PA36" s="32" t="str">
        <f t="shared" si="89"/>
        <v/>
      </c>
      <c r="PB36" s="39"/>
      <c r="PD36" s="32" t="str">
        <f t="shared" si="90"/>
        <v/>
      </c>
      <c r="PE36" s="32" t="str">
        <f t="shared" si="91"/>
        <v/>
      </c>
      <c r="PF36" s="32" t="str">
        <f t="shared" si="92"/>
        <v/>
      </c>
      <c r="PH36" s="32" t="str">
        <f>IF(ISBLANK(PG36),"",IF(ISBLANK(VLOOKUP(PG36,role!A:E,2,FALSE)),"",VLOOKUP(PG36,role!A:E,2,FALSE)))</f>
        <v/>
      </c>
      <c r="PI36" s="32" t="str">
        <f>IF(ISBLANK(PG36),"",IF(ISBLANK(VLOOKUP(PG36,role!A:E,3,FALSE)),"",VLOOKUP(PG36,role!A:E,3,FALSE)))</f>
        <v/>
      </c>
      <c r="PJ36" s="32" t="str">
        <f>IF(ISBLANK(PG36),"",IF(ISBLANK(VLOOKUP(PG36,role!A:E,4,FALSE)),"",VLOOKUP(PG36,role!A:E,4,FALSE)))</f>
        <v/>
      </c>
      <c r="PK36" s="32" t="str">
        <f>IF(ISBLANK(PG36),"",IF(ISBLANK(VLOOKUP(PG36,role!A:E,5,FALSE)),"",VLOOKUP(PG36,role!A:E,5,FALSE)))</f>
        <v/>
      </c>
      <c r="QA36" s="33"/>
      <c r="QC36" s="32" t="str">
        <f t="shared" si="93"/>
        <v/>
      </c>
      <c r="QE36" s="32" t="str">
        <f t="shared" si="94"/>
        <v/>
      </c>
      <c r="QF36" s="39"/>
      <c r="QH36" s="32" t="str">
        <f t="shared" si="95"/>
        <v/>
      </c>
      <c r="QI36" s="32" t="str">
        <f t="shared" si="96"/>
        <v/>
      </c>
      <c r="QJ36" s="32" t="str">
        <f t="shared" si="97"/>
        <v/>
      </c>
      <c r="QL36" s="32" t="str">
        <f>IF(ISBLANK(QK36),"",IF(ISBLANK(VLOOKUP(QK36,role!A:E,2,FALSE)),"",VLOOKUP(QK36,role!A:E,2,FALSE)))</f>
        <v/>
      </c>
      <c r="QM36" s="32" t="str">
        <f>IF(ISBLANK(QK36),"",IF(ISBLANK(VLOOKUP(QK36,role!A:E,3,FALSE)),"",VLOOKUP(QK36,role!A:E,3,FALSE)))</f>
        <v/>
      </c>
      <c r="QN36" s="32" t="str">
        <f>IF(ISBLANK(QK36),"",IF(ISBLANK(VLOOKUP(QK36,role!A:E,4,FALSE)),"",VLOOKUP(QK36,role!A:E,4,FALSE)))</f>
        <v/>
      </c>
      <c r="QO36" s="32" t="str">
        <f>IF(ISBLANK(QK36),"",IF(ISBLANK(VLOOKUP(QK36,role!A:E,5,FALSE)),"",VLOOKUP(QK36,role!A:E,5,FALSE)))</f>
        <v/>
      </c>
      <c r="RE36" s="33"/>
      <c r="RG36" s="32" t="str">
        <f t="shared" si="98"/>
        <v/>
      </c>
      <c r="RI36" s="32" t="str">
        <f t="shared" si="99"/>
        <v/>
      </c>
      <c r="RJ36" s="39"/>
      <c r="RL36" s="32" t="str">
        <f t="shared" si="100"/>
        <v/>
      </c>
      <c r="RM36" s="32" t="str">
        <f t="shared" si="101"/>
        <v/>
      </c>
      <c r="RN36" s="32" t="str">
        <f t="shared" si="102"/>
        <v/>
      </c>
      <c r="RP36" s="32" t="str">
        <f>IF(ISBLANK(RO36),"",IF(ISBLANK(VLOOKUP(RO36,role!A:E,2,FALSE)),"",VLOOKUP(RO36,role!A:E,2,FALSE)))</f>
        <v/>
      </c>
      <c r="RQ36" s="32" t="str">
        <f>IF(ISBLANK(RO36),"",IF(ISBLANK(VLOOKUP(RO36,role!A:E,3,FALSE)),"",VLOOKUP(RO36,role!A:E,3,FALSE)))</f>
        <v/>
      </c>
      <c r="RR36" s="32" t="str">
        <f>IF(ISBLANK(RO36),"",IF(ISBLANK(VLOOKUP(RO36,role!A:E,4,FALSE)),"",VLOOKUP(RO36,role!A:E,4,FALSE)))</f>
        <v/>
      </c>
      <c r="RS36" s="32" t="str">
        <f>IF(ISBLANK(RO36),"",IF(ISBLANK(VLOOKUP(RO36,role!A:E,5,FALSE)),"",VLOOKUP(RO36,role!A:E,5,FALSE)))</f>
        <v/>
      </c>
      <c r="SI36" s="33"/>
      <c r="SK36" s="32" t="str">
        <f t="shared" si="103"/>
        <v/>
      </c>
      <c r="SM36" s="32" t="str">
        <f t="shared" si="104"/>
        <v/>
      </c>
      <c r="SN36" s="39"/>
      <c r="SP36" s="32" t="str">
        <f t="shared" si="105"/>
        <v/>
      </c>
      <c r="SQ36" s="32" t="str">
        <f t="shared" si="106"/>
        <v/>
      </c>
      <c r="SR36" s="32" t="str">
        <f t="shared" si="107"/>
        <v/>
      </c>
      <c r="ST36" s="32" t="str">
        <f>IF(ISBLANK(SS36),"",IF(ISBLANK(VLOOKUP(SS36,role!A:E,2,FALSE)),"",VLOOKUP(SS36,role!A:E,2,FALSE)))</f>
        <v/>
      </c>
      <c r="SU36" s="32" t="str">
        <f>IF(ISBLANK(SS36),"",IF(ISBLANK(VLOOKUP(SS36,role!A:E,3,FALSE)),"",VLOOKUP(SS36,role!A:E,3,FALSE)))</f>
        <v/>
      </c>
      <c r="SV36" s="32" t="str">
        <f>IF(ISBLANK(SS36),"",IF(ISBLANK(VLOOKUP(SS36,role!A:E,4,FALSE)),"",VLOOKUP(SS36,role!A:E,4,FALSE)))</f>
        <v/>
      </c>
      <c r="SW36" s="32" t="str">
        <f>IF(ISBLANK(SS36),"",IF(ISBLANK(VLOOKUP(SS36,role!A:E,5,FALSE)),"",VLOOKUP(SS36,role!A:E,5,FALSE)))</f>
        <v/>
      </c>
      <c r="TM36" s="33"/>
      <c r="TO36" s="32" t="str">
        <f t="shared" si="108"/>
        <v/>
      </c>
      <c r="TQ36" s="32" t="str">
        <f t="shared" si="109"/>
        <v/>
      </c>
      <c r="TR36" s="39"/>
      <c r="TT36" s="32" t="str">
        <f t="shared" si="110"/>
        <v/>
      </c>
      <c r="TU36" s="32" t="str">
        <f t="shared" si="111"/>
        <v/>
      </c>
      <c r="TV36" s="32" t="str">
        <f t="shared" si="112"/>
        <v/>
      </c>
      <c r="TX36" s="32" t="str">
        <f>IF(ISBLANK(TW36),"",IF(ISBLANK(VLOOKUP(TW36,role!A:E,2,FALSE)),"",VLOOKUP(TW36,role!A:E,2,FALSE)))</f>
        <v/>
      </c>
      <c r="TY36" s="32" t="str">
        <f>IF(ISBLANK(TW36),"",IF(ISBLANK(VLOOKUP(TW36,role!A:E,3,FALSE)),"",VLOOKUP(TW36,role!A:E,3,FALSE)))</f>
        <v/>
      </c>
      <c r="TZ36" s="32" t="str">
        <f>IF(ISBLANK(TW36),"",IF(ISBLANK(VLOOKUP(TW36,role!A:E,4,FALSE)),"",VLOOKUP(TW36,role!A:E,4,FALSE)))</f>
        <v/>
      </c>
      <c r="UA36" s="32" t="str">
        <f>IF(ISBLANK(TW36),"",IF(ISBLANK(VLOOKUP(TW36,role!A:E,5,FALSE)),"",VLOOKUP(TW36,role!A:E,5,FALSE)))</f>
        <v/>
      </c>
      <c r="UQ36" s="33"/>
      <c r="US36" s="32" t="str">
        <f t="shared" si="113"/>
        <v/>
      </c>
      <c r="UU36" s="32" t="str">
        <f t="shared" si="114"/>
        <v/>
      </c>
      <c r="UV36" s="39"/>
      <c r="UX36" s="32" t="str">
        <f t="shared" si="115"/>
        <v/>
      </c>
      <c r="UY36" s="32" t="str">
        <f t="shared" si="116"/>
        <v/>
      </c>
      <c r="UZ36" s="32" t="str">
        <f t="shared" si="117"/>
        <v/>
      </c>
      <c r="VB36" s="32" t="str">
        <f>IF(ISBLANK(VA36),"",IF(ISBLANK(VLOOKUP(VA36,role!A:E,2,FALSE)),"",VLOOKUP(VA36,role!A:E,2,FALSE)))</f>
        <v/>
      </c>
      <c r="VC36" s="32" t="str">
        <f>IF(ISBLANK(VA36),"",IF(ISBLANK(VLOOKUP(VA36,role!A:E,3,FALSE)),"",VLOOKUP(VA36,role!A:E,3,FALSE)))</f>
        <v/>
      </c>
      <c r="VD36" s="32" t="str">
        <f>IF(ISBLANK(VA36),"",IF(ISBLANK(VLOOKUP(VA36,role!A:E,4,FALSE)),"",VLOOKUP(VA36,role!A:E,4,FALSE)))</f>
        <v/>
      </c>
      <c r="VE36" s="32" t="str">
        <f>IF(ISBLANK(VA36),"",IF(ISBLANK(VLOOKUP(VA36,role!A:E,5,FALSE)),"",VLOOKUP(VA36,role!A:E,5,FALSE)))</f>
        <v/>
      </c>
      <c r="VU36" s="33"/>
      <c r="VW36" s="32" t="str">
        <f t="shared" si="118"/>
        <v/>
      </c>
      <c r="VY36" s="32" t="str">
        <f t="shared" si="119"/>
        <v/>
      </c>
      <c r="VZ36" s="39"/>
      <c r="WB36" s="32" t="str">
        <f t="shared" si="120"/>
        <v/>
      </c>
      <c r="WC36" s="32" t="str">
        <f t="shared" si="121"/>
        <v/>
      </c>
      <c r="WD36" s="32" t="str">
        <f t="shared" si="122"/>
        <v/>
      </c>
      <c r="WF36" s="32" t="str">
        <f>IF(ISBLANK(WE36),"",IF(ISBLANK(VLOOKUP(WE36,role!A:E,2,FALSE)),"",VLOOKUP(WE36,role!A:E,2,FALSE)))</f>
        <v/>
      </c>
      <c r="WG36" s="32" t="str">
        <f>IF(ISBLANK(WE36),"",IF(ISBLANK(VLOOKUP(WE36,role!A:E,3,FALSE)),"",VLOOKUP(WE36,role!A:E,3,FALSE)))</f>
        <v/>
      </c>
      <c r="WH36" s="32" t="str">
        <f>IF(ISBLANK(WE36),"",IF(ISBLANK(VLOOKUP(WE36,role!A:E,4,FALSE)),"",VLOOKUP(WE36,role!A:E,4,FALSE)))</f>
        <v/>
      </c>
      <c r="WI36" s="32" t="str">
        <f>IF(ISBLANK(WE36),"",IF(ISBLANK(VLOOKUP(WE36,role!A:E,5,FALSE)),"",VLOOKUP(WE36,role!A:E,5,FALSE)))</f>
        <v/>
      </c>
      <c r="WY36" s="33"/>
      <c r="XA36" s="32" t="str">
        <f t="shared" si="123"/>
        <v/>
      </c>
      <c r="XC36" s="32" t="str">
        <f t="shared" si="124"/>
        <v/>
      </c>
      <c r="XD36" s="39"/>
      <c r="XF36" s="32" t="str">
        <f t="shared" si="125"/>
        <v/>
      </c>
      <c r="XG36" s="32" t="str">
        <f t="shared" si="126"/>
        <v/>
      </c>
      <c r="XH36" s="32" t="str">
        <f t="shared" si="127"/>
        <v/>
      </c>
      <c r="XJ36" s="32" t="str">
        <f>IF(ISBLANK(XI36),"",IF(ISBLANK(VLOOKUP(XI36,role!A:E,2,FALSE)),"",VLOOKUP(XI36,role!A:E,2,FALSE)))</f>
        <v/>
      </c>
      <c r="XK36" s="32" t="str">
        <f>IF(ISBLANK(XI36),"",IF(ISBLANK(VLOOKUP(XI36,role!A:E,3,FALSE)),"",VLOOKUP(XI36,role!A:E,3,FALSE)))</f>
        <v/>
      </c>
      <c r="XL36" s="32" t="str">
        <f>IF(ISBLANK(XI36),"",IF(ISBLANK(VLOOKUP(XI36,role!A:E,4,FALSE)),"",VLOOKUP(XI36,role!A:E,4,FALSE)))</f>
        <v/>
      </c>
      <c r="XM36" s="32" t="str">
        <f>IF(ISBLANK(XI36),"",IF(ISBLANK(VLOOKUP(XI36,role!A:E,5,FALSE)),"",VLOOKUP(XI36,role!A:E,5,FALSE)))</f>
        <v/>
      </c>
      <c r="YC36" s="33"/>
      <c r="YE36" s="32" t="str">
        <f t="shared" si="128"/>
        <v/>
      </c>
      <c r="YG36" s="32" t="str">
        <f t="shared" si="129"/>
        <v/>
      </c>
      <c r="YH36" s="33"/>
      <c r="YI36" s="34"/>
      <c r="YJ36" s="36" t="str">
        <f t="shared" si="130"/>
        <v/>
      </c>
      <c r="YK36" s="36" t="str">
        <f t="shared" si="131"/>
        <v/>
      </c>
      <c r="YM36" s="32" t="str">
        <f>IF(ISBLANK(YL36),"",IF(ISBLANK(VLOOKUP(YL36,role!A:E,2,FALSE)),"",VLOOKUP(YL36,role!A:E,2,FALSE)))</f>
        <v/>
      </c>
      <c r="YN36" s="32" t="str">
        <f>IF(ISBLANK(YL36),"",IF(ISBLANK(VLOOKUP(YL36,role!A:E,3,FALSE)),"",VLOOKUP(YL36,role!A:E,3,FALSE)))</f>
        <v/>
      </c>
      <c r="YO36" s="32" t="str">
        <f>IF(ISBLANK(YL36),"",IF(ISBLANK(VLOOKUP(YL36,role!A:E,4,FALSE)),"",VLOOKUP(YL36,role!A:E,4,FALSE)))</f>
        <v/>
      </c>
      <c r="YP36" s="32" t="str">
        <f>IF(ISBLANK(YL36),"",IF(ISBLANK(VLOOKUP(YL36,role!A:E,5,FALSE)),"",VLOOKUP(YL36,role!A:E,5,FALSE)))</f>
        <v/>
      </c>
      <c r="YQ36" s="32" t="str">
        <f>IF(ISBLANK(YL36),"",VLOOKUP(YL36,role!A:F,6,FALSE))</f>
        <v/>
      </c>
      <c r="YR36" s="36"/>
      <c r="YS36" s="36" t="str">
        <f t="shared" si="132"/>
        <v/>
      </c>
      <c r="YT36" s="36" t="str">
        <f t="shared" si="133"/>
        <v/>
      </c>
      <c r="YV36" s="32" t="str">
        <f>IF(ISBLANK(YU36),"",IF(ISBLANK(VLOOKUP(YU36,role!A:E,2,FALSE)),"",VLOOKUP(YU36,role!A:E,2,FALSE)))</f>
        <v/>
      </c>
      <c r="YW36" s="32" t="str">
        <f>IF(ISBLANK(YU36),"",IF(ISBLANK(VLOOKUP(YU36,role!A:E,3,FALSE)),"",VLOOKUP(YU36,role!A:E,3,FALSE)))</f>
        <v/>
      </c>
      <c r="YX36" s="32" t="str">
        <f>IF(ISBLANK(YU36),"",IF(ISBLANK(VLOOKUP(YU36,role!A:E,4,FALSE)),"",VLOOKUP(YU36,role!A:E,4,FALSE)))</f>
        <v/>
      </c>
      <c r="YY36" s="32" t="str">
        <f>IF(ISBLANK(YU36),"",IF(ISBLANK(VLOOKUP(YU36,role!A:E,5,FALSE)),"",VLOOKUP(YU36,role!A:E,5,FALSE)))</f>
        <v/>
      </c>
      <c r="YZ36" s="32" t="str">
        <f>IF(ISBLANK(YU36),"",VLOOKUP(YU36,role!A:F,6,FALSE))</f>
        <v/>
      </c>
      <c r="ZA36" s="36"/>
      <c r="ZB36" s="36" t="str">
        <f t="shared" si="134"/>
        <v/>
      </c>
      <c r="ZC36" s="36" t="str">
        <f t="shared" si="135"/>
        <v/>
      </c>
      <c r="ZE36" s="32" t="str">
        <f>IF(ISBLANK(ZD36),"",IF(ISBLANK(VLOOKUP(ZD36,role!A:E,2,FALSE)),"",VLOOKUP(ZD36,role!A:E,2,FALSE)))</f>
        <v/>
      </c>
      <c r="ZF36" s="32" t="str">
        <f>IF(ISBLANK(ZD36),"",IF(ISBLANK(VLOOKUP(ZD36,role!A:E,3,FALSE)),"",VLOOKUP(ZD36,role!A:E,3,FALSE)))</f>
        <v/>
      </c>
      <c r="ZG36" s="32" t="str">
        <f>IF(ISBLANK(ZD36),"",IF(ISBLANK(VLOOKUP(ZD36,role!A:E,4,FALSE)),"",VLOOKUP(ZD36,role!A:E,4,FALSE)))</f>
        <v/>
      </c>
      <c r="ZH36" s="32" t="str">
        <f>IF(ISBLANK(ZD36),"",IF(ISBLANK(VLOOKUP(ZD36,role!A:E,5,FALSE)),"",VLOOKUP(ZD36,role!A:E,5,FALSE)))</f>
        <v/>
      </c>
      <c r="ZI36" s="32" t="str">
        <f>IF(ISBLANK(ZD36),"",VLOOKUP(ZD36,role!A:F,6,FALSE))</f>
        <v/>
      </c>
      <c r="ZJ36" s="36"/>
      <c r="ZK36" s="36" t="str">
        <f t="shared" si="136"/>
        <v/>
      </c>
      <c r="ZL36" s="36" t="str">
        <f t="shared" si="137"/>
        <v/>
      </c>
      <c r="ZN36" s="32" t="str">
        <f>IF(ISBLANK(ZM36),"",IF(ISBLANK(VLOOKUP(ZM36,role!A:E,2,FALSE)),"",VLOOKUP(ZM36,role!A:E,2,FALSE)))</f>
        <v/>
      </c>
      <c r="ZO36" s="32" t="str">
        <f>IF(ISBLANK(ZM36),"",IF(ISBLANK(VLOOKUP(ZM36,role!A:E,3,FALSE)),"",VLOOKUP(ZM36,role!A:E,3,FALSE)))</f>
        <v/>
      </c>
      <c r="ZP36" s="32" t="str">
        <f>IF(ISBLANK(ZM36),"",IF(ISBLANK(VLOOKUP(ZM36,role!A:E,4,FALSE)),"",VLOOKUP(ZM36,role!A:E,4,FALSE)))</f>
        <v/>
      </c>
      <c r="ZQ36" s="32" t="str">
        <f>IF(ISBLANK(ZM36),"",IF(ISBLANK(VLOOKUP(ZM36,role!A:E,5,FALSE)),"",VLOOKUP(ZM36,role!A:E,5,FALSE)))</f>
        <v/>
      </c>
      <c r="ZR36" s="32" t="str">
        <f>IF(ISBLANK(ZM36),"",VLOOKUP(ZM36,role!A:F,6,FALSE))</f>
        <v/>
      </c>
      <c r="ZS36" s="36"/>
      <c r="ZT36" s="36" t="str">
        <f t="shared" si="138"/>
        <v/>
      </c>
      <c r="ZU36" s="36" t="str">
        <f t="shared" si="139"/>
        <v/>
      </c>
      <c r="ZW36" s="32" t="str">
        <f>IF(ISBLANK(ZV36),"",IF(ISBLANK(VLOOKUP(ZV36,role!A:E,2,FALSE)),"",VLOOKUP(ZV36,role!A:E,2,FALSE)))</f>
        <v/>
      </c>
      <c r="ZX36" s="32" t="str">
        <f>IF(ISBLANK(ZV36),"",IF(ISBLANK(VLOOKUP(ZV36,role!A:E,3,FALSE)),"",VLOOKUP(ZV36,role!A:E,3,FALSE)))</f>
        <v/>
      </c>
      <c r="ZY36" s="32" t="str">
        <f>IF(ISBLANK(ZV36),"",IF(ISBLANK(VLOOKUP(ZV36,role!A:E,4,FALSE)),"",VLOOKUP(ZV36,role!A:E,4,FALSE)))</f>
        <v/>
      </c>
      <c r="ZZ36" s="32" t="str">
        <f>IF(ISBLANK(ZV36),"",IF(ISBLANK(VLOOKUP(ZV36,role!A:E,5,FALSE)),"",VLOOKUP(ZV36,role!A:E,5,FALSE)))</f>
        <v/>
      </c>
      <c r="AAA36" s="32" t="str">
        <f>IF(ISBLANK(ZV36),"",VLOOKUP(ZV36,role!A:F,6,FALSE))</f>
        <v/>
      </c>
      <c r="AAB36" s="33"/>
      <c r="AAC36" s="36"/>
      <c r="AAD36" s="36" t="str">
        <f t="shared" si="140"/>
        <v/>
      </c>
      <c r="AAE36" s="36" t="str">
        <f t="shared" si="141"/>
        <v/>
      </c>
      <c r="AAG36" s="32" t="str">
        <f>IF(ISBLANK(AAF36),"",IF(ISBLANK(VLOOKUP(AAF36,role!A:E,2,FALSE)),"",VLOOKUP(AAF36,role!A:E,2,FALSE)))</f>
        <v/>
      </c>
      <c r="AAH36" s="32" t="str">
        <f>IF(ISBLANK(AAF36),"",IF(ISBLANK(VLOOKUP(AAF36,role!A:E,3,FALSE)),"",VLOOKUP(AAF36,role!A:E,3,FALSE)))</f>
        <v/>
      </c>
      <c r="AAI36" s="32" t="str">
        <f>IF(ISBLANK(AAF36),"",IF(ISBLANK(VLOOKUP(AAF36,role!A:E,4,FALSE)),"",VLOOKUP(AAF36,role!A:E,4,FALSE)))</f>
        <v/>
      </c>
      <c r="AAJ36" s="32" t="str">
        <f>IF(ISBLANK(AAF36),"",IF(ISBLANK(VLOOKUP(AAF36,role!A:E,5,FALSE)),"",VLOOKUP(AAF36,role!A:E,5,FALSE)))</f>
        <v/>
      </c>
      <c r="AAK36" s="32" t="str">
        <f>IF(ISBLANK(AAF36),"",VLOOKUP(AAF36,role!A:F,6,FALSE))</f>
        <v/>
      </c>
      <c r="AAL36" s="36"/>
      <c r="AAM36" s="36" t="str">
        <f t="shared" si="142"/>
        <v/>
      </c>
      <c r="AAN36" s="36" t="str">
        <f t="shared" si="143"/>
        <v/>
      </c>
      <c r="AAP36" s="32" t="str">
        <f>IF(ISBLANK(AAO36),"",IF(ISBLANK(VLOOKUP(AAO36,role!A:E,2,FALSE)),"",VLOOKUP(AAO36,role!A:E,2,FALSE)))</f>
        <v/>
      </c>
      <c r="AAQ36" s="32" t="str">
        <f>IF(ISBLANK(AAO36),"",IF(ISBLANK(VLOOKUP(AAO36,role!A:E,3,FALSE)),"",VLOOKUP(AAO36,role!A:E,3,FALSE)))</f>
        <v/>
      </c>
      <c r="AAR36" s="32" t="str">
        <f>IF(ISBLANK(AAO36),"",IF(ISBLANK(VLOOKUP(AAO36,role!A:E,4,FALSE)),"",VLOOKUP(AAO36,role!A:E,4,FALSE)))</f>
        <v/>
      </c>
      <c r="AAS36" s="32" t="str">
        <f>IF(ISBLANK(AAO36),"",IF(ISBLANK(VLOOKUP(AAO36,role!A:E,5,FALSE)),"",VLOOKUP(AAO36,role!A:E,5,FALSE)))</f>
        <v/>
      </c>
      <c r="AAT36" s="32" t="str">
        <f>IF(ISBLANK(AAO36),"",VLOOKUP(AAO36,role!A:F,6,FALSE))</f>
        <v/>
      </c>
      <c r="AAU36" s="36"/>
      <c r="AAV36" s="36" t="str">
        <f t="shared" si="144"/>
        <v/>
      </c>
      <c r="AAW36" s="36" t="str">
        <f t="shared" si="145"/>
        <v/>
      </c>
      <c r="AAY36" s="32" t="str">
        <f>IF(ISBLANK(AAX36),"",IF(ISBLANK(VLOOKUP(AAX36,role!A:E,2,FALSE)),"",VLOOKUP(AAX36,role!A:E,2,FALSE)))</f>
        <v/>
      </c>
      <c r="AAZ36" s="32" t="str">
        <f>IF(ISBLANK(AAX36),"",IF(ISBLANK(VLOOKUP(AAX36,role!A:E,3,FALSE)),"",VLOOKUP(AAX36,role!A:E,3,FALSE)))</f>
        <v/>
      </c>
      <c r="ABA36" s="32" t="str">
        <f>IF(ISBLANK(AAX36),"",IF(ISBLANK(VLOOKUP(AAX36,role!A:E,4,FALSE)),"",VLOOKUP(AAX36,role!A:E,4,FALSE)))</f>
        <v/>
      </c>
      <c r="ABB36" s="32" t="str">
        <f>IF(ISBLANK(AAX36),"",IF(ISBLANK(VLOOKUP(AAX36,role!A:E,5,FALSE)),"",VLOOKUP(AAX36,role!A:E,5,FALSE)))</f>
        <v/>
      </c>
      <c r="ABC36" s="32" t="str">
        <f>IF(ISBLANK(AAX36),"",VLOOKUP(AAX36,role!A:F,6,FALSE))</f>
        <v/>
      </c>
      <c r="ABD36" s="36"/>
      <c r="ABE36" s="36" t="str">
        <f t="shared" si="146"/>
        <v/>
      </c>
      <c r="ABF36" s="36" t="str">
        <f t="shared" si="147"/>
        <v/>
      </c>
      <c r="ABH36" s="32" t="str">
        <f>IF(ISBLANK(ABG36),"",IF(ISBLANK(VLOOKUP(ABG36,role!A:E,2,FALSE)),"",VLOOKUP(ABG36,role!A:E,2,FALSE)))</f>
        <v/>
      </c>
      <c r="ABI36" s="32" t="str">
        <f>IF(ISBLANK(ABG36),"",IF(ISBLANK(VLOOKUP(ABG36,role!A:E,3,FALSE)),"",VLOOKUP(ABG36,role!A:E,3,FALSE)))</f>
        <v/>
      </c>
      <c r="ABJ36" s="32" t="str">
        <f>IF(ISBLANK(ABG36),"",IF(ISBLANK(VLOOKUP(ABG36,role!A:E,4,FALSE)),"",VLOOKUP(ABG36,role!A:E,4,FALSE)))</f>
        <v/>
      </c>
      <c r="ABK36" s="32" t="str">
        <f>IF(ISBLANK(ABG36),"",IF(ISBLANK(VLOOKUP(ABG36,role!A:E,5,FALSE)),"",VLOOKUP(ABG36,role!A:E,5,FALSE)))</f>
        <v/>
      </c>
      <c r="ABL36" s="32" t="str">
        <f>IF(ISBLANK(ABG36),"",VLOOKUP(ABG36,role!A:F,6,FALSE))</f>
        <v/>
      </c>
      <c r="ABM36" s="36"/>
      <c r="ABN36" s="36" t="str">
        <f t="shared" si="148"/>
        <v/>
      </c>
      <c r="ABO36" s="36" t="str">
        <f t="shared" si="149"/>
        <v/>
      </c>
      <c r="ABQ36" s="32" t="str">
        <f>IF(ISBLANK(ABP36),"",IF(ISBLANK(VLOOKUP(ABP36,role!A:E,2,FALSE)),"",VLOOKUP(ABP36,role!A:E,2,FALSE)))</f>
        <v/>
      </c>
      <c r="ABR36" s="32" t="str">
        <f>IF(ISBLANK(ABP36),"",IF(ISBLANK(VLOOKUP(ABP36,role!A:E,3,FALSE)),"",VLOOKUP(ABP36,role!A:E,3,FALSE)))</f>
        <v/>
      </c>
      <c r="ABS36" s="32" t="str">
        <f>IF(ISBLANK(ABP36),"",IF(ISBLANK(VLOOKUP(ABP36,role!A:E,4,FALSE)),"",VLOOKUP(ABP36,role!A:E,4,FALSE)))</f>
        <v/>
      </c>
      <c r="ABT36" s="32" t="str">
        <f>IF(ISBLANK(ABP36),"",IF(ISBLANK(VLOOKUP(ABP36,role!A:E,5,FALSE)),"",VLOOKUP(ABP36,role!A:E,5,FALSE)))</f>
        <v/>
      </c>
      <c r="ABU36" s="32" t="str">
        <f>IF(ISBLANK(ABP36),"",VLOOKUP(ABP36,role!A:F,6,FALSE))</f>
        <v/>
      </c>
      <c r="ABV36" s="33"/>
      <c r="ABW36" s="34"/>
      <c r="ABY36" s="32" t="str">
        <f t="shared" si="150"/>
        <v/>
      </c>
      <c r="ABZ36" s="39"/>
      <c r="ACA36" s="32" t="str">
        <f t="shared" si="151"/>
        <v/>
      </c>
      <c r="ACC36" s="32" t="str">
        <f t="shared" si="152"/>
        <v/>
      </c>
      <c r="ACE36" s="32" t="str">
        <f t="shared" si="153"/>
        <v/>
      </c>
      <c r="ACG36" s="32" t="str">
        <f t="shared" si="154"/>
        <v/>
      </c>
      <c r="ACI36" s="32" t="str">
        <f t="shared" si="155"/>
        <v/>
      </c>
      <c r="ACK36" s="32" t="str">
        <f t="shared" si="156"/>
        <v/>
      </c>
      <c r="ACM36" s="32" t="str">
        <f t="shared" si="157"/>
        <v/>
      </c>
      <c r="ACO36" s="32" t="str">
        <f t="shared" si="158"/>
        <v/>
      </c>
      <c r="ACQ36" s="32" t="str">
        <f t="shared" si="159"/>
        <v/>
      </c>
      <c r="ACS36" s="32" t="str">
        <f t="shared" si="160"/>
        <v/>
      </c>
      <c r="ACT36" s="33"/>
      <c r="ACV36" s="32" t="str">
        <f t="shared" si="161"/>
        <v/>
      </c>
      <c r="ACX36" s="32" t="str">
        <f t="shared" si="162"/>
        <v/>
      </c>
      <c r="ACZ36" s="32" t="str">
        <f t="shared" si="163"/>
        <v/>
      </c>
      <c r="ADB36" s="32" t="str">
        <f t="shared" si="164"/>
        <v/>
      </c>
      <c r="ADD36" s="32" t="str">
        <f t="shared" si="165"/>
        <v/>
      </c>
      <c r="ADE36" s="33"/>
      <c r="ADG36" s="32" t="str">
        <f t="shared" si="166"/>
        <v/>
      </c>
      <c r="ADI36" s="32" t="str">
        <f t="shared" si="167"/>
        <v/>
      </c>
      <c r="ADK36" s="32" t="str">
        <f t="shared" si="168"/>
        <v/>
      </c>
      <c r="ADM36" s="32" t="str">
        <f t="shared" si="169"/>
        <v/>
      </c>
      <c r="ADO36" s="32" t="str">
        <f t="shared" si="170"/>
        <v/>
      </c>
      <c r="ADP36" s="33"/>
      <c r="ADR36" s="32" t="str">
        <f t="shared" si="171"/>
        <v/>
      </c>
      <c r="ADT36" s="32" t="str">
        <f t="shared" si="172"/>
        <v/>
      </c>
      <c r="ADV36" s="32" t="str">
        <f t="shared" si="173"/>
        <v/>
      </c>
      <c r="ADX36" s="32" t="str">
        <f t="shared" si="174"/>
        <v/>
      </c>
      <c r="ADZ36" s="32" t="str">
        <f t="shared" si="175"/>
        <v/>
      </c>
      <c r="AEA36" s="33"/>
      <c r="AEC36" s="32" t="str">
        <f t="shared" si="176"/>
        <v/>
      </c>
      <c r="AEE36" s="32" t="str">
        <f t="shared" si="177"/>
        <v/>
      </c>
      <c r="AEG36" s="32" t="str">
        <f t="shared" si="178"/>
        <v/>
      </c>
      <c r="AEI36" s="32" t="str">
        <f t="shared" si="179"/>
        <v/>
      </c>
      <c r="AEK36" s="32" t="str">
        <f t="shared" si="180"/>
        <v/>
      </c>
      <c r="AEL36" s="33"/>
      <c r="AEN36" s="32" t="str">
        <f t="shared" si="181"/>
        <v/>
      </c>
      <c r="AEO36" s="32" t="str">
        <f t="shared" si="182"/>
        <v/>
      </c>
      <c r="AEQ36" s="32" t="str">
        <f t="shared" si="183"/>
        <v/>
      </c>
      <c r="AER36" s="32" t="str">
        <f t="shared" si="184"/>
        <v/>
      </c>
      <c r="AET36" s="32" t="str">
        <f t="shared" si="185"/>
        <v/>
      </c>
      <c r="AEU36" s="32" t="str">
        <f t="shared" si="186"/>
        <v/>
      </c>
      <c r="AEW36" s="32" t="str">
        <f t="shared" si="187"/>
        <v/>
      </c>
      <c r="AEX36" s="32" t="str">
        <f t="shared" si="188"/>
        <v/>
      </c>
      <c r="AEZ36" s="32" t="str">
        <f t="shared" si="189"/>
        <v/>
      </c>
      <c r="AFA36" s="32" t="str">
        <f t="shared" si="190"/>
        <v/>
      </c>
      <c r="AFB36" s="35"/>
      <c r="AFC36" s="34"/>
      <c r="AFD36" s="36" t="str">
        <f t="shared" si="191"/>
        <v/>
      </c>
      <c r="AFE36" s="36" t="str">
        <f t="shared" si="192"/>
        <v/>
      </c>
      <c r="AFG36" s="36" t="str">
        <f t="shared" si="193"/>
        <v/>
      </c>
      <c r="AFH36" s="36" t="str">
        <f t="shared" si="194"/>
        <v/>
      </c>
      <c r="AFJ36" s="36" t="str">
        <f t="shared" si="195"/>
        <v/>
      </c>
      <c r="AFK36" s="36" t="str">
        <f t="shared" si="196"/>
        <v/>
      </c>
      <c r="AFM36" s="36" t="str">
        <f t="shared" si="197"/>
        <v/>
      </c>
      <c r="AFN36" s="36" t="str">
        <f t="shared" si="198"/>
        <v/>
      </c>
      <c r="AFP36" s="36" t="str">
        <f t="shared" si="199"/>
        <v/>
      </c>
      <c r="AFQ36" s="36" t="str">
        <f t="shared" si="200"/>
        <v/>
      </c>
      <c r="AFR36" s="33"/>
      <c r="AFT36" s="36" t="str">
        <f t="shared" si="201"/>
        <v/>
      </c>
      <c r="AFU36" s="36" t="str">
        <f t="shared" si="202"/>
        <v/>
      </c>
      <c r="AFW36" s="36" t="str">
        <f t="shared" si="203"/>
        <v/>
      </c>
      <c r="AFX36" s="36" t="str">
        <f t="shared" si="204"/>
        <v/>
      </c>
      <c r="AFZ36" s="36" t="str">
        <f t="shared" si="205"/>
        <v/>
      </c>
      <c r="AGA36" s="36" t="str">
        <f t="shared" si="206"/>
        <v/>
      </c>
      <c r="AGC36" s="36" t="str">
        <f t="shared" si="207"/>
        <v/>
      </c>
      <c r="AGD36" s="36" t="str">
        <f t="shared" si="208"/>
        <v/>
      </c>
      <c r="AGF36" s="36" t="str">
        <f t="shared" si="209"/>
        <v/>
      </c>
      <c r="AGG36" s="36" t="str">
        <f t="shared" si="210"/>
        <v/>
      </c>
      <c r="AGH36" s="33"/>
      <c r="AGI36" s="57"/>
      <c r="AGJ36" s="57"/>
      <c r="AGK36" s="57" t="str">
        <f>IF(ISBLANK(AGJ36),"",VLOOKUP(AGJ36,related_id_type!A:B,2,FALSE))</f>
        <v/>
      </c>
      <c r="AGL36" s="57"/>
      <c r="AGM36" s="57" t="str">
        <f>IF(ISBLANK(AGL36),"",IF(ISBLANK(VLOOKUP(AGL36,related_id_relation!A:B,2,FALSE)),"",VLOOKUP(AGL36,related_id_relation!A:B,2,FALSE)))</f>
        <v/>
      </c>
      <c r="AGN36" s="57"/>
      <c r="AGO36" s="57"/>
      <c r="AGP36" s="57" t="str">
        <f>IF(ISBLANK(AGO36),"",VLOOKUP(AGO36,related_id_type!A:B,2,FALSE))</f>
        <v/>
      </c>
      <c r="AGQ36" s="57"/>
      <c r="AGR36" s="57" t="str">
        <f>IF(ISBLANK(AGQ36),"",IF(ISBLANK(VLOOKUP(AGQ36,related_id_relation!A:B,2,FALSE)),"",VLOOKUP(AGQ36,related_id_relation!A:B,2,FALSE)))</f>
        <v/>
      </c>
      <c r="AGS36" s="57"/>
      <c r="AGT36" s="57"/>
      <c r="AGU36" s="57" t="str">
        <f>IF(ISBLANK(AGT36),"",VLOOKUP(AGT36,related_id_type!A:B,2,FALSE))</f>
        <v/>
      </c>
      <c r="AGV36" s="57"/>
      <c r="AGW36" s="57" t="str">
        <f>IF(ISBLANK(AGV36),"",IF(ISBLANK(VLOOKUP(AGV36,related_id_relation!A:B,2,FALSE)),"",VLOOKUP(AGV36,related_id_relation!A:B,2,FALSE)))</f>
        <v/>
      </c>
      <c r="AGX36" s="57"/>
      <c r="AGY36" s="57"/>
      <c r="AGZ36" s="57" t="str">
        <f>IF(ISBLANK(AGY36),"",VLOOKUP(AGY36,related_id_type!A:B,2,FALSE))</f>
        <v/>
      </c>
      <c r="AHA36" s="57"/>
      <c r="AHB36" s="57" t="str">
        <f>IF(ISBLANK(AHA36),"",IF(ISBLANK(VLOOKUP(AHA36,related_id_relation!A:B,2,FALSE)),"",VLOOKUP(AHA36,related_id_relation!A:B,2,FALSE)))</f>
        <v/>
      </c>
      <c r="AHC36" s="57"/>
      <c r="AHD36" s="57"/>
      <c r="AHE36" s="57" t="str">
        <f>IF(ISBLANK(AHD36),"",VLOOKUP(AHD36,related_id_type!A:B,2,FALSE))</f>
        <v/>
      </c>
      <c r="AHF36" s="57"/>
      <c r="AHG36" s="57" t="str">
        <f>IF(ISBLANK(AHF36),"",IF(ISBLANK(VLOOKUP(AHF36,related_id_relation!A:B,2,FALSE)),"",VLOOKUP(AHF36,related_id_relation!A:B,2,FALSE)))</f>
        <v/>
      </c>
      <c r="AHH36" s="37"/>
      <c r="AHI36" s="39"/>
      <c r="AHK36" s="32" t="str">
        <f t="shared" si="211"/>
        <v/>
      </c>
      <c r="AHL36" s="34"/>
      <c r="AHM36" s="36"/>
      <c r="AHN36" s="36" t="str">
        <f t="shared" si="212"/>
        <v/>
      </c>
      <c r="AHO36" s="32" t="str">
        <f t="shared" si="213"/>
        <v/>
      </c>
      <c r="AHR36" s="36" t="str">
        <f t="shared" si="214"/>
        <v/>
      </c>
      <c r="AHS36" s="32" t="str">
        <f t="shared" si="215"/>
        <v/>
      </c>
      <c r="AHV36" s="36" t="str">
        <f t="shared" si="216"/>
        <v/>
      </c>
      <c r="AHW36" s="32" t="str">
        <f t="shared" si="217"/>
        <v/>
      </c>
      <c r="AHZ36" s="36" t="str">
        <f t="shared" si="218"/>
        <v/>
      </c>
      <c r="AIA36" s="32" t="str">
        <f t="shared" si="219"/>
        <v/>
      </c>
      <c r="AID36" s="36" t="str">
        <f t="shared" si="220"/>
        <v/>
      </c>
      <c r="AIE36" s="32" t="str">
        <f t="shared" si="221"/>
        <v/>
      </c>
      <c r="AIH36" s="36" t="str">
        <f t="shared" si="222"/>
        <v/>
      </c>
      <c r="AII36" s="32" t="str">
        <f t="shared" si="223"/>
        <v/>
      </c>
      <c r="AIL36" s="36" t="str">
        <f t="shared" si="224"/>
        <v/>
      </c>
      <c r="AIM36" s="32" t="str">
        <f t="shared" si="225"/>
        <v/>
      </c>
      <c r="AIP36" s="36" t="str">
        <f t="shared" si="226"/>
        <v/>
      </c>
      <c r="AIQ36" s="32" t="str">
        <f t="shared" si="227"/>
        <v/>
      </c>
      <c r="AIT36" s="36" t="str">
        <f t="shared" si="228"/>
        <v/>
      </c>
      <c r="AIU36" s="32" t="str">
        <f t="shared" si="229"/>
        <v/>
      </c>
      <c r="AIX36" s="36" t="str">
        <f t="shared" si="230"/>
        <v/>
      </c>
      <c r="AIY36" s="32" t="str">
        <f t="shared" si="231"/>
        <v/>
      </c>
      <c r="AIZ36" s="37"/>
      <c r="AJA36" s="32" t="str">
        <f t="shared" si="232"/>
        <v/>
      </c>
      <c r="AJB36" s="32" t="str">
        <f t="shared" si="233"/>
        <v/>
      </c>
      <c r="AJC36" s="32" t="str">
        <f t="shared" si="234"/>
        <v/>
      </c>
      <c r="AJD36" s="32" t="str">
        <f t="shared" si="235"/>
        <v/>
      </c>
      <c r="AJE36" s="32" t="str">
        <f t="shared" si="236"/>
        <v/>
      </c>
      <c r="AJF36" s="32" t="str">
        <f t="shared" si="237"/>
        <v/>
      </c>
      <c r="AJG36" s="32" t="str">
        <f t="shared" si="238"/>
        <v/>
      </c>
      <c r="AJH36" s="32" t="str">
        <f t="shared" si="239"/>
        <v/>
      </c>
      <c r="AJI36" s="32" t="str">
        <f t="shared" si="240"/>
        <v/>
      </c>
    </row>
    <row r="37" spans="3:945" s="32" customFormat="1" x14ac:dyDescent="0.35">
      <c r="C37" s="32" t="str">
        <f t="shared" si="9"/>
        <v/>
      </c>
      <c r="E37" s="32" t="str">
        <f t="shared" si="10"/>
        <v/>
      </c>
      <c r="F37" s="32" t="str">
        <f t="shared" si="11"/>
        <v/>
      </c>
      <c r="G37" s="32" t="str">
        <f t="shared" si="12"/>
        <v/>
      </c>
      <c r="J37" s="32" t="str">
        <f t="shared" si="13"/>
        <v/>
      </c>
      <c r="K37" s="32" t="str">
        <f t="shared" si="14"/>
        <v/>
      </c>
      <c r="L37" s="32" t="str">
        <f t="shared" si="15"/>
        <v/>
      </c>
      <c r="N37" s="32" t="str">
        <f t="shared" si="16"/>
        <v/>
      </c>
      <c r="O37" s="32" t="str">
        <f t="shared" si="17"/>
        <v/>
      </c>
      <c r="Q37" s="32" t="str">
        <f t="shared" si="18"/>
        <v/>
      </c>
      <c r="R37" s="32" t="str">
        <f t="shared" si="19"/>
        <v/>
      </c>
      <c r="U37" s="32" t="str">
        <f t="shared" si="20"/>
        <v/>
      </c>
      <c r="V37" s="32" t="str">
        <f t="shared" si="21"/>
        <v/>
      </c>
      <c r="Y37" s="32" t="str">
        <f>IF(ISBLANK(X37),"",VLOOKUP(X37,resource_type!A:C,3,FALSE))</f>
        <v/>
      </c>
      <c r="Z37" s="32" t="str">
        <f>IF(ISBLANK(X37),"",VLOOKUP(X37,resource_type!A:C,2,FALSE))</f>
        <v/>
      </c>
      <c r="AA37" s="32" t="str">
        <f t="shared" si="22"/>
        <v/>
      </c>
      <c r="AB37" s="32" t="str">
        <f t="shared" si="23"/>
        <v/>
      </c>
      <c r="AD37" s="32" t="str">
        <f>IF(ISBLANK(AC37),"",VLOOKUP(AC37,resource_type!A:C,3,FALSE))</f>
        <v/>
      </c>
      <c r="AF37" s="32" t="str">
        <f>IF(ISBLANK(AE37),"",VLOOKUP(AE37,resource_type!A:C,3,FALSE))</f>
        <v/>
      </c>
      <c r="AG37" s="33"/>
      <c r="AI37" s="32" t="str">
        <f t="shared" si="24"/>
        <v/>
      </c>
      <c r="AK37" s="32" t="str">
        <f t="shared" si="25"/>
        <v/>
      </c>
      <c r="AM37" s="32" t="str">
        <f t="shared" si="26"/>
        <v/>
      </c>
      <c r="AO37" s="32" t="str">
        <f t="shared" si="27"/>
        <v/>
      </c>
      <c r="AP37" s="52"/>
      <c r="AQ37" s="34"/>
      <c r="AR37" s="36" t="str">
        <f t="shared" si="28"/>
        <v/>
      </c>
      <c r="AS37" s="36" t="str">
        <f t="shared" si="29"/>
        <v/>
      </c>
      <c r="AT37" s="34"/>
      <c r="AV37" s="32" t="str">
        <f t="shared" si="30"/>
        <v/>
      </c>
      <c r="AW37" s="32" t="str">
        <f t="shared" si="31"/>
        <v/>
      </c>
      <c r="AX37" s="32" t="str">
        <f t="shared" si="32"/>
        <v/>
      </c>
      <c r="AZ37" s="32" t="str">
        <f>IF(ISBLANK(AY37),"",IF(ISBLANK(VLOOKUP(AY37,role!A:E,2,FALSE)),"",VLOOKUP(AY37,role!A:E,2,FALSE)))</f>
        <v/>
      </c>
      <c r="BA37" s="32" t="str">
        <f>IF(ISBLANK(AY37),"",IF(ISBLANK(VLOOKUP(AY37,role!A:E,3,FALSE)),"",VLOOKUP(AY37,role!A:E,3,FALSE)))</f>
        <v/>
      </c>
      <c r="BB37" s="32" t="str">
        <f>IF(ISBLANK(AY37),"",IF(ISBLANK(VLOOKUP(AY37,role!A:E,4,FALSE)),"",VLOOKUP(AY37,role!A:E,4,FALSE)))</f>
        <v/>
      </c>
      <c r="BC37" s="32" t="str">
        <f>IF(ISBLANK(AY37),"",IF(ISBLANK(VLOOKUP(AY37,role!A:E,5,FALSE)),"",VLOOKUP(AY37,role!A:E,5,FALSE)))</f>
        <v/>
      </c>
      <c r="BE37" s="32" t="str">
        <f>IF(ISBLANK(BD37),"",IF(ISBLANK(VLOOKUP(BD37,role!A:E,2,FALSE)),"",VLOOKUP(BD37,role!A:E,2,FALSE)))</f>
        <v/>
      </c>
      <c r="BF37" s="32" t="str">
        <f>IF(ISBLANK(BD37),"",IF(ISBLANK(VLOOKUP(BD37,role!A:E,3,FALSE)),"",VLOOKUP(BD37,role!A:E,3,FALSE)))</f>
        <v/>
      </c>
      <c r="BG37" s="32" t="str">
        <f>IF(ISBLANK(BD37),"",IF(ISBLANK(VLOOKUP(BD37,role!A:E,4,FALSE)),"",VLOOKUP(BD37,role!A:E,4,FALSE)))</f>
        <v/>
      </c>
      <c r="BH37" s="32" t="str">
        <f>IF(ISBLANK(BD37),"",IF(ISBLANK(VLOOKUP(BD37,role!A:E,5,FALSE)),"",VLOOKUP(BD37,role!A:E,5,FALSE)))</f>
        <v/>
      </c>
      <c r="BX37" s="33"/>
      <c r="BZ37" s="32" t="str">
        <f t="shared" si="33"/>
        <v/>
      </c>
      <c r="CB37" s="32" t="str">
        <f t="shared" si="34"/>
        <v/>
      </c>
      <c r="CC37" s="39"/>
      <c r="CE37" s="32" t="str">
        <f t="shared" si="35"/>
        <v/>
      </c>
      <c r="CF37" s="32" t="str">
        <f t="shared" si="36"/>
        <v/>
      </c>
      <c r="CG37" s="32" t="str">
        <f t="shared" si="37"/>
        <v/>
      </c>
      <c r="CI37" s="32" t="str">
        <f>IF(ISBLANK(CH37),"",IF(ISBLANK(VLOOKUP(CH37,role!A:E,2,FALSE)),"",VLOOKUP(CH37,role!A:E,2,FALSE)))</f>
        <v/>
      </c>
      <c r="CJ37" s="32" t="str">
        <f>IF(ISBLANK(CH37),"",IF(ISBLANK(VLOOKUP(CH37,role!A:E,3,FALSE)),"",VLOOKUP(CH37,role!A:E,3,FALSE)))</f>
        <v/>
      </c>
      <c r="CK37" s="32" t="str">
        <f>IF(ISBLANK(CH37),"",IF(ISBLANK(VLOOKUP(CH37,role!A:E,4,FALSE)),"",VLOOKUP(CH37,role!A:E,4,FALSE)))</f>
        <v/>
      </c>
      <c r="CL37" s="32" t="str">
        <f>IF(ISBLANK(CH37),"",IF(ISBLANK(VLOOKUP(CH37,role!A:E,5,FALSE)),"",VLOOKUP(CH37,role!A:E,5,FALSE)))</f>
        <v/>
      </c>
      <c r="CN37" s="32" t="str">
        <f>IF(ISBLANK(CM37),"",IF(ISBLANK(VLOOKUP(CM37,role!A:E,2,FALSE)),"",VLOOKUP(CM37,role!A:E,2,FALSE)))</f>
        <v/>
      </c>
      <c r="CO37" s="32" t="str">
        <f>IF(ISBLANK(CM37),"",IF(ISBLANK(VLOOKUP(CM37,role!A:E,3,FALSE)),"",VLOOKUP(CM37,role!A:E,3,FALSE)))</f>
        <v/>
      </c>
      <c r="CP37" s="32" t="str">
        <f>IF(ISBLANK(CM37),"",IF(ISBLANK(VLOOKUP(CM37,role!A:E,4,FALSE)),"",VLOOKUP(CM37,role!A:E,4,FALSE)))</f>
        <v/>
      </c>
      <c r="CQ37" s="32" t="str">
        <f>IF(ISBLANK(CM37),"",IF(ISBLANK(VLOOKUP(CM37,role!A:E,5,FALSE)),"",VLOOKUP(CM37,role!A:E,5,FALSE)))</f>
        <v/>
      </c>
      <c r="DG37" s="33"/>
      <c r="DI37" s="32" t="str">
        <f t="shared" si="38"/>
        <v/>
      </c>
      <c r="DK37" s="32" t="str">
        <f t="shared" si="39"/>
        <v/>
      </c>
      <c r="DL37" s="39"/>
      <c r="DN37" s="32" t="str">
        <f t="shared" si="40"/>
        <v/>
      </c>
      <c r="DO37" s="32" t="str">
        <f t="shared" si="41"/>
        <v/>
      </c>
      <c r="DP37" s="32" t="str">
        <f t="shared" si="42"/>
        <v/>
      </c>
      <c r="DR37" s="32" t="str">
        <f>IF(ISBLANK(DQ37),"",IF(ISBLANK(VLOOKUP(DQ37,role!A:E,2,FALSE)),"",VLOOKUP(DQ37,role!A:E,2,FALSE)))</f>
        <v/>
      </c>
      <c r="DS37" s="32" t="str">
        <f>IF(ISBLANK(DQ37),"",IF(ISBLANK(VLOOKUP(DQ37,role!A:E,3,FALSE)),"",VLOOKUP(DQ37,role!A:E,3,FALSE)))</f>
        <v/>
      </c>
      <c r="DT37" s="32" t="str">
        <f>IF(ISBLANK(DQ37),"",IF(ISBLANK(VLOOKUP(DQ37,role!A:E,4,FALSE)),"",VLOOKUP(DQ37,role!A:E,4,FALSE)))</f>
        <v/>
      </c>
      <c r="DU37" s="32" t="str">
        <f>IF(ISBLANK(DQ37),"",IF(ISBLANK(VLOOKUP(DQ37,role!A:E,5,FALSE)),"",VLOOKUP(DQ37,role!A:E,5,FALSE)))</f>
        <v/>
      </c>
      <c r="EK37" s="33"/>
      <c r="EM37" s="32" t="str">
        <f t="shared" si="43"/>
        <v/>
      </c>
      <c r="EO37" s="32" t="str">
        <f t="shared" si="44"/>
        <v/>
      </c>
      <c r="EP37" s="39"/>
      <c r="ER37" s="32" t="str">
        <f t="shared" si="45"/>
        <v/>
      </c>
      <c r="ES37" s="32" t="str">
        <f t="shared" si="46"/>
        <v/>
      </c>
      <c r="ET37" s="32" t="str">
        <f t="shared" si="47"/>
        <v/>
      </c>
      <c r="EV37" s="32" t="str">
        <f>IF(ISBLANK(EU37),"",IF(ISBLANK(VLOOKUP(EU37,role!A:E,2,FALSE)),"",VLOOKUP(EU37,role!A:E,2,FALSE)))</f>
        <v/>
      </c>
      <c r="EW37" s="32" t="str">
        <f>IF(ISBLANK(EU37),"",IF(ISBLANK(VLOOKUP(EU37,role!A:E,3,FALSE)),"",VLOOKUP(EU37,role!A:E,3,FALSE)))</f>
        <v/>
      </c>
      <c r="EX37" s="32" t="str">
        <f>IF(ISBLANK(EU37),"",IF(ISBLANK(VLOOKUP(EU37,role!A:E,4,FALSE)),"",VLOOKUP(EU37,role!A:E,4,FALSE)))</f>
        <v/>
      </c>
      <c r="EY37" s="32" t="str">
        <f>IF(ISBLANK(EU37),"",IF(ISBLANK(VLOOKUP(EU37,role!A:E,5,FALSE)),"",VLOOKUP(EU37,role!A:E,5,FALSE)))</f>
        <v/>
      </c>
      <c r="FO37" s="33"/>
      <c r="FQ37" s="32" t="str">
        <f t="shared" si="48"/>
        <v/>
      </c>
      <c r="FS37" s="32" t="str">
        <f t="shared" si="49"/>
        <v/>
      </c>
      <c r="FT37" s="39"/>
      <c r="FV37" s="32" t="str">
        <f t="shared" si="50"/>
        <v/>
      </c>
      <c r="FW37" s="32" t="str">
        <f t="shared" si="51"/>
        <v/>
      </c>
      <c r="FX37" s="32" t="str">
        <f t="shared" si="52"/>
        <v/>
      </c>
      <c r="FZ37" s="32" t="str">
        <f>IF(ISBLANK(FY37),"",VLOOKUP(FY37,role!A:E,2,FALSE))</f>
        <v/>
      </c>
      <c r="GA37" s="32" t="str">
        <f>IF(ISBLANK(FY37),"",IF(ISBLANK(VLOOKUP(FY37,role!A:E,3,FALSE)),"",VLOOKUP(FY37,role!A:E,3,FALSE)))</f>
        <v/>
      </c>
      <c r="GB37" s="32" t="str">
        <f>IF(ISBLANK(FY37),"",IF(ISBLANK(VLOOKUP(FY37,role!A:E,4,FALSE)),"",VLOOKUP(FY37,role!A:E,4,FALSE)))</f>
        <v/>
      </c>
      <c r="GC37" s="32" t="str">
        <f>IF(ISBLANK(FY37),"",IF(ISBLANK(VLOOKUP(FY37,role!A:E,5,FALSE)),"",VLOOKUP(FY37,role!A:E,5,FALSE)))</f>
        <v/>
      </c>
      <c r="GS37" s="33"/>
      <c r="GU37" s="32" t="str">
        <f t="shared" si="53"/>
        <v/>
      </c>
      <c r="GW37" s="32" t="str">
        <f t="shared" si="54"/>
        <v/>
      </c>
      <c r="GX37" s="33"/>
      <c r="HA37" s="32" t="str">
        <f t="shared" si="55"/>
        <v/>
      </c>
      <c r="HB37" s="32" t="str">
        <f t="shared" si="56"/>
        <v/>
      </c>
      <c r="HC37" s="32" t="str">
        <f t="shared" si="57"/>
        <v/>
      </c>
      <c r="HE37" s="32" t="str">
        <f>IF(ISBLANK(HD37),"",IF(ISBLANK(VLOOKUP(HD37,role!A:E,2,FALSE)),"",VLOOKUP(HD37,role!A:E,2,FALSE)))</f>
        <v/>
      </c>
      <c r="HF37" s="32" t="str">
        <f>IF(ISBLANK(HD37),"",IF(ISBLANK(VLOOKUP(HD37,role!A:E,3,FALSE)),"",VLOOKUP(HD37,role!A:E,3,FALSE)))</f>
        <v/>
      </c>
      <c r="HG37" s="32" t="str">
        <f>IF(ISBLANK(HD37),"",IF(ISBLANK(VLOOKUP(HD37,role!A:E,4,FALSE)),"",VLOOKUP(HD37,role!A:E,4,FALSE)))</f>
        <v/>
      </c>
      <c r="HH37" s="32" t="str">
        <f>IF(ISBLANK(HD37),"",IF(ISBLANK(VLOOKUP(HD37,role!A:E,5,FALSE)),"",VLOOKUP(HD37,role!A:E,5,FALSE)))</f>
        <v/>
      </c>
      <c r="HX37" s="33"/>
      <c r="HZ37" s="32" t="str">
        <f t="shared" si="58"/>
        <v/>
      </c>
      <c r="IB37" s="32" t="str">
        <f t="shared" si="59"/>
        <v/>
      </c>
      <c r="IC37" s="39"/>
      <c r="IE37" s="32" t="str">
        <f t="shared" si="60"/>
        <v/>
      </c>
      <c r="IF37" s="32" t="str">
        <f t="shared" si="61"/>
        <v/>
      </c>
      <c r="IG37" s="32" t="str">
        <f t="shared" si="62"/>
        <v/>
      </c>
      <c r="II37" s="32" t="str">
        <f>IF(ISBLANK(IH37),"",IF(ISBLANK(VLOOKUP(IH37,role!A:E,2,FALSE)),"",VLOOKUP(IH37,role!A:E,2,FALSE)))</f>
        <v/>
      </c>
      <c r="IJ37" s="32" t="str">
        <f>IF(ISBLANK(IH37),"",IF(ISBLANK(VLOOKUP(IH37,role!A:E,3,FALSE)),"",VLOOKUP(IH37,role!A:E,3,FALSE)))</f>
        <v/>
      </c>
      <c r="IK37" s="32" t="str">
        <f>IF(ISBLANK(IH37),"",IF(ISBLANK(VLOOKUP(IH37,role!A:E,4,FALSE)),"",VLOOKUP(IH37,role!A:E,4,FALSE)))</f>
        <v/>
      </c>
      <c r="IL37" s="32" t="str">
        <f>IF(ISBLANK(IH37),"",IF(ISBLANK(VLOOKUP(IH37,role!A:E,5,FALSE)),"",VLOOKUP(IH37,role!A:E,5,FALSE)))</f>
        <v/>
      </c>
      <c r="JB37" s="33"/>
      <c r="JD37" s="32" t="str">
        <f t="shared" si="63"/>
        <v/>
      </c>
      <c r="JF37" s="32" t="str">
        <f t="shared" si="64"/>
        <v/>
      </c>
      <c r="JG37" s="39"/>
      <c r="JI37" s="32" t="str">
        <f t="shared" si="65"/>
        <v/>
      </c>
      <c r="JJ37" s="32" t="str">
        <f t="shared" si="66"/>
        <v/>
      </c>
      <c r="JK37" s="32" t="str">
        <f t="shared" si="67"/>
        <v/>
      </c>
      <c r="JM37" s="32" t="str">
        <f>IF(ISBLANK(JL37),"",IF(ISBLANK(VLOOKUP(JL37,role!A:E,2,FALSE)),"",VLOOKUP(JL37,role!A:E,2,FALSE)))</f>
        <v/>
      </c>
      <c r="JN37" s="32" t="str">
        <f>IF(ISBLANK(JL37),"",IF(ISBLANK(VLOOKUP(JL37,role!A:E,3,FALSE)),"",VLOOKUP(JL37,role!A:E,3,FALSE)))</f>
        <v/>
      </c>
      <c r="JO37" s="32" t="str">
        <f>IF(ISBLANK(JL37),"",IF(ISBLANK(VLOOKUP(JL37,role!A:E,4,FALSE)),"",VLOOKUP(JL37,role!A:E,4,FALSE)))</f>
        <v/>
      </c>
      <c r="JP37" s="32" t="str">
        <f>IF(ISBLANK(JL37),"",IF(ISBLANK(VLOOKUP(JL37,role!A:E,5,FALSE)),"",VLOOKUP(JL37,role!A:E,5,FALSE)))</f>
        <v/>
      </c>
      <c r="KF37" s="33"/>
      <c r="KH37" s="32" t="str">
        <f t="shared" si="68"/>
        <v/>
      </c>
      <c r="KJ37" s="32" t="str">
        <f t="shared" si="69"/>
        <v/>
      </c>
      <c r="KK37" s="39"/>
      <c r="KM37" s="32" t="str">
        <f t="shared" si="70"/>
        <v/>
      </c>
      <c r="KN37" s="32" t="str">
        <f t="shared" si="71"/>
        <v/>
      </c>
      <c r="KO37" s="32" t="str">
        <f t="shared" si="72"/>
        <v/>
      </c>
      <c r="KQ37" s="32" t="str">
        <f>IF(ISBLANK(KP37),"",IF(ISBLANK(VLOOKUP(KP37,role!A:E,2,FALSE)),"",VLOOKUP(KP37,role!A:E,2,FALSE)))</f>
        <v/>
      </c>
      <c r="KR37" s="32" t="str">
        <f>IF(ISBLANK(KP37),"",IF(ISBLANK(VLOOKUP(KP37,role!A:E,3,FALSE)),"",VLOOKUP(KP37,role!A:E,3,FALSE)))</f>
        <v/>
      </c>
      <c r="KS37" s="32" t="str">
        <f>IF(ISBLANK(KP37),"",IF(ISBLANK(VLOOKUP(KP37,role!A:E,4,FALSE)),"",VLOOKUP(KP37,role!A:E,4,FALSE)))</f>
        <v/>
      </c>
      <c r="KT37" s="32" t="str">
        <f>IF(ISBLANK(KP37),"",IF(ISBLANK(VLOOKUP(KP37,role!A:E,5,FALSE)),"",VLOOKUP(KP37,role!A:E,5,FALSE)))</f>
        <v/>
      </c>
      <c r="LJ37" s="33"/>
      <c r="LL37" s="32" t="str">
        <f t="shared" si="73"/>
        <v/>
      </c>
      <c r="LN37" s="32" t="str">
        <f t="shared" si="74"/>
        <v/>
      </c>
      <c r="LO37" s="39"/>
      <c r="LQ37" s="32" t="str">
        <f t="shared" si="75"/>
        <v/>
      </c>
      <c r="LR37" s="32" t="str">
        <f t="shared" si="76"/>
        <v/>
      </c>
      <c r="LS37" s="32" t="str">
        <f t="shared" si="77"/>
        <v/>
      </c>
      <c r="LU37" s="32" t="str">
        <f>IF(ISBLANK(LT37),"",IF(ISBLANK(VLOOKUP(LT37,role!A:E,2,FALSE)),"",VLOOKUP(LT37,role!A:E,2,FALSE)))</f>
        <v/>
      </c>
      <c r="LV37" s="32" t="str">
        <f>IF(ISBLANK(LT37),"",IF(ISBLANK(VLOOKUP(LT37,role!A:E,3,FALSE)),"",VLOOKUP(LT37,role!A:E,3,FALSE)))</f>
        <v/>
      </c>
      <c r="LW37" s="32" t="str">
        <f>IF(ISBLANK(LT37),"",IF(ISBLANK(VLOOKUP(LT37,role!A:E,4,FALSE)),"",VLOOKUP(LT37,role!A:E,4,FALSE)))</f>
        <v/>
      </c>
      <c r="LX37" s="32" t="str">
        <f>IF(ISBLANK(LT37),"",IF(ISBLANK(VLOOKUP(LT37,role!A:E,5,FALSE)),"",VLOOKUP(LT37,role!A:E,5,FALSE)))</f>
        <v/>
      </c>
      <c r="MN37" s="33"/>
      <c r="MP37" s="32" t="str">
        <f t="shared" si="78"/>
        <v/>
      </c>
      <c r="MR37" s="32" t="str">
        <f t="shared" si="79"/>
        <v/>
      </c>
      <c r="MS37" s="33"/>
      <c r="MV37" s="32" t="str">
        <f t="shared" si="80"/>
        <v/>
      </c>
      <c r="MW37" s="32" t="str">
        <f t="shared" si="81"/>
        <v/>
      </c>
      <c r="MX37" s="32" t="str">
        <f t="shared" si="82"/>
        <v/>
      </c>
      <c r="MZ37" s="32" t="str">
        <f>IF(ISBLANK(MY37),"",IF(ISBLANK(VLOOKUP(MY37,role!A:E,2,FALSE)),"",VLOOKUP(MY37,role!A:E,2,FALSE)))</f>
        <v/>
      </c>
      <c r="NA37" s="32" t="str">
        <f>IF(ISBLANK(MY37),"",IF(ISBLANK(VLOOKUP(MY37,role!A:E,3,FALSE)),"",VLOOKUP(MY37,role!A:E,3,FALSE)))</f>
        <v/>
      </c>
      <c r="NB37" s="32" t="str">
        <f>IF(ISBLANK(MY37),"",IF(ISBLANK(VLOOKUP(MY37,role!A:E,4,FALSE)),"",VLOOKUP(MY37,role!A:E,4,FALSE)))</f>
        <v/>
      </c>
      <c r="NC37" s="32" t="str">
        <f>IF(ISBLANK(MY37),"",IF(ISBLANK(VLOOKUP(MY37,role!A:E,5,FALSE)),"",VLOOKUP(MY37,role!A:E,5,FALSE)))</f>
        <v/>
      </c>
      <c r="NS37" s="33"/>
      <c r="NU37" s="32" t="str">
        <f t="shared" si="83"/>
        <v/>
      </c>
      <c r="NW37" s="32" t="str">
        <f t="shared" si="84"/>
        <v/>
      </c>
      <c r="NX37" s="39"/>
      <c r="NZ37" s="32" t="str">
        <f t="shared" si="85"/>
        <v/>
      </c>
      <c r="OA37" s="32" t="str">
        <f t="shared" si="86"/>
        <v/>
      </c>
      <c r="OB37" s="32" t="str">
        <f t="shared" si="87"/>
        <v/>
      </c>
      <c r="OD37" s="32" t="str">
        <f>IF(ISBLANK(OC37),"",IF(ISBLANK(VLOOKUP(OC37,role!A:E,2,FALSE)),"",VLOOKUP(OC37,role!A:E,2,FALSE)))</f>
        <v/>
      </c>
      <c r="OE37" s="32" t="str">
        <f>IF(ISBLANK(OC37),"",IF(ISBLANK(VLOOKUP(OC37,role!A:E,3,FALSE)),"",VLOOKUP(OC37,role!A:E,3,FALSE)))</f>
        <v/>
      </c>
      <c r="OF37" s="32" t="str">
        <f>IF(ISBLANK(OC37),"",IF(ISBLANK(VLOOKUP(OC37,role!A:E,4,FALSE)),"",VLOOKUP(OC37,role!A:E,4,FALSE)))</f>
        <v/>
      </c>
      <c r="OG37" s="32" t="str">
        <f>IF(ISBLANK(OC37),"",IF(ISBLANK(VLOOKUP(OC37,role!A:E,5,FALSE)),"",VLOOKUP(OC37,role!A:E,5,FALSE)))</f>
        <v/>
      </c>
      <c r="OW37" s="33"/>
      <c r="OY37" s="32" t="str">
        <f t="shared" si="88"/>
        <v/>
      </c>
      <c r="PA37" s="32" t="str">
        <f t="shared" si="89"/>
        <v/>
      </c>
      <c r="PB37" s="39"/>
      <c r="PD37" s="32" t="str">
        <f t="shared" si="90"/>
        <v/>
      </c>
      <c r="PE37" s="32" t="str">
        <f t="shared" si="91"/>
        <v/>
      </c>
      <c r="PF37" s="32" t="str">
        <f t="shared" si="92"/>
        <v/>
      </c>
      <c r="PH37" s="32" t="str">
        <f>IF(ISBLANK(PG37),"",IF(ISBLANK(VLOOKUP(PG37,role!A:E,2,FALSE)),"",VLOOKUP(PG37,role!A:E,2,FALSE)))</f>
        <v/>
      </c>
      <c r="PI37" s="32" t="str">
        <f>IF(ISBLANK(PG37),"",IF(ISBLANK(VLOOKUP(PG37,role!A:E,3,FALSE)),"",VLOOKUP(PG37,role!A:E,3,FALSE)))</f>
        <v/>
      </c>
      <c r="PJ37" s="32" t="str">
        <f>IF(ISBLANK(PG37),"",IF(ISBLANK(VLOOKUP(PG37,role!A:E,4,FALSE)),"",VLOOKUP(PG37,role!A:E,4,FALSE)))</f>
        <v/>
      </c>
      <c r="PK37" s="32" t="str">
        <f>IF(ISBLANK(PG37),"",IF(ISBLANK(VLOOKUP(PG37,role!A:E,5,FALSE)),"",VLOOKUP(PG37,role!A:E,5,FALSE)))</f>
        <v/>
      </c>
      <c r="QA37" s="33"/>
      <c r="QC37" s="32" t="str">
        <f t="shared" si="93"/>
        <v/>
      </c>
      <c r="QE37" s="32" t="str">
        <f t="shared" si="94"/>
        <v/>
      </c>
      <c r="QF37" s="39"/>
      <c r="QH37" s="32" t="str">
        <f t="shared" si="95"/>
        <v/>
      </c>
      <c r="QI37" s="32" t="str">
        <f t="shared" si="96"/>
        <v/>
      </c>
      <c r="QJ37" s="32" t="str">
        <f t="shared" si="97"/>
        <v/>
      </c>
      <c r="QL37" s="32" t="str">
        <f>IF(ISBLANK(QK37),"",IF(ISBLANK(VLOOKUP(QK37,role!A:E,2,FALSE)),"",VLOOKUP(QK37,role!A:E,2,FALSE)))</f>
        <v/>
      </c>
      <c r="QM37" s="32" t="str">
        <f>IF(ISBLANK(QK37),"",IF(ISBLANK(VLOOKUP(QK37,role!A:E,3,FALSE)),"",VLOOKUP(QK37,role!A:E,3,FALSE)))</f>
        <v/>
      </c>
      <c r="QN37" s="32" t="str">
        <f>IF(ISBLANK(QK37),"",IF(ISBLANK(VLOOKUP(QK37,role!A:E,4,FALSE)),"",VLOOKUP(QK37,role!A:E,4,FALSE)))</f>
        <v/>
      </c>
      <c r="QO37" s="32" t="str">
        <f>IF(ISBLANK(QK37),"",IF(ISBLANK(VLOOKUP(QK37,role!A:E,5,FALSE)),"",VLOOKUP(QK37,role!A:E,5,FALSE)))</f>
        <v/>
      </c>
      <c r="RE37" s="33"/>
      <c r="RG37" s="32" t="str">
        <f t="shared" si="98"/>
        <v/>
      </c>
      <c r="RI37" s="32" t="str">
        <f t="shared" si="99"/>
        <v/>
      </c>
      <c r="RJ37" s="39"/>
      <c r="RL37" s="32" t="str">
        <f t="shared" si="100"/>
        <v/>
      </c>
      <c r="RM37" s="32" t="str">
        <f t="shared" si="101"/>
        <v/>
      </c>
      <c r="RN37" s="32" t="str">
        <f t="shared" si="102"/>
        <v/>
      </c>
      <c r="RP37" s="32" t="str">
        <f>IF(ISBLANK(RO37),"",IF(ISBLANK(VLOOKUP(RO37,role!A:E,2,FALSE)),"",VLOOKUP(RO37,role!A:E,2,FALSE)))</f>
        <v/>
      </c>
      <c r="RQ37" s="32" t="str">
        <f>IF(ISBLANK(RO37),"",IF(ISBLANK(VLOOKUP(RO37,role!A:E,3,FALSE)),"",VLOOKUP(RO37,role!A:E,3,FALSE)))</f>
        <v/>
      </c>
      <c r="RR37" s="32" t="str">
        <f>IF(ISBLANK(RO37),"",IF(ISBLANK(VLOOKUP(RO37,role!A:E,4,FALSE)),"",VLOOKUP(RO37,role!A:E,4,FALSE)))</f>
        <v/>
      </c>
      <c r="RS37" s="32" t="str">
        <f>IF(ISBLANK(RO37),"",IF(ISBLANK(VLOOKUP(RO37,role!A:E,5,FALSE)),"",VLOOKUP(RO37,role!A:E,5,FALSE)))</f>
        <v/>
      </c>
      <c r="SI37" s="33"/>
      <c r="SK37" s="32" t="str">
        <f t="shared" si="103"/>
        <v/>
      </c>
      <c r="SM37" s="32" t="str">
        <f t="shared" si="104"/>
        <v/>
      </c>
      <c r="SN37" s="39"/>
      <c r="SP37" s="32" t="str">
        <f t="shared" si="105"/>
        <v/>
      </c>
      <c r="SQ37" s="32" t="str">
        <f t="shared" si="106"/>
        <v/>
      </c>
      <c r="SR37" s="32" t="str">
        <f t="shared" si="107"/>
        <v/>
      </c>
      <c r="ST37" s="32" t="str">
        <f>IF(ISBLANK(SS37),"",IF(ISBLANK(VLOOKUP(SS37,role!A:E,2,FALSE)),"",VLOOKUP(SS37,role!A:E,2,FALSE)))</f>
        <v/>
      </c>
      <c r="SU37" s="32" t="str">
        <f>IF(ISBLANK(SS37),"",IF(ISBLANK(VLOOKUP(SS37,role!A:E,3,FALSE)),"",VLOOKUP(SS37,role!A:E,3,FALSE)))</f>
        <v/>
      </c>
      <c r="SV37" s="32" t="str">
        <f>IF(ISBLANK(SS37),"",IF(ISBLANK(VLOOKUP(SS37,role!A:E,4,FALSE)),"",VLOOKUP(SS37,role!A:E,4,FALSE)))</f>
        <v/>
      </c>
      <c r="SW37" s="32" t="str">
        <f>IF(ISBLANK(SS37),"",IF(ISBLANK(VLOOKUP(SS37,role!A:E,5,FALSE)),"",VLOOKUP(SS37,role!A:E,5,FALSE)))</f>
        <v/>
      </c>
      <c r="TM37" s="33"/>
      <c r="TO37" s="32" t="str">
        <f t="shared" si="108"/>
        <v/>
      </c>
      <c r="TQ37" s="32" t="str">
        <f t="shared" si="109"/>
        <v/>
      </c>
      <c r="TR37" s="39"/>
      <c r="TT37" s="32" t="str">
        <f t="shared" si="110"/>
        <v/>
      </c>
      <c r="TU37" s="32" t="str">
        <f t="shared" si="111"/>
        <v/>
      </c>
      <c r="TV37" s="32" t="str">
        <f t="shared" si="112"/>
        <v/>
      </c>
      <c r="TX37" s="32" t="str">
        <f>IF(ISBLANK(TW37),"",IF(ISBLANK(VLOOKUP(TW37,role!A:E,2,FALSE)),"",VLOOKUP(TW37,role!A:E,2,FALSE)))</f>
        <v/>
      </c>
      <c r="TY37" s="32" t="str">
        <f>IF(ISBLANK(TW37),"",IF(ISBLANK(VLOOKUP(TW37,role!A:E,3,FALSE)),"",VLOOKUP(TW37,role!A:E,3,FALSE)))</f>
        <v/>
      </c>
      <c r="TZ37" s="32" t="str">
        <f>IF(ISBLANK(TW37),"",IF(ISBLANK(VLOOKUP(TW37,role!A:E,4,FALSE)),"",VLOOKUP(TW37,role!A:E,4,FALSE)))</f>
        <v/>
      </c>
      <c r="UA37" s="32" t="str">
        <f>IF(ISBLANK(TW37),"",IF(ISBLANK(VLOOKUP(TW37,role!A:E,5,FALSE)),"",VLOOKUP(TW37,role!A:E,5,FALSE)))</f>
        <v/>
      </c>
      <c r="UQ37" s="33"/>
      <c r="US37" s="32" t="str">
        <f t="shared" si="113"/>
        <v/>
      </c>
      <c r="UU37" s="32" t="str">
        <f t="shared" si="114"/>
        <v/>
      </c>
      <c r="UV37" s="39"/>
      <c r="UX37" s="32" t="str">
        <f t="shared" si="115"/>
        <v/>
      </c>
      <c r="UY37" s="32" t="str">
        <f t="shared" si="116"/>
        <v/>
      </c>
      <c r="UZ37" s="32" t="str">
        <f t="shared" si="117"/>
        <v/>
      </c>
      <c r="VB37" s="32" t="str">
        <f>IF(ISBLANK(VA37),"",IF(ISBLANK(VLOOKUP(VA37,role!A:E,2,FALSE)),"",VLOOKUP(VA37,role!A:E,2,FALSE)))</f>
        <v/>
      </c>
      <c r="VC37" s="32" t="str">
        <f>IF(ISBLANK(VA37),"",IF(ISBLANK(VLOOKUP(VA37,role!A:E,3,FALSE)),"",VLOOKUP(VA37,role!A:E,3,FALSE)))</f>
        <v/>
      </c>
      <c r="VD37" s="32" t="str">
        <f>IF(ISBLANK(VA37),"",IF(ISBLANK(VLOOKUP(VA37,role!A:E,4,FALSE)),"",VLOOKUP(VA37,role!A:E,4,FALSE)))</f>
        <v/>
      </c>
      <c r="VE37" s="32" t="str">
        <f>IF(ISBLANK(VA37),"",IF(ISBLANK(VLOOKUP(VA37,role!A:E,5,FALSE)),"",VLOOKUP(VA37,role!A:E,5,FALSE)))</f>
        <v/>
      </c>
      <c r="VU37" s="33"/>
      <c r="VW37" s="32" t="str">
        <f t="shared" si="118"/>
        <v/>
      </c>
      <c r="VY37" s="32" t="str">
        <f t="shared" si="119"/>
        <v/>
      </c>
      <c r="VZ37" s="39"/>
      <c r="WB37" s="32" t="str">
        <f t="shared" si="120"/>
        <v/>
      </c>
      <c r="WC37" s="32" t="str">
        <f t="shared" si="121"/>
        <v/>
      </c>
      <c r="WD37" s="32" t="str">
        <f t="shared" si="122"/>
        <v/>
      </c>
      <c r="WF37" s="32" t="str">
        <f>IF(ISBLANK(WE37),"",IF(ISBLANK(VLOOKUP(WE37,role!A:E,2,FALSE)),"",VLOOKUP(WE37,role!A:E,2,FALSE)))</f>
        <v/>
      </c>
      <c r="WG37" s="32" t="str">
        <f>IF(ISBLANK(WE37),"",IF(ISBLANK(VLOOKUP(WE37,role!A:E,3,FALSE)),"",VLOOKUP(WE37,role!A:E,3,FALSE)))</f>
        <v/>
      </c>
      <c r="WH37" s="32" t="str">
        <f>IF(ISBLANK(WE37),"",IF(ISBLANK(VLOOKUP(WE37,role!A:E,4,FALSE)),"",VLOOKUP(WE37,role!A:E,4,FALSE)))</f>
        <v/>
      </c>
      <c r="WI37" s="32" t="str">
        <f>IF(ISBLANK(WE37),"",IF(ISBLANK(VLOOKUP(WE37,role!A:E,5,FALSE)),"",VLOOKUP(WE37,role!A:E,5,FALSE)))</f>
        <v/>
      </c>
      <c r="WY37" s="33"/>
      <c r="XA37" s="32" t="str">
        <f t="shared" si="123"/>
        <v/>
      </c>
      <c r="XC37" s="32" t="str">
        <f t="shared" si="124"/>
        <v/>
      </c>
      <c r="XD37" s="39"/>
      <c r="XF37" s="32" t="str">
        <f t="shared" si="125"/>
        <v/>
      </c>
      <c r="XG37" s="32" t="str">
        <f t="shared" si="126"/>
        <v/>
      </c>
      <c r="XH37" s="32" t="str">
        <f t="shared" si="127"/>
        <v/>
      </c>
      <c r="XJ37" s="32" t="str">
        <f>IF(ISBLANK(XI37),"",IF(ISBLANK(VLOOKUP(XI37,role!A:E,2,FALSE)),"",VLOOKUP(XI37,role!A:E,2,FALSE)))</f>
        <v/>
      </c>
      <c r="XK37" s="32" t="str">
        <f>IF(ISBLANK(XI37),"",IF(ISBLANK(VLOOKUP(XI37,role!A:E,3,FALSE)),"",VLOOKUP(XI37,role!A:E,3,FALSE)))</f>
        <v/>
      </c>
      <c r="XL37" s="32" t="str">
        <f>IF(ISBLANK(XI37),"",IF(ISBLANK(VLOOKUP(XI37,role!A:E,4,FALSE)),"",VLOOKUP(XI37,role!A:E,4,FALSE)))</f>
        <v/>
      </c>
      <c r="XM37" s="32" t="str">
        <f>IF(ISBLANK(XI37),"",IF(ISBLANK(VLOOKUP(XI37,role!A:E,5,FALSE)),"",VLOOKUP(XI37,role!A:E,5,FALSE)))</f>
        <v/>
      </c>
      <c r="YC37" s="33"/>
      <c r="YE37" s="32" t="str">
        <f t="shared" si="128"/>
        <v/>
      </c>
      <c r="YG37" s="32" t="str">
        <f t="shared" si="129"/>
        <v/>
      </c>
      <c r="YH37" s="33"/>
      <c r="YI37" s="34"/>
      <c r="YJ37" s="36" t="str">
        <f t="shared" si="130"/>
        <v/>
      </c>
      <c r="YK37" s="36" t="str">
        <f t="shared" si="131"/>
        <v/>
      </c>
      <c r="YM37" s="32" t="str">
        <f>IF(ISBLANK(YL37),"",IF(ISBLANK(VLOOKUP(YL37,role!A:E,2,FALSE)),"",VLOOKUP(YL37,role!A:E,2,FALSE)))</f>
        <v/>
      </c>
      <c r="YN37" s="32" t="str">
        <f>IF(ISBLANK(YL37),"",IF(ISBLANK(VLOOKUP(YL37,role!A:E,3,FALSE)),"",VLOOKUP(YL37,role!A:E,3,FALSE)))</f>
        <v/>
      </c>
      <c r="YO37" s="32" t="str">
        <f>IF(ISBLANK(YL37),"",IF(ISBLANK(VLOOKUP(YL37,role!A:E,4,FALSE)),"",VLOOKUP(YL37,role!A:E,4,FALSE)))</f>
        <v/>
      </c>
      <c r="YP37" s="32" t="str">
        <f>IF(ISBLANK(YL37),"",IF(ISBLANK(VLOOKUP(YL37,role!A:E,5,FALSE)),"",VLOOKUP(YL37,role!A:E,5,FALSE)))</f>
        <v/>
      </c>
      <c r="YQ37" s="32" t="str">
        <f>IF(ISBLANK(YL37),"",VLOOKUP(YL37,role!A:F,6,FALSE))</f>
        <v/>
      </c>
      <c r="YR37" s="36"/>
      <c r="YS37" s="36" t="str">
        <f t="shared" si="132"/>
        <v/>
      </c>
      <c r="YT37" s="36" t="str">
        <f t="shared" si="133"/>
        <v/>
      </c>
      <c r="YV37" s="32" t="str">
        <f>IF(ISBLANK(YU37),"",IF(ISBLANK(VLOOKUP(YU37,role!A:E,2,FALSE)),"",VLOOKUP(YU37,role!A:E,2,FALSE)))</f>
        <v/>
      </c>
      <c r="YW37" s="32" t="str">
        <f>IF(ISBLANK(YU37),"",IF(ISBLANK(VLOOKUP(YU37,role!A:E,3,FALSE)),"",VLOOKUP(YU37,role!A:E,3,FALSE)))</f>
        <v/>
      </c>
      <c r="YX37" s="32" t="str">
        <f>IF(ISBLANK(YU37),"",IF(ISBLANK(VLOOKUP(YU37,role!A:E,4,FALSE)),"",VLOOKUP(YU37,role!A:E,4,FALSE)))</f>
        <v/>
      </c>
      <c r="YY37" s="32" t="str">
        <f>IF(ISBLANK(YU37),"",IF(ISBLANK(VLOOKUP(YU37,role!A:E,5,FALSE)),"",VLOOKUP(YU37,role!A:E,5,FALSE)))</f>
        <v/>
      </c>
      <c r="YZ37" s="32" t="str">
        <f>IF(ISBLANK(YU37),"",VLOOKUP(YU37,role!A:F,6,FALSE))</f>
        <v/>
      </c>
      <c r="ZA37" s="36"/>
      <c r="ZB37" s="36" t="str">
        <f t="shared" si="134"/>
        <v/>
      </c>
      <c r="ZC37" s="36" t="str">
        <f t="shared" si="135"/>
        <v/>
      </c>
      <c r="ZE37" s="32" t="str">
        <f>IF(ISBLANK(ZD37),"",IF(ISBLANK(VLOOKUP(ZD37,role!A:E,2,FALSE)),"",VLOOKUP(ZD37,role!A:E,2,FALSE)))</f>
        <v/>
      </c>
      <c r="ZF37" s="32" t="str">
        <f>IF(ISBLANK(ZD37),"",IF(ISBLANK(VLOOKUP(ZD37,role!A:E,3,FALSE)),"",VLOOKUP(ZD37,role!A:E,3,FALSE)))</f>
        <v/>
      </c>
      <c r="ZG37" s="32" t="str">
        <f>IF(ISBLANK(ZD37),"",IF(ISBLANK(VLOOKUP(ZD37,role!A:E,4,FALSE)),"",VLOOKUP(ZD37,role!A:E,4,FALSE)))</f>
        <v/>
      </c>
      <c r="ZH37" s="32" t="str">
        <f>IF(ISBLANK(ZD37),"",IF(ISBLANK(VLOOKUP(ZD37,role!A:E,5,FALSE)),"",VLOOKUP(ZD37,role!A:E,5,FALSE)))</f>
        <v/>
      </c>
      <c r="ZI37" s="32" t="str">
        <f>IF(ISBLANK(ZD37),"",VLOOKUP(ZD37,role!A:F,6,FALSE))</f>
        <v/>
      </c>
      <c r="ZJ37" s="36"/>
      <c r="ZK37" s="36" t="str">
        <f t="shared" si="136"/>
        <v/>
      </c>
      <c r="ZL37" s="36" t="str">
        <f t="shared" si="137"/>
        <v/>
      </c>
      <c r="ZN37" s="32" t="str">
        <f>IF(ISBLANK(ZM37),"",IF(ISBLANK(VLOOKUP(ZM37,role!A:E,2,FALSE)),"",VLOOKUP(ZM37,role!A:E,2,FALSE)))</f>
        <v/>
      </c>
      <c r="ZO37" s="32" t="str">
        <f>IF(ISBLANK(ZM37),"",IF(ISBLANK(VLOOKUP(ZM37,role!A:E,3,FALSE)),"",VLOOKUP(ZM37,role!A:E,3,FALSE)))</f>
        <v/>
      </c>
      <c r="ZP37" s="32" t="str">
        <f>IF(ISBLANK(ZM37),"",IF(ISBLANK(VLOOKUP(ZM37,role!A:E,4,FALSE)),"",VLOOKUP(ZM37,role!A:E,4,FALSE)))</f>
        <v/>
      </c>
      <c r="ZQ37" s="32" t="str">
        <f>IF(ISBLANK(ZM37),"",IF(ISBLANK(VLOOKUP(ZM37,role!A:E,5,FALSE)),"",VLOOKUP(ZM37,role!A:E,5,FALSE)))</f>
        <v/>
      </c>
      <c r="ZR37" s="32" t="str">
        <f>IF(ISBLANK(ZM37),"",VLOOKUP(ZM37,role!A:F,6,FALSE))</f>
        <v/>
      </c>
      <c r="ZS37" s="36"/>
      <c r="ZT37" s="36" t="str">
        <f t="shared" si="138"/>
        <v/>
      </c>
      <c r="ZU37" s="36" t="str">
        <f t="shared" si="139"/>
        <v/>
      </c>
      <c r="ZW37" s="32" t="str">
        <f>IF(ISBLANK(ZV37),"",IF(ISBLANK(VLOOKUP(ZV37,role!A:E,2,FALSE)),"",VLOOKUP(ZV37,role!A:E,2,FALSE)))</f>
        <v/>
      </c>
      <c r="ZX37" s="32" t="str">
        <f>IF(ISBLANK(ZV37),"",IF(ISBLANK(VLOOKUP(ZV37,role!A:E,3,FALSE)),"",VLOOKUP(ZV37,role!A:E,3,FALSE)))</f>
        <v/>
      </c>
      <c r="ZY37" s="32" t="str">
        <f>IF(ISBLANK(ZV37),"",IF(ISBLANK(VLOOKUP(ZV37,role!A:E,4,FALSE)),"",VLOOKUP(ZV37,role!A:E,4,FALSE)))</f>
        <v/>
      </c>
      <c r="ZZ37" s="32" t="str">
        <f>IF(ISBLANK(ZV37),"",IF(ISBLANK(VLOOKUP(ZV37,role!A:E,5,FALSE)),"",VLOOKUP(ZV37,role!A:E,5,FALSE)))</f>
        <v/>
      </c>
      <c r="AAA37" s="32" t="str">
        <f>IF(ISBLANK(ZV37),"",VLOOKUP(ZV37,role!A:F,6,FALSE))</f>
        <v/>
      </c>
      <c r="AAB37" s="33"/>
      <c r="AAC37" s="36"/>
      <c r="AAD37" s="36" t="str">
        <f t="shared" si="140"/>
        <v/>
      </c>
      <c r="AAE37" s="36" t="str">
        <f t="shared" si="141"/>
        <v/>
      </c>
      <c r="AAG37" s="32" t="str">
        <f>IF(ISBLANK(AAF37),"",IF(ISBLANK(VLOOKUP(AAF37,role!A:E,2,FALSE)),"",VLOOKUP(AAF37,role!A:E,2,FALSE)))</f>
        <v/>
      </c>
      <c r="AAH37" s="32" t="str">
        <f>IF(ISBLANK(AAF37),"",IF(ISBLANK(VLOOKUP(AAF37,role!A:E,3,FALSE)),"",VLOOKUP(AAF37,role!A:E,3,FALSE)))</f>
        <v/>
      </c>
      <c r="AAI37" s="32" t="str">
        <f>IF(ISBLANK(AAF37),"",IF(ISBLANK(VLOOKUP(AAF37,role!A:E,4,FALSE)),"",VLOOKUP(AAF37,role!A:E,4,FALSE)))</f>
        <v/>
      </c>
      <c r="AAJ37" s="32" t="str">
        <f>IF(ISBLANK(AAF37),"",IF(ISBLANK(VLOOKUP(AAF37,role!A:E,5,FALSE)),"",VLOOKUP(AAF37,role!A:E,5,FALSE)))</f>
        <v/>
      </c>
      <c r="AAK37" s="32" t="str">
        <f>IF(ISBLANK(AAF37),"",VLOOKUP(AAF37,role!A:F,6,FALSE))</f>
        <v/>
      </c>
      <c r="AAL37" s="36"/>
      <c r="AAM37" s="36" t="str">
        <f t="shared" si="142"/>
        <v/>
      </c>
      <c r="AAN37" s="36" t="str">
        <f t="shared" si="143"/>
        <v/>
      </c>
      <c r="AAP37" s="32" t="str">
        <f>IF(ISBLANK(AAO37),"",IF(ISBLANK(VLOOKUP(AAO37,role!A:E,2,FALSE)),"",VLOOKUP(AAO37,role!A:E,2,FALSE)))</f>
        <v/>
      </c>
      <c r="AAQ37" s="32" t="str">
        <f>IF(ISBLANK(AAO37),"",IF(ISBLANK(VLOOKUP(AAO37,role!A:E,3,FALSE)),"",VLOOKUP(AAO37,role!A:E,3,FALSE)))</f>
        <v/>
      </c>
      <c r="AAR37" s="32" t="str">
        <f>IF(ISBLANK(AAO37),"",IF(ISBLANK(VLOOKUP(AAO37,role!A:E,4,FALSE)),"",VLOOKUP(AAO37,role!A:E,4,FALSE)))</f>
        <v/>
      </c>
      <c r="AAS37" s="32" t="str">
        <f>IF(ISBLANK(AAO37),"",IF(ISBLANK(VLOOKUP(AAO37,role!A:E,5,FALSE)),"",VLOOKUP(AAO37,role!A:E,5,FALSE)))</f>
        <v/>
      </c>
      <c r="AAT37" s="32" t="str">
        <f>IF(ISBLANK(AAO37),"",VLOOKUP(AAO37,role!A:F,6,FALSE))</f>
        <v/>
      </c>
      <c r="AAU37" s="36"/>
      <c r="AAV37" s="36" t="str">
        <f t="shared" si="144"/>
        <v/>
      </c>
      <c r="AAW37" s="36" t="str">
        <f t="shared" si="145"/>
        <v/>
      </c>
      <c r="AAY37" s="32" t="str">
        <f>IF(ISBLANK(AAX37),"",IF(ISBLANK(VLOOKUP(AAX37,role!A:E,2,FALSE)),"",VLOOKUP(AAX37,role!A:E,2,FALSE)))</f>
        <v/>
      </c>
      <c r="AAZ37" s="32" t="str">
        <f>IF(ISBLANK(AAX37),"",IF(ISBLANK(VLOOKUP(AAX37,role!A:E,3,FALSE)),"",VLOOKUP(AAX37,role!A:E,3,FALSE)))</f>
        <v/>
      </c>
      <c r="ABA37" s="32" t="str">
        <f>IF(ISBLANK(AAX37),"",IF(ISBLANK(VLOOKUP(AAX37,role!A:E,4,FALSE)),"",VLOOKUP(AAX37,role!A:E,4,FALSE)))</f>
        <v/>
      </c>
      <c r="ABB37" s="32" t="str">
        <f>IF(ISBLANK(AAX37),"",IF(ISBLANK(VLOOKUP(AAX37,role!A:E,5,FALSE)),"",VLOOKUP(AAX37,role!A:E,5,FALSE)))</f>
        <v/>
      </c>
      <c r="ABC37" s="32" t="str">
        <f>IF(ISBLANK(AAX37),"",VLOOKUP(AAX37,role!A:F,6,FALSE))</f>
        <v/>
      </c>
      <c r="ABD37" s="36"/>
      <c r="ABE37" s="36" t="str">
        <f t="shared" si="146"/>
        <v/>
      </c>
      <c r="ABF37" s="36" t="str">
        <f t="shared" si="147"/>
        <v/>
      </c>
      <c r="ABH37" s="32" t="str">
        <f>IF(ISBLANK(ABG37),"",IF(ISBLANK(VLOOKUP(ABG37,role!A:E,2,FALSE)),"",VLOOKUP(ABG37,role!A:E,2,FALSE)))</f>
        <v/>
      </c>
      <c r="ABI37" s="32" t="str">
        <f>IF(ISBLANK(ABG37),"",IF(ISBLANK(VLOOKUP(ABG37,role!A:E,3,FALSE)),"",VLOOKUP(ABG37,role!A:E,3,FALSE)))</f>
        <v/>
      </c>
      <c r="ABJ37" s="32" t="str">
        <f>IF(ISBLANK(ABG37),"",IF(ISBLANK(VLOOKUP(ABG37,role!A:E,4,FALSE)),"",VLOOKUP(ABG37,role!A:E,4,FALSE)))</f>
        <v/>
      </c>
      <c r="ABK37" s="32" t="str">
        <f>IF(ISBLANK(ABG37),"",IF(ISBLANK(VLOOKUP(ABG37,role!A:E,5,FALSE)),"",VLOOKUP(ABG37,role!A:E,5,FALSE)))</f>
        <v/>
      </c>
      <c r="ABL37" s="32" t="str">
        <f>IF(ISBLANK(ABG37),"",VLOOKUP(ABG37,role!A:F,6,FALSE))</f>
        <v/>
      </c>
      <c r="ABM37" s="36"/>
      <c r="ABN37" s="36" t="str">
        <f t="shared" si="148"/>
        <v/>
      </c>
      <c r="ABO37" s="36" t="str">
        <f t="shared" si="149"/>
        <v/>
      </c>
      <c r="ABQ37" s="32" t="str">
        <f>IF(ISBLANK(ABP37),"",IF(ISBLANK(VLOOKUP(ABP37,role!A:E,2,FALSE)),"",VLOOKUP(ABP37,role!A:E,2,FALSE)))</f>
        <v/>
      </c>
      <c r="ABR37" s="32" t="str">
        <f>IF(ISBLANK(ABP37),"",IF(ISBLANK(VLOOKUP(ABP37,role!A:E,3,FALSE)),"",VLOOKUP(ABP37,role!A:E,3,FALSE)))</f>
        <v/>
      </c>
      <c r="ABS37" s="32" t="str">
        <f>IF(ISBLANK(ABP37),"",IF(ISBLANK(VLOOKUP(ABP37,role!A:E,4,FALSE)),"",VLOOKUP(ABP37,role!A:E,4,FALSE)))</f>
        <v/>
      </c>
      <c r="ABT37" s="32" t="str">
        <f>IF(ISBLANK(ABP37),"",IF(ISBLANK(VLOOKUP(ABP37,role!A:E,5,FALSE)),"",VLOOKUP(ABP37,role!A:E,5,FALSE)))</f>
        <v/>
      </c>
      <c r="ABU37" s="32" t="str">
        <f>IF(ISBLANK(ABP37),"",VLOOKUP(ABP37,role!A:F,6,FALSE))</f>
        <v/>
      </c>
      <c r="ABV37" s="33"/>
      <c r="ABW37" s="34"/>
      <c r="ABY37" s="32" t="str">
        <f t="shared" si="150"/>
        <v/>
      </c>
      <c r="ABZ37" s="39"/>
      <c r="ACA37" s="32" t="str">
        <f t="shared" si="151"/>
        <v/>
      </c>
      <c r="ACC37" s="32" t="str">
        <f t="shared" si="152"/>
        <v/>
      </c>
      <c r="ACE37" s="32" t="str">
        <f t="shared" si="153"/>
        <v/>
      </c>
      <c r="ACG37" s="32" t="str">
        <f t="shared" si="154"/>
        <v/>
      </c>
      <c r="ACI37" s="32" t="str">
        <f t="shared" si="155"/>
        <v/>
      </c>
      <c r="ACK37" s="32" t="str">
        <f t="shared" si="156"/>
        <v/>
      </c>
      <c r="ACM37" s="32" t="str">
        <f t="shared" si="157"/>
        <v/>
      </c>
      <c r="ACO37" s="32" t="str">
        <f t="shared" si="158"/>
        <v/>
      </c>
      <c r="ACQ37" s="32" t="str">
        <f t="shared" si="159"/>
        <v/>
      </c>
      <c r="ACS37" s="32" t="str">
        <f t="shared" si="160"/>
        <v/>
      </c>
      <c r="ACT37" s="33"/>
      <c r="ACV37" s="32" t="str">
        <f t="shared" si="161"/>
        <v/>
      </c>
      <c r="ACX37" s="32" t="str">
        <f t="shared" si="162"/>
        <v/>
      </c>
      <c r="ACZ37" s="32" t="str">
        <f t="shared" si="163"/>
        <v/>
      </c>
      <c r="ADB37" s="32" t="str">
        <f t="shared" si="164"/>
        <v/>
      </c>
      <c r="ADD37" s="32" t="str">
        <f t="shared" si="165"/>
        <v/>
      </c>
      <c r="ADE37" s="33"/>
      <c r="ADG37" s="32" t="str">
        <f t="shared" si="166"/>
        <v/>
      </c>
      <c r="ADI37" s="32" t="str">
        <f t="shared" si="167"/>
        <v/>
      </c>
      <c r="ADK37" s="32" t="str">
        <f t="shared" si="168"/>
        <v/>
      </c>
      <c r="ADM37" s="32" t="str">
        <f t="shared" si="169"/>
        <v/>
      </c>
      <c r="ADO37" s="32" t="str">
        <f t="shared" si="170"/>
        <v/>
      </c>
      <c r="ADP37" s="33"/>
      <c r="ADR37" s="32" t="str">
        <f t="shared" si="171"/>
        <v/>
      </c>
      <c r="ADT37" s="32" t="str">
        <f t="shared" si="172"/>
        <v/>
      </c>
      <c r="ADV37" s="32" t="str">
        <f t="shared" si="173"/>
        <v/>
      </c>
      <c r="ADX37" s="32" t="str">
        <f t="shared" si="174"/>
        <v/>
      </c>
      <c r="ADZ37" s="32" t="str">
        <f t="shared" si="175"/>
        <v/>
      </c>
      <c r="AEA37" s="33"/>
      <c r="AEC37" s="32" t="str">
        <f t="shared" si="176"/>
        <v/>
      </c>
      <c r="AEE37" s="32" t="str">
        <f t="shared" si="177"/>
        <v/>
      </c>
      <c r="AEG37" s="32" t="str">
        <f t="shared" si="178"/>
        <v/>
      </c>
      <c r="AEI37" s="32" t="str">
        <f t="shared" si="179"/>
        <v/>
      </c>
      <c r="AEK37" s="32" t="str">
        <f t="shared" si="180"/>
        <v/>
      </c>
      <c r="AEL37" s="33"/>
      <c r="AEN37" s="32" t="str">
        <f t="shared" si="181"/>
        <v/>
      </c>
      <c r="AEO37" s="32" t="str">
        <f t="shared" si="182"/>
        <v/>
      </c>
      <c r="AEQ37" s="32" t="str">
        <f t="shared" si="183"/>
        <v/>
      </c>
      <c r="AER37" s="32" t="str">
        <f t="shared" si="184"/>
        <v/>
      </c>
      <c r="AET37" s="32" t="str">
        <f t="shared" si="185"/>
        <v/>
      </c>
      <c r="AEU37" s="32" t="str">
        <f t="shared" si="186"/>
        <v/>
      </c>
      <c r="AEW37" s="32" t="str">
        <f t="shared" si="187"/>
        <v/>
      </c>
      <c r="AEX37" s="32" t="str">
        <f t="shared" si="188"/>
        <v/>
      </c>
      <c r="AEZ37" s="32" t="str">
        <f t="shared" si="189"/>
        <v/>
      </c>
      <c r="AFA37" s="32" t="str">
        <f t="shared" si="190"/>
        <v/>
      </c>
      <c r="AFB37" s="35"/>
      <c r="AFC37" s="34"/>
      <c r="AFD37" s="36" t="str">
        <f t="shared" si="191"/>
        <v/>
      </c>
      <c r="AFE37" s="36" t="str">
        <f t="shared" si="192"/>
        <v/>
      </c>
      <c r="AFG37" s="36" t="str">
        <f t="shared" si="193"/>
        <v/>
      </c>
      <c r="AFH37" s="36" t="str">
        <f t="shared" si="194"/>
        <v/>
      </c>
      <c r="AFJ37" s="36" t="str">
        <f t="shared" si="195"/>
        <v/>
      </c>
      <c r="AFK37" s="36" t="str">
        <f t="shared" si="196"/>
        <v/>
      </c>
      <c r="AFM37" s="36" t="str">
        <f t="shared" si="197"/>
        <v/>
      </c>
      <c r="AFN37" s="36" t="str">
        <f t="shared" si="198"/>
        <v/>
      </c>
      <c r="AFP37" s="36" t="str">
        <f t="shared" si="199"/>
        <v/>
      </c>
      <c r="AFQ37" s="36" t="str">
        <f t="shared" si="200"/>
        <v/>
      </c>
      <c r="AFR37" s="33"/>
      <c r="AFT37" s="36" t="str">
        <f t="shared" si="201"/>
        <v/>
      </c>
      <c r="AFU37" s="36" t="str">
        <f t="shared" si="202"/>
        <v/>
      </c>
      <c r="AFW37" s="36" t="str">
        <f t="shared" si="203"/>
        <v/>
      </c>
      <c r="AFX37" s="36" t="str">
        <f t="shared" si="204"/>
        <v/>
      </c>
      <c r="AFZ37" s="36" t="str">
        <f t="shared" si="205"/>
        <v/>
      </c>
      <c r="AGA37" s="36" t="str">
        <f t="shared" si="206"/>
        <v/>
      </c>
      <c r="AGC37" s="36" t="str">
        <f t="shared" si="207"/>
        <v/>
      </c>
      <c r="AGD37" s="36" t="str">
        <f t="shared" si="208"/>
        <v/>
      </c>
      <c r="AGF37" s="36" t="str">
        <f t="shared" si="209"/>
        <v/>
      </c>
      <c r="AGG37" s="36" t="str">
        <f t="shared" si="210"/>
        <v/>
      </c>
      <c r="AGH37" s="33"/>
      <c r="AGI37" s="57"/>
      <c r="AGJ37" s="57"/>
      <c r="AGK37" s="57" t="str">
        <f>IF(ISBLANK(AGJ37),"",VLOOKUP(AGJ37,related_id_type!A:B,2,FALSE))</f>
        <v/>
      </c>
      <c r="AGL37" s="57"/>
      <c r="AGM37" s="57" t="str">
        <f>IF(ISBLANK(AGL37),"",IF(ISBLANK(VLOOKUP(AGL37,related_id_relation!A:B,2,FALSE)),"",VLOOKUP(AGL37,related_id_relation!A:B,2,FALSE)))</f>
        <v/>
      </c>
      <c r="AGN37" s="57"/>
      <c r="AGO37" s="57"/>
      <c r="AGP37" s="57" t="str">
        <f>IF(ISBLANK(AGO37),"",VLOOKUP(AGO37,related_id_type!A:B,2,FALSE))</f>
        <v/>
      </c>
      <c r="AGQ37" s="57"/>
      <c r="AGR37" s="57" t="str">
        <f>IF(ISBLANK(AGQ37),"",IF(ISBLANK(VLOOKUP(AGQ37,related_id_relation!A:B,2,FALSE)),"",VLOOKUP(AGQ37,related_id_relation!A:B,2,FALSE)))</f>
        <v/>
      </c>
      <c r="AGS37" s="57"/>
      <c r="AGT37" s="57"/>
      <c r="AGU37" s="57" t="str">
        <f>IF(ISBLANK(AGT37),"",VLOOKUP(AGT37,related_id_type!A:B,2,FALSE))</f>
        <v/>
      </c>
      <c r="AGV37" s="57"/>
      <c r="AGW37" s="57" t="str">
        <f>IF(ISBLANK(AGV37),"",IF(ISBLANK(VLOOKUP(AGV37,related_id_relation!A:B,2,FALSE)),"",VLOOKUP(AGV37,related_id_relation!A:B,2,FALSE)))</f>
        <v/>
      </c>
      <c r="AGX37" s="57"/>
      <c r="AGY37" s="57"/>
      <c r="AGZ37" s="57" t="str">
        <f>IF(ISBLANK(AGY37),"",VLOOKUP(AGY37,related_id_type!A:B,2,FALSE))</f>
        <v/>
      </c>
      <c r="AHA37" s="57"/>
      <c r="AHB37" s="57" t="str">
        <f>IF(ISBLANK(AHA37),"",IF(ISBLANK(VLOOKUP(AHA37,related_id_relation!A:B,2,FALSE)),"",VLOOKUP(AHA37,related_id_relation!A:B,2,FALSE)))</f>
        <v/>
      </c>
      <c r="AHC37" s="57"/>
      <c r="AHD37" s="57"/>
      <c r="AHE37" s="57" t="str">
        <f>IF(ISBLANK(AHD37),"",VLOOKUP(AHD37,related_id_type!A:B,2,FALSE))</f>
        <v/>
      </c>
      <c r="AHF37" s="57"/>
      <c r="AHG37" s="57" t="str">
        <f>IF(ISBLANK(AHF37),"",IF(ISBLANK(VLOOKUP(AHF37,related_id_relation!A:B,2,FALSE)),"",VLOOKUP(AHF37,related_id_relation!A:B,2,FALSE)))</f>
        <v/>
      </c>
      <c r="AHH37" s="37"/>
      <c r="AHI37" s="39"/>
      <c r="AHK37" s="32" t="str">
        <f t="shared" si="211"/>
        <v/>
      </c>
      <c r="AHL37" s="34"/>
      <c r="AHM37" s="36"/>
      <c r="AHN37" s="36" t="str">
        <f t="shared" si="212"/>
        <v/>
      </c>
      <c r="AHO37" s="32" t="str">
        <f t="shared" si="213"/>
        <v/>
      </c>
      <c r="AHR37" s="36" t="str">
        <f t="shared" si="214"/>
        <v/>
      </c>
      <c r="AHS37" s="32" t="str">
        <f t="shared" si="215"/>
        <v/>
      </c>
      <c r="AHV37" s="36" t="str">
        <f t="shared" si="216"/>
        <v/>
      </c>
      <c r="AHW37" s="32" t="str">
        <f t="shared" si="217"/>
        <v/>
      </c>
      <c r="AHZ37" s="36" t="str">
        <f t="shared" si="218"/>
        <v/>
      </c>
      <c r="AIA37" s="32" t="str">
        <f t="shared" si="219"/>
        <v/>
      </c>
      <c r="AID37" s="36" t="str">
        <f t="shared" si="220"/>
        <v/>
      </c>
      <c r="AIE37" s="32" t="str">
        <f t="shared" si="221"/>
        <v/>
      </c>
      <c r="AIH37" s="36" t="str">
        <f t="shared" si="222"/>
        <v/>
      </c>
      <c r="AII37" s="32" t="str">
        <f t="shared" si="223"/>
        <v/>
      </c>
      <c r="AIL37" s="36" t="str">
        <f t="shared" si="224"/>
        <v/>
      </c>
      <c r="AIM37" s="32" t="str">
        <f t="shared" si="225"/>
        <v/>
      </c>
      <c r="AIP37" s="36" t="str">
        <f t="shared" si="226"/>
        <v/>
      </c>
      <c r="AIQ37" s="32" t="str">
        <f t="shared" si="227"/>
        <v/>
      </c>
      <c r="AIT37" s="36" t="str">
        <f t="shared" si="228"/>
        <v/>
      </c>
      <c r="AIU37" s="32" t="str">
        <f t="shared" si="229"/>
        <v/>
      </c>
      <c r="AIX37" s="36" t="str">
        <f t="shared" si="230"/>
        <v/>
      </c>
      <c r="AIY37" s="32" t="str">
        <f t="shared" si="231"/>
        <v/>
      </c>
      <c r="AIZ37" s="37"/>
      <c r="AJA37" s="32" t="str">
        <f t="shared" si="232"/>
        <v/>
      </c>
      <c r="AJB37" s="32" t="str">
        <f t="shared" si="233"/>
        <v/>
      </c>
      <c r="AJC37" s="32" t="str">
        <f t="shared" si="234"/>
        <v/>
      </c>
      <c r="AJD37" s="32" t="str">
        <f t="shared" si="235"/>
        <v/>
      </c>
      <c r="AJE37" s="32" t="str">
        <f t="shared" si="236"/>
        <v/>
      </c>
      <c r="AJF37" s="32" t="str">
        <f t="shared" si="237"/>
        <v/>
      </c>
      <c r="AJG37" s="32" t="str">
        <f t="shared" si="238"/>
        <v/>
      </c>
      <c r="AJH37" s="32" t="str">
        <f t="shared" si="239"/>
        <v/>
      </c>
      <c r="AJI37" s="32" t="str">
        <f t="shared" si="240"/>
        <v/>
      </c>
    </row>
    <row r="38" spans="3:945" s="32" customFormat="1" x14ac:dyDescent="0.35">
      <c r="C38" s="32" t="str">
        <f t="shared" si="9"/>
        <v/>
      </c>
      <c r="E38" s="32" t="str">
        <f t="shared" si="10"/>
        <v/>
      </c>
      <c r="F38" s="32" t="str">
        <f t="shared" si="11"/>
        <v/>
      </c>
      <c r="G38" s="32" t="str">
        <f t="shared" si="12"/>
        <v/>
      </c>
      <c r="J38" s="32" t="str">
        <f t="shared" si="13"/>
        <v/>
      </c>
      <c r="K38" s="32" t="str">
        <f t="shared" si="14"/>
        <v/>
      </c>
      <c r="L38" s="32" t="str">
        <f t="shared" si="15"/>
        <v/>
      </c>
      <c r="N38" s="32" t="str">
        <f t="shared" si="16"/>
        <v/>
      </c>
      <c r="O38" s="32" t="str">
        <f t="shared" si="17"/>
        <v/>
      </c>
      <c r="Q38" s="32" t="str">
        <f t="shared" si="18"/>
        <v/>
      </c>
      <c r="R38" s="32" t="str">
        <f t="shared" si="19"/>
        <v/>
      </c>
      <c r="U38" s="32" t="str">
        <f t="shared" si="20"/>
        <v/>
      </c>
      <c r="V38" s="32" t="str">
        <f t="shared" si="21"/>
        <v/>
      </c>
      <c r="Y38" s="32" t="str">
        <f>IF(ISBLANK(X38),"",VLOOKUP(X38,resource_type!A:C,3,FALSE))</f>
        <v/>
      </c>
      <c r="Z38" s="32" t="str">
        <f>IF(ISBLANK(X38),"",VLOOKUP(X38,resource_type!A:C,2,FALSE))</f>
        <v/>
      </c>
      <c r="AA38" s="32" t="str">
        <f t="shared" si="22"/>
        <v/>
      </c>
      <c r="AB38" s="32" t="str">
        <f t="shared" si="23"/>
        <v/>
      </c>
      <c r="AD38" s="32" t="str">
        <f>IF(ISBLANK(AC38),"",VLOOKUP(AC38,resource_type!A:C,3,FALSE))</f>
        <v/>
      </c>
      <c r="AF38" s="32" t="str">
        <f>IF(ISBLANK(AE38),"",VLOOKUP(AE38,resource_type!A:C,3,FALSE))</f>
        <v/>
      </c>
      <c r="AG38" s="33"/>
      <c r="AI38" s="32" t="str">
        <f t="shared" si="24"/>
        <v/>
      </c>
      <c r="AK38" s="32" t="str">
        <f t="shared" si="25"/>
        <v/>
      </c>
      <c r="AM38" s="32" t="str">
        <f t="shared" si="26"/>
        <v/>
      </c>
      <c r="AO38" s="32" t="str">
        <f t="shared" si="27"/>
        <v/>
      </c>
      <c r="AP38" s="52"/>
      <c r="AQ38" s="34"/>
      <c r="AR38" s="36" t="str">
        <f t="shared" si="28"/>
        <v/>
      </c>
      <c r="AS38" s="36" t="str">
        <f t="shared" si="29"/>
        <v/>
      </c>
      <c r="AT38" s="34"/>
      <c r="AV38" s="32" t="str">
        <f t="shared" si="30"/>
        <v/>
      </c>
      <c r="AW38" s="32" t="str">
        <f t="shared" si="31"/>
        <v/>
      </c>
      <c r="AX38" s="32" t="str">
        <f t="shared" si="32"/>
        <v/>
      </c>
      <c r="AZ38" s="32" t="str">
        <f>IF(ISBLANK(AY38),"",IF(ISBLANK(VLOOKUP(AY38,role!A:E,2,FALSE)),"",VLOOKUP(AY38,role!A:E,2,FALSE)))</f>
        <v/>
      </c>
      <c r="BA38" s="32" t="str">
        <f>IF(ISBLANK(AY38),"",IF(ISBLANK(VLOOKUP(AY38,role!A:E,3,FALSE)),"",VLOOKUP(AY38,role!A:E,3,FALSE)))</f>
        <v/>
      </c>
      <c r="BB38" s="32" t="str">
        <f>IF(ISBLANK(AY38),"",IF(ISBLANK(VLOOKUP(AY38,role!A:E,4,FALSE)),"",VLOOKUP(AY38,role!A:E,4,FALSE)))</f>
        <v/>
      </c>
      <c r="BC38" s="32" t="str">
        <f>IF(ISBLANK(AY38),"",IF(ISBLANK(VLOOKUP(AY38,role!A:E,5,FALSE)),"",VLOOKUP(AY38,role!A:E,5,FALSE)))</f>
        <v/>
      </c>
      <c r="BE38" s="32" t="str">
        <f>IF(ISBLANK(BD38),"",IF(ISBLANK(VLOOKUP(BD38,role!A:E,2,FALSE)),"",VLOOKUP(BD38,role!A:E,2,FALSE)))</f>
        <v/>
      </c>
      <c r="BF38" s="32" t="str">
        <f>IF(ISBLANK(BD38),"",IF(ISBLANK(VLOOKUP(BD38,role!A:E,3,FALSE)),"",VLOOKUP(BD38,role!A:E,3,FALSE)))</f>
        <v/>
      </c>
      <c r="BG38" s="32" t="str">
        <f>IF(ISBLANK(BD38),"",IF(ISBLANK(VLOOKUP(BD38,role!A:E,4,FALSE)),"",VLOOKUP(BD38,role!A:E,4,FALSE)))</f>
        <v/>
      </c>
      <c r="BH38" s="32" t="str">
        <f>IF(ISBLANK(BD38),"",IF(ISBLANK(VLOOKUP(BD38,role!A:E,5,FALSE)),"",VLOOKUP(BD38,role!A:E,5,FALSE)))</f>
        <v/>
      </c>
      <c r="BX38" s="33"/>
      <c r="BZ38" s="32" t="str">
        <f t="shared" si="33"/>
        <v/>
      </c>
      <c r="CB38" s="32" t="str">
        <f t="shared" si="34"/>
        <v/>
      </c>
      <c r="CC38" s="39"/>
      <c r="CE38" s="32" t="str">
        <f t="shared" si="35"/>
        <v/>
      </c>
      <c r="CF38" s="32" t="str">
        <f t="shared" si="36"/>
        <v/>
      </c>
      <c r="CG38" s="32" t="str">
        <f t="shared" si="37"/>
        <v/>
      </c>
      <c r="CI38" s="32" t="str">
        <f>IF(ISBLANK(CH38),"",IF(ISBLANK(VLOOKUP(CH38,role!A:E,2,FALSE)),"",VLOOKUP(CH38,role!A:E,2,FALSE)))</f>
        <v/>
      </c>
      <c r="CJ38" s="32" t="str">
        <f>IF(ISBLANK(CH38),"",IF(ISBLANK(VLOOKUP(CH38,role!A:E,3,FALSE)),"",VLOOKUP(CH38,role!A:E,3,FALSE)))</f>
        <v/>
      </c>
      <c r="CK38" s="32" t="str">
        <f>IF(ISBLANK(CH38),"",IF(ISBLANK(VLOOKUP(CH38,role!A:E,4,FALSE)),"",VLOOKUP(CH38,role!A:E,4,FALSE)))</f>
        <v/>
      </c>
      <c r="CL38" s="32" t="str">
        <f>IF(ISBLANK(CH38),"",IF(ISBLANK(VLOOKUP(CH38,role!A:E,5,FALSE)),"",VLOOKUP(CH38,role!A:E,5,FALSE)))</f>
        <v/>
      </c>
      <c r="CN38" s="32" t="str">
        <f>IF(ISBLANK(CM38),"",IF(ISBLANK(VLOOKUP(CM38,role!A:E,2,FALSE)),"",VLOOKUP(CM38,role!A:E,2,FALSE)))</f>
        <v/>
      </c>
      <c r="CO38" s="32" t="str">
        <f>IF(ISBLANK(CM38),"",IF(ISBLANK(VLOOKUP(CM38,role!A:E,3,FALSE)),"",VLOOKUP(CM38,role!A:E,3,FALSE)))</f>
        <v/>
      </c>
      <c r="CP38" s="32" t="str">
        <f>IF(ISBLANK(CM38),"",IF(ISBLANK(VLOOKUP(CM38,role!A:E,4,FALSE)),"",VLOOKUP(CM38,role!A:E,4,FALSE)))</f>
        <v/>
      </c>
      <c r="CQ38" s="32" t="str">
        <f>IF(ISBLANK(CM38),"",IF(ISBLANK(VLOOKUP(CM38,role!A:E,5,FALSE)),"",VLOOKUP(CM38,role!A:E,5,FALSE)))</f>
        <v/>
      </c>
      <c r="DG38" s="33"/>
      <c r="DI38" s="32" t="str">
        <f t="shared" si="38"/>
        <v/>
      </c>
      <c r="DK38" s="32" t="str">
        <f t="shared" si="39"/>
        <v/>
      </c>
      <c r="DL38" s="39"/>
      <c r="DN38" s="32" t="str">
        <f t="shared" si="40"/>
        <v/>
      </c>
      <c r="DO38" s="32" t="str">
        <f t="shared" si="41"/>
        <v/>
      </c>
      <c r="DP38" s="32" t="str">
        <f t="shared" si="42"/>
        <v/>
      </c>
      <c r="DR38" s="32" t="str">
        <f>IF(ISBLANK(DQ38),"",IF(ISBLANK(VLOOKUP(DQ38,role!A:E,2,FALSE)),"",VLOOKUP(DQ38,role!A:E,2,FALSE)))</f>
        <v/>
      </c>
      <c r="DS38" s="32" t="str">
        <f>IF(ISBLANK(DQ38),"",IF(ISBLANK(VLOOKUP(DQ38,role!A:E,3,FALSE)),"",VLOOKUP(DQ38,role!A:E,3,FALSE)))</f>
        <v/>
      </c>
      <c r="DT38" s="32" t="str">
        <f>IF(ISBLANK(DQ38),"",IF(ISBLANK(VLOOKUP(DQ38,role!A:E,4,FALSE)),"",VLOOKUP(DQ38,role!A:E,4,FALSE)))</f>
        <v/>
      </c>
      <c r="DU38" s="32" t="str">
        <f>IF(ISBLANK(DQ38),"",IF(ISBLANK(VLOOKUP(DQ38,role!A:E,5,FALSE)),"",VLOOKUP(DQ38,role!A:E,5,FALSE)))</f>
        <v/>
      </c>
      <c r="EK38" s="33"/>
      <c r="EM38" s="32" t="str">
        <f t="shared" si="43"/>
        <v/>
      </c>
      <c r="EO38" s="32" t="str">
        <f t="shared" si="44"/>
        <v/>
      </c>
      <c r="EP38" s="39"/>
      <c r="ER38" s="32" t="str">
        <f t="shared" si="45"/>
        <v/>
      </c>
      <c r="ES38" s="32" t="str">
        <f t="shared" si="46"/>
        <v/>
      </c>
      <c r="ET38" s="32" t="str">
        <f t="shared" si="47"/>
        <v/>
      </c>
      <c r="EV38" s="32" t="str">
        <f>IF(ISBLANK(EU38),"",IF(ISBLANK(VLOOKUP(EU38,role!A:E,2,FALSE)),"",VLOOKUP(EU38,role!A:E,2,FALSE)))</f>
        <v/>
      </c>
      <c r="EW38" s="32" t="str">
        <f>IF(ISBLANK(EU38),"",IF(ISBLANK(VLOOKUP(EU38,role!A:E,3,FALSE)),"",VLOOKUP(EU38,role!A:E,3,FALSE)))</f>
        <v/>
      </c>
      <c r="EX38" s="32" t="str">
        <f>IF(ISBLANK(EU38),"",IF(ISBLANK(VLOOKUP(EU38,role!A:E,4,FALSE)),"",VLOOKUP(EU38,role!A:E,4,FALSE)))</f>
        <v/>
      </c>
      <c r="EY38" s="32" t="str">
        <f>IF(ISBLANK(EU38),"",IF(ISBLANK(VLOOKUP(EU38,role!A:E,5,FALSE)),"",VLOOKUP(EU38,role!A:E,5,FALSE)))</f>
        <v/>
      </c>
      <c r="FO38" s="33"/>
      <c r="FQ38" s="32" t="str">
        <f t="shared" si="48"/>
        <v/>
      </c>
      <c r="FS38" s="32" t="str">
        <f t="shared" si="49"/>
        <v/>
      </c>
      <c r="FT38" s="39"/>
      <c r="FV38" s="32" t="str">
        <f t="shared" si="50"/>
        <v/>
      </c>
      <c r="FW38" s="32" t="str">
        <f t="shared" si="51"/>
        <v/>
      </c>
      <c r="FX38" s="32" t="str">
        <f t="shared" si="52"/>
        <v/>
      </c>
      <c r="FZ38" s="32" t="str">
        <f>IF(ISBLANK(FY38),"",VLOOKUP(FY38,role!A:E,2,FALSE))</f>
        <v/>
      </c>
      <c r="GA38" s="32" t="str">
        <f>IF(ISBLANK(FY38),"",IF(ISBLANK(VLOOKUP(FY38,role!A:E,3,FALSE)),"",VLOOKUP(FY38,role!A:E,3,FALSE)))</f>
        <v/>
      </c>
      <c r="GB38" s="32" t="str">
        <f>IF(ISBLANK(FY38),"",IF(ISBLANK(VLOOKUP(FY38,role!A:E,4,FALSE)),"",VLOOKUP(FY38,role!A:E,4,FALSE)))</f>
        <v/>
      </c>
      <c r="GC38" s="32" t="str">
        <f>IF(ISBLANK(FY38),"",IF(ISBLANK(VLOOKUP(FY38,role!A:E,5,FALSE)),"",VLOOKUP(FY38,role!A:E,5,FALSE)))</f>
        <v/>
      </c>
      <c r="GS38" s="33"/>
      <c r="GU38" s="32" t="str">
        <f t="shared" si="53"/>
        <v/>
      </c>
      <c r="GW38" s="32" t="str">
        <f t="shared" si="54"/>
        <v/>
      </c>
      <c r="GX38" s="33"/>
      <c r="HA38" s="32" t="str">
        <f t="shared" si="55"/>
        <v/>
      </c>
      <c r="HB38" s="32" t="str">
        <f t="shared" si="56"/>
        <v/>
      </c>
      <c r="HC38" s="32" t="str">
        <f t="shared" si="57"/>
        <v/>
      </c>
      <c r="HE38" s="32" t="str">
        <f>IF(ISBLANK(HD38),"",IF(ISBLANK(VLOOKUP(HD38,role!A:E,2,FALSE)),"",VLOOKUP(HD38,role!A:E,2,FALSE)))</f>
        <v/>
      </c>
      <c r="HF38" s="32" t="str">
        <f>IF(ISBLANK(HD38),"",IF(ISBLANK(VLOOKUP(HD38,role!A:E,3,FALSE)),"",VLOOKUP(HD38,role!A:E,3,FALSE)))</f>
        <v/>
      </c>
      <c r="HG38" s="32" t="str">
        <f>IF(ISBLANK(HD38),"",IF(ISBLANK(VLOOKUP(HD38,role!A:E,4,FALSE)),"",VLOOKUP(HD38,role!A:E,4,FALSE)))</f>
        <v/>
      </c>
      <c r="HH38" s="32" t="str">
        <f>IF(ISBLANK(HD38),"",IF(ISBLANK(VLOOKUP(HD38,role!A:E,5,FALSE)),"",VLOOKUP(HD38,role!A:E,5,FALSE)))</f>
        <v/>
      </c>
      <c r="HX38" s="33"/>
      <c r="HZ38" s="32" t="str">
        <f t="shared" si="58"/>
        <v/>
      </c>
      <c r="IB38" s="32" t="str">
        <f t="shared" si="59"/>
        <v/>
      </c>
      <c r="IC38" s="39"/>
      <c r="IE38" s="32" t="str">
        <f t="shared" si="60"/>
        <v/>
      </c>
      <c r="IF38" s="32" t="str">
        <f t="shared" si="61"/>
        <v/>
      </c>
      <c r="IG38" s="32" t="str">
        <f t="shared" si="62"/>
        <v/>
      </c>
      <c r="II38" s="32" t="str">
        <f>IF(ISBLANK(IH38),"",IF(ISBLANK(VLOOKUP(IH38,role!A:E,2,FALSE)),"",VLOOKUP(IH38,role!A:E,2,FALSE)))</f>
        <v/>
      </c>
      <c r="IJ38" s="32" t="str">
        <f>IF(ISBLANK(IH38),"",IF(ISBLANK(VLOOKUP(IH38,role!A:E,3,FALSE)),"",VLOOKUP(IH38,role!A:E,3,FALSE)))</f>
        <v/>
      </c>
      <c r="IK38" s="32" t="str">
        <f>IF(ISBLANK(IH38),"",IF(ISBLANK(VLOOKUP(IH38,role!A:E,4,FALSE)),"",VLOOKUP(IH38,role!A:E,4,FALSE)))</f>
        <v/>
      </c>
      <c r="IL38" s="32" t="str">
        <f>IF(ISBLANK(IH38),"",IF(ISBLANK(VLOOKUP(IH38,role!A:E,5,FALSE)),"",VLOOKUP(IH38,role!A:E,5,FALSE)))</f>
        <v/>
      </c>
      <c r="JB38" s="33"/>
      <c r="JD38" s="32" t="str">
        <f t="shared" si="63"/>
        <v/>
      </c>
      <c r="JF38" s="32" t="str">
        <f t="shared" si="64"/>
        <v/>
      </c>
      <c r="JG38" s="39"/>
      <c r="JI38" s="32" t="str">
        <f t="shared" si="65"/>
        <v/>
      </c>
      <c r="JJ38" s="32" t="str">
        <f t="shared" si="66"/>
        <v/>
      </c>
      <c r="JK38" s="32" t="str">
        <f t="shared" si="67"/>
        <v/>
      </c>
      <c r="JM38" s="32" t="str">
        <f>IF(ISBLANK(JL38),"",IF(ISBLANK(VLOOKUP(JL38,role!A:E,2,FALSE)),"",VLOOKUP(JL38,role!A:E,2,FALSE)))</f>
        <v/>
      </c>
      <c r="JN38" s="32" t="str">
        <f>IF(ISBLANK(JL38),"",IF(ISBLANK(VLOOKUP(JL38,role!A:E,3,FALSE)),"",VLOOKUP(JL38,role!A:E,3,FALSE)))</f>
        <v/>
      </c>
      <c r="JO38" s="32" t="str">
        <f>IF(ISBLANK(JL38),"",IF(ISBLANK(VLOOKUP(JL38,role!A:E,4,FALSE)),"",VLOOKUP(JL38,role!A:E,4,FALSE)))</f>
        <v/>
      </c>
      <c r="JP38" s="32" t="str">
        <f>IF(ISBLANK(JL38),"",IF(ISBLANK(VLOOKUP(JL38,role!A:E,5,FALSE)),"",VLOOKUP(JL38,role!A:E,5,FALSE)))</f>
        <v/>
      </c>
      <c r="KF38" s="33"/>
      <c r="KH38" s="32" t="str">
        <f t="shared" si="68"/>
        <v/>
      </c>
      <c r="KJ38" s="32" t="str">
        <f t="shared" si="69"/>
        <v/>
      </c>
      <c r="KK38" s="39"/>
      <c r="KM38" s="32" t="str">
        <f t="shared" si="70"/>
        <v/>
      </c>
      <c r="KN38" s="32" t="str">
        <f t="shared" si="71"/>
        <v/>
      </c>
      <c r="KO38" s="32" t="str">
        <f t="shared" si="72"/>
        <v/>
      </c>
      <c r="KQ38" s="32" t="str">
        <f>IF(ISBLANK(KP38),"",IF(ISBLANK(VLOOKUP(KP38,role!A:E,2,FALSE)),"",VLOOKUP(KP38,role!A:E,2,FALSE)))</f>
        <v/>
      </c>
      <c r="KR38" s="32" t="str">
        <f>IF(ISBLANK(KP38),"",IF(ISBLANK(VLOOKUP(KP38,role!A:E,3,FALSE)),"",VLOOKUP(KP38,role!A:E,3,FALSE)))</f>
        <v/>
      </c>
      <c r="KS38" s="32" t="str">
        <f>IF(ISBLANK(KP38),"",IF(ISBLANK(VLOOKUP(KP38,role!A:E,4,FALSE)),"",VLOOKUP(KP38,role!A:E,4,FALSE)))</f>
        <v/>
      </c>
      <c r="KT38" s="32" t="str">
        <f>IF(ISBLANK(KP38),"",IF(ISBLANK(VLOOKUP(KP38,role!A:E,5,FALSE)),"",VLOOKUP(KP38,role!A:E,5,FALSE)))</f>
        <v/>
      </c>
      <c r="LJ38" s="33"/>
      <c r="LL38" s="32" t="str">
        <f t="shared" si="73"/>
        <v/>
      </c>
      <c r="LN38" s="32" t="str">
        <f t="shared" si="74"/>
        <v/>
      </c>
      <c r="LO38" s="39"/>
      <c r="LQ38" s="32" t="str">
        <f t="shared" si="75"/>
        <v/>
      </c>
      <c r="LR38" s="32" t="str">
        <f t="shared" si="76"/>
        <v/>
      </c>
      <c r="LS38" s="32" t="str">
        <f t="shared" si="77"/>
        <v/>
      </c>
      <c r="LU38" s="32" t="str">
        <f>IF(ISBLANK(LT38),"",IF(ISBLANK(VLOOKUP(LT38,role!A:E,2,FALSE)),"",VLOOKUP(LT38,role!A:E,2,FALSE)))</f>
        <v/>
      </c>
      <c r="LV38" s="32" t="str">
        <f>IF(ISBLANK(LT38),"",IF(ISBLANK(VLOOKUP(LT38,role!A:E,3,FALSE)),"",VLOOKUP(LT38,role!A:E,3,FALSE)))</f>
        <v/>
      </c>
      <c r="LW38" s="32" t="str">
        <f>IF(ISBLANK(LT38),"",IF(ISBLANK(VLOOKUP(LT38,role!A:E,4,FALSE)),"",VLOOKUP(LT38,role!A:E,4,FALSE)))</f>
        <v/>
      </c>
      <c r="LX38" s="32" t="str">
        <f>IF(ISBLANK(LT38),"",IF(ISBLANK(VLOOKUP(LT38,role!A:E,5,FALSE)),"",VLOOKUP(LT38,role!A:E,5,FALSE)))</f>
        <v/>
      </c>
      <c r="MN38" s="33"/>
      <c r="MP38" s="32" t="str">
        <f t="shared" si="78"/>
        <v/>
      </c>
      <c r="MR38" s="32" t="str">
        <f t="shared" si="79"/>
        <v/>
      </c>
      <c r="MS38" s="33"/>
      <c r="MV38" s="32" t="str">
        <f t="shared" si="80"/>
        <v/>
      </c>
      <c r="MW38" s="32" t="str">
        <f t="shared" si="81"/>
        <v/>
      </c>
      <c r="MX38" s="32" t="str">
        <f t="shared" si="82"/>
        <v/>
      </c>
      <c r="MZ38" s="32" t="str">
        <f>IF(ISBLANK(MY38),"",IF(ISBLANK(VLOOKUP(MY38,role!A:E,2,FALSE)),"",VLOOKUP(MY38,role!A:E,2,FALSE)))</f>
        <v/>
      </c>
      <c r="NA38" s="32" t="str">
        <f>IF(ISBLANK(MY38),"",IF(ISBLANK(VLOOKUP(MY38,role!A:E,3,FALSE)),"",VLOOKUP(MY38,role!A:E,3,FALSE)))</f>
        <v/>
      </c>
      <c r="NB38" s="32" t="str">
        <f>IF(ISBLANK(MY38),"",IF(ISBLANK(VLOOKUP(MY38,role!A:E,4,FALSE)),"",VLOOKUP(MY38,role!A:E,4,FALSE)))</f>
        <v/>
      </c>
      <c r="NC38" s="32" t="str">
        <f>IF(ISBLANK(MY38),"",IF(ISBLANK(VLOOKUP(MY38,role!A:E,5,FALSE)),"",VLOOKUP(MY38,role!A:E,5,FALSE)))</f>
        <v/>
      </c>
      <c r="NS38" s="33"/>
      <c r="NU38" s="32" t="str">
        <f t="shared" si="83"/>
        <v/>
      </c>
      <c r="NW38" s="32" t="str">
        <f t="shared" si="84"/>
        <v/>
      </c>
      <c r="NX38" s="39"/>
      <c r="NZ38" s="32" t="str">
        <f t="shared" si="85"/>
        <v/>
      </c>
      <c r="OA38" s="32" t="str">
        <f t="shared" si="86"/>
        <v/>
      </c>
      <c r="OB38" s="32" t="str">
        <f t="shared" si="87"/>
        <v/>
      </c>
      <c r="OD38" s="32" t="str">
        <f>IF(ISBLANK(OC38),"",IF(ISBLANK(VLOOKUP(OC38,role!A:E,2,FALSE)),"",VLOOKUP(OC38,role!A:E,2,FALSE)))</f>
        <v/>
      </c>
      <c r="OE38" s="32" t="str">
        <f>IF(ISBLANK(OC38),"",IF(ISBLANK(VLOOKUP(OC38,role!A:E,3,FALSE)),"",VLOOKUP(OC38,role!A:E,3,FALSE)))</f>
        <v/>
      </c>
      <c r="OF38" s="32" t="str">
        <f>IF(ISBLANK(OC38),"",IF(ISBLANK(VLOOKUP(OC38,role!A:E,4,FALSE)),"",VLOOKUP(OC38,role!A:E,4,FALSE)))</f>
        <v/>
      </c>
      <c r="OG38" s="32" t="str">
        <f>IF(ISBLANK(OC38),"",IF(ISBLANK(VLOOKUP(OC38,role!A:E,5,FALSE)),"",VLOOKUP(OC38,role!A:E,5,FALSE)))</f>
        <v/>
      </c>
      <c r="OW38" s="33"/>
      <c r="OY38" s="32" t="str">
        <f t="shared" si="88"/>
        <v/>
      </c>
      <c r="PA38" s="32" t="str">
        <f t="shared" si="89"/>
        <v/>
      </c>
      <c r="PB38" s="39"/>
      <c r="PD38" s="32" t="str">
        <f t="shared" si="90"/>
        <v/>
      </c>
      <c r="PE38" s="32" t="str">
        <f t="shared" si="91"/>
        <v/>
      </c>
      <c r="PF38" s="32" t="str">
        <f t="shared" si="92"/>
        <v/>
      </c>
      <c r="PH38" s="32" t="str">
        <f>IF(ISBLANK(PG38),"",IF(ISBLANK(VLOOKUP(PG38,role!A:E,2,FALSE)),"",VLOOKUP(PG38,role!A:E,2,FALSE)))</f>
        <v/>
      </c>
      <c r="PI38" s="32" t="str">
        <f>IF(ISBLANK(PG38),"",IF(ISBLANK(VLOOKUP(PG38,role!A:E,3,FALSE)),"",VLOOKUP(PG38,role!A:E,3,FALSE)))</f>
        <v/>
      </c>
      <c r="PJ38" s="32" t="str">
        <f>IF(ISBLANK(PG38),"",IF(ISBLANK(VLOOKUP(PG38,role!A:E,4,FALSE)),"",VLOOKUP(PG38,role!A:E,4,FALSE)))</f>
        <v/>
      </c>
      <c r="PK38" s="32" t="str">
        <f>IF(ISBLANK(PG38),"",IF(ISBLANK(VLOOKUP(PG38,role!A:E,5,FALSE)),"",VLOOKUP(PG38,role!A:E,5,FALSE)))</f>
        <v/>
      </c>
      <c r="QA38" s="33"/>
      <c r="QC38" s="32" t="str">
        <f t="shared" si="93"/>
        <v/>
      </c>
      <c r="QE38" s="32" t="str">
        <f t="shared" si="94"/>
        <v/>
      </c>
      <c r="QF38" s="39"/>
      <c r="QH38" s="32" t="str">
        <f t="shared" si="95"/>
        <v/>
      </c>
      <c r="QI38" s="32" t="str">
        <f t="shared" si="96"/>
        <v/>
      </c>
      <c r="QJ38" s="32" t="str">
        <f t="shared" si="97"/>
        <v/>
      </c>
      <c r="QL38" s="32" t="str">
        <f>IF(ISBLANK(QK38),"",IF(ISBLANK(VLOOKUP(QK38,role!A:E,2,FALSE)),"",VLOOKUP(QK38,role!A:E,2,FALSE)))</f>
        <v/>
      </c>
      <c r="QM38" s="32" t="str">
        <f>IF(ISBLANK(QK38),"",IF(ISBLANK(VLOOKUP(QK38,role!A:E,3,FALSE)),"",VLOOKUP(QK38,role!A:E,3,FALSE)))</f>
        <v/>
      </c>
      <c r="QN38" s="32" t="str">
        <f>IF(ISBLANK(QK38),"",IF(ISBLANK(VLOOKUP(QK38,role!A:E,4,FALSE)),"",VLOOKUP(QK38,role!A:E,4,FALSE)))</f>
        <v/>
      </c>
      <c r="QO38" s="32" t="str">
        <f>IF(ISBLANK(QK38),"",IF(ISBLANK(VLOOKUP(QK38,role!A:E,5,FALSE)),"",VLOOKUP(QK38,role!A:E,5,FALSE)))</f>
        <v/>
      </c>
      <c r="RE38" s="33"/>
      <c r="RG38" s="32" t="str">
        <f t="shared" si="98"/>
        <v/>
      </c>
      <c r="RI38" s="32" t="str">
        <f t="shared" si="99"/>
        <v/>
      </c>
      <c r="RJ38" s="39"/>
      <c r="RL38" s="32" t="str">
        <f t="shared" si="100"/>
        <v/>
      </c>
      <c r="RM38" s="32" t="str">
        <f t="shared" si="101"/>
        <v/>
      </c>
      <c r="RN38" s="32" t="str">
        <f t="shared" si="102"/>
        <v/>
      </c>
      <c r="RP38" s="32" t="str">
        <f>IF(ISBLANK(RO38),"",IF(ISBLANK(VLOOKUP(RO38,role!A:E,2,FALSE)),"",VLOOKUP(RO38,role!A:E,2,FALSE)))</f>
        <v/>
      </c>
      <c r="RQ38" s="32" t="str">
        <f>IF(ISBLANK(RO38),"",IF(ISBLANK(VLOOKUP(RO38,role!A:E,3,FALSE)),"",VLOOKUP(RO38,role!A:E,3,FALSE)))</f>
        <v/>
      </c>
      <c r="RR38" s="32" t="str">
        <f>IF(ISBLANK(RO38),"",IF(ISBLANK(VLOOKUP(RO38,role!A:E,4,FALSE)),"",VLOOKUP(RO38,role!A:E,4,FALSE)))</f>
        <v/>
      </c>
      <c r="RS38" s="32" t="str">
        <f>IF(ISBLANK(RO38),"",IF(ISBLANK(VLOOKUP(RO38,role!A:E,5,FALSE)),"",VLOOKUP(RO38,role!A:E,5,FALSE)))</f>
        <v/>
      </c>
      <c r="SI38" s="33"/>
      <c r="SK38" s="32" t="str">
        <f t="shared" si="103"/>
        <v/>
      </c>
      <c r="SM38" s="32" t="str">
        <f t="shared" si="104"/>
        <v/>
      </c>
      <c r="SN38" s="39"/>
      <c r="SP38" s="32" t="str">
        <f t="shared" si="105"/>
        <v/>
      </c>
      <c r="SQ38" s="32" t="str">
        <f t="shared" si="106"/>
        <v/>
      </c>
      <c r="SR38" s="32" t="str">
        <f t="shared" si="107"/>
        <v/>
      </c>
      <c r="ST38" s="32" t="str">
        <f>IF(ISBLANK(SS38),"",IF(ISBLANK(VLOOKUP(SS38,role!A:E,2,FALSE)),"",VLOOKUP(SS38,role!A:E,2,FALSE)))</f>
        <v/>
      </c>
      <c r="SU38" s="32" t="str">
        <f>IF(ISBLANK(SS38),"",IF(ISBLANK(VLOOKUP(SS38,role!A:E,3,FALSE)),"",VLOOKUP(SS38,role!A:E,3,FALSE)))</f>
        <v/>
      </c>
      <c r="SV38" s="32" t="str">
        <f>IF(ISBLANK(SS38),"",IF(ISBLANK(VLOOKUP(SS38,role!A:E,4,FALSE)),"",VLOOKUP(SS38,role!A:E,4,FALSE)))</f>
        <v/>
      </c>
      <c r="SW38" s="32" t="str">
        <f>IF(ISBLANK(SS38),"",IF(ISBLANK(VLOOKUP(SS38,role!A:E,5,FALSE)),"",VLOOKUP(SS38,role!A:E,5,FALSE)))</f>
        <v/>
      </c>
      <c r="TM38" s="33"/>
      <c r="TO38" s="32" t="str">
        <f t="shared" si="108"/>
        <v/>
      </c>
      <c r="TQ38" s="32" t="str">
        <f t="shared" si="109"/>
        <v/>
      </c>
      <c r="TR38" s="39"/>
      <c r="TT38" s="32" t="str">
        <f t="shared" si="110"/>
        <v/>
      </c>
      <c r="TU38" s="32" t="str">
        <f t="shared" si="111"/>
        <v/>
      </c>
      <c r="TV38" s="32" t="str">
        <f t="shared" si="112"/>
        <v/>
      </c>
      <c r="TX38" s="32" t="str">
        <f>IF(ISBLANK(TW38),"",IF(ISBLANK(VLOOKUP(TW38,role!A:E,2,FALSE)),"",VLOOKUP(TW38,role!A:E,2,FALSE)))</f>
        <v/>
      </c>
      <c r="TY38" s="32" t="str">
        <f>IF(ISBLANK(TW38),"",IF(ISBLANK(VLOOKUP(TW38,role!A:E,3,FALSE)),"",VLOOKUP(TW38,role!A:E,3,FALSE)))</f>
        <v/>
      </c>
      <c r="TZ38" s="32" t="str">
        <f>IF(ISBLANK(TW38),"",IF(ISBLANK(VLOOKUP(TW38,role!A:E,4,FALSE)),"",VLOOKUP(TW38,role!A:E,4,FALSE)))</f>
        <v/>
      </c>
      <c r="UA38" s="32" t="str">
        <f>IF(ISBLANK(TW38),"",IF(ISBLANK(VLOOKUP(TW38,role!A:E,5,FALSE)),"",VLOOKUP(TW38,role!A:E,5,FALSE)))</f>
        <v/>
      </c>
      <c r="UQ38" s="33"/>
      <c r="US38" s="32" t="str">
        <f t="shared" si="113"/>
        <v/>
      </c>
      <c r="UU38" s="32" t="str">
        <f t="shared" si="114"/>
        <v/>
      </c>
      <c r="UV38" s="39"/>
      <c r="UX38" s="32" t="str">
        <f t="shared" si="115"/>
        <v/>
      </c>
      <c r="UY38" s="32" t="str">
        <f t="shared" si="116"/>
        <v/>
      </c>
      <c r="UZ38" s="32" t="str">
        <f t="shared" si="117"/>
        <v/>
      </c>
      <c r="VB38" s="32" t="str">
        <f>IF(ISBLANK(VA38),"",IF(ISBLANK(VLOOKUP(VA38,role!A:E,2,FALSE)),"",VLOOKUP(VA38,role!A:E,2,FALSE)))</f>
        <v/>
      </c>
      <c r="VC38" s="32" t="str">
        <f>IF(ISBLANK(VA38),"",IF(ISBLANK(VLOOKUP(VA38,role!A:E,3,FALSE)),"",VLOOKUP(VA38,role!A:E,3,FALSE)))</f>
        <v/>
      </c>
      <c r="VD38" s="32" t="str">
        <f>IF(ISBLANK(VA38),"",IF(ISBLANK(VLOOKUP(VA38,role!A:E,4,FALSE)),"",VLOOKUP(VA38,role!A:E,4,FALSE)))</f>
        <v/>
      </c>
      <c r="VE38" s="32" t="str">
        <f>IF(ISBLANK(VA38),"",IF(ISBLANK(VLOOKUP(VA38,role!A:E,5,FALSE)),"",VLOOKUP(VA38,role!A:E,5,FALSE)))</f>
        <v/>
      </c>
      <c r="VU38" s="33"/>
      <c r="VW38" s="32" t="str">
        <f t="shared" si="118"/>
        <v/>
      </c>
      <c r="VY38" s="32" t="str">
        <f t="shared" si="119"/>
        <v/>
      </c>
      <c r="VZ38" s="39"/>
      <c r="WB38" s="32" t="str">
        <f t="shared" si="120"/>
        <v/>
      </c>
      <c r="WC38" s="32" t="str">
        <f t="shared" si="121"/>
        <v/>
      </c>
      <c r="WD38" s="32" t="str">
        <f t="shared" si="122"/>
        <v/>
      </c>
      <c r="WF38" s="32" t="str">
        <f>IF(ISBLANK(WE38),"",IF(ISBLANK(VLOOKUP(WE38,role!A:E,2,FALSE)),"",VLOOKUP(WE38,role!A:E,2,FALSE)))</f>
        <v/>
      </c>
      <c r="WG38" s="32" t="str">
        <f>IF(ISBLANK(WE38),"",IF(ISBLANK(VLOOKUP(WE38,role!A:E,3,FALSE)),"",VLOOKUP(WE38,role!A:E,3,FALSE)))</f>
        <v/>
      </c>
      <c r="WH38" s="32" t="str">
        <f>IF(ISBLANK(WE38),"",IF(ISBLANK(VLOOKUP(WE38,role!A:E,4,FALSE)),"",VLOOKUP(WE38,role!A:E,4,FALSE)))</f>
        <v/>
      </c>
      <c r="WI38" s="32" t="str">
        <f>IF(ISBLANK(WE38),"",IF(ISBLANK(VLOOKUP(WE38,role!A:E,5,FALSE)),"",VLOOKUP(WE38,role!A:E,5,FALSE)))</f>
        <v/>
      </c>
      <c r="WY38" s="33"/>
      <c r="XA38" s="32" t="str">
        <f t="shared" si="123"/>
        <v/>
      </c>
      <c r="XC38" s="32" t="str">
        <f t="shared" si="124"/>
        <v/>
      </c>
      <c r="XD38" s="39"/>
      <c r="XF38" s="32" t="str">
        <f t="shared" si="125"/>
        <v/>
      </c>
      <c r="XG38" s="32" t="str">
        <f t="shared" si="126"/>
        <v/>
      </c>
      <c r="XH38" s="32" t="str">
        <f t="shared" si="127"/>
        <v/>
      </c>
      <c r="XJ38" s="32" t="str">
        <f>IF(ISBLANK(XI38),"",IF(ISBLANK(VLOOKUP(XI38,role!A:E,2,FALSE)),"",VLOOKUP(XI38,role!A:E,2,FALSE)))</f>
        <v/>
      </c>
      <c r="XK38" s="32" t="str">
        <f>IF(ISBLANK(XI38),"",IF(ISBLANK(VLOOKUP(XI38,role!A:E,3,FALSE)),"",VLOOKUP(XI38,role!A:E,3,FALSE)))</f>
        <v/>
      </c>
      <c r="XL38" s="32" t="str">
        <f>IF(ISBLANK(XI38),"",IF(ISBLANK(VLOOKUP(XI38,role!A:E,4,FALSE)),"",VLOOKUP(XI38,role!A:E,4,FALSE)))</f>
        <v/>
      </c>
      <c r="XM38" s="32" t="str">
        <f>IF(ISBLANK(XI38),"",IF(ISBLANK(VLOOKUP(XI38,role!A:E,5,FALSE)),"",VLOOKUP(XI38,role!A:E,5,FALSE)))</f>
        <v/>
      </c>
      <c r="YC38" s="33"/>
      <c r="YE38" s="32" t="str">
        <f t="shared" si="128"/>
        <v/>
      </c>
      <c r="YG38" s="32" t="str">
        <f t="shared" si="129"/>
        <v/>
      </c>
      <c r="YH38" s="33"/>
      <c r="YI38" s="34"/>
      <c r="YJ38" s="36" t="str">
        <f t="shared" si="130"/>
        <v/>
      </c>
      <c r="YK38" s="36" t="str">
        <f t="shared" si="131"/>
        <v/>
      </c>
      <c r="YM38" s="32" t="str">
        <f>IF(ISBLANK(YL38),"",IF(ISBLANK(VLOOKUP(YL38,role!A:E,2,FALSE)),"",VLOOKUP(YL38,role!A:E,2,FALSE)))</f>
        <v/>
      </c>
      <c r="YN38" s="32" t="str">
        <f>IF(ISBLANK(YL38),"",IF(ISBLANK(VLOOKUP(YL38,role!A:E,3,FALSE)),"",VLOOKUP(YL38,role!A:E,3,FALSE)))</f>
        <v/>
      </c>
      <c r="YO38" s="32" t="str">
        <f>IF(ISBLANK(YL38),"",IF(ISBLANK(VLOOKUP(YL38,role!A:E,4,FALSE)),"",VLOOKUP(YL38,role!A:E,4,FALSE)))</f>
        <v/>
      </c>
      <c r="YP38" s="32" t="str">
        <f>IF(ISBLANK(YL38),"",IF(ISBLANK(VLOOKUP(YL38,role!A:E,5,FALSE)),"",VLOOKUP(YL38,role!A:E,5,FALSE)))</f>
        <v/>
      </c>
      <c r="YQ38" s="32" t="str">
        <f>IF(ISBLANK(YL38),"",VLOOKUP(YL38,role!A:F,6,FALSE))</f>
        <v/>
      </c>
      <c r="YR38" s="36"/>
      <c r="YS38" s="36" t="str">
        <f t="shared" si="132"/>
        <v/>
      </c>
      <c r="YT38" s="36" t="str">
        <f t="shared" si="133"/>
        <v/>
      </c>
      <c r="YV38" s="32" t="str">
        <f>IF(ISBLANK(YU38),"",IF(ISBLANK(VLOOKUP(YU38,role!A:E,2,FALSE)),"",VLOOKUP(YU38,role!A:E,2,FALSE)))</f>
        <v/>
      </c>
      <c r="YW38" s="32" t="str">
        <f>IF(ISBLANK(YU38),"",IF(ISBLANK(VLOOKUP(YU38,role!A:E,3,FALSE)),"",VLOOKUP(YU38,role!A:E,3,FALSE)))</f>
        <v/>
      </c>
      <c r="YX38" s="32" t="str">
        <f>IF(ISBLANK(YU38),"",IF(ISBLANK(VLOOKUP(YU38,role!A:E,4,FALSE)),"",VLOOKUP(YU38,role!A:E,4,FALSE)))</f>
        <v/>
      </c>
      <c r="YY38" s="32" t="str">
        <f>IF(ISBLANK(YU38),"",IF(ISBLANK(VLOOKUP(YU38,role!A:E,5,FALSE)),"",VLOOKUP(YU38,role!A:E,5,FALSE)))</f>
        <v/>
      </c>
      <c r="YZ38" s="32" t="str">
        <f>IF(ISBLANK(YU38),"",VLOOKUP(YU38,role!A:F,6,FALSE))</f>
        <v/>
      </c>
      <c r="ZA38" s="36"/>
      <c r="ZB38" s="36" t="str">
        <f t="shared" si="134"/>
        <v/>
      </c>
      <c r="ZC38" s="36" t="str">
        <f t="shared" si="135"/>
        <v/>
      </c>
      <c r="ZE38" s="32" t="str">
        <f>IF(ISBLANK(ZD38),"",IF(ISBLANK(VLOOKUP(ZD38,role!A:E,2,FALSE)),"",VLOOKUP(ZD38,role!A:E,2,FALSE)))</f>
        <v/>
      </c>
      <c r="ZF38" s="32" t="str">
        <f>IF(ISBLANK(ZD38),"",IF(ISBLANK(VLOOKUP(ZD38,role!A:E,3,FALSE)),"",VLOOKUP(ZD38,role!A:E,3,FALSE)))</f>
        <v/>
      </c>
      <c r="ZG38" s="32" t="str">
        <f>IF(ISBLANK(ZD38),"",IF(ISBLANK(VLOOKUP(ZD38,role!A:E,4,FALSE)),"",VLOOKUP(ZD38,role!A:E,4,FALSE)))</f>
        <v/>
      </c>
      <c r="ZH38" s="32" t="str">
        <f>IF(ISBLANK(ZD38),"",IF(ISBLANK(VLOOKUP(ZD38,role!A:E,5,FALSE)),"",VLOOKUP(ZD38,role!A:E,5,FALSE)))</f>
        <v/>
      </c>
      <c r="ZI38" s="32" t="str">
        <f>IF(ISBLANK(ZD38),"",VLOOKUP(ZD38,role!A:F,6,FALSE))</f>
        <v/>
      </c>
      <c r="ZJ38" s="36"/>
      <c r="ZK38" s="36" t="str">
        <f t="shared" si="136"/>
        <v/>
      </c>
      <c r="ZL38" s="36" t="str">
        <f t="shared" si="137"/>
        <v/>
      </c>
      <c r="ZN38" s="32" t="str">
        <f>IF(ISBLANK(ZM38),"",IF(ISBLANK(VLOOKUP(ZM38,role!A:E,2,FALSE)),"",VLOOKUP(ZM38,role!A:E,2,FALSE)))</f>
        <v/>
      </c>
      <c r="ZO38" s="32" t="str">
        <f>IF(ISBLANK(ZM38),"",IF(ISBLANK(VLOOKUP(ZM38,role!A:E,3,FALSE)),"",VLOOKUP(ZM38,role!A:E,3,FALSE)))</f>
        <v/>
      </c>
      <c r="ZP38" s="32" t="str">
        <f>IF(ISBLANK(ZM38),"",IF(ISBLANK(VLOOKUP(ZM38,role!A:E,4,FALSE)),"",VLOOKUP(ZM38,role!A:E,4,FALSE)))</f>
        <v/>
      </c>
      <c r="ZQ38" s="32" t="str">
        <f>IF(ISBLANK(ZM38),"",IF(ISBLANK(VLOOKUP(ZM38,role!A:E,5,FALSE)),"",VLOOKUP(ZM38,role!A:E,5,FALSE)))</f>
        <v/>
      </c>
      <c r="ZR38" s="32" t="str">
        <f>IF(ISBLANK(ZM38),"",VLOOKUP(ZM38,role!A:F,6,FALSE))</f>
        <v/>
      </c>
      <c r="ZS38" s="36"/>
      <c r="ZT38" s="36" t="str">
        <f t="shared" si="138"/>
        <v/>
      </c>
      <c r="ZU38" s="36" t="str">
        <f t="shared" si="139"/>
        <v/>
      </c>
      <c r="ZW38" s="32" t="str">
        <f>IF(ISBLANK(ZV38),"",IF(ISBLANK(VLOOKUP(ZV38,role!A:E,2,FALSE)),"",VLOOKUP(ZV38,role!A:E,2,FALSE)))</f>
        <v/>
      </c>
      <c r="ZX38" s="32" t="str">
        <f>IF(ISBLANK(ZV38),"",IF(ISBLANK(VLOOKUP(ZV38,role!A:E,3,FALSE)),"",VLOOKUP(ZV38,role!A:E,3,FALSE)))</f>
        <v/>
      </c>
      <c r="ZY38" s="32" t="str">
        <f>IF(ISBLANK(ZV38),"",IF(ISBLANK(VLOOKUP(ZV38,role!A:E,4,FALSE)),"",VLOOKUP(ZV38,role!A:E,4,FALSE)))</f>
        <v/>
      </c>
      <c r="ZZ38" s="32" t="str">
        <f>IF(ISBLANK(ZV38),"",IF(ISBLANK(VLOOKUP(ZV38,role!A:E,5,FALSE)),"",VLOOKUP(ZV38,role!A:E,5,FALSE)))</f>
        <v/>
      </c>
      <c r="AAA38" s="32" t="str">
        <f>IF(ISBLANK(ZV38),"",VLOOKUP(ZV38,role!A:F,6,FALSE))</f>
        <v/>
      </c>
      <c r="AAB38" s="33"/>
      <c r="AAC38" s="36"/>
      <c r="AAD38" s="36" t="str">
        <f t="shared" si="140"/>
        <v/>
      </c>
      <c r="AAE38" s="36" t="str">
        <f t="shared" si="141"/>
        <v/>
      </c>
      <c r="AAG38" s="32" t="str">
        <f>IF(ISBLANK(AAF38),"",IF(ISBLANK(VLOOKUP(AAF38,role!A:E,2,FALSE)),"",VLOOKUP(AAF38,role!A:E,2,FALSE)))</f>
        <v/>
      </c>
      <c r="AAH38" s="32" t="str">
        <f>IF(ISBLANK(AAF38),"",IF(ISBLANK(VLOOKUP(AAF38,role!A:E,3,FALSE)),"",VLOOKUP(AAF38,role!A:E,3,FALSE)))</f>
        <v/>
      </c>
      <c r="AAI38" s="32" t="str">
        <f>IF(ISBLANK(AAF38),"",IF(ISBLANK(VLOOKUP(AAF38,role!A:E,4,FALSE)),"",VLOOKUP(AAF38,role!A:E,4,FALSE)))</f>
        <v/>
      </c>
      <c r="AAJ38" s="32" t="str">
        <f>IF(ISBLANK(AAF38),"",IF(ISBLANK(VLOOKUP(AAF38,role!A:E,5,FALSE)),"",VLOOKUP(AAF38,role!A:E,5,FALSE)))</f>
        <v/>
      </c>
      <c r="AAK38" s="32" t="str">
        <f>IF(ISBLANK(AAF38),"",VLOOKUP(AAF38,role!A:F,6,FALSE))</f>
        <v/>
      </c>
      <c r="AAL38" s="36"/>
      <c r="AAM38" s="36" t="str">
        <f t="shared" si="142"/>
        <v/>
      </c>
      <c r="AAN38" s="36" t="str">
        <f t="shared" si="143"/>
        <v/>
      </c>
      <c r="AAP38" s="32" t="str">
        <f>IF(ISBLANK(AAO38),"",IF(ISBLANK(VLOOKUP(AAO38,role!A:E,2,FALSE)),"",VLOOKUP(AAO38,role!A:E,2,FALSE)))</f>
        <v/>
      </c>
      <c r="AAQ38" s="32" t="str">
        <f>IF(ISBLANK(AAO38),"",IF(ISBLANK(VLOOKUP(AAO38,role!A:E,3,FALSE)),"",VLOOKUP(AAO38,role!A:E,3,FALSE)))</f>
        <v/>
      </c>
      <c r="AAR38" s="32" t="str">
        <f>IF(ISBLANK(AAO38),"",IF(ISBLANK(VLOOKUP(AAO38,role!A:E,4,FALSE)),"",VLOOKUP(AAO38,role!A:E,4,FALSE)))</f>
        <v/>
      </c>
      <c r="AAS38" s="32" t="str">
        <f>IF(ISBLANK(AAO38),"",IF(ISBLANK(VLOOKUP(AAO38,role!A:E,5,FALSE)),"",VLOOKUP(AAO38,role!A:E,5,FALSE)))</f>
        <v/>
      </c>
      <c r="AAT38" s="32" t="str">
        <f>IF(ISBLANK(AAO38),"",VLOOKUP(AAO38,role!A:F,6,FALSE))</f>
        <v/>
      </c>
      <c r="AAU38" s="36"/>
      <c r="AAV38" s="36" t="str">
        <f t="shared" si="144"/>
        <v/>
      </c>
      <c r="AAW38" s="36" t="str">
        <f t="shared" si="145"/>
        <v/>
      </c>
      <c r="AAY38" s="32" t="str">
        <f>IF(ISBLANK(AAX38),"",IF(ISBLANK(VLOOKUP(AAX38,role!A:E,2,FALSE)),"",VLOOKUP(AAX38,role!A:E,2,FALSE)))</f>
        <v/>
      </c>
      <c r="AAZ38" s="32" t="str">
        <f>IF(ISBLANK(AAX38),"",IF(ISBLANK(VLOOKUP(AAX38,role!A:E,3,FALSE)),"",VLOOKUP(AAX38,role!A:E,3,FALSE)))</f>
        <v/>
      </c>
      <c r="ABA38" s="32" t="str">
        <f>IF(ISBLANK(AAX38),"",IF(ISBLANK(VLOOKUP(AAX38,role!A:E,4,FALSE)),"",VLOOKUP(AAX38,role!A:E,4,FALSE)))</f>
        <v/>
      </c>
      <c r="ABB38" s="32" t="str">
        <f>IF(ISBLANK(AAX38),"",IF(ISBLANK(VLOOKUP(AAX38,role!A:E,5,FALSE)),"",VLOOKUP(AAX38,role!A:E,5,FALSE)))</f>
        <v/>
      </c>
      <c r="ABC38" s="32" t="str">
        <f>IF(ISBLANK(AAX38),"",VLOOKUP(AAX38,role!A:F,6,FALSE))</f>
        <v/>
      </c>
      <c r="ABD38" s="36"/>
      <c r="ABE38" s="36" t="str">
        <f t="shared" si="146"/>
        <v/>
      </c>
      <c r="ABF38" s="36" t="str">
        <f t="shared" si="147"/>
        <v/>
      </c>
      <c r="ABH38" s="32" t="str">
        <f>IF(ISBLANK(ABG38),"",IF(ISBLANK(VLOOKUP(ABG38,role!A:E,2,FALSE)),"",VLOOKUP(ABG38,role!A:E,2,FALSE)))</f>
        <v/>
      </c>
      <c r="ABI38" s="32" t="str">
        <f>IF(ISBLANK(ABG38),"",IF(ISBLANK(VLOOKUP(ABG38,role!A:E,3,FALSE)),"",VLOOKUP(ABG38,role!A:E,3,FALSE)))</f>
        <v/>
      </c>
      <c r="ABJ38" s="32" t="str">
        <f>IF(ISBLANK(ABG38),"",IF(ISBLANK(VLOOKUP(ABG38,role!A:E,4,FALSE)),"",VLOOKUP(ABG38,role!A:E,4,FALSE)))</f>
        <v/>
      </c>
      <c r="ABK38" s="32" t="str">
        <f>IF(ISBLANK(ABG38),"",IF(ISBLANK(VLOOKUP(ABG38,role!A:E,5,FALSE)),"",VLOOKUP(ABG38,role!A:E,5,FALSE)))</f>
        <v/>
      </c>
      <c r="ABL38" s="32" t="str">
        <f>IF(ISBLANK(ABG38),"",VLOOKUP(ABG38,role!A:F,6,FALSE))</f>
        <v/>
      </c>
      <c r="ABM38" s="36"/>
      <c r="ABN38" s="36" t="str">
        <f t="shared" si="148"/>
        <v/>
      </c>
      <c r="ABO38" s="36" t="str">
        <f t="shared" si="149"/>
        <v/>
      </c>
      <c r="ABQ38" s="32" t="str">
        <f>IF(ISBLANK(ABP38),"",IF(ISBLANK(VLOOKUP(ABP38,role!A:E,2,FALSE)),"",VLOOKUP(ABP38,role!A:E,2,FALSE)))</f>
        <v/>
      </c>
      <c r="ABR38" s="32" t="str">
        <f>IF(ISBLANK(ABP38),"",IF(ISBLANK(VLOOKUP(ABP38,role!A:E,3,FALSE)),"",VLOOKUP(ABP38,role!A:E,3,FALSE)))</f>
        <v/>
      </c>
      <c r="ABS38" s="32" t="str">
        <f>IF(ISBLANK(ABP38),"",IF(ISBLANK(VLOOKUP(ABP38,role!A:E,4,FALSE)),"",VLOOKUP(ABP38,role!A:E,4,FALSE)))</f>
        <v/>
      </c>
      <c r="ABT38" s="32" t="str">
        <f>IF(ISBLANK(ABP38),"",IF(ISBLANK(VLOOKUP(ABP38,role!A:E,5,FALSE)),"",VLOOKUP(ABP38,role!A:E,5,FALSE)))</f>
        <v/>
      </c>
      <c r="ABU38" s="32" t="str">
        <f>IF(ISBLANK(ABP38),"",VLOOKUP(ABP38,role!A:F,6,FALSE))</f>
        <v/>
      </c>
      <c r="ABV38" s="33"/>
      <c r="ABW38" s="34"/>
      <c r="ABY38" s="32" t="str">
        <f t="shared" si="150"/>
        <v/>
      </c>
      <c r="ABZ38" s="39"/>
      <c r="ACA38" s="32" t="str">
        <f t="shared" si="151"/>
        <v/>
      </c>
      <c r="ACC38" s="32" t="str">
        <f t="shared" si="152"/>
        <v/>
      </c>
      <c r="ACE38" s="32" t="str">
        <f t="shared" si="153"/>
        <v/>
      </c>
      <c r="ACG38" s="32" t="str">
        <f t="shared" si="154"/>
        <v/>
      </c>
      <c r="ACI38" s="32" t="str">
        <f t="shared" si="155"/>
        <v/>
      </c>
      <c r="ACK38" s="32" t="str">
        <f t="shared" si="156"/>
        <v/>
      </c>
      <c r="ACM38" s="32" t="str">
        <f t="shared" si="157"/>
        <v/>
      </c>
      <c r="ACO38" s="32" t="str">
        <f t="shared" si="158"/>
        <v/>
      </c>
      <c r="ACQ38" s="32" t="str">
        <f t="shared" si="159"/>
        <v/>
      </c>
      <c r="ACS38" s="32" t="str">
        <f t="shared" si="160"/>
        <v/>
      </c>
      <c r="ACT38" s="33"/>
      <c r="ACV38" s="32" t="str">
        <f t="shared" si="161"/>
        <v/>
      </c>
      <c r="ACX38" s="32" t="str">
        <f t="shared" si="162"/>
        <v/>
      </c>
      <c r="ACZ38" s="32" t="str">
        <f t="shared" si="163"/>
        <v/>
      </c>
      <c r="ADB38" s="32" t="str">
        <f t="shared" si="164"/>
        <v/>
      </c>
      <c r="ADD38" s="32" t="str">
        <f t="shared" si="165"/>
        <v/>
      </c>
      <c r="ADE38" s="33"/>
      <c r="ADG38" s="32" t="str">
        <f t="shared" si="166"/>
        <v/>
      </c>
      <c r="ADI38" s="32" t="str">
        <f t="shared" si="167"/>
        <v/>
      </c>
      <c r="ADK38" s="32" t="str">
        <f t="shared" si="168"/>
        <v/>
      </c>
      <c r="ADM38" s="32" t="str">
        <f t="shared" si="169"/>
        <v/>
      </c>
      <c r="ADO38" s="32" t="str">
        <f t="shared" si="170"/>
        <v/>
      </c>
      <c r="ADP38" s="33"/>
      <c r="ADR38" s="32" t="str">
        <f t="shared" si="171"/>
        <v/>
      </c>
      <c r="ADT38" s="32" t="str">
        <f t="shared" si="172"/>
        <v/>
      </c>
      <c r="ADV38" s="32" t="str">
        <f t="shared" si="173"/>
        <v/>
      </c>
      <c r="ADX38" s="32" t="str">
        <f t="shared" si="174"/>
        <v/>
      </c>
      <c r="ADZ38" s="32" t="str">
        <f t="shared" si="175"/>
        <v/>
      </c>
      <c r="AEA38" s="33"/>
      <c r="AEC38" s="32" t="str">
        <f t="shared" si="176"/>
        <v/>
      </c>
      <c r="AEE38" s="32" t="str">
        <f t="shared" si="177"/>
        <v/>
      </c>
      <c r="AEG38" s="32" t="str">
        <f t="shared" si="178"/>
        <v/>
      </c>
      <c r="AEI38" s="32" t="str">
        <f t="shared" si="179"/>
        <v/>
      </c>
      <c r="AEK38" s="32" t="str">
        <f t="shared" si="180"/>
        <v/>
      </c>
      <c r="AEL38" s="33"/>
      <c r="AEN38" s="32" t="str">
        <f t="shared" si="181"/>
        <v/>
      </c>
      <c r="AEO38" s="32" t="str">
        <f t="shared" si="182"/>
        <v/>
      </c>
      <c r="AEQ38" s="32" t="str">
        <f t="shared" si="183"/>
        <v/>
      </c>
      <c r="AER38" s="32" t="str">
        <f t="shared" si="184"/>
        <v/>
      </c>
      <c r="AET38" s="32" t="str">
        <f t="shared" si="185"/>
        <v/>
      </c>
      <c r="AEU38" s="32" t="str">
        <f t="shared" si="186"/>
        <v/>
      </c>
      <c r="AEW38" s="32" t="str">
        <f t="shared" si="187"/>
        <v/>
      </c>
      <c r="AEX38" s="32" t="str">
        <f t="shared" si="188"/>
        <v/>
      </c>
      <c r="AEZ38" s="32" t="str">
        <f t="shared" si="189"/>
        <v/>
      </c>
      <c r="AFA38" s="32" t="str">
        <f t="shared" si="190"/>
        <v/>
      </c>
      <c r="AFB38" s="35"/>
      <c r="AFC38" s="34"/>
      <c r="AFD38" s="36" t="str">
        <f t="shared" si="191"/>
        <v/>
      </c>
      <c r="AFE38" s="36" t="str">
        <f t="shared" si="192"/>
        <v/>
      </c>
      <c r="AFG38" s="36" t="str">
        <f t="shared" si="193"/>
        <v/>
      </c>
      <c r="AFH38" s="36" t="str">
        <f t="shared" si="194"/>
        <v/>
      </c>
      <c r="AFJ38" s="36" t="str">
        <f t="shared" si="195"/>
        <v/>
      </c>
      <c r="AFK38" s="36" t="str">
        <f t="shared" si="196"/>
        <v/>
      </c>
      <c r="AFM38" s="36" t="str">
        <f t="shared" si="197"/>
        <v/>
      </c>
      <c r="AFN38" s="36" t="str">
        <f t="shared" si="198"/>
        <v/>
      </c>
      <c r="AFP38" s="36" t="str">
        <f t="shared" si="199"/>
        <v/>
      </c>
      <c r="AFQ38" s="36" t="str">
        <f t="shared" si="200"/>
        <v/>
      </c>
      <c r="AFR38" s="33"/>
      <c r="AFT38" s="36" t="str">
        <f t="shared" si="201"/>
        <v/>
      </c>
      <c r="AFU38" s="36" t="str">
        <f t="shared" si="202"/>
        <v/>
      </c>
      <c r="AFW38" s="36" t="str">
        <f t="shared" si="203"/>
        <v/>
      </c>
      <c r="AFX38" s="36" t="str">
        <f t="shared" si="204"/>
        <v/>
      </c>
      <c r="AFZ38" s="36" t="str">
        <f t="shared" si="205"/>
        <v/>
      </c>
      <c r="AGA38" s="36" t="str">
        <f t="shared" si="206"/>
        <v/>
      </c>
      <c r="AGC38" s="36" t="str">
        <f t="shared" si="207"/>
        <v/>
      </c>
      <c r="AGD38" s="36" t="str">
        <f t="shared" si="208"/>
        <v/>
      </c>
      <c r="AGF38" s="36" t="str">
        <f t="shared" si="209"/>
        <v/>
      </c>
      <c r="AGG38" s="36" t="str">
        <f t="shared" si="210"/>
        <v/>
      </c>
      <c r="AGH38" s="33"/>
      <c r="AGI38" s="57"/>
      <c r="AGJ38" s="57"/>
      <c r="AGK38" s="57" t="str">
        <f>IF(ISBLANK(AGJ38),"",VLOOKUP(AGJ38,related_id_type!A:B,2,FALSE))</f>
        <v/>
      </c>
      <c r="AGL38" s="57"/>
      <c r="AGM38" s="57" t="str">
        <f>IF(ISBLANK(AGL38),"",IF(ISBLANK(VLOOKUP(AGL38,related_id_relation!A:B,2,FALSE)),"",VLOOKUP(AGL38,related_id_relation!A:B,2,FALSE)))</f>
        <v/>
      </c>
      <c r="AGN38" s="57"/>
      <c r="AGO38" s="57"/>
      <c r="AGP38" s="57" t="str">
        <f>IF(ISBLANK(AGO38),"",VLOOKUP(AGO38,related_id_type!A:B,2,FALSE))</f>
        <v/>
      </c>
      <c r="AGQ38" s="57"/>
      <c r="AGR38" s="57" t="str">
        <f>IF(ISBLANK(AGQ38),"",IF(ISBLANK(VLOOKUP(AGQ38,related_id_relation!A:B,2,FALSE)),"",VLOOKUP(AGQ38,related_id_relation!A:B,2,FALSE)))</f>
        <v/>
      </c>
      <c r="AGS38" s="57"/>
      <c r="AGT38" s="57"/>
      <c r="AGU38" s="57" t="str">
        <f>IF(ISBLANK(AGT38),"",VLOOKUP(AGT38,related_id_type!A:B,2,FALSE))</f>
        <v/>
      </c>
      <c r="AGV38" s="57"/>
      <c r="AGW38" s="57" t="str">
        <f>IF(ISBLANK(AGV38),"",IF(ISBLANK(VLOOKUP(AGV38,related_id_relation!A:B,2,FALSE)),"",VLOOKUP(AGV38,related_id_relation!A:B,2,FALSE)))</f>
        <v/>
      </c>
      <c r="AGX38" s="57"/>
      <c r="AGY38" s="57"/>
      <c r="AGZ38" s="57" t="str">
        <f>IF(ISBLANK(AGY38),"",VLOOKUP(AGY38,related_id_type!A:B,2,FALSE))</f>
        <v/>
      </c>
      <c r="AHA38" s="57"/>
      <c r="AHB38" s="57" t="str">
        <f>IF(ISBLANK(AHA38),"",IF(ISBLANK(VLOOKUP(AHA38,related_id_relation!A:B,2,FALSE)),"",VLOOKUP(AHA38,related_id_relation!A:B,2,FALSE)))</f>
        <v/>
      </c>
      <c r="AHC38" s="57"/>
      <c r="AHD38" s="57"/>
      <c r="AHE38" s="57" t="str">
        <f>IF(ISBLANK(AHD38),"",VLOOKUP(AHD38,related_id_type!A:B,2,FALSE))</f>
        <v/>
      </c>
      <c r="AHF38" s="57"/>
      <c r="AHG38" s="57" t="str">
        <f>IF(ISBLANK(AHF38),"",IF(ISBLANK(VLOOKUP(AHF38,related_id_relation!A:B,2,FALSE)),"",VLOOKUP(AHF38,related_id_relation!A:B,2,FALSE)))</f>
        <v/>
      </c>
      <c r="AHH38" s="37"/>
      <c r="AHI38" s="39"/>
      <c r="AHK38" s="32" t="str">
        <f t="shared" si="211"/>
        <v/>
      </c>
      <c r="AHL38" s="34"/>
      <c r="AHM38" s="36"/>
      <c r="AHN38" s="36" t="str">
        <f t="shared" si="212"/>
        <v/>
      </c>
      <c r="AHO38" s="32" t="str">
        <f t="shared" si="213"/>
        <v/>
      </c>
      <c r="AHR38" s="36" t="str">
        <f t="shared" si="214"/>
        <v/>
      </c>
      <c r="AHS38" s="32" t="str">
        <f t="shared" si="215"/>
        <v/>
      </c>
      <c r="AHV38" s="36" t="str">
        <f t="shared" si="216"/>
        <v/>
      </c>
      <c r="AHW38" s="32" t="str">
        <f t="shared" si="217"/>
        <v/>
      </c>
      <c r="AHZ38" s="36" t="str">
        <f t="shared" si="218"/>
        <v/>
      </c>
      <c r="AIA38" s="32" t="str">
        <f t="shared" si="219"/>
        <v/>
      </c>
      <c r="AID38" s="36" t="str">
        <f t="shared" si="220"/>
        <v/>
      </c>
      <c r="AIE38" s="32" t="str">
        <f t="shared" si="221"/>
        <v/>
      </c>
      <c r="AIH38" s="36" t="str">
        <f t="shared" si="222"/>
        <v/>
      </c>
      <c r="AII38" s="32" t="str">
        <f t="shared" si="223"/>
        <v/>
      </c>
      <c r="AIL38" s="36" t="str">
        <f t="shared" si="224"/>
        <v/>
      </c>
      <c r="AIM38" s="32" t="str">
        <f t="shared" si="225"/>
        <v/>
      </c>
      <c r="AIP38" s="36" t="str">
        <f t="shared" si="226"/>
        <v/>
      </c>
      <c r="AIQ38" s="32" t="str">
        <f t="shared" si="227"/>
        <v/>
      </c>
      <c r="AIT38" s="36" t="str">
        <f t="shared" si="228"/>
        <v/>
      </c>
      <c r="AIU38" s="32" t="str">
        <f t="shared" si="229"/>
        <v/>
      </c>
      <c r="AIX38" s="36" t="str">
        <f t="shared" si="230"/>
        <v/>
      </c>
      <c r="AIY38" s="32" t="str">
        <f t="shared" si="231"/>
        <v/>
      </c>
      <c r="AIZ38" s="37"/>
      <c r="AJA38" s="32" t="str">
        <f t="shared" si="232"/>
        <v/>
      </c>
      <c r="AJB38" s="32" t="str">
        <f t="shared" si="233"/>
        <v/>
      </c>
      <c r="AJC38" s="32" t="str">
        <f t="shared" si="234"/>
        <v/>
      </c>
      <c r="AJD38" s="32" t="str">
        <f t="shared" si="235"/>
        <v/>
      </c>
      <c r="AJE38" s="32" t="str">
        <f t="shared" si="236"/>
        <v/>
      </c>
      <c r="AJF38" s="32" t="str">
        <f t="shared" si="237"/>
        <v/>
      </c>
      <c r="AJG38" s="32" t="str">
        <f t="shared" si="238"/>
        <v/>
      </c>
      <c r="AJH38" s="32" t="str">
        <f t="shared" si="239"/>
        <v/>
      </c>
      <c r="AJI38" s="32" t="str">
        <f t="shared" si="240"/>
        <v/>
      </c>
    </row>
    <row r="39" spans="3:945" s="32" customFormat="1" x14ac:dyDescent="0.35">
      <c r="C39" s="32" t="str">
        <f t="shared" si="9"/>
        <v/>
      </c>
      <c r="E39" s="32" t="str">
        <f t="shared" si="10"/>
        <v/>
      </c>
      <c r="F39" s="32" t="str">
        <f t="shared" si="11"/>
        <v/>
      </c>
      <c r="G39" s="32" t="str">
        <f t="shared" si="12"/>
        <v/>
      </c>
      <c r="J39" s="32" t="str">
        <f t="shared" si="13"/>
        <v/>
      </c>
      <c r="K39" s="32" t="str">
        <f t="shared" si="14"/>
        <v/>
      </c>
      <c r="L39" s="32" t="str">
        <f t="shared" si="15"/>
        <v/>
      </c>
      <c r="N39" s="32" t="str">
        <f t="shared" si="16"/>
        <v/>
      </c>
      <c r="O39" s="32" t="str">
        <f t="shared" si="17"/>
        <v/>
      </c>
      <c r="Q39" s="32" t="str">
        <f t="shared" si="18"/>
        <v/>
      </c>
      <c r="R39" s="32" t="str">
        <f t="shared" si="19"/>
        <v/>
      </c>
      <c r="U39" s="32" t="str">
        <f t="shared" si="20"/>
        <v/>
      </c>
      <c r="V39" s="32" t="str">
        <f t="shared" si="21"/>
        <v/>
      </c>
      <c r="Y39" s="32" t="str">
        <f>IF(ISBLANK(X39),"",VLOOKUP(X39,resource_type!A:C,3,FALSE))</f>
        <v/>
      </c>
      <c r="Z39" s="32" t="str">
        <f>IF(ISBLANK(X39),"",VLOOKUP(X39,resource_type!A:C,2,FALSE))</f>
        <v/>
      </c>
      <c r="AA39" s="32" t="str">
        <f t="shared" si="22"/>
        <v/>
      </c>
      <c r="AB39" s="32" t="str">
        <f t="shared" si="23"/>
        <v/>
      </c>
      <c r="AD39" s="32" t="str">
        <f>IF(ISBLANK(AC39),"",VLOOKUP(AC39,resource_type!A:C,3,FALSE))</f>
        <v/>
      </c>
      <c r="AF39" s="32" t="str">
        <f>IF(ISBLANK(AE39),"",VLOOKUP(AE39,resource_type!A:C,3,FALSE))</f>
        <v/>
      </c>
      <c r="AG39" s="33"/>
      <c r="AI39" s="32" t="str">
        <f t="shared" si="24"/>
        <v/>
      </c>
      <c r="AK39" s="32" t="str">
        <f t="shared" si="25"/>
        <v/>
      </c>
      <c r="AM39" s="32" t="str">
        <f t="shared" si="26"/>
        <v/>
      </c>
      <c r="AO39" s="32" t="str">
        <f t="shared" si="27"/>
        <v/>
      </c>
      <c r="AP39" s="52"/>
      <c r="AQ39" s="34"/>
      <c r="AR39" s="36" t="str">
        <f t="shared" si="28"/>
        <v/>
      </c>
      <c r="AS39" s="36" t="str">
        <f t="shared" si="29"/>
        <v/>
      </c>
      <c r="AT39" s="34"/>
      <c r="AV39" s="32" t="str">
        <f t="shared" si="30"/>
        <v/>
      </c>
      <c r="AW39" s="32" t="str">
        <f t="shared" si="31"/>
        <v/>
      </c>
      <c r="AX39" s="32" t="str">
        <f t="shared" si="32"/>
        <v/>
      </c>
      <c r="AZ39" s="32" t="str">
        <f>IF(ISBLANK(AY39),"",IF(ISBLANK(VLOOKUP(AY39,role!A:E,2,FALSE)),"",VLOOKUP(AY39,role!A:E,2,FALSE)))</f>
        <v/>
      </c>
      <c r="BA39" s="32" t="str">
        <f>IF(ISBLANK(AY39),"",IF(ISBLANK(VLOOKUP(AY39,role!A:E,3,FALSE)),"",VLOOKUP(AY39,role!A:E,3,FALSE)))</f>
        <v/>
      </c>
      <c r="BB39" s="32" t="str">
        <f>IF(ISBLANK(AY39),"",IF(ISBLANK(VLOOKUP(AY39,role!A:E,4,FALSE)),"",VLOOKUP(AY39,role!A:E,4,FALSE)))</f>
        <v/>
      </c>
      <c r="BC39" s="32" t="str">
        <f>IF(ISBLANK(AY39),"",IF(ISBLANK(VLOOKUP(AY39,role!A:E,5,FALSE)),"",VLOOKUP(AY39,role!A:E,5,FALSE)))</f>
        <v/>
      </c>
      <c r="BE39" s="32" t="str">
        <f>IF(ISBLANK(BD39),"",IF(ISBLANK(VLOOKUP(BD39,role!A:E,2,FALSE)),"",VLOOKUP(BD39,role!A:E,2,FALSE)))</f>
        <v/>
      </c>
      <c r="BF39" s="32" t="str">
        <f>IF(ISBLANK(BD39),"",IF(ISBLANK(VLOOKUP(BD39,role!A:E,3,FALSE)),"",VLOOKUP(BD39,role!A:E,3,FALSE)))</f>
        <v/>
      </c>
      <c r="BG39" s="32" t="str">
        <f>IF(ISBLANK(BD39),"",IF(ISBLANK(VLOOKUP(BD39,role!A:E,4,FALSE)),"",VLOOKUP(BD39,role!A:E,4,FALSE)))</f>
        <v/>
      </c>
      <c r="BH39" s="32" t="str">
        <f>IF(ISBLANK(BD39),"",IF(ISBLANK(VLOOKUP(BD39,role!A:E,5,FALSE)),"",VLOOKUP(BD39,role!A:E,5,FALSE)))</f>
        <v/>
      </c>
      <c r="BX39" s="33"/>
      <c r="BZ39" s="32" t="str">
        <f t="shared" si="33"/>
        <v/>
      </c>
      <c r="CB39" s="32" t="str">
        <f t="shared" si="34"/>
        <v/>
      </c>
      <c r="CC39" s="39"/>
      <c r="CE39" s="32" t="str">
        <f t="shared" si="35"/>
        <v/>
      </c>
      <c r="CF39" s="32" t="str">
        <f t="shared" si="36"/>
        <v/>
      </c>
      <c r="CG39" s="32" t="str">
        <f t="shared" si="37"/>
        <v/>
      </c>
      <c r="CI39" s="32" t="str">
        <f>IF(ISBLANK(CH39),"",IF(ISBLANK(VLOOKUP(CH39,role!A:E,2,FALSE)),"",VLOOKUP(CH39,role!A:E,2,FALSE)))</f>
        <v/>
      </c>
      <c r="CJ39" s="32" t="str">
        <f>IF(ISBLANK(CH39),"",IF(ISBLANK(VLOOKUP(CH39,role!A:E,3,FALSE)),"",VLOOKUP(CH39,role!A:E,3,FALSE)))</f>
        <v/>
      </c>
      <c r="CK39" s="32" t="str">
        <f>IF(ISBLANK(CH39),"",IF(ISBLANK(VLOOKUP(CH39,role!A:E,4,FALSE)),"",VLOOKUP(CH39,role!A:E,4,FALSE)))</f>
        <v/>
      </c>
      <c r="CL39" s="32" t="str">
        <f>IF(ISBLANK(CH39),"",IF(ISBLANK(VLOOKUP(CH39,role!A:E,5,FALSE)),"",VLOOKUP(CH39,role!A:E,5,FALSE)))</f>
        <v/>
      </c>
      <c r="CN39" s="32" t="str">
        <f>IF(ISBLANK(CM39),"",IF(ISBLANK(VLOOKUP(CM39,role!A:E,2,FALSE)),"",VLOOKUP(CM39,role!A:E,2,FALSE)))</f>
        <v/>
      </c>
      <c r="CO39" s="32" t="str">
        <f>IF(ISBLANK(CM39),"",IF(ISBLANK(VLOOKUP(CM39,role!A:E,3,FALSE)),"",VLOOKUP(CM39,role!A:E,3,FALSE)))</f>
        <v/>
      </c>
      <c r="CP39" s="32" t="str">
        <f>IF(ISBLANK(CM39),"",IF(ISBLANK(VLOOKUP(CM39,role!A:E,4,FALSE)),"",VLOOKUP(CM39,role!A:E,4,FALSE)))</f>
        <v/>
      </c>
      <c r="CQ39" s="32" t="str">
        <f>IF(ISBLANK(CM39),"",IF(ISBLANK(VLOOKUP(CM39,role!A:E,5,FALSE)),"",VLOOKUP(CM39,role!A:E,5,FALSE)))</f>
        <v/>
      </c>
      <c r="DG39" s="33"/>
      <c r="DI39" s="32" t="str">
        <f t="shared" si="38"/>
        <v/>
      </c>
      <c r="DK39" s="32" t="str">
        <f t="shared" si="39"/>
        <v/>
      </c>
      <c r="DL39" s="39"/>
      <c r="DN39" s="32" t="str">
        <f t="shared" si="40"/>
        <v/>
      </c>
      <c r="DO39" s="32" t="str">
        <f t="shared" si="41"/>
        <v/>
      </c>
      <c r="DP39" s="32" t="str">
        <f t="shared" si="42"/>
        <v/>
      </c>
      <c r="DR39" s="32" t="str">
        <f>IF(ISBLANK(DQ39),"",IF(ISBLANK(VLOOKUP(DQ39,role!A:E,2,FALSE)),"",VLOOKUP(DQ39,role!A:E,2,FALSE)))</f>
        <v/>
      </c>
      <c r="DS39" s="32" t="str">
        <f>IF(ISBLANK(DQ39),"",IF(ISBLANK(VLOOKUP(DQ39,role!A:E,3,FALSE)),"",VLOOKUP(DQ39,role!A:E,3,FALSE)))</f>
        <v/>
      </c>
      <c r="DT39" s="32" t="str">
        <f>IF(ISBLANK(DQ39),"",IF(ISBLANK(VLOOKUP(DQ39,role!A:E,4,FALSE)),"",VLOOKUP(DQ39,role!A:E,4,FALSE)))</f>
        <v/>
      </c>
      <c r="DU39" s="32" t="str">
        <f>IF(ISBLANK(DQ39),"",IF(ISBLANK(VLOOKUP(DQ39,role!A:E,5,FALSE)),"",VLOOKUP(DQ39,role!A:E,5,FALSE)))</f>
        <v/>
      </c>
      <c r="EK39" s="33"/>
      <c r="EM39" s="32" t="str">
        <f t="shared" si="43"/>
        <v/>
      </c>
      <c r="EO39" s="32" t="str">
        <f t="shared" si="44"/>
        <v/>
      </c>
      <c r="EP39" s="39"/>
      <c r="ER39" s="32" t="str">
        <f t="shared" si="45"/>
        <v/>
      </c>
      <c r="ES39" s="32" t="str">
        <f t="shared" si="46"/>
        <v/>
      </c>
      <c r="ET39" s="32" t="str">
        <f t="shared" si="47"/>
        <v/>
      </c>
      <c r="EV39" s="32" t="str">
        <f>IF(ISBLANK(EU39),"",IF(ISBLANK(VLOOKUP(EU39,role!A:E,2,FALSE)),"",VLOOKUP(EU39,role!A:E,2,FALSE)))</f>
        <v/>
      </c>
      <c r="EW39" s="32" t="str">
        <f>IF(ISBLANK(EU39),"",IF(ISBLANK(VLOOKUP(EU39,role!A:E,3,FALSE)),"",VLOOKUP(EU39,role!A:E,3,FALSE)))</f>
        <v/>
      </c>
      <c r="EX39" s="32" t="str">
        <f>IF(ISBLANK(EU39),"",IF(ISBLANK(VLOOKUP(EU39,role!A:E,4,FALSE)),"",VLOOKUP(EU39,role!A:E,4,FALSE)))</f>
        <v/>
      </c>
      <c r="EY39" s="32" t="str">
        <f>IF(ISBLANK(EU39),"",IF(ISBLANK(VLOOKUP(EU39,role!A:E,5,FALSE)),"",VLOOKUP(EU39,role!A:E,5,FALSE)))</f>
        <v/>
      </c>
      <c r="FO39" s="33"/>
      <c r="FQ39" s="32" t="str">
        <f t="shared" si="48"/>
        <v/>
      </c>
      <c r="FS39" s="32" t="str">
        <f t="shared" si="49"/>
        <v/>
      </c>
      <c r="FT39" s="39"/>
      <c r="FV39" s="32" t="str">
        <f t="shared" si="50"/>
        <v/>
      </c>
      <c r="FW39" s="32" t="str">
        <f t="shared" si="51"/>
        <v/>
      </c>
      <c r="FX39" s="32" t="str">
        <f t="shared" si="52"/>
        <v/>
      </c>
      <c r="FZ39" s="32" t="str">
        <f>IF(ISBLANK(FY39),"",VLOOKUP(FY39,role!A:E,2,FALSE))</f>
        <v/>
      </c>
      <c r="GA39" s="32" t="str">
        <f>IF(ISBLANK(FY39),"",IF(ISBLANK(VLOOKUP(FY39,role!A:E,3,FALSE)),"",VLOOKUP(FY39,role!A:E,3,FALSE)))</f>
        <v/>
      </c>
      <c r="GB39" s="32" t="str">
        <f>IF(ISBLANK(FY39),"",IF(ISBLANK(VLOOKUP(FY39,role!A:E,4,FALSE)),"",VLOOKUP(FY39,role!A:E,4,FALSE)))</f>
        <v/>
      </c>
      <c r="GC39" s="32" t="str">
        <f>IF(ISBLANK(FY39),"",IF(ISBLANK(VLOOKUP(FY39,role!A:E,5,FALSE)),"",VLOOKUP(FY39,role!A:E,5,FALSE)))</f>
        <v/>
      </c>
      <c r="GS39" s="33"/>
      <c r="GU39" s="32" t="str">
        <f t="shared" si="53"/>
        <v/>
      </c>
      <c r="GW39" s="32" t="str">
        <f t="shared" si="54"/>
        <v/>
      </c>
      <c r="GX39" s="33"/>
      <c r="HA39" s="32" t="str">
        <f t="shared" si="55"/>
        <v/>
      </c>
      <c r="HB39" s="32" t="str">
        <f t="shared" si="56"/>
        <v/>
      </c>
      <c r="HC39" s="32" t="str">
        <f t="shared" si="57"/>
        <v/>
      </c>
      <c r="HE39" s="32" t="str">
        <f>IF(ISBLANK(HD39),"",IF(ISBLANK(VLOOKUP(HD39,role!A:E,2,FALSE)),"",VLOOKUP(HD39,role!A:E,2,FALSE)))</f>
        <v/>
      </c>
      <c r="HF39" s="32" t="str">
        <f>IF(ISBLANK(HD39),"",IF(ISBLANK(VLOOKUP(HD39,role!A:E,3,FALSE)),"",VLOOKUP(HD39,role!A:E,3,FALSE)))</f>
        <v/>
      </c>
      <c r="HG39" s="32" t="str">
        <f>IF(ISBLANK(HD39),"",IF(ISBLANK(VLOOKUP(HD39,role!A:E,4,FALSE)),"",VLOOKUP(HD39,role!A:E,4,FALSE)))</f>
        <v/>
      </c>
      <c r="HH39" s="32" t="str">
        <f>IF(ISBLANK(HD39),"",IF(ISBLANK(VLOOKUP(HD39,role!A:E,5,FALSE)),"",VLOOKUP(HD39,role!A:E,5,FALSE)))</f>
        <v/>
      </c>
      <c r="HX39" s="33"/>
      <c r="HZ39" s="32" t="str">
        <f t="shared" si="58"/>
        <v/>
      </c>
      <c r="IB39" s="32" t="str">
        <f t="shared" si="59"/>
        <v/>
      </c>
      <c r="IC39" s="39"/>
      <c r="IE39" s="32" t="str">
        <f t="shared" si="60"/>
        <v/>
      </c>
      <c r="IF39" s="32" t="str">
        <f t="shared" si="61"/>
        <v/>
      </c>
      <c r="IG39" s="32" t="str">
        <f t="shared" si="62"/>
        <v/>
      </c>
      <c r="II39" s="32" t="str">
        <f>IF(ISBLANK(IH39),"",IF(ISBLANK(VLOOKUP(IH39,role!A:E,2,FALSE)),"",VLOOKUP(IH39,role!A:E,2,FALSE)))</f>
        <v/>
      </c>
      <c r="IJ39" s="32" t="str">
        <f>IF(ISBLANK(IH39),"",IF(ISBLANK(VLOOKUP(IH39,role!A:E,3,FALSE)),"",VLOOKUP(IH39,role!A:E,3,FALSE)))</f>
        <v/>
      </c>
      <c r="IK39" s="32" t="str">
        <f>IF(ISBLANK(IH39),"",IF(ISBLANK(VLOOKUP(IH39,role!A:E,4,FALSE)),"",VLOOKUP(IH39,role!A:E,4,FALSE)))</f>
        <v/>
      </c>
      <c r="IL39" s="32" t="str">
        <f>IF(ISBLANK(IH39),"",IF(ISBLANK(VLOOKUP(IH39,role!A:E,5,FALSE)),"",VLOOKUP(IH39,role!A:E,5,FALSE)))</f>
        <v/>
      </c>
      <c r="JB39" s="33"/>
      <c r="JD39" s="32" t="str">
        <f t="shared" si="63"/>
        <v/>
      </c>
      <c r="JF39" s="32" t="str">
        <f t="shared" si="64"/>
        <v/>
      </c>
      <c r="JG39" s="39"/>
      <c r="JI39" s="32" t="str">
        <f t="shared" si="65"/>
        <v/>
      </c>
      <c r="JJ39" s="32" t="str">
        <f t="shared" si="66"/>
        <v/>
      </c>
      <c r="JK39" s="32" t="str">
        <f t="shared" si="67"/>
        <v/>
      </c>
      <c r="JM39" s="32" t="str">
        <f>IF(ISBLANK(JL39),"",IF(ISBLANK(VLOOKUP(JL39,role!A:E,2,FALSE)),"",VLOOKUP(JL39,role!A:E,2,FALSE)))</f>
        <v/>
      </c>
      <c r="JN39" s="32" t="str">
        <f>IF(ISBLANK(JL39),"",IF(ISBLANK(VLOOKUP(JL39,role!A:E,3,FALSE)),"",VLOOKUP(JL39,role!A:E,3,FALSE)))</f>
        <v/>
      </c>
      <c r="JO39" s="32" t="str">
        <f>IF(ISBLANK(JL39),"",IF(ISBLANK(VLOOKUP(JL39,role!A:E,4,FALSE)),"",VLOOKUP(JL39,role!A:E,4,FALSE)))</f>
        <v/>
      </c>
      <c r="JP39" s="32" t="str">
        <f>IF(ISBLANK(JL39),"",IF(ISBLANK(VLOOKUP(JL39,role!A:E,5,FALSE)),"",VLOOKUP(JL39,role!A:E,5,FALSE)))</f>
        <v/>
      </c>
      <c r="KF39" s="33"/>
      <c r="KH39" s="32" t="str">
        <f t="shared" si="68"/>
        <v/>
      </c>
      <c r="KJ39" s="32" t="str">
        <f t="shared" si="69"/>
        <v/>
      </c>
      <c r="KK39" s="39"/>
      <c r="KM39" s="32" t="str">
        <f t="shared" si="70"/>
        <v/>
      </c>
      <c r="KN39" s="32" t="str">
        <f t="shared" si="71"/>
        <v/>
      </c>
      <c r="KO39" s="32" t="str">
        <f t="shared" si="72"/>
        <v/>
      </c>
      <c r="KQ39" s="32" t="str">
        <f>IF(ISBLANK(KP39),"",IF(ISBLANK(VLOOKUP(KP39,role!A:E,2,FALSE)),"",VLOOKUP(KP39,role!A:E,2,FALSE)))</f>
        <v/>
      </c>
      <c r="KR39" s="32" t="str">
        <f>IF(ISBLANK(KP39),"",IF(ISBLANK(VLOOKUP(KP39,role!A:E,3,FALSE)),"",VLOOKUP(KP39,role!A:E,3,FALSE)))</f>
        <v/>
      </c>
      <c r="KS39" s="32" t="str">
        <f>IF(ISBLANK(KP39),"",IF(ISBLANK(VLOOKUP(KP39,role!A:E,4,FALSE)),"",VLOOKUP(KP39,role!A:E,4,FALSE)))</f>
        <v/>
      </c>
      <c r="KT39" s="32" t="str">
        <f>IF(ISBLANK(KP39),"",IF(ISBLANK(VLOOKUP(KP39,role!A:E,5,FALSE)),"",VLOOKUP(KP39,role!A:E,5,FALSE)))</f>
        <v/>
      </c>
      <c r="LJ39" s="33"/>
      <c r="LL39" s="32" t="str">
        <f t="shared" si="73"/>
        <v/>
      </c>
      <c r="LN39" s="32" t="str">
        <f t="shared" si="74"/>
        <v/>
      </c>
      <c r="LO39" s="39"/>
      <c r="LQ39" s="32" t="str">
        <f t="shared" si="75"/>
        <v/>
      </c>
      <c r="LR39" s="32" t="str">
        <f t="shared" si="76"/>
        <v/>
      </c>
      <c r="LS39" s="32" t="str">
        <f t="shared" si="77"/>
        <v/>
      </c>
      <c r="LU39" s="32" t="str">
        <f>IF(ISBLANK(LT39),"",IF(ISBLANK(VLOOKUP(LT39,role!A:E,2,FALSE)),"",VLOOKUP(LT39,role!A:E,2,FALSE)))</f>
        <v/>
      </c>
      <c r="LV39" s="32" t="str">
        <f>IF(ISBLANK(LT39),"",IF(ISBLANK(VLOOKUP(LT39,role!A:E,3,FALSE)),"",VLOOKUP(LT39,role!A:E,3,FALSE)))</f>
        <v/>
      </c>
      <c r="LW39" s="32" t="str">
        <f>IF(ISBLANK(LT39),"",IF(ISBLANK(VLOOKUP(LT39,role!A:E,4,FALSE)),"",VLOOKUP(LT39,role!A:E,4,FALSE)))</f>
        <v/>
      </c>
      <c r="LX39" s="32" t="str">
        <f>IF(ISBLANK(LT39),"",IF(ISBLANK(VLOOKUP(LT39,role!A:E,5,FALSE)),"",VLOOKUP(LT39,role!A:E,5,FALSE)))</f>
        <v/>
      </c>
      <c r="MN39" s="33"/>
      <c r="MP39" s="32" t="str">
        <f t="shared" si="78"/>
        <v/>
      </c>
      <c r="MR39" s="32" t="str">
        <f t="shared" si="79"/>
        <v/>
      </c>
      <c r="MS39" s="33"/>
      <c r="MV39" s="32" t="str">
        <f t="shared" si="80"/>
        <v/>
      </c>
      <c r="MW39" s="32" t="str">
        <f t="shared" si="81"/>
        <v/>
      </c>
      <c r="MX39" s="32" t="str">
        <f t="shared" si="82"/>
        <v/>
      </c>
      <c r="MZ39" s="32" t="str">
        <f>IF(ISBLANK(MY39),"",IF(ISBLANK(VLOOKUP(MY39,role!A:E,2,FALSE)),"",VLOOKUP(MY39,role!A:E,2,FALSE)))</f>
        <v/>
      </c>
      <c r="NA39" s="32" t="str">
        <f>IF(ISBLANK(MY39),"",IF(ISBLANK(VLOOKUP(MY39,role!A:E,3,FALSE)),"",VLOOKUP(MY39,role!A:E,3,FALSE)))</f>
        <v/>
      </c>
      <c r="NB39" s="32" t="str">
        <f>IF(ISBLANK(MY39),"",IF(ISBLANK(VLOOKUP(MY39,role!A:E,4,FALSE)),"",VLOOKUP(MY39,role!A:E,4,FALSE)))</f>
        <v/>
      </c>
      <c r="NC39" s="32" t="str">
        <f>IF(ISBLANK(MY39),"",IF(ISBLANK(VLOOKUP(MY39,role!A:E,5,FALSE)),"",VLOOKUP(MY39,role!A:E,5,FALSE)))</f>
        <v/>
      </c>
      <c r="NS39" s="33"/>
      <c r="NU39" s="32" t="str">
        <f t="shared" si="83"/>
        <v/>
      </c>
      <c r="NW39" s="32" t="str">
        <f t="shared" si="84"/>
        <v/>
      </c>
      <c r="NX39" s="39"/>
      <c r="NZ39" s="32" t="str">
        <f t="shared" si="85"/>
        <v/>
      </c>
      <c r="OA39" s="32" t="str">
        <f t="shared" si="86"/>
        <v/>
      </c>
      <c r="OB39" s="32" t="str">
        <f t="shared" si="87"/>
        <v/>
      </c>
      <c r="OD39" s="32" t="str">
        <f>IF(ISBLANK(OC39),"",IF(ISBLANK(VLOOKUP(OC39,role!A:E,2,FALSE)),"",VLOOKUP(OC39,role!A:E,2,FALSE)))</f>
        <v/>
      </c>
      <c r="OE39" s="32" t="str">
        <f>IF(ISBLANK(OC39),"",IF(ISBLANK(VLOOKUP(OC39,role!A:E,3,FALSE)),"",VLOOKUP(OC39,role!A:E,3,FALSE)))</f>
        <v/>
      </c>
      <c r="OF39" s="32" t="str">
        <f>IF(ISBLANK(OC39),"",IF(ISBLANK(VLOOKUP(OC39,role!A:E,4,FALSE)),"",VLOOKUP(OC39,role!A:E,4,FALSE)))</f>
        <v/>
      </c>
      <c r="OG39" s="32" t="str">
        <f>IF(ISBLANK(OC39),"",IF(ISBLANK(VLOOKUP(OC39,role!A:E,5,FALSE)),"",VLOOKUP(OC39,role!A:E,5,FALSE)))</f>
        <v/>
      </c>
      <c r="OW39" s="33"/>
      <c r="OY39" s="32" t="str">
        <f t="shared" si="88"/>
        <v/>
      </c>
      <c r="PA39" s="32" t="str">
        <f t="shared" si="89"/>
        <v/>
      </c>
      <c r="PB39" s="39"/>
      <c r="PD39" s="32" t="str">
        <f t="shared" si="90"/>
        <v/>
      </c>
      <c r="PE39" s="32" t="str">
        <f t="shared" si="91"/>
        <v/>
      </c>
      <c r="PF39" s="32" t="str">
        <f t="shared" si="92"/>
        <v/>
      </c>
      <c r="PH39" s="32" t="str">
        <f>IF(ISBLANK(PG39),"",IF(ISBLANK(VLOOKUP(PG39,role!A:E,2,FALSE)),"",VLOOKUP(PG39,role!A:E,2,FALSE)))</f>
        <v/>
      </c>
      <c r="PI39" s="32" t="str">
        <f>IF(ISBLANK(PG39),"",IF(ISBLANK(VLOOKUP(PG39,role!A:E,3,FALSE)),"",VLOOKUP(PG39,role!A:E,3,FALSE)))</f>
        <v/>
      </c>
      <c r="PJ39" s="32" t="str">
        <f>IF(ISBLANK(PG39),"",IF(ISBLANK(VLOOKUP(PG39,role!A:E,4,FALSE)),"",VLOOKUP(PG39,role!A:E,4,FALSE)))</f>
        <v/>
      </c>
      <c r="PK39" s="32" t="str">
        <f>IF(ISBLANK(PG39),"",IF(ISBLANK(VLOOKUP(PG39,role!A:E,5,FALSE)),"",VLOOKUP(PG39,role!A:E,5,FALSE)))</f>
        <v/>
      </c>
      <c r="QA39" s="33"/>
      <c r="QC39" s="32" t="str">
        <f t="shared" si="93"/>
        <v/>
      </c>
      <c r="QE39" s="32" t="str">
        <f t="shared" si="94"/>
        <v/>
      </c>
      <c r="QF39" s="39"/>
      <c r="QH39" s="32" t="str">
        <f t="shared" si="95"/>
        <v/>
      </c>
      <c r="QI39" s="32" t="str">
        <f t="shared" si="96"/>
        <v/>
      </c>
      <c r="QJ39" s="32" t="str">
        <f t="shared" si="97"/>
        <v/>
      </c>
      <c r="QL39" s="32" t="str">
        <f>IF(ISBLANK(QK39),"",IF(ISBLANK(VLOOKUP(QK39,role!A:E,2,FALSE)),"",VLOOKUP(QK39,role!A:E,2,FALSE)))</f>
        <v/>
      </c>
      <c r="QM39" s="32" t="str">
        <f>IF(ISBLANK(QK39),"",IF(ISBLANK(VLOOKUP(QK39,role!A:E,3,FALSE)),"",VLOOKUP(QK39,role!A:E,3,FALSE)))</f>
        <v/>
      </c>
      <c r="QN39" s="32" t="str">
        <f>IF(ISBLANK(QK39),"",IF(ISBLANK(VLOOKUP(QK39,role!A:E,4,FALSE)),"",VLOOKUP(QK39,role!A:E,4,FALSE)))</f>
        <v/>
      </c>
      <c r="QO39" s="32" t="str">
        <f>IF(ISBLANK(QK39),"",IF(ISBLANK(VLOOKUP(QK39,role!A:E,5,FALSE)),"",VLOOKUP(QK39,role!A:E,5,FALSE)))</f>
        <v/>
      </c>
      <c r="RE39" s="33"/>
      <c r="RG39" s="32" t="str">
        <f t="shared" si="98"/>
        <v/>
      </c>
      <c r="RI39" s="32" t="str">
        <f t="shared" si="99"/>
        <v/>
      </c>
      <c r="RJ39" s="39"/>
      <c r="RL39" s="32" t="str">
        <f t="shared" si="100"/>
        <v/>
      </c>
      <c r="RM39" s="32" t="str">
        <f t="shared" si="101"/>
        <v/>
      </c>
      <c r="RN39" s="32" t="str">
        <f t="shared" si="102"/>
        <v/>
      </c>
      <c r="RP39" s="32" t="str">
        <f>IF(ISBLANK(RO39),"",IF(ISBLANK(VLOOKUP(RO39,role!A:E,2,FALSE)),"",VLOOKUP(RO39,role!A:E,2,FALSE)))</f>
        <v/>
      </c>
      <c r="RQ39" s="32" t="str">
        <f>IF(ISBLANK(RO39),"",IF(ISBLANK(VLOOKUP(RO39,role!A:E,3,FALSE)),"",VLOOKUP(RO39,role!A:E,3,FALSE)))</f>
        <v/>
      </c>
      <c r="RR39" s="32" t="str">
        <f>IF(ISBLANK(RO39),"",IF(ISBLANK(VLOOKUP(RO39,role!A:E,4,FALSE)),"",VLOOKUP(RO39,role!A:E,4,FALSE)))</f>
        <v/>
      </c>
      <c r="RS39" s="32" t="str">
        <f>IF(ISBLANK(RO39),"",IF(ISBLANK(VLOOKUP(RO39,role!A:E,5,FALSE)),"",VLOOKUP(RO39,role!A:E,5,FALSE)))</f>
        <v/>
      </c>
      <c r="SI39" s="33"/>
      <c r="SK39" s="32" t="str">
        <f t="shared" si="103"/>
        <v/>
      </c>
      <c r="SM39" s="32" t="str">
        <f t="shared" si="104"/>
        <v/>
      </c>
      <c r="SN39" s="39"/>
      <c r="SP39" s="32" t="str">
        <f t="shared" si="105"/>
        <v/>
      </c>
      <c r="SQ39" s="32" t="str">
        <f t="shared" si="106"/>
        <v/>
      </c>
      <c r="SR39" s="32" t="str">
        <f t="shared" si="107"/>
        <v/>
      </c>
      <c r="ST39" s="32" t="str">
        <f>IF(ISBLANK(SS39),"",IF(ISBLANK(VLOOKUP(SS39,role!A:E,2,FALSE)),"",VLOOKUP(SS39,role!A:E,2,FALSE)))</f>
        <v/>
      </c>
      <c r="SU39" s="32" t="str">
        <f>IF(ISBLANK(SS39),"",IF(ISBLANK(VLOOKUP(SS39,role!A:E,3,FALSE)),"",VLOOKUP(SS39,role!A:E,3,FALSE)))</f>
        <v/>
      </c>
      <c r="SV39" s="32" t="str">
        <f>IF(ISBLANK(SS39),"",IF(ISBLANK(VLOOKUP(SS39,role!A:E,4,FALSE)),"",VLOOKUP(SS39,role!A:E,4,FALSE)))</f>
        <v/>
      </c>
      <c r="SW39" s="32" t="str">
        <f>IF(ISBLANK(SS39),"",IF(ISBLANK(VLOOKUP(SS39,role!A:E,5,FALSE)),"",VLOOKUP(SS39,role!A:E,5,FALSE)))</f>
        <v/>
      </c>
      <c r="TM39" s="33"/>
      <c r="TO39" s="32" t="str">
        <f t="shared" si="108"/>
        <v/>
      </c>
      <c r="TQ39" s="32" t="str">
        <f t="shared" si="109"/>
        <v/>
      </c>
      <c r="TR39" s="39"/>
      <c r="TT39" s="32" t="str">
        <f t="shared" si="110"/>
        <v/>
      </c>
      <c r="TU39" s="32" t="str">
        <f t="shared" si="111"/>
        <v/>
      </c>
      <c r="TV39" s="32" t="str">
        <f t="shared" si="112"/>
        <v/>
      </c>
      <c r="TX39" s="32" t="str">
        <f>IF(ISBLANK(TW39),"",IF(ISBLANK(VLOOKUP(TW39,role!A:E,2,FALSE)),"",VLOOKUP(TW39,role!A:E,2,FALSE)))</f>
        <v/>
      </c>
      <c r="TY39" s="32" t="str">
        <f>IF(ISBLANK(TW39),"",IF(ISBLANK(VLOOKUP(TW39,role!A:E,3,FALSE)),"",VLOOKUP(TW39,role!A:E,3,FALSE)))</f>
        <v/>
      </c>
      <c r="TZ39" s="32" t="str">
        <f>IF(ISBLANK(TW39),"",IF(ISBLANK(VLOOKUP(TW39,role!A:E,4,FALSE)),"",VLOOKUP(TW39,role!A:E,4,FALSE)))</f>
        <v/>
      </c>
      <c r="UA39" s="32" t="str">
        <f>IF(ISBLANK(TW39),"",IF(ISBLANK(VLOOKUP(TW39,role!A:E,5,FALSE)),"",VLOOKUP(TW39,role!A:E,5,FALSE)))</f>
        <v/>
      </c>
      <c r="UQ39" s="33"/>
      <c r="US39" s="32" t="str">
        <f t="shared" si="113"/>
        <v/>
      </c>
      <c r="UU39" s="32" t="str">
        <f t="shared" si="114"/>
        <v/>
      </c>
      <c r="UV39" s="39"/>
      <c r="UX39" s="32" t="str">
        <f t="shared" si="115"/>
        <v/>
      </c>
      <c r="UY39" s="32" t="str">
        <f t="shared" si="116"/>
        <v/>
      </c>
      <c r="UZ39" s="32" t="str">
        <f t="shared" si="117"/>
        <v/>
      </c>
      <c r="VB39" s="32" t="str">
        <f>IF(ISBLANK(VA39),"",IF(ISBLANK(VLOOKUP(VA39,role!A:E,2,FALSE)),"",VLOOKUP(VA39,role!A:E,2,FALSE)))</f>
        <v/>
      </c>
      <c r="VC39" s="32" t="str">
        <f>IF(ISBLANK(VA39),"",IF(ISBLANK(VLOOKUP(VA39,role!A:E,3,FALSE)),"",VLOOKUP(VA39,role!A:E,3,FALSE)))</f>
        <v/>
      </c>
      <c r="VD39" s="32" t="str">
        <f>IF(ISBLANK(VA39),"",IF(ISBLANK(VLOOKUP(VA39,role!A:E,4,FALSE)),"",VLOOKUP(VA39,role!A:E,4,FALSE)))</f>
        <v/>
      </c>
      <c r="VE39" s="32" t="str">
        <f>IF(ISBLANK(VA39),"",IF(ISBLANK(VLOOKUP(VA39,role!A:E,5,FALSE)),"",VLOOKUP(VA39,role!A:E,5,FALSE)))</f>
        <v/>
      </c>
      <c r="VU39" s="33"/>
      <c r="VW39" s="32" t="str">
        <f t="shared" si="118"/>
        <v/>
      </c>
      <c r="VY39" s="32" t="str">
        <f t="shared" si="119"/>
        <v/>
      </c>
      <c r="VZ39" s="39"/>
      <c r="WB39" s="32" t="str">
        <f t="shared" si="120"/>
        <v/>
      </c>
      <c r="WC39" s="32" t="str">
        <f t="shared" si="121"/>
        <v/>
      </c>
      <c r="WD39" s="32" t="str">
        <f t="shared" si="122"/>
        <v/>
      </c>
      <c r="WF39" s="32" t="str">
        <f>IF(ISBLANK(WE39),"",IF(ISBLANK(VLOOKUP(WE39,role!A:E,2,FALSE)),"",VLOOKUP(WE39,role!A:E,2,FALSE)))</f>
        <v/>
      </c>
      <c r="WG39" s="32" t="str">
        <f>IF(ISBLANK(WE39),"",IF(ISBLANK(VLOOKUP(WE39,role!A:E,3,FALSE)),"",VLOOKUP(WE39,role!A:E,3,FALSE)))</f>
        <v/>
      </c>
      <c r="WH39" s="32" t="str">
        <f>IF(ISBLANK(WE39),"",IF(ISBLANK(VLOOKUP(WE39,role!A:E,4,FALSE)),"",VLOOKUP(WE39,role!A:E,4,FALSE)))</f>
        <v/>
      </c>
      <c r="WI39" s="32" t="str">
        <f>IF(ISBLANK(WE39),"",IF(ISBLANK(VLOOKUP(WE39,role!A:E,5,FALSE)),"",VLOOKUP(WE39,role!A:E,5,FALSE)))</f>
        <v/>
      </c>
      <c r="WY39" s="33"/>
      <c r="XA39" s="32" t="str">
        <f t="shared" si="123"/>
        <v/>
      </c>
      <c r="XC39" s="32" t="str">
        <f t="shared" si="124"/>
        <v/>
      </c>
      <c r="XD39" s="39"/>
      <c r="XF39" s="32" t="str">
        <f t="shared" si="125"/>
        <v/>
      </c>
      <c r="XG39" s="32" t="str">
        <f t="shared" si="126"/>
        <v/>
      </c>
      <c r="XH39" s="32" t="str">
        <f t="shared" si="127"/>
        <v/>
      </c>
      <c r="XJ39" s="32" t="str">
        <f>IF(ISBLANK(XI39),"",IF(ISBLANK(VLOOKUP(XI39,role!A:E,2,FALSE)),"",VLOOKUP(XI39,role!A:E,2,FALSE)))</f>
        <v/>
      </c>
      <c r="XK39" s="32" t="str">
        <f>IF(ISBLANK(XI39),"",IF(ISBLANK(VLOOKUP(XI39,role!A:E,3,FALSE)),"",VLOOKUP(XI39,role!A:E,3,FALSE)))</f>
        <v/>
      </c>
      <c r="XL39" s="32" t="str">
        <f>IF(ISBLANK(XI39),"",IF(ISBLANK(VLOOKUP(XI39,role!A:E,4,FALSE)),"",VLOOKUP(XI39,role!A:E,4,FALSE)))</f>
        <v/>
      </c>
      <c r="XM39" s="32" t="str">
        <f>IF(ISBLANK(XI39),"",IF(ISBLANK(VLOOKUP(XI39,role!A:E,5,FALSE)),"",VLOOKUP(XI39,role!A:E,5,FALSE)))</f>
        <v/>
      </c>
      <c r="YC39" s="33"/>
      <c r="YE39" s="32" t="str">
        <f t="shared" si="128"/>
        <v/>
      </c>
      <c r="YG39" s="32" t="str">
        <f t="shared" si="129"/>
        <v/>
      </c>
      <c r="YH39" s="33"/>
      <c r="YI39" s="34"/>
      <c r="YJ39" s="36" t="str">
        <f t="shared" si="130"/>
        <v/>
      </c>
      <c r="YK39" s="36" t="str">
        <f t="shared" si="131"/>
        <v/>
      </c>
      <c r="YM39" s="32" t="str">
        <f>IF(ISBLANK(YL39),"",IF(ISBLANK(VLOOKUP(YL39,role!A:E,2,FALSE)),"",VLOOKUP(YL39,role!A:E,2,FALSE)))</f>
        <v/>
      </c>
      <c r="YN39" s="32" t="str">
        <f>IF(ISBLANK(YL39),"",IF(ISBLANK(VLOOKUP(YL39,role!A:E,3,FALSE)),"",VLOOKUP(YL39,role!A:E,3,FALSE)))</f>
        <v/>
      </c>
      <c r="YO39" s="32" t="str">
        <f>IF(ISBLANK(YL39),"",IF(ISBLANK(VLOOKUP(YL39,role!A:E,4,FALSE)),"",VLOOKUP(YL39,role!A:E,4,FALSE)))</f>
        <v/>
      </c>
      <c r="YP39" s="32" t="str">
        <f>IF(ISBLANK(YL39),"",IF(ISBLANK(VLOOKUP(YL39,role!A:E,5,FALSE)),"",VLOOKUP(YL39,role!A:E,5,FALSE)))</f>
        <v/>
      </c>
      <c r="YQ39" s="32" t="str">
        <f>IF(ISBLANK(YL39),"",VLOOKUP(YL39,role!A:F,6,FALSE))</f>
        <v/>
      </c>
      <c r="YR39" s="36"/>
      <c r="YS39" s="36" t="str">
        <f t="shared" si="132"/>
        <v/>
      </c>
      <c r="YT39" s="36" t="str">
        <f t="shared" si="133"/>
        <v/>
      </c>
      <c r="YV39" s="32" t="str">
        <f>IF(ISBLANK(YU39),"",IF(ISBLANK(VLOOKUP(YU39,role!A:E,2,FALSE)),"",VLOOKUP(YU39,role!A:E,2,FALSE)))</f>
        <v/>
      </c>
      <c r="YW39" s="32" t="str">
        <f>IF(ISBLANK(YU39),"",IF(ISBLANK(VLOOKUP(YU39,role!A:E,3,FALSE)),"",VLOOKUP(YU39,role!A:E,3,FALSE)))</f>
        <v/>
      </c>
      <c r="YX39" s="32" t="str">
        <f>IF(ISBLANK(YU39),"",IF(ISBLANK(VLOOKUP(YU39,role!A:E,4,FALSE)),"",VLOOKUP(YU39,role!A:E,4,FALSE)))</f>
        <v/>
      </c>
      <c r="YY39" s="32" t="str">
        <f>IF(ISBLANK(YU39),"",IF(ISBLANK(VLOOKUP(YU39,role!A:E,5,FALSE)),"",VLOOKUP(YU39,role!A:E,5,FALSE)))</f>
        <v/>
      </c>
      <c r="YZ39" s="32" t="str">
        <f>IF(ISBLANK(YU39),"",VLOOKUP(YU39,role!A:F,6,FALSE))</f>
        <v/>
      </c>
      <c r="ZA39" s="36"/>
      <c r="ZB39" s="36" t="str">
        <f t="shared" si="134"/>
        <v/>
      </c>
      <c r="ZC39" s="36" t="str">
        <f t="shared" si="135"/>
        <v/>
      </c>
      <c r="ZE39" s="32" t="str">
        <f>IF(ISBLANK(ZD39),"",IF(ISBLANK(VLOOKUP(ZD39,role!A:E,2,FALSE)),"",VLOOKUP(ZD39,role!A:E,2,FALSE)))</f>
        <v/>
      </c>
      <c r="ZF39" s="32" t="str">
        <f>IF(ISBLANK(ZD39),"",IF(ISBLANK(VLOOKUP(ZD39,role!A:E,3,FALSE)),"",VLOOKUP(ZD39,role!A:E,3,FALSE)))</f>
        <v/>
      </c>
      <c r="ZG39" s="32" t="str">
        <f>IF(ISBLANK(ZD39),"",IF(ISBLANK(VLOOKUP(ZD39,role!A:E,4,FALSE)),"",VLOOKUP(ZD39,role!A:E,4,FALSE)))</f>
        <v/>
      </c>
      <c r="ZH39" s="32" t="str">
        <f>IF(ISBLANK(ZD39),"",IF(ISBLANK(VLOOKUP(ZD39,role!A:E,5,FALSE)),"",VLOOKUP(ZD39,role!A:E,5,FALSE)))</f>
        <v/>
      </c>
      <c r="ZI39" s="32" t="str">
        <f>IF(ISBLANK(ZD39),"",VLOOKUP(ZD39,role!A:F,6,FALSE))</f>
        <v/>
      </c>
      <c r="ZJ39" s="36"/>
      <c r="ZK39" s="36" t="str">
        <f t="shared" si="136"/>
        <v/>
      </c>
      <c r="ZL39" s="36" t="str">
        <f t="shared" si="137"/>
        <v/>
      </c>
      <c r="ZN39" s="32" t="str">
        <f>IF(ISBLANK(ZM39),"",IF(ISBLANK(VLOOKUP(ZM39,role!A:E,2,FALSE)),"",VLOOKUP(ZM39,role!A:E,2,FALSE)))</f>
        <v/>
      </c>
      <c r="ZO39" s="32" t="str">
        <f>IF(ISBLANK(ZM39),"",IF(ISBLANK(VLOOKUP(ZM39,role!A:E,3,FALSE)),"",VLOOKUP(ZM39,role!A:E,3,FALSE)))</f>
        <v/>
      </c>
      <c r="ZP39" s="32" t="str">
        <f>IF(ISBLANK(ZM39),"",IF(ISBLANK(VLOOKUP(ZM39,role!A:E,4,FALSE)),"",VLOOKUP(ZM39,role!A:E,4,FALSE)))</f>
        <v/>
      </c>
      <c r="ZQ39" s="32" t="str">
        <f>IF(ISBLANK(ZM39),"",IF(ISBLANK(VLOOKUP(ZM39,role!A:E,5,FALSE)),"",VLOOKUP(ZM39,role!A:E,5,FALSE)))</f>
        <v/>
      </c>
      <c r="ZR39" s="32" t="str">
        <f>IF(ISBLANK(ZM39),"",VLOOKUP(ZM39,role!A:F,6,FALSE))</f>
        <v/>
      </c>
      <c r="ZS39" s="36"/>
      <c r="ZT39" s="36" t="str">
        <f t="shared" si="138"/>
        <v/>
      </c>
      <c r="ZU39" s="36" t="str">
        <f t="shared" si="139"/>
        <v/>
      </c>
      <c r="ZW39" s="32" t="str">
        <f>IF(ISBLANK(ZV39),"",IF(ISBLANK(VLOOKUP(ZV39,role!A:E,2,FALSE)),"",VLOOKUP(ZV39,role!A:E,2,FALSE)))</f>
        <v/>
      </c>
      <c r="ZX39" s="32" t="str">
        <f>IF(ISBLANK(ZV39),"",IF(ISBLANK(VLOOKUP(ZV39,role!A:E,3,FALSE)),"",VLOOKUP(ZV39,role!A:E,3,FALSE)))</f>
        <v/>
      </c>
      <c r="ZY39" s="32" t="str">
        <f>IF(ISBLANK(ZV39),"",IF(ISBLANK(VLOOKUP(ZV39,role!A:E,4,FALSE)),"",VLOOKUP(ZV39,role!A:E,4,FALSE)))</f>
        <v/>
      </c>
      <c r="ZZ39" s="32" t="str">
        <f>IF(ISBLANK(ZV39),"",IF(ISBLANK(VLOOKUP(ZV39,role!A:E,5,FALSE)),"",VLOOKUP(ZV39,role!A:E,5,FALSE)))</f>
        <v/>
      </c>
      <c r="AAA39" s="32" t="str">
        <f>IF(ISBLANK(ZV39),"",VLOOKUP(ZV39,role!A:F,6,FALSE))</f>
        <v/>
      </c>
      <c r="AAB39" s="33"/>
      <c r="AAC39" s="36"/>
      <c r="AAD39" s="36" t="str">
        <f t="shared" si="140"/>
        <v/>
      </c>
      <c r="AAE39" s="36" t="str">
        <f t="shared" si="141"/>
        <v/>
      </c>
      <c r="AAG39" s="32" t="str">
        <f>IF(ISBLANK(AAF39),"",IF(ISBLANK(VLOOKUP(AAF39,role!A:E,2,FALSE)),"",VLOOKUP(AAF39,role!A:E,2,FALSE)))</f>
        <v/>
      </c>
      <c r="AAH39" s="32" t="str">
        <f>IF(ISBLANK(AAF39),"",IF(ISBLANK(VLOOKUP(AAF39,role!A:E,3,FALSE)),"",VLOOKUP(AAF39,role!A:E,3,FALSE)))</f>
        <v/>
      </c>
      <c r="AAI39" s="32" t="str">
        <f>IF(ISBLANK(AAF39),"",IF(ISBLANK(VLOOKUP(AAF39,role!A:E,4,FALSE)),"",VLOOKUP(AAF39,role!A:E,4,FALSE)))</f>
        <v/>
      </c>
      <c r="AAJ39" s="32" t="str">
        <f>IF(ISBLANK(AAF39),"",IF(ISBLANK(VLOOKUP(AAF39,role!A:E,5,FALSE)),"",VLOOKUP(AAF39,role!A:E,5,FALSE)))</f>
        <v/>
      </c>
      <c r="AAK39" s="32" t="str">
        <f>IF(ISBLANK(AAF39),"",VLOOKUP(AAF39,role!A:F,6,FALSE))</f>
        <v/>
      </c>
      <c r="AAL39" s="36"/>
      <c r="AAM39" s="36" t="str">
        <f t="shared" si="142"/>
        <v/>
      </c>
      <c r="AAN39" s="36" t="str">
        <f t="shared" si="143"/>
        <v/>
      </c>
      <c r="AAP39" s="32" t="str">
        <f>IF(ISBLANK(AAO39),"",IF(ISBLANK(VLOOKUP(AAO39,role!A:E,2,FALSE)),"",VLOOKUP(AAO39,role!A:E,2,FALSE)))</f>
        <v/>
      </c>
      <c r="AAQ39" s="32" t="str">
        <f>IF(ISBLANK(AAO39),"",IF(ISBLANK(VLOOKUP(AAO39,role!A:E,3,FALSE)),"",VLOOKUP(AAO39,role!A:E,3,FALSE)))</f>
        <v/>
      </c>
      <c r="AAR39" s="32" t="str">
        <f>IF(ISBLANK(AAO39),"",IF(ISBLANK(VLOOKUP(AAO39,role!A:E,4,FALSE)),"",VLOOKUP(AAO39,role!A:E,4,FALSE)))</f>
        <v/>
      </c>
      <c r="AAS39" s="32" t="str">
        <f>IF(ISBLANK(AAO39),"",IF(ISBLANK(VLOOKUP(AAO39,role!A:E,5,FALSE)),"",VLOOKUP(AAO39,role!A:E,5,FALSE)))</f>
        <v/>
      </c>
      <c r="AAT39" s="32" t="str">
        <f>IF(ISBLANK(AAO39),"",VLOOKUP(AAO39,role!A:F,6,FALSE))</f>
        <v/>
      </c>
      <c r="AAU39" s="36"/>
      <c r="AAV39" s="36" t="str">
        <f t="shared" si="144"/>
        <v/>
      </c>
      <c r="AAW39" s="36" t="str">
        <f t="shared" si="145"/>
        <v/>
      </c>
      <c r="AAY39" s="32" t="str">
        <f>IF(ISBLANK(AAX39),"",IF(ISBLANK(VLOOKUP(AAX39,role!A:E,2,FALSE)),"",VLOOKUP(AAX39,role!A:E,2,FALSE)))</f>
        <v/>
      </c>
      <c r="AAZ39" s="32" t="str">
        <f>IF(ISBLANK(AAX39),"",IF(ISBLANK(VLOOKUP(AAX39,role!A:E,3,FALSE)),"",VLOOKUP(AAX39,role!A:E,3,FALSE)))</f>
        <v/>
      </c>
      <c r="ABA39" s="32" t="str">
        <f>IF(ISBLANK(AAX39),"",IF(ISBLANK(VLOOKUP(AAX39,role!A:E,4,FALSE)),"",VLOOKUP(AAX39,role!A:E,4,FALSE)))</f>
        <v/>
      </c>
      <c r="ABB39" s="32" t="str">
        <f>IF(ISBLANK(AAX39),"",IF(ISBLANK(VLOOKUP(AAX39,role!A:E,5,FALSE)),"",VLOOKUP(AAX39,role!A:E,5,FALSE)))</f>
        <v/>
      </c>
      <c r="ABC39" s="32" t="str">
        <f>IF(ISBLANK(AAX39),"",VLOOKUP(AAX39,role!A:F,6,FALSE))</f>
        <v/>
      </c>
      <c r="ABD39" s="36"/>
      <c r="ABE39" s="36" t="str">
        <f t="shared" si="146"/>
        <v/>
      </c>
      <c r="ABF39" s="36" t="str">
        <f t="shared" si="147"/>
        <v/>
      </c>
      <c r="ABH39" s="32" t="str">
        <f>IF(ISBLANK(ABG39),"",IF(ISBLANK(VLOOKUP(ABG39,role!A:E,2,FALSE)),"",VLOOKUP(ABG39,role!A:E,2,FALSE)))</f>
        <v/>
      </c>
      <c r="ABI39" s="32" t="str">
        <f>IF(ISBLANK(ABG39),"",IF(ISBLANK(VLOOKUP(ABG39,role!A:E,3,FALSE)),"",VLOOKUP(ABG39,role!A:E,3,FALSE)))</f>
        <v/>
      </c>
      <c r="ABJ39" s="32" t="str">
        <f>IF(ISBLANK(ABG39),"",IF(ISBLANK(VLOOKUP(ABG39,role!A:E,4,FALSE)),"",VLOOKUP(ABG39,role!A:E,4,FALSE)))</f>
        <v/>
      </c>
      <c r="ABK39" s="32" t="str">
        <f>IF(ISBLANK(ABG39),"",IF(ISBLANK(VLOOKUP(ABG39,role!A:E,5,FALSE)),"",VLOOKUP(ABG39,role!A:E,5,FALSE)))</f>
        <v/>
      </c>
      <c r="ABL39" s="32" t="str">
        <f>IF(ISBLANK(ABG39),"",VLOOKUP(ABG39,role!A:F,6,FALSE))</f>
        <v/>
      </c>
      <c r="ABM39" s="36"/>
      <c r="ABN39" s="36" t="str">
        <f t="shared" si="148"/>
        <v/>
      </c>
      <c r="ABO39" s="36" t="str">
        <f t="shared" si="149"/>
        <v/>
      </c>
      <c r="ABQ39" s="32" t="str">
        <f>IF(ISBLANK(ABP39),"",IF(ISBLANK(VLOOKUP(ABP39,role!A:E,2,FALSE)),"",VLOOKUP(ABP39,role!A:E,2,FALSE)))</f>
        <v/>
      </c>
      <c r="ABR39" s="32" t="str">
        <f>IF(ISBLANK(ABP39),"",IF(ISBLANK(VLOOKUP(ABP39,role!A:E,3,FALSE)),"",VLOOKUP(ABP39,role!A:E,3,FALSE)))</f>
        <v/>
      </c>
      <c r="ABS39" s="32" t="str">
        <f>IF(ISBLANK(ABP39),"",IF(ISBLANK(VLOOKUP(ABP39,role!A:E,4,FALSE)),"",VLOOKUP(ABP39,role!A:E,4,FALSE)))</f>
        <v/>
      </c>
      <c r="ABT39" s="32" t="str">
        <f>IF(ISBLANK(ABP39),"",IF(ISBLANK(VLOOKUP(ABP39,role!A:E,5,FALSE)),"",VLOOKUP(ABP39,role!A:E,5,FALSE)))</f>
        <v/>
      </c>
      <c r="ABU39" s="32" t="str">
        <f>IF(ISBLANK(ABP39),"",VLOOKUP(ABP39,role!A:F,6,FALSE))</f>
        <v/>
      </c>
      <c r="ABV39" s="33"/>
      <c r="ABW39" s="34"/>
      <c r="ABY39" s="32" t="str">
        <f t="shared" si="150"/>
        <v/>
      </c>
      <c r="ABZ39" s="39"/>
      <c r="ACA39" s="32" t="str">
        <f t="shared" si="151"/>
        <v/>
      </c>
      <c r="ACC39" s="32" t="str">
        <f t="shared" si="152"/>
        <v/>
      </c>
      <c r="ACE39" s="32" t="str">
        <f t="shared" si="153"/>
        <v/>
      </c>
      <c r="ACG39" s="32" t="str">
        <f t="shared" si="154"/>
        <v/>
      </c>
      <c r="ACI39" s="32" t="str">
        <f t="shared" si="155"/>
        <v/>
      </c>
      <c r="ACK39" s="32" t="str">
        <f t="shared" si="156"/>
        <v/>
      </c>
      <c r="ACM39" s="32" t="str">
        <f t="shared" si="157"/>
        <v/>
      </c>
      <c r="ACO39" s="32" t="str">
        <f t="shared" si="158"/>
        <v/>
      </c>
      <c r="ACQ39" s="32" t="str">
        <f t="shared" si="159"/>
        <v/>
      </c>
      <c r="ACS39" s="32" t="str">
        <f t="shared" si="160"/>
        <v/>
      </c>
      <c r="ACT39" s="33"/>
      <c r="ACV39" s="32" t="str">
        <f t="shared" si="161"/>
        <v/>
      </c>
      <c r="ACX39" s="32" t="str">
        <f t="shared" si="162"/>
        <v/>
      </c>
      <c r="ACZ39" s="32" t="str">
        <f t="shared" si="163"/>
        <v/>
      </c>
      <c r="ADB39" s="32" t="str">
        <f t="shared" si="164"/>
        <v/>
      </c>
      <c r="ADD39" s="32" t="str">
        <f t="shared" si="165"/>
        <v/>
      </c>
      <c r="ADE39" s="33"/>
      <c r="ADG39" s="32" t="str">
        <f t="shared" si="166"/>
        <v/>
      </c>
      <c r="ADI39" s="32" t="str">
        <f t="shared" si="167"/>
        <v/>
      </c>
      <c r="ADK39" s="32" t="str">
        <f t="shared" si="168"/>
        <v/>
      </c>
      <c r="ADM39" s="32" t="str">
        <f t="shared" si="169"/>
        <v/>
      </c>
      <c r="ADO39" s="32" t="str">
        <f t="shared" si="170"/>
        <v/>
      </c>
      <c r="ADP39" s="33"/>
      <c r="ADR39" s="32" t="str">
        <f t="shared" si="171"/>
        <v/>
      </c>
      <c r="ADT39" s="32" t="str">
        <f t="shared" si="172"/>
        <v/>
      </c>
      <c r="ADV39" s="32" t="str">
        <f t="shared" si="173"/>
        <v/>
      </c>
      <c r="ADX39" s="32" t="str">
        <f t="shared" si="174"/>
        <v/>
      </c>
      <c r="ADZ39" s="32" t="str">
        <f t="shared" si="175"/>
        <v/>
      </c>
      <c r="AEA39" s="33"/>
      <c r="AEC39" s="32" t="str">
        <f t="shared" si="176"/>
        <v/>
      </c>
      <c r="AEE39" s="32" t="str">
        <f t="shared" si="177"/>
        <v/>
      </c>
      <c r="AEG39" s="32" t="str">
        <f t="shared" si="178"/>
        <v/>
      </c>
      <c r="AEI39" s="32" t="str">
        <f t="shared" si="179"/>
        <v/>
      </c>
      <c r="AEK39" s="32" t="str">
        <f t="shared" si="180"/>
        <v/>
      </c>
      <c r="AEL39" s="33"/>
      <c r="AEN39" s="32" t="str">
        <f t="shared" si="181"/>
        <v/>
      </c>
      <c r="AEO39" s="32" t="str">
        <f t="shared" si="182"/>
        <v/>
      </c>
      <c r="AEQ39" s="32" t="str">
        <f t="shared" si="183"/>
        <v/>
      </c>
      <c r="AER39" s="32" t="str">
        <f t="shared" si="184"/>
        <v/>
      </c>
      <c r="AET39" s="32" t="str">
        <f t="shared" si="185"/>
        <v/>
      </c>
      <c r="AEU39" s="32" t="str">
        <f t="shared" si="186"/>
        <v/>
      </c>
      <c r="AEW39" s="32" t="str">
        <f t="shared" si="187"/>
        <v/>
      </c>
      <c r="AEX39" s="32" t="str">
        <f t="shared" si="188"/>
        <v/>
      </c>
      <c r="AEZ39" s="32" t="str">
        <f t="shared" si="189"/>
        <v/>
      </c>
      <c r="AFA39" s="32" t="str">
        <f t="shared" si="190"/>
        <v/>
      </c>
      <c r="AFB39" s="35"/>
      <c r="AFC39" s="34"/>
      <c r="AFD39" s="36" t="str">
        <f t="shared" si="191"/>
        <v/>
      </c>
      <c r="AFE39" s="36" t="str">
        <f t="shared" si="192"/>
        <v/>
      </c>
      <c r="AFG39" s="36" t="str">
        <f t="shared" si="193"/>
        <v/>
      </c>
      <c r="AFH39" s="36" t="str">
        <f t="shared" si="194"/>
        <v/>
      </c>
      <c r="AFJ39" s="36" t="str">
        <f t="shared" si="195"/>
        <v/>
      </c>
      <c r="AFK39" s="36" t="str">
        <f t="shared" si="196"/>
        <v/>
      </c>
      <c r="AFM39" s="36" t="str">
        <f t="shared" si="197"/>
        <v/>
      </c>
      <c r="AFN39" s="36" t="str">
        <f t="shared" si="198"/>
        <v/>
      </c>
      <c r="AFP39" s="36" t="str">
        <f t="shared" si="199"/>
        <v/>
      </c>
      <c r="AFQ39" s="36" t="str">
        <f t="shared" si="200"/>
        <v/>
      </c>
      <c r="AFR39" s="33"/>
      <c r="AFT39" s="36" t="str">
        <f t="shared" si="201"/>
        <v/>
      </c>
      <c r="AFU39" s="36" t="str">
        <f t="shared" si="202"/>
        <v/>
      </c>
      <c r="AFW39" s="36" t="str">
        <f t="shared" si="203"/>
        <v/>
      </c>
      <c r="AFX39" s="36" t="str">
        <f t="shared" si="204"/>
        <v/>
      </c>
      <c r="AFZ39" s="36" t="str">
        <f t="shared" si="205"/>
        <v/>
      </c>
      <c r="AGA39" s="36" t="str">
        <f t="shared" si="206"/>
        <v/>
      </c>
      <c r="AGC39" s="36" t="str">
        <f t="shared" si="207"/>
        <v/>
      </c>
      <c r="AGD39" s="36" t="str">
        <f t="shared" si="208"/>
        <v/>
      </c>
      <c r="AGF39" s="36" t="str">
        <f t="shared" si="209"/>
        <v/>
      </c>
      <c r="AGG39" s="36" t="str">
        <f t="shared" si="210"/>
        <v/>
      </c>
      <c r="AGH39" s="33"/>
      <c r="AGI39" s="57"/>
      <c r="AGJ39" s="57"/>
      <c r="AGK39" s="57" t="str">
        <f>IF(ISBLANK(AGJ39),"",VLOOKUP(AGJ39,related_id_type!A:B,2,FALSE))</f>
        <v/>
      </c>
      <c r="AGL39" s="57"/>
      <c r="AGM39" s="57" t="str">
        <f>IF(ISBLANK(AGL39),"",IF(ISBLANK(VLOOKUP(AGL39,related_id_relation!A:B,2,FALSE)),"",VLOOKUP(AGL39,related_id_relation!A:B,2,FALSE)))</f>
        <v/>
      </c>
      <c r="AGN39" s="57"/>
      <c r="AGO39" s="57"/>
      <c r="AGP39" s="57" t="str">
        <f>IF(ISBLANK(AGO39),"",VLOOKUP(AGO39,related_id_type!A:B,2,FALSE))</f>
        <v/>
      </c>
      <c r="AGQ39" s="57"/>
      <c r="AGR39" s="57" t="str">
        <f>IF(ISBLANK(AGQ39),"",IF(ISBLANK(VLOOKUP(AGQ39,related_id_relation!A:B,2,FALSE)),"",VLOOKUP(AGQ39,related_id_relation!A:B,2,FALSE)))</f>
        <v/>
      </c>
      <c r="AGS39" s="57"/>
      <c r="AGT39" s="57"/>
      <c r="AGU39" s="57" t="str">
        <f>IF(ISBLANK(AGT39),"",VLOOKUP(AGT39,related_id_type!A:B,2,FALSE))</f>
        <v/>
      </c>
      <c r="AGV39" s="57"/>
      <c r="AGW39" s="57" t="str">
        <f>IF(ISBLANK(AGV39),"",IF(ISBLANK(VLOOKUP(AGV39,related_id_relation!A:B,2,FALSE)),"",VLOOKUP(AGV39,related_id_relation!A:B,2,FALSE)))</f>
        <v/>
      </c>
      <c r="AGX39" s="57"/>
      <c r="AGY39" s="57"/>
      <c r="AGZ39" s="57" t="str">
        <f>IF(ISBLANK(AGY39),"",VLOOKUP(AGY39,related_id_type!A:B,2,FALSE))</f>
        <v/>
      </c>
      <c r="AHA39" s="57"/>
      <c r="AHB39" s="57" t="str">
        <f>IF(ISBLANK(AHA39),"",IF(ISBLANK(VLOOKUP(AHA39,related_id_relation!A:B,2,FALSE)),"",VLOOKUP(AHA39,related_id_relation!A:B,2,FALSE)))</f>
        <v/>
      </c>
      <c r="AHC39" s="57"/>
      <c r="AHD39" s="57"/>
      <c r="AHE39" s="57" t="str">
        <f>IF(ISBLANK(AHD39),"",VLOOKUP(AHD39,related_id_type!A:B,2,FALSE))</f>
        <v/>
      </c>
      <c r="AHF39" s="57"/>
      <c r="AHG39" s="57" t="str">
        <f>IF(ISBLANK(AHF39),"",IF(ISBLANK(VLOOKUP(AHF39,related_id_relation!A:B,2,FALSE)),"",VLOOKUP(AHF39,related_id_relation!A:B,2,FALSE)))</f>
        <v/>
      </c>
      <c r="AHH39" s="37"/>
      <c r="AHI39" s="39"/>
      <c r="AHK39" s="32" t="str">
        <f t="shared" si="211"/>
        <v/>
      </c>
      <c r="AHL39" s="34"/>
      <c r="AHM39" s="36"/>
      <c r="AHN39" s="36" t="str">
        <f t="shared" si="212"/>
        <v/>
      </c>
      <c r="AHO39" s="32" t="str">
        <f t="shared" si="213"/>
        <v/>
      </c>
      <c r="AHR39" s="36" t="str">
        <f t="shared" si="214"/>
        <v/>
      </c>
      <c r="AHS39" s="32" t="str">
        <f t="shared" si="215"/>
        <v/>
      </c>
      <c r="AHV39" s="36" t="str">
        <f t="shared" si="216"/>
        <v/>
      </c>
      <c r="AHW39" s="32" t="str">
        <f t="shared" si="217"/>
        <v/>
      </c>
      <c r="AHZ39" s="36" t="str">
        <f t="shared" si="218"/>
        <v/>
      </c>
      <c r="AIA39" s="32" t="str">
        <f t="shared" si="219"/>
        <v/>
      </c>
      <c r="AID39" s="36" t="str">
        <f t="shared" si="220"/>
        <v/>
      </c>
      <c r="AIE39" s="32" t="str">
        <f t="shared" si="221"/>
        <v/>
      </c>
      <c r="AIH39" s="36" t="str">
        <f t="shared" si="222"/>
        <v/>
      </c>
      <c r="AII39" s="32" t="str">
        <f t="shared" si="223"/>
        <v/>
      </c>
      <c r="AIL39" s="36" t="str">
        <f t="shared" si="224"/>
        <v/>
      </c>
      <c r="AIM39" s="32" t="str">
        <f t="shared" si="225"/>
        <v/>
      </c>
      <c r="AIP39" s="36" t="str">
        <f t="shared" si="226"/>
        <v/>
      </c>
      <c r="AIQ39" s="32" t="str">
        <f t="shared" si="227"/>
        <v/>
      </c>
      <c r="AIT39" s="36" t="str">
        <f t="shared" si="228"/>
        <v/>
      </c>
      <c r="AIU39" s="32" t="str">
        <f t="shared" si="229"/>
        <v/>
      </c>
      <c r="AIX39" s="36" t="str">
        <f t="shared" si="230"/>
        <v/>
      </c>
      <c r="AIY39" s="32" t="str">
        <f t="shared" si="231"/>
        <v/>
      </c>
      <c r="AIZ39" s="37"/>
      <c r="AJA39" s="32" t="str">
        <f t="shared" si="232"/>
        <v/>
      </c>
      <c r="AJB39" s="32" t="str">
        <f t="shared" si="233"/>
        <v/>
      </c>
      <c r="AJC39" s="32" t="str">
        <f t="shared" si="234"/>
        <v/>
      </c>
      <c r="AJD39" s="32" t="str">
        <f t="shared" si="235"/>
        <v/>
      </c>
      <c r="AJE39" s="32" t="str">
        <f t="shared" si="236"/>
        <v/>
      </c>
      <c r="AJF39" s="32" t="str">
        <f t="shared" si="237"/>
        <v/>
      </c>
      <c r="AJG39" s="32" t="str">
        <f t="shared" si="238"/>
        <v/>
      </c>
      <c r="AJH39" s="32" t="str">
        <f t="shared" si="239"/>
        <v/>
      </c>
      <c r="AJI39" s="32" t="str">
        <f t="shared" si="240"/>
        <v/>
      </c>
    </row>
    <row r="40" spans="3:945" s="32" customFormat="1" x14ac:dyDescent="0.35">
      <c r="C40" s="32" t="str">
        <f t="shared" si="9"/>
        <v/>
      </c>
      <c r="E40" s="32" t="str">
        <f t="shared" si="10"/>
        <v/>
      </c>
      <c r="F40" s="32" t="str">
        <f t="shared" si="11"/>
        <v/>
      </c>
      <c r="G40" s="32" t="str">
        <f t="shared" si="12"/>
        <v/>
      </c>
      <c r="J40" s="32" t="str">
        <f t="shared" si="13"/>
        <v/>
      </c>
      <c r="K40" s="32" t="str">
        <f t="shared" si="14"/>
        <v/>
      </c>
      <c r="L40" s="32" t="str">
        <f t="shared" si="15"/>
        <v/>
      </c>
      <c r="N40" s="32" t="str">
        <f t="shared" si="16"/>
        <v/>
      </c>
      <c r="O40" s="32" t="str">
        <f t="shared" si="17"/>
        <v/>
      </c>
      <c r="Q40" s="32" t="str">
        <f t="shared" si="18"/>
        <v/>
      </c>
      <c r="R40" s="32" t="str">
        <f t="shared" si="19"/>
        <v/>
      </c>
      <c r="U40" s="32" t="str">
        <f t="shared" si="20"/>
        <v/>
      </c>
      <c r="V40" s="32" t="str">
        <f t="shared" si="21"/>
        <v/>
      </c>
      <c r="Y40" s="32" t="str">
        <f>IF(ISBLANK(X40),"",VLOOKUP(X40,resource_type!A:C,3,FALSE))</f>
        <v/>
      </c>
      <c r="Z40" s="32" t="str">
        <f>IF(ISBLANK(X40),"",VLOOKUP(X40,resource_type!A:C,2,FALSE))</f>
        <v/>
      </c>
      <c r="AA40" s="32" t="str">
        <f t="shared" si="22"/>
        <v/>
      </c>
      <c r="AB40" s="32" t="str">
        <f t="shared" si="23"/>
        <v/>
      </c>
      <c r="AD40" s="32" t="str">
        <f>IF(ISBLANK(AC40),"",VLOOKUP(AC40,resource_type!A:C,3,FALSE))</f>
        <v/>
      </c>
      <c r="AF40" s="32" t="str">
        <f>IF(ISBLANK(AE40),"",VLOOKUP(AE40,resource_type!A:C,3,FALSE))</f>
        <v/>
      </c>
      <c r="AG40" s="33"/>
      <c r="AI40" s="32" t="str">
        <f t="shared" si="24"/>
        <v/>
      </c>
      <c r="AK40" s="32" t="str">
        <f t="shared" si="25"/>
        <v/>
      </c>
      <c r="AM40" s="32" t="str">
        <f t="shared" si="26"/>
        <v/>
      </c>
      <c r="AO40" s="32" t="str">
        <f t="shared" si="27"/>
        <v/>
      </c>
      <c r="AP40" s="52"/>
      <c r="AQ40" s="34"/>
      <c r="AR40" s="36" t="str">
        <f t="shared" si="28"/>
        <v/>
      </c>
      <c r="AS40" s="36" t="str">
        <f t="shared" si="29"/>
        <v/>
      </c>
      <c r="AT40" s="34"/>
      <c r="AV40" s="32" t="str">
        <f t="shared" si="30"/>
        <v/>
      </c>
      <c r="AW40" s="32" t="str">
        <f t="shared" si="31"/>
        <v/>
      </c>
      <c r="AX40" s="32" t="str">
        <f t="shared" si="32"/>
        <v/>
      </c>
      <c r="AZ40" s="32" t="str">
        <f>IF(ISBLANK(AY40),"",IF(ISBLANK(VLOOKUP(AY40,role!A:E,2,FALSE)),"",VLOOKUP(AY40,role!A:E,2,FALSE)))</f>
        <v/>
      </c>
      <c r="BA40" s="32" t="str">
        <f>IF(ISBLANK(AY40),"",IF(ISBLANK(VLOOKUP(AY40,role!A:E,3,FALSE)),"",VLOOKUP(AY40,role!A:E,3,FALSE)))</f>
        <v/>
      </c>
      <c r="BB40" s="32" t="str">
        <f>IF(ISBLANK(AY40),"",IF(ISBLANK(VLOOKUP(AY40,role!A:E,4,FALSE)),"",VLOOKUP(AY40,role!A:E,4,FALSE)))</f>
        <v/>
      </c>
      <c r="BC40" s="32" t="str">
        <f>IF(ISBLANK(AY40),"",IF(ISBLANK(VLOOKUP(AY40,role!A:E,5,FALSE)),"",VLOOKUP(AY40,role!A:E,5,FALSE)))</f>
        <v/>
      </c>
      <c r="BE40" s="32" t="str">
        <f>IF(ISBLANK(BD40),"",IF(ISBLANK(VLOOKUP(BD40,role!A:E,2,FALSE)),"",VLOOKUP(BD40,role!A:E,2,FALSE)))</f>
        <v/>
      </c>
      <c r="BF40" s="32" t="str">
        <f>IF(ISBLANK(BD40),"",IF(ISBLANK(VLOOKUP(BD40,role!A:E,3,FALSE)),"",VLOOKUP(BD40,role!A:E,3,FALSE)))</f>
        <v/>
      </c>
      <c r="BG40" s="32" t="str">
        <f>IF(ISBLANK(BD40),"",IF(ISBLANK(VLOOKUP(BD40,role!A:E,4,FALSE)),"",VLOOKUP(BD40,role!A:E,4,FALSE)))</f>
        <v/>
      </c>
      <c r="BH40" s="32" t="str">
        <f>IF(ISBLANK(BD40),"",IF(ISBLANK(VLOOKUP(BD40,role!A:E,5,FALSE)),"",VLOOKUP(BD40,role!A:E,5,FALSE)))</f>
        <v/>
      </c>
      <c r="BX40" s="33"/>
      <c r="BZ40" s="32" t="str">
        <f t="shared" si="33"/>
        <v/>
      </c>
      <c r="CB40" s="32" t="str">
        <f t="shared" si="34"/>
        <v/>
      </c>
      <c r="CC40" s="39"/>
      <c r="CE40" s="32" t="str">
        <f t="shared" si="35"/>
        <v/>
      </c>
      <c r="CF40" s="32" t="str">
        <f t="shared" si="36"/>
        <v/>
      </c>
      <c r="CG40" s="32" t="str">
        <f t="shared" si="37"/>
        <v/>
      </c>
      <c r="CI40" s="32" t="str">
        <f>IF(ISBLANK(CH40),"",IF(ISBLANK(VLOOKUP(CH40,role!A:E,2,FALSE)),"",VLOOKUP(CH40,role!A:E,2,FALSE)))</f>
        <v/>
      </c>
      <c r="CJ40" s="32" t="str">
        <f>IF(ISBLANK(CH40),"",IF(ISBLANK(VLOOKUP(CH40,role!A:E,3,FALSE)),"",VLOOKUP(CH40,role!A:E,3,FALSE)))</f>
        <v/>
      </c>
      <c r="CK40" s="32" t="str">
        <f>IF(ISBLANK(CH40),"",IF(ISBLANK(VLOOKUP(CH40,role!A:E,4,FALSE)),"",VLOOKUP(CH40,role!A:E,4,FALSE)))</f>
        <v/>
      </c>
      <c r="CL40" s="32" t="str">
        <f>IF(ISBLANK(CH40),"",IF(ISBLANK(VLOOKUP(CH40,role!A:E,5,FALSE)),"",VLOOKUP(CH40,role!A:E,5,FALSE)))</f>
        <v/>
      </c>
      <c r="CN40" s="32" t="str">
        <f>IF(ISBLANK(CM40),"",IF(ISBLANK(VLOOKUP(CM40,role!A:E,2,FALSE)),"",VLOOKUP(CM40,role!A:E,2,FALSE)))</f>
        <v/>
      </c>
      <c r="CO40" s="32" t="str">
        <f>IF(ISBLANK(CM40),"",IF(ISBLANK(VLOOKUP(CM40,role!A:E,3,FALSE)),"",VLOOKUP(CM40,role!A:E,3,FALSE)))</f>
        <v/>
      </c>
      <c r="CP40" s="32" t="str">
        <f>IF(ISBLANK(CM40),"",IF(ISBLANK(VLOOKUP(CM40,role!A:E,4,FALSE)),"",VLOOKUP(CM40,role!A:E,4,FALSE)))</f>
        <v/>
      </c>
      <c r="CQ40" s="32" t="str">
        <f>IF(ISBLANK(CM40),"",IF(ISBLANK(VLOOKUP(CM40,role!A:E,5,FALSE)),"",VLOOKUP(CM40,role!A:E,5,FALSE)))</f>
        <v/>
      </c>
      <c r="DG40" s="33"/>
      <c r="DI40" s="32" t="str">
        <f t="shared" si="38"/>
        <v/>
      </c>
      <c r="DK40" s="32" t="str">
        <f t="shared" si="39"/>
        <v/>
      </c>
      <c r="DL40" s="39"/>
      <c r="DN40" s="32" t="str">
        <f t="shared" si="40"/>
        <v/>
      </c>
      <c r="DO40" s="32" t="str">
        <f t="shared" si="41"/>
        <v/>
      </c>
      <c r="DP40" s="32" t="str">
        <f t="shared" si="42"/>
        <v/>
      </c>
      <c r="DR40" s="32" t="str">
        <f>IF(ISBLANK(DQ40),"",IF(ISBLANK(VLOOKUP(DQ40,role!A:E,2,FALSE)),"",VLOOKUP(DQ40,role!A:E,2,FALSE)))</f>
        <v/>
      </c>
      <c r="DS40" s="32" t="str">
        <f>IF(ISBLANK(DQ40),"",IF(ISBLANK(VLOOKUP(DQ40,role!A:E,3,FALSE)),"",VLOOKUP(DQ40,role!A:E,3,FALSE)))</f>
        <v/>
      </c>
      <c r="DT40" s="32" t="str">
        <f>IF(ISBLANK(DQ40),"",IF(ISBLANK(VLOOKUP(DQ40,role!A:E,4,FALSE)),"",VLOOKUP(DQ40,role!A:E,4,FALSE)))</f>
        <v/>
      </c>
      <c r="DU40" s="32" t="str">
        <f>IF(ISBLANK(DQ40),"",IF(ISBLANK(VLOOKUP(DQ40,role!A:E,5,FALSE)),"",VLOOKUP(DQ40,role!A:E,5,FALSE)))</f>
        <v/>
      </c>
      <c r="EK40" s="33"/>
      <c r="EM40" s="32" t="str">
        <f t="shared" si="43"/>
        <v/>
      </c>
      <c r="EO40" s="32" t="str">
        <f t="shared" si="44"/>
        <v/>
      </c>
      <c r="EP40" s="39"/>
      <c r="ER40" s="32" t="str">
        <f t="shared" si="45"/>
        <v/>
      </c>
      <c r="ES40" s="32" t="str">
        <f t="shared" si="46"/>
        <v/>
      </c>
      <c r="ET40" s="32" t="str">
        <f t="shared" si="47"/>
        <v/>
      </c>
      <c r="EV40" s="32" t="str">
        <f>IF(ISBLANK(EU40),"",IF(ISBLANK(VLOOKUP(EU40,role!A:E,2,FALSE)),"",VLOOKUP(EU40,role!A:E,2,FALSE)))</f>
        <v/>
      </c>
      <c r="EW40" s="32" t="str">
        <f>IF(ISBLANK(EU40),"",IF(ISBLANK(VLOOKUP(EU40,role!A:E,3,FALSE)),"",VLOOKUP(EU40,role!A:E,3,FALSE)))</f>
        <v/>
      </c>
      <c r="EX40" s="32" t="str">
        <f>IF(ISBLANK(EU40),"",IF(ISBLANK(VLOOKUP(EU40,role!A:E,4,FALSE)),"",VLOOKUP(EU40,role!A:E,4,FALSE)))</f>
        <v/>
      </c>
      <c r="EY40" s="32" t="str">
        <f>IF(ISBLANK(EU40),"",IF(ISBLANK(VLOOKUP(EU40,role!A:E,5,FALSE)),"",VLOOKUP(EU40,role!A:E,5,FALSE)))</f>
        <v/>
      </c>
      <c r="FO40" s="33"/>
      <c r="FQ40" s="32" t="str">
        <f t="shared" si="48"/>
        <v/>
      </c>
      <c r="FS40" s="32" t="str">
        <f t="shared" si="49"/>
        <v/>
      </c>
      <c r="FT40" s="39"/>
      <c r="FV40" s="32" t="str">
        <f t="shared" si="50"/>
        <v/>
      </c>
      <c r="FW40" s="32" t="str">
        <f t="shared" si="51"/>
        <v/>
      </c>
      <c r="FX40" s="32" t="str">
        <f t="shared" si="52"/>
        <v/>
      </c>
      <c r="FZ40" s="32" t="str">
        <f>IF(ISBLANK(FY40),"",VLOOKUP(FY40,role!A:E,2,FALSE))</f>
        <v/>
      </c>
      <c r="GA40" s="32" t="str">
        <f>IF(ISBLANK(FY40),"",IF(ISBLANK(VLOOKUP(FY40,role!A:E,3,FALSE)),"",VLOOKUP(FY40,role!A:E,3,FALSE)))</f>
        <v/>
      </c>
      <c r="GB40" s="32" t="str">
        <f>IF(ISBLANK(FY40),"",IF(ISBLANK(VLOOKUP(FY40,role!A:E,4,FALSE)),"",VLOOKUP(FY40,role!A:E,4,FALSE)))</f>
        <v/>
      </c>
      <c r="GC40" s="32" t="str">
        <f>IF(ISBLANK(FY40),"",IF(ISBLANK(VLOOKUP(FY40,role!A:E,5,FALSE)),"",VLOOKUP(FY40,role!A:E,5,FALSE)))</f>
        <v/>
      </c>
      <c r="GS40" s="33"/>
      <c r="GU40" s="32" t="str">
        <f t="shared" si="53"/>
        <v/>
      </c>
      <c r="GW40" s="32" t="str">
        <f t="shared" si="54"/>
        <v/>
      </c>
      <c r="GX40" s="33"/>
      <c r="HA40" s="32" t="str">
        <f t="shared" si="55"/>
        <v/>
      </c>
      <c r="HB40" s="32" t="str">
        <f t="shared" si="56"/>
        <v/>
      </c>
      <c r="HC40" s="32" t="str">
        <f t="shared" si="57"/>
        <v/>
      </c>
      <c r="HE40" s="32" t="str">
        <f>IF(ISBLANK(HD40),"",IF(ISBLANK(VLOOKUP(HD40,role!A:E,2,FALSE)),"",VLOOKUP(HD40,role!A:E,2,FALSE)))</f>
        <v/>
      </c>
      <c r="HF40" s="32" t="str">
        <f>IF(ISBLANK(HD40),"",IF(ISBLANK(VLOOKUP(HD40,role!A:E,3,FALSE)),"",VLOOKUP(HD40,role!A:E,3,FALSE)))</f>
        <v/>
      </c>
      <c r="HG40" s="32" t="str">
        <f>IF(ISBLANK(HD40),"",IF(ISBLANK(VLOOKUP(HD40,role!A:E,4,FALSE)),"",VLOOKUP(HD40,role!A:E,4,FALSE)))</f>
        <v/>
      </c>
      <c r="HH40" s="32" t="str">
        <f>IF(ISBLANK(HD40),"",IF(ISBLANK(VLOOKUP(HD40,role!A:E,5,FALSE)),"",VLOOKUP(HD40,role!A:E,5,FALSE)))</f>
        <v/>
      </c>
      <c r="HX40" s="33"/>
      <c r="HZ40" s="32" t="str">
        <f t="shared" si="58"/>
        <v/>
      </c>
      <c r="IB40" s="32" t="str">
        <f t="shared" si="59"/>
        <v/>
      </c>
      <c r="IC40" s="39"/>
      <c r="IE40" s="32" t="str">
        <f t="shared" si="60"/>
        <v/>
      </c>
      <c r="IF40" s="32" t="str">
        <f t="shared" si="61"/>
        <v/>
      </c>
      <c r="IG40" s="32" t="str">
        <f t="shared" si="62"/>
        <v/>
      </c>
      <c r="II40" s="32" t="str">
        <f>IF(ISBLANK(IH40),"",IF(ISBLANK(VLOOKUP(IH40,role!A:E,2,FALSE)),"",VLOOKUP(IH40,role!A:E,2,FALSE)))</f>
        <v/>
      </c>
      <c r="IJ40" s="32" t="str">
        <f>IF(ISBLANK(IH40),"",IF(ISBLANK(VLOOKUP(IH40,role!A:E,3,FALSE)),"",VLOOKUP(IH40,role!A:E,3,FALSE)))</f>
        <v/>
      </c>
      <c r="IK40" s="32" t="str">
        <f>IF(ISBLANK(IH40),"",IF(ISBLANK(VLOOKUP(IH40,role!A:E,4,FALSE)),"",VLOOKUP(IH40,role!A:E,4,FALSE)))</f>
        <v/>
      </c>
      <c r="IL40" s="32" t="str">
        <f>IF(ISBLANK(IH40),"",IF(ISBLANK(VLOOKUP(IH40,role!A:E,5,FALSE)),"",VLOOKUP(IH40,role!A:E,5,FALSE)))</f>
        <v/>
      </c>
      <c r="JB40" s="33"/>
      <c r="JD40" s="32" t="str">
        <f t="shared" si="63"/>
        <v/>
      </c>
      <c r="JF40" s="32" t="str">
        <f t="shared" si="64"/>
        <v/>
      </c>
      <c r="JG40" s="39"/>
      <c r="JI40" s="32" t="str">
        <f t="shared" si="65"/>
        <v/>
      </c>
      <c r="JJ40" s="32" t="str">
        <f t="shared" si="66"/>
        <v/>
      </c>
      <c r="JK40" s="32" t="str">
        <f t="shared" si="67"/>
        <v/>
      </c>
      <c r="JM40" s="32" t="str">
        <f>IF(ISBLANK(JL40),"",IF(ISBLANK(VLOOKUP(JL40,role!A:E,2,FALSE)),"",VLOOKUP(JL40,role!A:E,2,FALSE)))</f>
        <v/>
      </c>
      <c r="JN40" s="32" t="str">
        <f>IF(ISBLANK(JL40),"",IF(ISBLANK(VLOOKUP(JL40,role!A:E,3,FALSE)),"",VLOOKUP(JL40,role!A:E,3,FALSE)))</f>
        <v/>
      </c>
      <c r="JO40" s="32" t="str">
        <f>IF(ISBLANK(JL40),"",IF(ISBLANK(VLOOKUP(JL40,role!A:E,4,FALSE)),"",VLOOKUP(JL40,role!A:E,4,FALSE)))</f>
        <v/>
      </c>
      <c r="JP40" s="32" t="str">
        <f>IF(ISBLANK(JL40),"",IF(ISBLANK(VLOOKUP(JL40,role!A:E,5,FALSE)),"",VLOOKUP(JL40,role!A:E,5,FALSE)))</f>
        <v/>
      </c>
      <c r="KF40" s="33"/>
      <c r="KH40" s="32" t="str">
        <f t="shared" si="68"/>
        <v/>
      </c>
      <c r="KJ40" s="32" t="str">
        <f t="shared" si="69"/>
        <v/>
      </c>
      <c r="KK40" s="39"/>
      <c r="KM40" s="32" t="str">
        <f t="shared" si="70"/>
        <v/>
      </c>
      <c r="KN40" s="32" t="str">
        <f t="shared" si="71"/>
        <v/>
      </c>
      <c r="KO40" s="32" t="str">
        <f t="shared" si="72"/>
        <v/>
      </c>
      <c r="KQ40" s="32" t="str">
        <f>IF(ISBLANK(KP40),"",IF(ISBLANK(VLOOKUP(KP40,role!A:E,2,FALSE)),"",VLOOKUP(KP40,role!A:E,2,FALSE)))</f>
        <v/>
      </c>
      <c r="KR40" s="32" t="str">
        <f>IF(ISBLANK(KP40),"",IF(ISBLANK(VLOOKUP(KP40,role!A:E,3,FALSE)),"",VLOOKUP(KP40,role!A:E,3,FALSE)))</f>
        <v/>
      </c>
      <c r="KS40" s="32" t="str">
        <f>IF(ISBLANK(KP40),"",IF(ISBLANK(VLOOKUP(KP40,role!A:E,4,FALSE)),"",VLOOKUP(KP40,role!A:E,4,FALSE)))</f>
        <v/>
      </c>
      <c r="KT40" s="32" t="str">
        <f>IF(ISBLANK(KP40),"",IF(ISBLANK(VLOOKUP(KP40,role!A:E,5,FALSE)),"",VLOOKUP(KP40,role!A:E,5,FALSE)))</f>
        <v/>
      </c>
      <c r="LJ40" s="33"/>
      <c r="LL40" s="32" t="str">
        <f t="shared" si="73"/>
        <v/>
      </c>
      <c r="LN40" s="32" t="str">
        <f t="shared" si="74"/>
        <v/>
      </c>
      <c r="LO40" s="39"/>
      <c r="LQ40" s="32" t="str">
        <f t="shared" si="75"/>
        <v/>
      </c>
      <c r="LR40" s="32" t="str">
        <f t="shared" si="76"/>
        <v/>
      </c>
      <c r="LS40" s="32" t="str">
        <f t="shared" si="77"/>
        <v/>
      </c>
      <c r="LU40" s="32" t="str">
        <f>IF(ISBLANK(LT40),"",IF(ISBLANK(VLOOKUP(LT40,role!A:E,2,FALSE)),"",VLOOKUP(LT40,role!A:E,2,FALSE)))</f>
        <v/>
      </c>
      <c r="LV40" s="32" t="str">
        <f>IF(ISBLANK(LT40),"",IF(ISBLANK(VLOOKUP(LT40,role!A:E,3,FALSE)),"",VLOOKUP(LT40,role!A:E,3,FALSE)))</f>
        <v/>
      </c>
      <c r="LW40" s="32" t="str">
        <f>IF(ISBLANK(LT40),"",IF(ISBLANK(VLOOKUP(LT40,role!A:E,4,FALSE)),"",VLOOKUP(LT40,role!A:E,4,FALSE)))</f>
        <v/>
      </c>
      <c r="LX40" s="32" t="str">
        <f>IF(ISBLANK(LT40),"",IF(ISBLANK(VLOOKUP(LT40,role!A:E,5,FALSE)),"",VLOOKUP(LT40,role!A:E,5,FALSE)))</f>
        <v/>
      </c>
      <c r="MN40" s="33"/>
      <c r="MP40" s="32" t="str">
        <f t="shared" si="78"/>
        <v/>
      </c>
      <c r="MR40" s="32" t="str">
        <f t="shared" si="79"/>
        <v/>
      </c>
      <c r="MS40" s="33"/>
      <c r="MV40" s="32" t="str">
        <f t="shared" si="80"/>
        <v/>
      </c>
      <c r="MW40" s="32" t="str">
        <f t="shared" si="81"/>
        <v/>
      </c>
      <c r="MX40" s="32" t="str">
        <f t="shared" si="82"/>
        <v/>
      </c>
      <c r="MZ40" s="32" t="str">
        <f>IF(ISBLANK(MY40),"",IF(ISBLANK(VLOOKUP(MY40,role!A:E,2,FALSE)),"",VLOOKUP(MY40,role!A:E,2,FALSE)))</f>
        <v/>
      </c>
      <c r="NA40" s="32" t="str">
        <f>IF(ISBLANK(MY40),"",IF(ISBLANK(VLOOKUP(MY40,role!A:E,3,FALSE)),"",VLOOKUP(MY40,role!A:E,3,FALSE)))</f>
        <v/>
      </c>
      <c r="NB40" s="32" t="str">
        <f>IF(ISBLANK(MY40),"",IF(ISBLANK(VLOOKUP(MY40,role!A:E,4,FALSE)),"",VLOOKUP(MY40,role!A:E,4,FALSE)))</f>
        <v/>
      </c>
      <c r="NC40" s="32" t="str">
        <f>IF(ISBLANK(MY40),"",IF(ISBLANK(VLOOKUP(MY40,role!A:E,5,FALSE)),"",VLOOKUP(MY40,role!A:E,5,FALSE)))</f>
        <v/>
      </c>
      <c r="NS40" s="33"/>
      <c r="NU40" s="32" t="str">
        <f t="shared" si="83"/>
        <v/>
      </c>
      <c r="NW40" s="32" t="str">
        <f t="shared" si="84"/>
        <v/>
      </c>
      <c r="NX40" s="39"/>
      <c r="NZ40" s="32" t="str">
        <f t="shared" si="85"/>
        <v/>
      </c>
      <c r="OA40" s="32" t="str">
        <f t="shared" si="86"/>
        <v/>
      </c>
      <c r="OB40" s="32" t="str">
        <f t="shared" si="87"/>
        <v/>
      </c>
      <c r="OD40" s="32" t="str">
        <f>IF(ISBLANK(OC40),"",IF(ISBLANK(VLOOKUP(OC40,role!A:E,2,FALSE)),"",VLOOKUP(OC40,role!A:E,2,FALSE)))</f>
        <v/>
      </c>
      <c r="OE40" s="32" t="str">
        <f>IF(ISBLANK(OC40),"",IF(ISBLANK(VLOOKUP(OC40,role!A:E,3,FALSE)),"",VLOOKUP(OC40,role!A:E,3,FALSE)))</f>
        <v/>
      </c>
      <c r="OF40" s="32" t="str">
        <f>IF(ISBLANK(OC40),"",IF(ISBLANK(VLOOKUP(OC40,role!A:E,4,FALSE)),"",VLOOKUP(OC40,role!A:E,4,FALSE)))</f>
        <v/>
      </c>
      <c r="OG40" s="32" t="str">
        <f>IF(ISBLANK(OC40),"",IF(ISBLANK(VLOOKUP(OC40,role!A:E,5,FALSE)),"",VLOOKUP(OC40,role!A:E,5,FALSE)))</f>
        <v/>
      </c>
      <c r="OW40" s="33"/>
      <c r="OY40" s="32" t="str">
        <f t="shared" si="88"/>
        <v/>
      </c>
      <c r="PA40" s="32" t="str">
        <f t="shared" si="89"/>
        <v/>
      </c>
      <c r="PB40" s="39"/>
      <c r="PD40" s="32" t="str">
        <f t="shared" si="90"/>
        <v/>
      </c>
      <c r="PE40" s="32" t="str">
        <f t="shared" si="91"/>
        <v/>
      </c>
      <c r="PF40" s="32" t="str">
        <f t="shared" si="92"/>
        <v/>
      </c>
      <c r="PH40" s="32" t="str">
        <f>IF(ISBLANK(PG40),"",IF(ISBLANK(VLOOKUP(PG40,role!A:E,2,FALSE)),"",VLOOKUP(PG40,role!A:E,2,FALSE)))</f>
        <v/>
      </c>
      <c r="PI40" s="32" t="str">
        <f>IF(ISBLANK(PG40),"",IF(ISBLANK(VLOOKUP(PG40,role!A:E,3,FALSE)),"",VLOOKUP(PG40,role!A:E,3,FALSE)))</f>
        <v/>
      </c>
      <c r="PJ40" s="32" t="str">
        <f>IF(ISBLANK(PG40),"",IF(ISBLANK(VLOOKUP(PG40,role!A:E,4,FALSE)),"",VLOOKUP(PG40,role!A:E,4,FALSE)))</f>
        <v/>
      </c>
      <c r="PK40" s="32" t="str">
        <f>IF(ISBLANK(PG40),"",IF(ISBLANK(VLOOKUP(PG40,role!A:E,5,FALSE)),"",VLOOKUP(PG40,role!A:E,5,FALSE)))</f>
        <v/>
      </c>
      <c r="QA40" s="33"/>
      <c r="QC40" s="32" t="str">
        <f t="shared" si="93"/>
        <v/>
      </c>
      <c r="QE40" s="32" t="str">
        <f t="shared" si="94"/>
        <v/>
      </c>
      <c r="QF40" s="39"/>
      <c r="QH40" s="32" t="str">
        <f t="shared" si="95"/>
        <v/>
      </c>
      <c r="QI40" s="32" t="str">
        <f t="shared" si="96"/>
        <v/>
      </c>
      <c r="QJ40" s="32" t="str">
        <f t="shared" si="97"/>
        <v/>
      </c>
      <c r="QL40" s="32" t="str">
        <f>IF(ISBLANK(QK40),"",IF(ISBLANK(VLOOKUP(QK40,role!A:E,2,FALSE)),"",VLOOKUP(QK40,role!A:E,2,FALSE)))</f>
        <v/>
      </c>
      <c r="QM40" s="32" t="str">
        <f>IF(ISBLANK(QK40),"",IF(ISBLANK(VLOOKUP(QK40,role!A:E,3,FALSE)),"",VLOOKUP(QK40,role!A:E,3,FALSE)))</f>
        <v/>
      </c>
      <c r="QN40" s="32" t="str">
        <f>IF(ISBLANK(QK40),"",IF(ISBLANK(VLOOKUP(QK40,role!A:E,4,FALSE)),"",VLOOKUP(QK40,role!A:E,4,FALSE)))</f>
        <v/>
      </c>
      <c r="QO40" s="32" t="str">
        <f>IF(ISBLANK(QK40),"",IF(ISBLANK(VLOOKUP(QK40,role!A:E,5,FALSE)),"",VLOOKUP(QK40,role!A:E,5,FALSE)))</f>
        <v/>
      </c>
      <c r="RE40" s="33"/>
      <c r="RG40" s="32" t="str">
        <f t="shared" si="98"/>
        <v/>
      </c>
      <c r="RI40" s="32" t="str">
        <f t="shared" si="99"/>
        <v/>
      </c>
      <c r="RJ40" s="39"/>
      <c r="RL40" s="32" t="str">
        <f t="shared" si="100"/>
        <v/>
      </c>
      <c r="RM40" s="32" t="str">
        <f t="shared" si="101"/>
        <v/>
      </c>
      <c r="RN40" s="32" t="str">
        <f t="shared" si="102"/>
        <v/>
      </c>
      <c r="RP40" s="32" t="str">
        <f>IF(ISBLANK(RO40),"",IF(ISBLANK(VLOOKUP(RO40,role!A:E,2,FALSE)),"",VLOOKUP(RO40,role!A:E,2,FALSE)))</f>
        <v/>
      </c>
      <c r="RQ40" s="32" t="str">
        <f>IF(ISBLANK(RO40),"",IF(ISBLANK(VLOOKUP(RO40,role!A:E,3,FALSE)),"",VLOOKUP(RO40,role!A:E,3,FALSE)))</f>
        <v/>
      </c>
      <c r="RR40" s="32" t="str">
        <f>IF(ISBLANK(RO40),"",IF(ISBLANK(VLOOKUP(RO40,role!A:E,4,FALSE)),"",VLOOKUP(RO40,role!A:E,4,FALSE)))</f>
        <v/>
      </c>
      <c r="RS40" s="32" t="str">
        <f>IF(ISBLANK(RO40),"",IF(ISBLANK(VLOOKUP(RO40,role!A:E,5,FALSE)),"",VLOOKUP(RO40,role!A:E,5,FALSE)))</f>
        <v/>
      </c>
      <c r="SI40" s="33"/>
      <c r="SK40" s="32" t="str">
        <f t="shared" si="103"/>
        <v/>
      </c>
      <c r="SM40" s="32" t="str">
        <f t="shared" si="104"/>
        <v/>
      </c>
      <c r="SN40" s="39"/>
      <c r="SP40" s="32" t="str">
        <f t="shared" si="105"/>
        <v/>
      </c>
      <c r="SQ40" s="32" t="str">
        <f t="shared" si="106"/>
        <v/>
      </c>
      <c r="SR40" s="32" t="str">
        <f t="shared" si="107"/>
        <v/>
      </c>
      <c r="ST40" s="32" t="str">
        <f>IF(ISBLANK(SS40),"",IF(ISBLANK(VLOOKUP(SS40,role!A:E,2,FALSE)),"",VLOOKUP(SS40,role!A:E,2,FALSE)))</f>
        <v/>
      </c>
      <c r="SU40" s="32" t="str">
        <f>IF(ISBLANK(SS40),"",IF(ISBLANK(VLOOKUP(SS40,role!A:E,3,FALSE)),"",VLOOKUP(SS40,role!A:E,3,FALSE)))</f>
        <v/>
      </c>
      <c r="SV40" s="32" t="str">
        <f>IF(ISBLANK(SS40),"",IF(ISBLANK(VLOOKUP(SS40,role!A:E,4,FALSE)),"",VLOOKUP(SS40,role!A:E,4,FALSE)))</f>
        <v/>
      </c>
      <c r="SW40" s="32" t="str">
        <f>IF(ISBLANK(SS40),"",IF(ISBLANK(VLOOKUP(SS40,role!A:E,5,FALSE)),"",VLOOKUP(SS40,role!A:E,5,FALSE)))</f>
        <v/>
      </c>
      <c r="TM40" s="33"/>
      <c r="TO40" s="32" t="str">
        <f t="shared" si="108"/>
        <v/>
      </c>
      <c r="TQ40" s="32" t="str">
        <f t="shared" si="109"/>
        <v/>
      </c>
      <c r="TR40" s="39"/>
      <c r="TT40" s="32" t="str">
        <f t="shared" si="110"/>
        <v/>
      </c>
      <c r="TU40" s="32" t="str">
        <f t="shared" si="111"/>
        <v/>
      </c>
      <c r="TV40" s="32" t="str">
        <f t="shared" si="112"/>
        <v/>
      </c>
      <c r="TX40" s="32" t="str">
        <f>IF(ISBLANK(TW40),"",IF(ISBLANK(VLOOKUP(TW40,role!A:E,2,FALSE)),"",VLOOKUP(TW40,role!A:E,2,FALSE)))</f>
        <v/>
      </c>
      <c r="TY40" s="32" t="str">
        <f>IF(ISBLANK(TW40),"",IF(ISBLANK(VLOOKUP(TW40,role!A:E,3,FALSE)),"",VLOOKUP(TW40,role!A:E,3,FALSE)))</f>
        <v/>
      </c>
      <c r="TZ40" s="32" t="str">
        <f>IF(ISBLANK(TW40),"",IF(ISBLANK(VLOOKUP(TW40,role!A:E,4,FALSE)),"",VLOOKUP(TW40,role!A:E,4,FALSE)))</f>
        <v/>
      </c>
      <c r="UA40" s="32" t="str">
        <f>IF(ISBLANK(TW40),"",IF(ISBLANK(VLOOKUP(TW40,role!A:E,5,FALSE)),"",VLOOKUP(TW40,role!A:E,5,FALSE)))</f>
        <v/>
      </c>
      <c r="UQ40" s="33"/>
      <c r="US40" s="32" t="str">
        <f t="shared" si="113"/>
        <v/>
      </c>
      <c r="UU40" s="32" t="str">
        <f t="shared" si="114"/>
        <v/>
      </c>
      <c r="UV40" s="39"/>
      <c r="UX40" s="32" t="str">
        <f t="shared" si="115"/>
        <v/>
      </c>
      <c r="UY40" s="32" t="str">
        <f t="shared" si="116"/>
        <v/>
      </c>
      <c r="UZ40" s="32" t="str">
        <f t="shared" si="117"/>
        <v/>
      </c>
      <c r="VB40" s="32" t="str">
        <f>IF(ISBLANK(VA40),"",IF(ISBLANK(VLOOKUP(VA40,role!A:E,2,FALSE)),"",VLOOKUP(VA40,role!A:E,2,FALSE)))</f>
        <v/>
      </c>
      <c r="VC40" s="32" t="str">
        <f>IF(ISBLANK(VA40),"",IF(ISBLANK(VLOOKUP(VA40,role!A:E,3,FALSE)),"",VLOOKUP(VA40,role!A:E,3,FALSE)))</f>
        <v/>
      </c>
      <c r="VD40" s="32" t="str">
        <f>IF(ISBLANK(VA40),"",IF(ISBLANK(VLOOKUP(VA40,role!A:E,4,FALSE)),"",VLOOKUP(VA40,role!A:E,4,FALSE)))</f>
        <v/>
      </c>
      <c r="VE40" s="32" t="str">
        <f>IF(ISBLANK(VA40),"",IF(ISBLANK(VLOOKUP(VA40,role!A:E,5,FALSE)),"",VLOOKUP(VA40,role!A:E,5,FALSE)))</f>
        <v/>
      </c>
      <c r="VU40" s="33"/>
      <c r="VW40" s="32" t="str">
        <f t="shared" si="118"/>
        <v/>
      </c>
      <c r="VY40" s="32" t="str">
        <f t="shared" si="119"/>
        <v/>
      </c>
      <c r="VZ40" s="39"/>
      <c r="WB40" s="32" t="str">
        <f t="shared" si="120"/>
        <v/>
      </c>
      <c r="WC40" s="32" t="str">
        <f t="shared" si="121"/>
        <v/>
      </c>
      <c r="WD40" s="32" t="str">
        <f t="shared" si="122"/>
        <v/>
      </c>
      <c r="WF40" s="32" t="str">
        <f>IF(ISBLANK(WE40),"",IF(ISBLANK(VLOOKUP(WE40,role!A:E,2,FALSE)),"",VLOOKUP(WE40,role!A:E,2,FALSE)))</f>
        <v/>
      </c>
      <c r="WG40" s="32" t="str">
        <f>IF(ISBLANK(WE40),"",IF(ISBLANK(VLOOKUP(WE40,role!A:E,3,FALSE)),"",VLOOKUP(WE40,role!A:E,3,FALSE)))</f>
        <v/>
      </c>
      <c r="WH40" s="32" t="str">
        <f>IF(ISBLANK(WE40),"",IF(ISBLANK(VLOOKUP(WE40,role!A:E,4,FALSE)),"",VLOOKUP(WE40,role!A:E,4,FALSE)))</f>
        <v/>
      </c>
      <c r="WI40" s="32" t="str">
        <f>IF(ISBLANK(WE40),"",IF(ISBLANK(VLOOKUP(WE40,role!A:E,5,FALSE)),"",VLOOKUP(WE40,role!A:E,5,FALSE)))</f>
        <v/>
      </c>
      <c r="WY40" s="33"/>
      <c r="XA40" s="32" t="str">
        <f t="shared" si="123"/>
        <v/>
      </c>
      <c r="XC40" s="32" t="str">
        <f t="shared" si="124"/>
        <v/>
      </c>
      <c r="XD40" s="39"/>
      <c r="XF40" s="32" t="str">
        <f t="shared" si="125"/>
        <v/>
      </c>
      <c r="XG40" s="32" t="str">
        <f t="shared" si="126"/>
        <v/>
      </c>
      <c r="XH40" s="32" t="str">
        <f t="shared" si="127"/>
        <v/>
      </c>
      <c r="XJ40" s="32" t="str">
        <f>IF(ISBLANK(XI40),"",IF(ISBLANK(VLOOKUP(XI40,role!A:E,2,FALSE)),"",VLOOKUP(XI40,role!A:E,2,FALSE)))</f>
        <v/>
      </c>
      <c r="XK40" s="32" t="str">
        <f>IF(ISBLANK(XI40),"",IF(ISBLANK(VLOOKUP(XI40,role!A:E,3,FALSE)),"",VLOOKUP(XI40,role!A:E,3,FALSE)))</f>
        <v/>
      </c>
      <c r="XL40" s="32" t="str">
        <f>IF(ISBLANK(XI40),"",IF(ISBLANK(VLOOKUP(XI40,role!A:E,4,FALSE)),"",VLOOKUP(XI40,role!A:E,4,FALSE)))</f>
        <v/>
      </c>
      <c r="XM40" s="32" t="str">
        <f>IF(ISBLANK(XI40),"",IF(ISBLANK(VLOOKUP(XI40,role!A:E,5,FALSE)),"",VLOOKUP(XI40,role!A:E,5,FALSE)))</f>
        <v/>
      </c>
      <c r="YC40" s="33"/>
      <c r="YE40" s="32" t="str">
        <f t="shared" si="128"/>
        <v/>
      </c>
      <c r="YG40" s="32" t="str">
        <f t="shared" si="129"/>
        <v/>
      </c>
      <c r="YH40" s="33"/>
      <c r="YI40" s="34"/>
      <c r="YJ40" s="36" t="str">
        <f t="shared" si="130"/>
        <v/>
      </c>
      <c r="YK40" s="36" t="str">
        <f t="shared" si="131"/>
        <v/>
      </c>
      <c r="YM40" s="32" t="str">
        <f>IF(ISBLANK(YL40),"",IF(ISBLANK(VLOOKUP(YL40,role!A:E,2,FALSE)),"",VLOOKUP(YL40,role!A:E,2,FALSE)))</f>
        <v/>
      </c>
      <c r="YN40" s="32" t="str">
        <f>IF(ISBLANK(YL40),"",IF(ISBLANK(VLOOKUP(YL40,role!A:E,3,FALSE)),"",VLOOKUP(YL40,role!A:E,3,FALSE)))</f>
        <v/>
      </c>
      <c r="YO40" s="32" t="str">
        <f>IF(ISBLANK(YL40),"",IF(ISBLANK(VLOOKUP(YL40,role!A:E,4,FALSE)),"",VLOOKUP(YL40,role!A:E,4,FALSE)))</f>
        <v/>
      </c>
      <c r="YP40" s="32" t="str">
        <f>IF(ISBLANK(YL40),"",IF(ISBLANK(VLOOKUP(YL40,role!A:E,5,FALSE)),"",VLOOKUP(YL40,role!A:E,5,FALSE)))</f>
        <v/>
      </c>
      <c r="YQ40" s="32" t="str">
        <f>IF(ISBLANK(YL40),"",VLOOKUP(YL40,role!A:F,6,FALSE))</f>
        <v/>
      </c>
      <c r="YR40" s="36"/>
      <c r="YS40" s="36" t="str">
        <f t="shared" si="132"/>
        <v/>
      </c>
      <c r="YT40" s="36" t="str">
        <f t="shared" si="133"/>
        <v/>
      </c>
      <c r="YV40" s="32" t="str">
        <f>IF(ISBLANK(YU40),"",IF(ISBLANK(VLOOKUP(YU40,role!A:E,2,FALSE)),"",VLOOKUP(YU40,role!A:E,2,FALSE)))</f>
        <v/>
      </c>
      <c r="YW40" s="32" t="str">
        <f>IF(ISBLANK(YU40),"",IF(ISBLANK(VLOOKUP(YU40,role!A:E,3,FALSE)),"",VLOOKUP(YU40,role!A:E,3,FALSE)))</f>
        <v/>
      </c>
      <c r="YX40" s="32" t="str">
        <f>IF(ISBLANK(YU40),"",IF(ISBLANK(VLOOKUP(YU40,role!A:E,4,FALSE)),"",VLOOKUP(YU40,role!A:E,4,FALSE)))</f>
        <v/>
      </c>
      <c r="YY40" s="32" t="str">
        <f>IF(ISBLANK(YU40),"",IF(ISBLANK(VLOOKUP(YU40,role!A:E,5,FALSE)),"",VLOOKUP(YU40,role!A:E,5,FALSE)))</f>
        <v/>
      </c>
      <c r="YZ40" s="32" t="str">
        <f>IF(ISBLANK(YU40),"",VLOOKUP(YU40,role!A:F,6,FALSE))</f>
        <v/>
      </c>
      <c r="ZA40" s="36"/>
      <c r="ZB40" s="36" t="str">
        <f t="shared" si="134"/>
        <v/>
      </c>
      <c r="ZC40" s="36" t="str">
        <f t="shared" si="135"/>
        <v/>
      </c>
      <c r="ZE40" s="32" t="str">
        <f>IF(ISBLANK(ZD40),"",IF(ISBLANK(VLOOKUP(ZD40,role!A:E,2,FALSE)),"",VLOOKUP(ZD40,role!A:E,2,FALSE)))</f>
        <v/>
      </c>
      <c r="ZF40" s="32" t="str">
        <f>IF(ISBLANK(ZD40),"",IF(ISBLANK(VLOOKUP(ZD40,role!A:E,3,FALSE)),"",VLOOKUP(ZD40,role!A:E,3,FALSE)))</f>
        <v/>
      </c>
      <c r="ZG40" s="32" t="str">
        <f>IF(ISBLANK(ZD40),"",IF(ISBLANK(VLOOKUP(ZD40,role!A:E,4,FALSE)),"",VLOOKUP(ZD40,role!A:E,4,FALSE)))</f>
        <v/>
      </c>
      <c r="ZH40" s="32" t="str">
        <f>IF(ISBLANK(ZD40),"",IF(ISBLANK(VLOOKUP(ZD40,role!A:E,5,FALSE)),"",VLOOKUP(ZD40,role!A:E,5,FALSE)))</f>
        <v/>
      </c>
      <c r="ZI40" s="32" t="str">
        <f>IF(ISBLANK(ZD40),"",VLOOKUP(ZD40,role!A:F,6,FALSE))</f>
        <v/>
      </c>
      <c r="ZJ40" s="36"/>
      <c r="ZK40" s="36" t="str">
        <f t="shared" si="136"/>
        <v/>
      </c>
      <c r="ZL40" s="36" t="str">
        <f t="shared" si="137"/>
        <v/>
      </c>
      <c r="ZN40" s="32" t="str">
        <f>IF(ISBLANK(ZM40),"",IF(ISBLANK(VLOOKUP(ZM40,role!A:E,2,FALSE)),"",VLOOKUP(ZM40,role!A:E,2,FALSE)))</f>
        <v/>
      </c>
      <c r="ZO40" s="32" t="str">
        <f>IF(ISBLANK(ZM40),"",IF(ISBLANK(VLOOKUP(ZM40,role!A:E,3,FALSE)),"",VLOOKUP(ZM40,role!A:E,3,FALSE)))</f>
        <v/>
      </c>
      <c r="ZP40" s="32" t="str">
        <f>IF(ISBLANK(ZM40),"",IF(ISBLANK(VLOOKUP(ZM40,role!A:E,4,FALSE)),"",VLOOKUP(ZM40,role!A:E,4,FALSE)))</f>
        <v/>
      </c>
      <c r="ZQ40" s="32" t="str">
        <f>IF(ISBLANK(ZM40),"",IF(ISBLANK(VLOOKUP(ZM40,role!A:E,5,FALSE)),"",VLOOKUP(ZM40,role!A:E,5,FALSE)))</f>
        <v/>
      </c>
      <c r="ZR40" s="32" t="str">
        <f>IF(ISBLANK(ZM40),"",VLOOKUP(ZM40,role!A:F,6,FALSE))</f>
        <v/>
      </c>
      <c r="ZS40" s="36"/>
      <c r="ZT40" s="36" t="str">
        <f t="shared" si="138"/>
        <v/>
      </c>
      <c r="ZU40" s="36" t="str">
        <f t="shared" si="139"/>
        <v/>
      </c>
      <c r="ZW40" s="32" t="str">
        <f>IF(ISBLANK(ZV40),"",IF(ISBLANK(VLOOKUP(ZV40,role!A:E,2,FALSE)),"",VLOOKUP(ZV40,role!A:E,2,FALSE)))</f>
        <v/>
      </c>
      <c r="ZX40" s="32" t="str">
        <f>IF(ISBLANK(ZV40),"",IF(ISBLANK(VLOOKUP(ZV40,role!A:E,3,FALSE)),"",VLOOKUP(ZV40,role!A:E,3,FALSE)))</f>
        <v/>
      </c>
      <c r="ZY40" s="32" t="str">
        <f>IF(ISBLANK(ZV40),"",IF(ISBLANK(VLOOKUP(ZV40,role!A:E,4,FALSE)),"",VLOOKUP(ZV40,role!A:E,4,FALSE)))</f>
        <v/>
      </c>
      <c r="ZZ40" s="32" t="str">
        <f>IF(ISBLANK(ZV40),"",IF(ISBLANK(VLOOKUP(ZV40,role!A:E,5,FALSE)),"",VLOOKUP(ZV40,role!A:E,5,FALSE)))</f>
        <v/>
      </c>
      <c r="AAA40" s="32" t="str">
        <f>IF(ISBLANK(ZV40),"",VLOOKUP(ZV40,role!A:F,6,FALSE))</f>
        <v/>
      </c>
      <c r="AAB40" s="33"/>
      <c r="AAC40" s="36"/>
      <c r="AAD40" s="36" t="str">
        <f t="shared" si="140"/>
        <v/>
      </c>
      <c r="AAE40" s="36" t="str">
        <f t="shared" si="141"/>
        <v/>
      </c>
      <c r="AAG40" s="32" t="str">
        <f>IF(ISBLANK(AAF40),"",IF(ISBLANK(VLOOKUP(AAF40,role!A:E,2,FALSE)),"",VLOOKUP(AAF40,role!A:E,2,FALSE)))</f>
        <v/>
      </c>
      <c r="AAH40" s="32" t="str">
        <f>IF(ISBLANK(AAF40),"",IF(ISBLANK(VLOOKUP(AAF40,role!A:E,3,FALSE)),"",VLOOKUP(AAF40,role!A:E,3,FALSE)))</f>
        <v/>
      </c>
      <c r="AAI40" s="32" t="str">
        <f>IF(ISBLANK(AAF40),"",IF(ISBLANK(VLOOKUP(AAF40,role!A:E,4,FALSE)),"",VLOOKUP(AAF40,role!A:E,4,FALSE)))</f>
        <v/>
      </c>
      <c r="AAJ40" s="32" t="str">
        <f>IF(ISBLANK(AAF40),"",IF(ISBLANK(VLOOKUP(AAF40,role!A:E,5,FALSE)),"",VLOOKUP(AAF40,role!A:E,5,FALSE)))</f>
        <v/>
      </c>
      <c r="AAK40" s="32" t="str">
        <f>IF(ISBLANK(AAF40),"",VLOOKUP(AAF40,role!A:F,6,FALSE))</f>
        <v/>
      </c>
      <c r="AAL40" s="36"/>
      <c r="AAM40" s="36" t="str">
        <f t="shared" si="142"/>
        <v/>
      </c>
      <c r="AAN40" s="36" t="str">
        <f t="shared" si="143"/>
        <v/>
      </c>
      <c r="AAP40" s="32" t="str">
        <f>IF(ISBLANK(AAO40),"",IF(ISBLANK(VLOOKUP(AAO40,role!A:E,2,FALSE)),"",VLOOKUP(AAO40,role!A:E,2,FALSE)))</f>
        <v/>
      </c>
      <c r="AAQ40" s="32" t="str">
        <f>IF(ISBLANK(AAO40),"",IF(ISBLANK(VLOOKUP(AAO40,role!A:E,3,FALSE)),"",VLOOKUP(AAO40,role!A:E,3,FALSE)))</f>
        <v/>
      </c>
      <c r="AAR40" s="32" t="str">
        <f>IF(ISBLANK(AAO40),"",IF(ISBLANK(VLOOKUP(AAO40,role!A:E,4,FALSE)),"",VLOOKUP(AAO40,role!A:E,4,FALSE)))</f>
        <v/>
      </c>
      <c r="AAS40" s="32" t="str">
        <f>IF(ISBLANK(AAO40),"",IF(ISBLANK(VLOOKUP(AAO40,role!A:E,5,FALSE)),"",VLOOKUP(AAO40,role!A:E,5,FALSE)))</f>
        <v/>
      </c>
      <c r="AAT40" s="32" t="str">
        <f>IF(ISBLANK(AAO40),"",VLOOKUP(AAO40,role!A:F,6,FALSE))</f>
        <v/>
      </c>
      <c r="AAU40" s="36"/>
      <c r="AAV40" s="36" t="str">
        <f t="shared" si="144"/>
        <v/>
      </c>
      <c r="AAW40" s="36" t="str">
        <f t="shared" si="145"/>
        <v/>
      </c>
      <c r="AAY40" s="32" t="str">
        <f>IF(ISBLANK(AAX40),"",IF(ISBLANK(VLOOKUP(AAX40,role!A:E,2,FALSE)),"",VLOOKUP(AAX40,role!A:E,2,FALSE)))</f>
        <v/>
      </c>
      <c r="AAZ40" s="32" t="str">
        <f>IF(ISBLANK(AAX40),"",IF(ISBLANK(VLOOKUP(AAX40,role!A:E,3,FALSE)),"",VLOOKUP(AAX40,role!A:E,3,FALSE)))</f>
        <v/>
      </c>
      <c r="ABA40" s="32" t="str">
        <f>IF(ISBLANK(AAX40),"",IF(ISBLANK(VLOOKUP(AAX40,role!A:E,4,FALSE)),"",VLOOKUP(AAX40,role!A:E,4,FALSE)))</f>
        <v/>
      </c>
      <c r="ABB40" s="32" t="str">
        <f>IF(ISBLANK(AAX40),"",IF(ISBLANK(VLOOKUP(AAX40,role!A:E,5,FALSE)),"",VLOOKUP(AAX40,role!A:E,5,FALSE)))</f>
        <v/>
      </c>
      <c r="ABC40" s="32" t="str">
        <f>IF(ISBLANK(AAX40),"",VLOOKUP(AAX40,role!A:F,6,FALSE))</f>
        <v/>
      </c>
      <c r="ABD40" s="36"/>
      <c r="ABE40" s="36" t="str">
        <f t="shared" si="146"/>
        <v/>
      </c>
      <c r="ABF40" s="36" t="str">
        <f t="shared" si="147"/>
        <v/>
      </c>
      <c r="ABH40" s="32" t="str">
        <f>IF(ISBLANK(ABG40),"",IF(ISBLANK(VLOOKUP(ABG40,role!A:E,2,FALSE)),"",VLOOKUP(ABG40,role!A:E,2,FALSE)))</f>
        <v/>
      </c>
      <c r="ABI40" s="32" t="str">
        <f>IF(ISBLANK(ABG40),"",IF(ISBLANK(VLOOKUP(ABG40,role!A:E,3,FALSE)),"",VLOOKUP(ABG40,role!A:E,3,FALSE)))</f>
        <v/>
      </c>
      <c r="ABJ40" s="32" t="str">
        <f>IF(ISBLANK(ABG40),"",IF(ISBLANK(VLOOKUP(ABG40,role!A:E,4,FALSE)),"",VLOOKUP(ABG40,role!A:E,4,FALSE)))</f>
        <v/>
      </c>
      <c r="ABK40" s="32" t="str">
        <f>IF(ISBLANK(ABG40),"",IF(ISBLANK(VLOOKUP(ABG40,role!A:E,5,FALSE)),"",VLOOKUP(ABG40,role!A:E,5,FALSE)))</f>
        <v/>
      </c>
      <c r="ABL40" s="32" t="str">
        <f>IF(ISBLANK(ABG40),"",VLOOKUP(ABG40,role!A:F,6,FALSE))</f>
        <v/>
      </c>
      <c r="ABM40" s="36"/>
      <c r="ABN40" s="36" t="str">
        <f t="shared" si="148"/>
        <v/>
      </c>
      <c r="ABO40" s="36" t="str">
        <f t="shared" si="149"/>
        <v/>
      </c>
      <c r="ABQ40" s="32" t="str">
        <f>IF(ISBLANK(ABP40),"",IF(ISBLANK(VLOOKUP(ABP40,role!A:E,2,FALSE)),"",VLOOKUP(ABP40,role!A:E,2,FALSE)))</f>
        <v/>
      </c>
      <c r="ABR40" s="32" t="str">
        <f>IF(ISBLANK(ABP40),"",IF(ISBLANK(VLOOKUP(ABP40,role!A:E,3,FALSE)),"",VLOOKUP(ABP40,role!A:E,3,FALSE)))</f>
        <v/>
      </c>
      <c r="ABS40" s="32" t="str">
        <f>IF(ISBLANK(ABP40),"",IF(ISBLANK(VLOOKUP(ABP40,role!A:E,4,FALSE)),"",VLOOKUP(ABP40,role!A:E,4,FALSE)))</f>
        <v/>
      </c>
      <c r="ABT40" s="32" t="str">
        <f>IF(ISBLANK(ABP40),"",IF(ISBLANK(VLOOKUP(ABP40,role!A:E,5,FALSE)),"",VLOOKUP(ABP40,role!A:E,5,FALSE)))</f>
        <v/>
      </c>
      <c r="ABU40" s="32" t="str">
        <f>IF(ISBLANK(ABP40),"",VLOOKUP(ABP40,role!A:F,6,FALSE))</f>
        <v/>
      </c>
      <c r="ABV40" s="33"/>
      <c r="ABW40" s="34"/>
      <c r="ABY40" s="32" t="str">
        <f t="shared" si="150"/>
        <v/>
      </c>
      <c r="ABZ40" s="39"/>
      <c r="ACA40" s="32" t="str">
        <f t="shared" si="151"/>
        <v/>
      </c>
      <c r="ACC40" s="32" t="str">
        <f t="shared" si="152"/>
        <v/>
      </c>
      <c r="ACE40" s="32" t="str">
        <f t="shared" si="153"/>
        <v/>
      </c>
      <c r="ACG40" s="32" t="str">
        <f t="shared" si="154"/>
        <v/>
      </c>
      <c r="ACI40" s="32" t="str">
        <f t="shared" si="155"/>
        <v/>
      </c>
      <c r="ACK40" s="32" t="str">
        <f t="shared" si="156"/>
        <v/>
      </c>
      <c r="ACM40" s="32" t="str">
        <f t="shared" si="157"/>
        <v/>
      </c>
      <c r="ACO40" s="32" t="str">
        <f t="shared" si="158"/>
        <v/>
      </c>
      <c r="ACQ40" s="32" t="str">
        <f t="shared" si="159"/>
        <v/>
      </c>
      <c r="ACS40" s="32" t="str">
        <f t="shared" si="160"/>
        <v/>
      </c>
      <c r="ACT40" s="33"/>
      <c r="ACV40" s="32" t="str">
        <f t="shared" si="161"/>
        <v/>
      </c>
      <c r="ACX40" s="32" t="str">
        <f t="shared" si="162"/>
        <v/>
      </c>
      <c r="ACZ40" s="32" t="str">
        <f t="shared" si="163"/>
        <v/>
      </c>
      <c r="ADB40" s="32" t="str">
        <f t="shared" si="164"/>
        <v/>
      </c>
      <c r="ADD40" s="32" t="str">
        <f t="shared" si="165"/>
        <v/>
      </c>
      <c r="ADE40" s="33"/>
      <c r="ADG40" s="32" t="str">
        <f t="shared" si="166"/>
        <v/>
      </c>
      <c r="ADI40" s="32" t="str">
        <f t="shared" si="167"/>
        <v/>
      </c>
      <c r="ADK40" s="32" t="str">
        <f t="shared" si="168"/>
        <v/>
      </c>
      <c r="ADM40" s="32" t="str">
        <f t="shared" si="169"/>
        <v/>
      </c>
      <c r="ADO40" s="32" t="str">
        <f t="shared" si="170"/>
        <v/>
      </c>
      <c r="ADP40" s="33"/>
      <c r="ADR40" s="32" t="str">
        <f t="shared" si="171"/>
        <v/>
      </c>
      <c r="ADT40" s="32" t="str">
        <f t="shared" si="172"/>
        <v/>
      </c>
      <c r="ADV40" s="32" t="str">
        <f t="shared" si="173"/>
        <v/>
      </c>
      <c r="ADX40" s="32" t="str">
        <f t="shared" si="174"/>
        <v/>
      </c>
      <c r="ADZ40" s="32" t="str">
        <f t="shared" si="175"/>
        <v/>
      </c>
      <c r="AEA40" s="33"/>
      <c r="AEC40" s="32" t="str">
        <f t="shared" si="176"/>
        <v/>
      </c>
      <c r="AEE40" s="32" t="str">
        <f t="shared" si="177"/>
        <v/>
      </c>
      <c r="AEG40" s="32" t="str">
        <f t="shared" si="178"/>
        <v/>
      </c>
      <c r="AEI40" s="32" t="str">
        <f t="shared" si="179"/>
        <v/>
      </c>
      <c r="AEK40" s="32" t="str">
        <f t="shared" si="180"/>
        <v/>
      </c>
      <c r="AEL40" s="33"/>
      <c r="AEN40" s="32" t="str">
        <f t="shared" si="181"/>
        <v/>
      </c>
      <c r="AEO40" s="32" t="str">
        <f t="shared" si="182"/>
        <v/>
      </c>
      <c r="AEQ40" s="32" t="str">
        <f t="shared" si="183"/>
        <v/>
      </c>
      <c r="AER40" s="32" t="str">
        <f t="shared" si="184"/>
        <v/>
      </c>
      <c r="AET40" s="32" t="str">
        <f t="shared" si="185"/>
        <v/>
      </c>
      <c r="AEU40" s="32" t="str">
        <f t="shared" si="186"/>
        <v/>
      </c>
      <c r="AEW40" s="32" t="str">
        <f t="shared" si="187"/>
        <v/>
      </c>
      <c r="AEX40" s="32" t="str">
        <f t="shared" si="188"/>
        <v/>
      </c>
      <c r="AEZ40" s="32" t="str">
        <f t="shared" si="189"/>
        <v/>
      </c>
      <c r="AFA40" s="32" t="str">
        <f t="shared" si="190"/>
        <v/>
      </c>
      <c r="AFB40" s="35"/>
      <c r="AFC40" s="34"/>
      <c r="AFD40" s="36" t="str">
        <f t="shared" si="191"/>
        <v/>
      </c>
      <c r="AFE40" s="36" t="str">
        <f t="shared" si="192"/>
        <v/>
      </c>
      <c r="AFG40" s="36" t="str">
        <f t="shared" si="193"/>
        <v/>
      </c>
      <c r="AFH40" s="36" t="str">
        <f t="shared" si="194"/>
        <v/>
      </c>
      <c r="AFJ40" s="36" t="str">
        <f t="shared" si="195"/>
        <v/>
      </c>
      <c r="AFK40" s="36" t="str">
        <f t="shared" si="196"/>
        <v/>
      </c>
      <c r="AFM40" s="36" t="str">
        <f t="shared" si="197"/>
        <v/>
      </c>
      <c r="AFN40" s="36" t="str">
        <f t="shared" si="198"/>
        <v/>
      </c>
      <c r="AFP40" s="36" t="str">
        <f t="shared" si="199"/>
        <v/>
      </c>
      <c r="AFQ40" s="36" t="str">
        <f t="shared" si="200"/>
        <v/>
      </c>
      <c r="AFR40" s="33"/>
      <c r="AFT40" s="36" t="str">
        <f t="shared" si="201"/>
        <v/>
      </c>
      <c r="AFU40" s="36" t="str">
        <f t="shared" si="202"/>
        <v/>
      </c>
      <c r="AFW40" s="36" t="str">
        <f t="shared" si="203"/>
        <v/>
      </c>
      <c r="AFX40" s="36" t="str">
        <f t="shared" si="204"/>
        <v/>
      </c>
      <c r="AFZ40" s="36" t="str">
        <f t="shared" si="205"/>
        <v/>
      </c>
      <c r="AGA40" s="36" t="str">
        <f t="shared" si="206"/>
        <v/>
      </c>
      <c r="AGC40" s="36" t="str">
        <f t="shared" si="207"/>
        <v/>
      </c>
      <c r="AGD40" s="36" t="str">
        <f t="shared" si="208"/>
        <v/>
      </c>
      <c r="AGF40" s="36" t="str">
        <f t="shared" si="209"/>
        <v/>
      </c>
      <c r="AGG40" s="36" t="str">
        <f t="shared" si="210"/>
        <v/>
      </c>
      <c r="AGH40" s="33"/>
      <c r="AGI40" s="57"/>
      <c r="AGJ40" s="57"/>
      <c r="AGK40" s="57" t="str">
        <f>IF(ISBLANK(AGJ40),"",VLOOKUP(AGJ40,related_id_type!A:B,2,FALSE))</f>
        <v/>
      </c>
      <c r="AGL40" s="57"/>
      <c r="AGM40" s="57" t="str">
        <f>IF(ISBLANK(AGL40),"",IF(ISBLANK(VLOOKUP(AGL40,related_id_relation!A:B,2,FALSE)),"",VLOOKUP(AGL40,related_id_relation!A:B,2,FALSE)))</f>
        <v/>
      </c>
      <c r="AGN40" s="57"/>
      <c r="AGO40" s="57"/>
      <c r="AGP40" s="57" t="str">
        <f>IF(ISBLANK(AGO40),"",VLOOKUP(AGO40,related_id_type!A:B,2,FALSE))</f>
        <v/>
      </c>
      <c r="AGQ40" s="57"/>
      <c r="AGR40" s="57" t="str">
        <f>IF(ISBLANK(AGQ40),"",IF(ISBLANK(VLOOKUP(AGQ40,related_id_relation!A:B,2,FALSE)),"",VLOOKUP(AGQ40,related_id_relation!A:B,2,FALSE)))</f>
        <v/>
      </c>
      <c r="AGS40" s="57"/>
      <c r="AGT40" s="57"/>
      <c r="AGU40" s="57" t="str">
        <f>IF(ISBLANK(AGT40),"",VLOOKUP(AGT40,related_id_type!A:B,2,FALSE))</f>
        <v/>
      </c>
      <c r="AGV40" s="57"/>
      <c r="AGW40" s="57" t="str">
        <f>IF(ISBLANK(AGV40),"",IF(ISBLANK(VLOOKUP(AGV40,related_id_relation!A:B,2,FALSE)),"",VLOOKUP(AGV40,related_id_relation!A:B,2,FALSE)))</f>
        <v/>
      </c>
      <c r="AGX40" s="57"/>
      <c r="AGY40" s="57"/>
      <c r="AGZ40" s="57" t="str">
        <f>IF(ISBLANK(AGY40),"",VLOOKUP(AGY40,related_id_type!A:B,2,FALSE))</f>
        <v/>
      </c>
      <c r="AHA40" s="57"/>
      <c r="AHB40" s="57" t="str">
        <f>IF(ISBLANK(AHA40),"",IF(ISBLANK(VLOOKUP(AHA40,related_id_relation!A:B,2,FALSE)),"",VLOOKUP(AHA40,related_id_relation!A:B,2,FALSE)))</f>
        <v/>
      </c>
      <c r="AHC40" s="57"/>
      <c r="AHD40" s="57"/>
      <c r="AHE40" s="57" t="str">
        <f>IF(ISBLANK(AHD40),"",VLOOKUP(AHD40,related_id_type!A:B,2,FALSE))</f>
        <v/>
      </c>
      <c r="AHF40" s="57"/>
      <c r="AHG40" s="57" t="str">
        <f>IF(ISBLANK(AHF40),"",IF(ISBLANK(VLOOKUP(AHF40,related_id_relation!A:B,2,FALSE)),"",VLOOKUP(AHF40,related_id_relation!A:B,2,FALSE)))</f>
        <v/>
      </c>
      <c r="AHH40" s="37"/>
      <c r="AHI40" s="39"/>
      <c r="AHK40" s="32" t="str">
        <f t="shared" si="211"/>
        <v/>
      </c>
      <c r="AHL40" s="34"/>
      <c r="AHM40" s="36"/>
      <c r="AHN40" s="36" t="str">
        <f t="shared" si="212"/>
        <v/>
      </c>
      <c r="AHO40" s="32" t="str">
        <f t="shared" si="213"/>
        <v/>
      </c>
      <c r="AHR40" s="36" t="str">
        <f t="shared" si="214"/>
        <v/>
      </c>
      <c r="AHS40" s="32" t="str">
        <f t="shared" si="215"/>
        <v/>
      </c>
      <c r="AHV40" s="36" t="str">
        <f t="shared" si="216"/>
        <v/>
      </c>
      <c r="AHW40" s="32" t="str">
        <f t="shared" si="217"/>
        <v/>
      </c>
      <c r="AHZ40" s="36" t="str">
        <f t="shared" si="218"/>
        <v/>
      </c>
      <c r="AIA40" s="32" t="str">
        <f t="shared" si="219"/>
        <v/>
      </c>
      <c r="AID40" s="36" t="str">
        <f t="shared" si="220"/>
        <v/>
      </c>
      <c r="AIE40" s="32" t="str">
        <f t="shared" si="221"/>
        <v/>
      </c>
      <c r="AIH40" s="36" t="str">
        <f t="shared" si="222"/>
        <v/>
      </c>
      <c r="AII40" s="32" t="str">
        <f t="shared" si="223"/>
        <v/>
      </c>
      <c r="AIL40" s="36" t="str">
        <f t="shared" si="224"/>
        <v/>
      </c>
      <c r="AIM40" s="32" t="str">
        <f t="shared" si="225"/>
        <v/>
      </c>
      <c r="AIP40" s="36" t="str">
        <f t="shared" si="226"/>
        <v/>
      </c>
      <c r="AIQ40" s="32" t="str">
        <f t="shared" si="227"/>
        <v/>
      </c>
      <c r="AIT40" s="36" t="str">
        <f t="shared" si="228"/>
        <v/>
      </c>
      <c r="AIU40" s="32" t="str">
        <f t="shared" si="229"/>
        <v/>
      </c>
      <c r="AIX40" s="36" t="str">
        <f t="shared" si="230"/>
        <v/>
      </c>
      <c r="AIY40" s="32" t="str">
        <f t="shared" si="231"/>
        <v/>
      </c>
      <c r="AIZ40" s="37"/>
      <c r="AJA40" s="32" t="str">
        <f t="shared" si="232"/>
        <v/>
      </c>
      <c r="AJB40" s="32" t="str">
        <f t="shared" si="233"/>
        <v/>
      </c>
      <c r="AJC40" s="32" t="str">
        <f t="shared" si="234"/>
        <v/>
      </c>
      <c r="AJD40" s="32" t="str">
        <f t="shared" si="235"/>
        <v/>
      </c>
      <c r="AJE40" s="32" t="str">
        <f t="shared" si="236"/>
        <v/>
      </c>
      <c r="AJF40" s="32" t="str">
        <f t="shared" si="237"/>
        <v/>
      </c>
      <c r="AJG40" s="32" t="str">
        <f t="shared" si="238"/>
        <v/>
      </c>
      <c r="AJH40" s="32" t="str">
        <f t="shared" si="239"/>
        <v/>
      </c>
      <c r="AJI40" s="32" t="str">
        <f t="shared" si="240"/>
        <v/>
      </c>
    </row>
    <row r="41" spans="3:945" s="32" customFormat="1" x14ac:dyDescent="0.35">
      <c r="C41" s="32" t="str">
        <f t="shared" si="9"/>
        <v/>
      </c>
      <c r="E41" s="32" t="str">
        <f t="shared" si="10"/>
        <v/>
      </c>
      <c r="F41" s="32" t="str">
        <f t="shared" si="11"/>
        <v/>
      </c>
      <c r="G41" s="32" t="str">
        <f t="shared" si="12"/>
        <v/>
      </c>
      <c r="J41" s="32" t="str">
        <f t="shared" si="13"/>
        <v/>
      </c>
      <c r="K41" s="32" t="str">
        <f t="shared" si="14"/>
        <v/>
      </c>
      <c r="L41" s="32" t="str">
        <f t="shared" si="15"/>
        <v/>
      </c>
      <c r="N41" s="32" t="str">
        <f t="shared" si="16"/>
        <v/>
      </c>
      <c r="O41" s="32" t="str">
        <f t="shared" si="17"/>
        <v/>
      </c>
      <c r="Q41" s="32" t="str">
        <f t="shared" si="18"/>
        <v/>
      </c>
      <c r="R41" s="32" t="str">
        <f t="shared" si="19"/>
        <v/>
      </c>
      <c r="U41" s="32" t="str">
        <f t="shared" si="20"/>
        <v/>
      </c>
      <c r="V41" s="32" t="str">
        <f t="shared" si="21"/>
        <v/>
      </c>
      <c r="Y41" s="32" t="str">
        <f>IF(ISBLANK(X41),"",VLOOKUP(X41,resource_type!A:C,3,FALSE))</f>
        <v/>
      </c>
      <c r="Z41" s="32" t="str">
        <f>IF(ISBLANK(X41),"",VLOOKUP(X41,resource_type!A:C,2,FALSE))</f>
        <v/>
      </c>
      <c r="AA41" s="32" t="str">
        <f t="shared" si="22"/>
        <v/>
      </c>
      <c r="AB41" s="32" t="str">
        <f t="shared" si="23"/>
        <v/>
      </c>
      <c r="AD41" s="32" t="str">
        <f>IF(ISBLANK(AC41),"",VLOOKUP(AC41,resource_type!A:C,3,FALSE))</f>
        <v/>
      </c>
      <c r="AF41" s="32" t="str">
        <f>IF(ISBLANK(AE41),"",VLOOKUP(AE41,resource_type!A:C,3,FALSE))</f>
        <v/>
      </c>
      <c r="AG41" s="33"/>
      <c r="AI41" s="32" t="str">
        <f t="shared" si="24"/>
        <v/>
      </c>
      <c r="AK41" s="32" t="str">
        <f t="shared" si="25"/>
        <v/>
      </c>
      <c r="AM41" s="32" t="str">
        <f t="shared" si="26"/>
        <v/>
      </c>
      <c r="AO41" s="32" t="str">
        <f t="shared" si="27"/>
        <v/>
      </c>
      <c r="AP41" s="52"/>
      <c r="AQ41" s="34"/>
      <c r="AR41" s="36" t="str">
        <f t="shared" si="28"/>
        <v/>
      </c>
      <c r="AS41" s="36" t="str">
        <f t="shared" si="29"/>
        <v/>
      </c>
      <c r="AT41" s="34"/>
      <c r="AV41" s="32" t="str">
        <f t="shared" si="30"/>
        <v/>
      </c>
      <c r="AW41" s="32" t="str">
        <f t="shared" si="31"/>
        <v/>
      </c>
      <c r="AX41" s="32" t="str">
        <f t="shared" si="32"/>
        <v/>
      </c>
      <c r="AZ41" s="32" t="str">
        <f>IF(ISBLANK(AY41),"",IF(ISBLANK(VLOOKUP(AY41,role!A:E,2,FALSE)),"",VLOOKUP(AY41,role!A:E,2,FALSE)))</f>
        <v/>
      </c>
      <c r="BA41" s="32" t="str">
        <f>IF(ISBLANK(AY41),"",IF(ISBLANK(VLOOKUP(AY41,role!A:E,3,FALSE)),"",VLOOKUP(AY41,role!A:E,3,FALSE)))</f>
        <v/>
      </c>
      <c r="BB41" s="32" t="str">
        <f>IF(ISBLANK(AY41),"",IF(ISBLANK(VLOOKUP(AY41,role!A:E,4,FALSE)),"",VLOOKUP(AY41,role!A:E,4,FALSE)))</f>
        <v/>
      </c>
      <c r="BC41" s="32" t="str">
        <f>IF(ISBLANK(AY41),"",IF(ISBLANK(VLOOKUP(AY41,role!A:E,5,FALSE)),"",VLOOKUP(AY41,role!A:E,5,FALSE)))</f>
        <v/>
      </c>
      <c r="BE41" s="32" t="str">
        <f>IF(ISBLANK(BD41),"",IF(ISBLANK(VLOOKUP(BD41,role!A:E,2,FALSE)),"",VLOOKUP(BD41,role!A:E,2,FALSE)))</f>
        <v/>
      </c>
      <c r="BF41" s="32" t="str">
        <f>IF(ISBLANK(BD41),"",IF(ISBLANK(VLOOKUP(BD41,role!A:E,3,FALSE)),"",VLOOKUP(BD41,role!A:E,3,FALSE)))</f>
        <v/>
      </c>
      <c r="BG41" s="32" t="str">
        <f>IF(ISBLANK(BD41),"",IF(ISBLANK(VLOOKUP(BD41,role!A:E,4,FALSE)),"",VLOOKUP(BD41,role!A:E,4,FALSE)))</f>
        <v/>
      </c>
      <c r="BH41" s="32" t="str">
        <f>IF(ISBLANK(BD41),"",IF(ISBLANK(VLOOKUP(BD41,role!A:E,5,FALSE)),"",VLOOKUP(BD41,role!A:E,5,FALSE)))</f>
        <v/>
      </c>
      <c r="BX41" s="33"/>
      <c r="BZ41" s="32" t="str">
        <f t="shared" si="33"/>
        <v/>
      </c>
      <c r="CB41" s="32" t="str">
        <f t="shared" si="34"/>
        <v/>
      </c>
      <c r="CC41" s="39"/>
      <c r="CE41" s="32" t="str">
        <f t="shared" si="35"/>
        <v/>
      </c>
      <c r="CF41" s="32" t="str">
        <f t="shared" si="36"/>
        <v/>
      </c>
      <c r="CG41" s="32" t="str">
        <f t="shared" si="37"/>
        <v/>
      </c>
      <c r="CI41" s="32" t="str">
        <f>IF(ISBLANK(CH41),"",IF(ISBLANK(VLOOKUP(CH41,role!A:E,2,FALSE)),"",VLOOKUP(CH41,role!A:E,2,FALSE)))</f>
        <v/>
      </c>
      <c r="CJ41" s="32" t="str">
        <f>IF(ISBLANK(CH41),"",IF(ISBLANK(VLOOKUP(CH41,role!A:E,3,FALSE)),"",VLOOKUP(CH41,role!A:E,3,FALSE)))</f>
        <v/>
      </c>
      <c r="CK41" s="32" t="str">
        <f>IF(ISBLANK(CH41),"",IF(ISBLANK(VLOOKUP(CH41,role!A:E,4,FALSE)),"",VLOOKUP(CH41,role!A:E,4,FALSE)))</f>
        <v/>
      </c>
      <c r="CL41" s="32" t="str">
        <f>IF(ISBLANK(CH41),"",IF(ISBLANK(VLOOKUP(CH41,role!A:E,5,FALSE)),"",VLOOKUP(CH41,role!A:E,5,FALSE)))</f>
        <v/>
      </c>
      <c r="CN41" s="32" t="str">
        <f>IF(ISBLANK(CM41),"",IF(ISBLANK(VLOOKUP(CM41,role!A:E,2,FALSE)),"",VLOOKUP(CM41,role!A:E,2,FALSE)))</f>
        <v/>
      </c>
      <c r="CO41" s="32" t="str">
        <f>IF(ISBLANK(CM41),"",IF(ISBLANK(VLOOKUP(CM41,role!A:E,3,FALSE)),"",VLOOKUP(CM41,role!A:E,3,FALSE)))</f>
        <v/>
      </c>
      <c r="CP41" s="32" t="str">
        <f>IF(ISBLANK(CM41),"",IF(ISBLANK(VLOOKUP(CM41,role!A:E,4,FALSE)),"",VLOOKUP(CM41,role!A:E,4,FALSE)))</f>
        <v/>
      </c>
      <c r="CQ41" s="32" t="str">
        <f>IF(ISBLANK(CM41),"",IF(ISBLANK(VLOOKUP(CM41,role!A:E,5,FALSE)),"",VLOOKUP(CM41,role!A:E,5,FALSE)))</f>
        <v/>
      </c>
      <c r="DG41" s="33"/>
      <c r="DI41" s="32" t="str">
        <f t="shared" si="38"/>
        <v/>
      </c>
      <c r="DK41" s="32" t="str">
        <f t="shared" si="39"/>
        <v/>
      </c>
      <c r="DL41" s="39"/>
      <c r="DN41" s="32" t="str">
        <f t="shared" si="40"/>
        <v/>
      </c>
      <c r="DO41" s="32" t="str">
        <f t="shared" si="41"/>
        <v/>
      </c>
      <c r="DP41" s="32" t="str">
        <f t="shared" si="42"/>
        <v/>
      </c>
      <c r="DR41" s="32" t="str">
        <f>IF(ISBLANK(DQ41),"",IF(ISBLANK(VLOOKUP(DQ41,role!A:E,2,FALSE)),"",VLOOKUP(DQ41,role!A:E,2,FALSE)))</f>
        <v/>
      </c>
      <c r="DS41" s="32" t="str">
        <f>IF(ISBLANK(DQ41),"",IF(ISBLANK(VLOOKUP(DQ41,role!A:E,3,FALSE)),"",VLOOKUP(DQ41,role!A:E,3,FALSE)))</f>
        <v/>
      </c>
      <c r="DT41" s="32" t="str">
        <f>IF(ISBLANK(DQ41),"",IF(ISBLANK(VLOOKUP(DQ41,role!A:E,4,FALSE)),"",VLOOKUP(DQ41,role!A:E,4,FALSE)))</f>
        <v/>
      </c>
      <c r="DU41" s="32" t="str">
        <f>IF(ISBLANK(DQ41),"",IF(ISBLANK(VLOOKUP(DQ41,role!A:E,5,FALSE)),"",VLOOKUP(DQ41,role!A:E,5,FALSE)))</f>
        <v/>
      </c>
      <c r="EK41" s="33"/>
      <c r="EM41" s="32" t="str">
        <f t="shared" si="43"/>
        <v/>
      </c>
      <c r="EO41" s="32" t="str">
        <f t="shared" si="44"/>
        <v/>
      </c>
      <c r="EP41" s="39"/>
      <c r="ER41" s="32" t="str">
        <f t="shared" si="45"/>
        <v/>
      </c>
      <c r="ES41" s="32" t="str">
        <f t="shared" si="46"/>
        <v/>
      </c>
      <c r="ET41" s="32" t="str">
        <f t="shared" si="47"/>
        <v/>
      </c>
      <c r="EV41" s="32" t="str">
        <f>IF(ISBLANK(EU41),"",IF(ISBLANK(VLOOKUP(EU41,role!A:E,2,FALSE)),"",VLOOKUP(EU41,role!A:E,2,FALSE)))</f>
        <v/>
      </c>
      <c r="EW41" s="32" t="str">
        <f>IF(ISBLANK(EU41),"",IF(ISBLANK(VLOOKUP(EU41,role!A:E,3,FALSE)),"",VLOOKUP(EU41,role!A:E,3,FALSE)))</f>
        <v/>
      </c>
      <c r="EX41" s="32" t="str">
        <f>IF(ISBLANK(EU41),"",IF(ISBLANK(VLOOKUP(EU41,role!A:E,4,FALSE)),"",VLOOKUP(EU41,role!A:E,4,FALSE)))</f>
        <v/>
      </c>
      <c r="EY41" s="32" t="str">
        <f>IF(ISBLANK(EU41),"",IF(ISBLANK(VLOOKUP(EU41,role!A:E,5,FALSE)),"",VLOOKUP(EU41,role!A:E,5,FALSE)))</f>
        <v/>
      </c>
      <c r="FO41" s="33"/>
      <c r="FQ41" s="32" t="str">
        <f t="shared" si="48"/>
        <v/>
      </c>
      <c r="FS41" s="32" t="str">
        <f t="shared" si="49"/>
        <v/>
      </c>
      <c r="FT41" s="39"/>
      <c r="FV41" s="32" t="str">
        <f t="shared" si="50"/>
        <v/>
      </c>
      <c r="FW41" s="32" t="str">
        <f t="shared" si="51"/>
        <v/>
      </c>
      <c r="FX41" s="32" t="str">
        <f t="shared" si="52"/>
        <v/>
      </c>
      <c r="FZ41" s="32" t="str">
        <f>IF(ISBLANK(FY41),"",VLOOKUP(FY41,role!A:E,2,FALSE))</f>
        <v/>
      </c>
      <c r="GA41" s="32" t="str">
        <f>IF(ISBLANK(FY41),"",IF(ISBLANK(VLOOKUP(FY41,role!A:E,3,FALSE)),"",VLOOKUP(FY41,role!A:E,3,FALSE)))</f>
        <v/>
      </c>
      <c r="GB41" s="32" t="str">
        <f>IF(ISBLANK(FY41),"",IF(ISBLANK(VLOOKUP(FY41,role!A:E,4,FALSE)),"",VLOOKUP(FY41,role!A:E,4,FALSE)))</f>
        <v/>
      </c>
      <c r="GC41" s="32" t="str">
        <f>IF(ISBLANK(FY41),"",IF(ISBLANK(VLOOKUP(FY41,role!A:E,5,FALSE)),"",VLOOKUP(FY41,role!A:E,5,FALSE)))</f>
        <v/>
      </c>
      <c r="GS41" s="33"/>
      <c r="GU41" s="32" t="str">
        <f t="shared" si="53"/>
        <v/>
      </c>
      <c r="GW41" s="32" t="str">
        <f t="shared" si="54"/>
        <v/>
      </c>
      <c r="GX41" s="33"/>
      <c r="HA41" s="32" t="str">
        <f t="shared" si="55"/>
        <v/>
      </c>
      <c r="HB41" s="32" t="str">
        <f t="shared" si="56"/>
        <v/>
      </c>
      <c r="HC41" s="32" t="str">
        <f t="shared" si="57"/>
        <v/>
      </c>
      <c r="HE41" s="32" t="str">
        <f>IF(ISBLANK(HD41),"",IF(ISBLANK(VLOOKUP(HD41,role!A:E,2,FALSE)),"",VLOOKUP(HD41,role!A:E,2,FALSE)))</f>
        <v/>
      </c>
      <c r="HF41" s="32" t="str">
        <f>IF(ISBLANK(HD41),"",IF(ISBLANK(VLOOKUP(HD41,role!A:E,3,FALSE)),"",VLOOKUP(HD41,role!A:E,3,FALSE)))</f>
        <v/>
      </c>
      <c r="HG41" s="32" t="str">
        <f>IF(ISBLANK(HD41),"",IF(ISBLANK(VLOOKUP(HD41,role!A:E,4,FALSE)),"",VLOOKUP(HD41,role!A:E,4,FALSE)))</f>
        <v/>
      </c>
      <c r="HH41" s="32" t="str">
        <f>IF(ISBLANK(HD41),"",IF(ISBLANK(VLOOKUP(HD41,role!A:E,5,FALSE)),"",VLOOKUP(HD41,role!A:E,5,FALSE)))</f>
        <v/>
      </c>
      <c r="HX41" s="33"/>
      <c r="HZ41" s="32" t="str">
        <f t="shared" si="58"/>
        <v/>
      </c>
      <c r="IB41" s="32" t="str">
        <f t="shared" si="59"/>
        <v/>
      </c>
      <c r="IC41" s="39"/>
      <c r="IE41" s="32" t="str">
        <f t="shared" si="60"/>
        <v/>
      </c>
      <c r="IF41" s="32" t="str">
        <f t="shared" si="61"/>
        <v/>
      </c>
      <c r="IG41" s="32" t="str">
        <f t="shared" si="62"/>
        <v/>
      </c>
      <c r="II41" s="32" t="str">
        <f>IF(ISBLANK(IH41),"",IF(ISBLANK(VLOOKUP(IH41,role!A:E,2,FALSE)),"",VLOOKUP(IH41,role!A:E,2,FALSE)))</f>
        <v/>
      </c>
      <c r="IJ41" s="32" t="str">
        <f>IF(ISBLANK(IH41),"",IF(ISBLANK(VLOOKUP(IH41,role!A:E,3,FALSE)),"",VLOOKUP(IH41,role!A:E,3,FALSE)))</f>
        <v/>
      </c>
      <c r="IK41" s="32" t="str">
        <f>IF(ISBLANK(IH41),"",IF(ISBLANK(VLOOKUP(IH41,role!A:E,4,FALSE)),"",VLOOKUP(IH41,role!A:E,4,FALSE)))</f>
        <v/>
      </c>
      <c r="IL41" s="32" t="str">
        <f>IF(ISBLANK(IH41),"",IF(ISBLANK(VLOOKUP(IH41,role!A:E,5,FALSE)),"",VLOOKUP(IH41,role!A:E,5,FALSE)))</f>
        <v/>
      </c>
      <c r="JB41" s="33"/>
      <c r="JD41" s="32" t="str">
        <f t="shared" si="63"/>
        <v/>
      </c>
      <c r="JF41" s="32" t="str">
        <f t="shared" si="64"/>
        <v/>
      </c>
      <c r="JG41" s="39"/>
      <c r="JI41" s="32" t="str">
        <f t="shared" si="65"/>
        <v/>
      </c>
      <c r="JJ41" s="32" t="str">
        <f t="shared" si="66"/>
        <v/>
      </c>
      <c r="JK41" s="32" t="str">
        <f t="shared" si="67"/>
        <v/>
      </c>
      <c r="JM41" s="32" t="str">
        <f>IF(ISBLANK(JL41),"",IF(ISBLANK(VLOOKUP(JL41,role!A:E,2,FALSE)),"",VLOOKUP(JL41,role!A:E,2,FALSE)))</f>
        <v/>
      </c>
      <c r="JN41" s="32" t="str">
        <f>IF(ISBLANK(JL41),"",IF(ISBLANK(VLOOKUP(JL41,role!A:E,3,FALSE)),"",VLOOKUP(JL41,role!A:E,3,FALSE)))</f>
        <v/>
      </c>
      <c r="JO41" s="32" t="str">
        <f>IF(ISBLANK(JL41),"",IF(ISBLANK(VLOOKUP(JL41,role!A:E,4,FALSE)),"",VLOOKUP(JL41,role!A:E,4,FALSE)))</f>
        <v/>
      </c>
      <c r="JP41" s="32" t="str">
        <f>IF(ISBLANK(JL41),"",IF(ISBLANK(VLOOKUP(JL41,role!A:E,5,FALSE)),"",VLOOKUP(JL41,role!A:E,5,FALSE)))</f>
        <v/>
      </c>
      <c r="KF41" s="33"/>
      <c r="KH41" s="32" t="str">
        <f t="shared" si="68"/>
        <v/>
      </c>
      <c r="KJ41" s="32" t="str">
        <f t="shared" si="69"/>
        <v/>
      </c>
      <c r="KK41" s="39"/>
      <c r="KM41" s="32" t="str">
        <f t="shared" si="70"/>
        <v/>
      </c>
      <c r="KN41" s="32" t="str">
        <f t="shared" si="71"/>
        <v/>
      </c>
      <c r="KO41" s="32" t="str">
        <f t="shared" si="72"/>
        <v/>
      </c>
      <c r="KQ41" s="32" t="str">
        <f>IF(ISBLANK(KP41),"",IF(ISBLANK(VLOOKUP(KP41,role!A:E,2,FALSE)),"",VLOOKUP(KP41,role!A:E,2,FALSE)))</f>
        <v/>
      </c>
      <c r="KR41" s="32" t="str">
        <f>IF(ISBLANK(KP41),"",IF(ISBLANK(VLOOKUP(KP41,role!A:E,3,FALSE)),"",VLOOKUP(KP41,role!A:E,3,FALSE)))</f>
        <v/>
      </c>
      <c r="KS41" s="32" t="str">
        <f>IF(ISBLANK(KP41),"",IF(ISBLANK(VLOOKUP(KP41,role!A:E,4,FALSE)),"",VLOOKUP(KP41,role!A:E,4,FALSE)))</f>
        <v/>
      </c>
      <c r="KT41" s="32" t="str">
        <f>IF(ISBLANK(KP41),"",IF(ISBLANK(VLOOKUP(KP41,role!A:E,5,FALSE)),"",VLOOKUP(KP41,role!A:E,5,FALSE)))</f>
        <v/>
      </c>
      <c r="LJ41" s="33"/>
      <c r="LL41" s="32" t="str">
        <f t="shared" si="73"/>
        <v/>
      </c>
      <c r="LN41" s="32" t="str">
        <f t="shared" si="74"/>
        <v/>
      </c>
      <c r="LO41" s="39"/>
      <c r="LQ41" s="32" t="str">
        <f t="shared" si="75"/>
        <v/>
      </c>
      <c r="LR41" s="32" t="str">
        <f t="shared" si="76"/>
        <v/>
      </c>
      <c r="LS41" s="32" t="str">
        <f t="shared" si="77"/>
        <v/>
      </c>
      <c r="LU41" s="32" t="str">
        <f>IF(ISBLANK(LT41),"",IF(ISBLANK(VLOOKUP(LT41,role!A:E,2,FALSE)),"",VLOOKUP(LT41,role!A:E,2,FALSE)))</f>
        <v/>
      </c>
      <c r="LV41" s="32" t="str">
        <f>IF(ISBLANK(LT41),"",IF(ISBLANK(VLOOKUP(LT41,role!A:E,3,FALSE)),"",VLOOKUP(LT41,role!A:E,3,FALSE)))</f>
        <v/>
      </c>
      <c r="LW41" s="32" t="str">
        <f>IF(ISBLANK(LT41),"",IF(ISBLANK(VLOOKUP(LT41,role!A:E,4,FALSE)),"",VLOOKUP(LT41,role!A:E,4,FALSE)))</f>
        <v/>
      </c>
      <c r="LX41" s="32" t="str">
        <f>IF(ISBLANK(LT41),"",IF(ISBLANK(VLOOKUP(LT41,role!A:E,5,FALSE)),"",VLOOKUP(LT41,role!A:E,5,FALSE)))</f>
        <v/>
      </c>
      <c r="MN41" s="33"/>
      <c r="MP41" s="32" t="str">
        <f t="shared" si="78"/>
        <v/>
      </c>
      <c r="MR41" s="32" t="str">
        <f t="shared" si="79"/>
        <v/>
      </c>
      <c r="MS41" s="33"/>
      <c r="MV41" s="32" t="str">
        <f t="shared" si="80"/>
        <v/>
      </c>
      <c r="MW41" s="32" t="str">
        <f t="shared" si="81"/>
        <v/>
      </c>
      <c r="MX41" s="32" t="str">
        <f t="shared" si="82"/>
        <v/>
      </c>
      <c r="MZ41" s="32" t="str">
        <f>IF(ISBLANK(MY41),"",IF(ISBLANK(VLOOKUP(MY41,role!A:E,2,FALSE)),"",VLOOKUP(MY41,role!A:E,2,FALSE)))</f>
        <v/>
      </c>
      <c r="NA41" s="32" t="str">
        <f>IF(ISBLANK(MY41),"",IF(ISBLANK(VLOOKUP(MY41,role!A:E,3,FALSE)),"",VLOOKUP(MY41,role!A:E,3,FALSE)))</f>
        <v/>
      </c>
      <c r="NB41" s="32" t="str">
        <f>IF(ISBLANK(MY41),"",IF(ISBLANK(VLOOKUP(MY41,role!A:E,4,FALSE)),"",VLOOKUP(MY41,role!A:E,4,FALSE)))</f>
        <v/>
      </c>
      <c r="NC41" s="32" t="str">
        <f>IF(ISBLANK(MY41),"",IF(ISBLANK(VLOOKUP(MY41,role!A:E,5,FALSE)),"",VLOOKUP(MY41,role!A:E,5,FALSE)))</f>
        <v/>
      </c>
      <c r="NS41" s="33"/>
      <c r="NU41" s="32" t="str">
        <f t="shared" si="83"/>
        <v/>
      </c>
      <c r="NW41" s="32" t="str">
        <f t="shared" si="84"/>
        <v/>
      </c>
      <c r="NX41" s="39"/>
      <c r="NZ41" s="32" t="str">
        <f t="shared" si="85"/>
        <v/>
      </c>
      <c r="OA41" s="32" t="str">
        <f t="shared" si="86"/>
        <v/>
      </c>
      <c r="OB41" s="32" t="str">
        <f t="shared" si="87"/>
        <v/>
      </c>
      <c r="OD41" s="32" t="str">
        <f>IF(ISBLANK(OC41),"",IF(ISBLANK(VLOOKUP(OC41,role!A:E,2,FALSE)),"",VLOOKUP(OC41,role!A:E,2,FALSE)))</f>
        <v/>
      </c>
      <c r="OE41" s="32" t="str">
        <f>IF(ISBLANK(OC41),"",IF(ISBLANK(VLOOKUP(OC41,role!A:E,3,FALSE)),"",VLOOKUP(OC41,role!A:E,3,FALSE)))</f>
        <v/>
      </c>
      <c r="OF41" s="32" t="str">
        <f>IF(ISBLANK(OC41),"",IF(ISBLANK(VLOOKUP(OC41,role!A:E,4,FALSE)),"",VLOOKUP(OC41,role!A:E,4,FALSE)))</f>
        <v/>
      </c>
      <c r="OG41" s="32" t="str">
        <f>IF(ISBLANK(OC41),"",IF(ISBLANK(VLOOKUP(OC41,role!A:E,5,FALSE)),"",VLOOKUP(OC41,role!A:E,5,FALSE)))</f>
        <v/>
      </c>
      <c r="OW41" s="33"/>
      <c r="OY41" s="32" t="str">
        <f t="shared" si="88"/>
        <v/>
      </c>
      <c r="PA41" s="32" t="str">
        <f t="shared" si="89"/>
        <v/>
      </c>
      <c r="PB41" s="39"/>
      <c r="PD41" s="32" t="str">
        <f t="shared" si="90"/>
        <v/>
      </c>
      <c r="PE41" s="32" t="str">
        <f t="shared" si="91"/>
        <v/>
      </c>
      <c r="PF41" s="32" t="str">
        <f t="shared" si="92"/>
        <v/>
      </c>
      <c r="PH41" s="32" t="str">
        <f>IF(ISBLANK(PG41),"",IF(ISBLANK(VLOOKUP(PG41,role!A:E,2,FALSE)),"",VLOOKUP(PG41,role!A:E,2,FALSE)))</f>
        <v/>
      </c>
      <c r="PI41" s="32" t="str">
        <f>IF(ISBLANK(PG41),"",IF(ISBLANK(VLOOKUP(PG41,role!A:E,3,FALSE)),"",VLOOKUP(PG41,role!A:E,3,FALSE)))</f>
        <v/>
      </c>
      <c r="PJ41" s="32" t="str">
        <f>IF(ISBLANK(PG41),"",IF(ISBLANK(VLOOKUP(PG41,role!A:E,4,FALSE)),"",VLOOKUP(PG41,role!A:E,4,FALSE)))</f>
        <v/>
      </c>
      <c r="PK41" s="32" t="str">
        <f>IF(ISBLANK(PG41),"",IF(ISBLANK(VLOOKUP(PG41,role!A:E,5,FALSE)),"",VLOOKUP(PG41,role!A:E,5,FALSE)))</f>
        <v/>
      </c>
      <c r="QA41" s="33"/>
      <c r="QC41" s="32" t="str">
        <f t="shared" si="93"/>
        <v/>
      </c>
      <c r="QE41" s="32" t="str">
        <f t="shared" si="94"/>
        <v/>
      </c>
      <c r="QF41" s="39"/>
      <c r="QH41" s="32" t="str">
        <f t="shared" si="95"/>
        <v/>
      </c>
      <c r="QI41" s="32" t="str">
        <f t="shared" si="96"/>
        <v/>
      </c>
      <c r="QJ41" s="32" t="str">
        <f t="shared" si="97"/>
        <v/>
      </c>
      <c r="QL41" s="32" t="str">
        <f>IF(ISBLANK(QK41),"",IF(ISBLANK(VLOOKUP(QK41,role!A:E,2,FALSE)),"",VLOOKUP(QK41,role!A:E,2,FALSE)))</f>
        <v/>
      </c>
      <c r="QM41" s="32" t="str">
        <f>IF(ISBLANK(QK41),"",IF(ISBLANK(VLOOKUP(QK41,role!A:E,3,FALSE)),"",VLOOKUP(QK41,role!A:E,3,FALSE)))</f>
        <v/>
      </c>
      <c r="QN41" s="32" t="str">
        <f>IF(ISBLANK(QK41),"",IF(ISBLANK(VLOOKUP(QK41,role!A:E,4,FALSE)),"",VLOOKUP(QK41,role!A:E,4,FALSE)))</f>
        <v/>
      </c>
      <c r="QO41" s="32" t="str">
        <f>IF(ISBLANK(QK41),"",IF(ISBLANK(VLOOKUP(QK41,role!A:E,5,FALSE)),"",VLOOKUP(QK41,role!A:E,5,FALSE)))</f>
        <v/>
      </c>
      <c r="RE41" s="33"/>
      <c r="RG41" s="32" t="str">
        <f t="shared" si="98"/>
        <v/>
      </c>
      <c r="RI41" s="32" t="str">
        <f t="shared" si="99"/>
        <v/>
      </c>
      <c r="RJ41" s="39"/>
      <c r="RL41" s="32" t="str">
        <f t="shared" si="100"/>
        <v/>
      </c>
      <c r="RM41" s="32" t="str">
        <f t="shared" si="101"/>
        <v/>
      </c>
      <c r="RN41" s="32" t="str">
        <f t="shared" si="102"/>
        <v/>
      </c>
      <c r="RP41" s="32" t="str">
        <f>IF(ISBLANK(RO41),"",IF(ISBLANK(VLOOKUP(RO41,role!A:E,2,FALSE)),"",VLOOKUP(RO41,role!A:E,2,FALSE)))</f>
        <v/>
      </c>
      <c r="RQ41" s="32" t="str">
        <f>IF(ISBLANK(RO41),"",IF(ISBLANK(VLOOKUP(RO41,role!A:E,3,FALSE)),"",VLOOKUP(RO41,role!A:E,3,FALSE)))</f>
        <v/>
      </c>
      <c r="RR41" s="32" t="str">
        <f>IF(ISBLANK(RO41),"",IF(ISBLANK(VLOOKUP(RO41,role!A:E,4,FALSE)),"",VLOOKUP(RO41,role!A:E,4,FALSE)))</f>
        <v/>
      </c>
      <c r="RS41" s="32" t="str">
        <f>IF(ISBLANK(RO41),"",IF(ISBLANK(VLOOKUP(RO41,role!A:E,5,FALSE)),"",VLOOKUP(RO41,role!A:E,5,FALSE)))</f>
        <v/>
      </c>
      <c r="SI41" s="33"/>
      <c r="SK41" s="32" t="str">
        <f t="shared" si="103"/>
        <v/>
      </c>
      <c r="SM41" s="32" t="str">
        <f t="shared" si="104"/>
        <v/>
      </c>
      <c r="SN41" s="39"/>
      <c r="SP41" s="32" t="str">
        <f t="shared" si="105"/>
        <v/>
      </c>
      <c r="SQ41" s="32" t="str">
        <f t="shared" si="106"/>
        <v/>
      </c>
      <c r="SR41" s="32" t="str">
        <f t="shared" si="107"/>
        <v/>
      </c>
      <c r="ST41" s="32" t="str">
        <f>IF(ISBLANK(SS41),"",IF(ISBLANK(VLOOKUP(SS41,role!A:E,2,FALSE)),"",VLOOKUP(SS41,role!A:E,2,FALSE)))</f>
        <v/>
      </c>
      <c r="SU41" s="32" t="str">
        <f>IF(ISBLANK(SS41),"",IF(ISBLANK(VLOOKUP(SS41,role!A:E,3,FALSE)),"",VLOOKUP(SS41,role!A:E,3,FALSE)))</f>
        <v/>
      </c>
      <c r="SV41" s="32" t="str">
        <f>IF(ISBLANK(SS41),"",IF(ISBLANK(VLOOKUP(SS41,role!A:E,4,FALSE)),"",VLOOKUP(SS41,role!A:E,4,FALSE)))</f>
        <v/>
      </c>
      <c r="SW41" s="32" t="str">
        <f>IF(ISBLANK(SS41),"",IF(ISBLANK(VLOOKUP(SS41,role!A:E,5,FALSE)),"",VLOOKUP(SS41,role!A:E,5,FALSE)))</f>
        <v/>
      </c>
      <c r="TM41" s="33"/>
      <c r="TO41" s="32" t="str">
        <f t="shared" si="108"/>
        <v/>
      </c>
      <c r="TQ41" s="32" t="str">
        <f t="shared" si="109"/>
        <v/>
      </c>
      <c r="TR41" s="39"/>
      <c r="TT41" s="32" t="str">
        <f t="shared" si="110"/>
        <v/>
      </c>
      <c r="TU41" s="32" t="str">
        <f t="shared" si="111"/>
        <v/>
      </c>
      <c r="TV41" s="32" t="str">
        <f t="shared" si="112"/>
        <v/>
      </c>
      <c r="TX41" s="32" t="str">
        <f>IF(ISBLANK(TW41),"",IF(ISBLANK(VLOOKUP(TW41,role!A:E,2,FALSE)),"",VLOOKUP(TW41,role!A:E,2,FALSE)))</f>
        <v/>
      </c>
      <c r="TY41" s="32" t="str">
        <f>IF(ISBLANK(TW41),"",IF(ISBLANK(VLOOKUP(TW41,role!A:E,3,FALSE)),"",VLOOKUP(TW41,role!A:E,3,FALSE)))</f>
        <v/>
      </c>
      <c r="TZ41" s="32" t="str">
        <f>IF(ISBLANK(TW41),"",IF(ISBLANK(VLOOKUP(TW41,role!A:E,4,FALSE)),"",VLOOKUP(TW41,role!A:E,4,FALSE)))</f>
        <v/>
      </c>
      <c r="UA41" s="32" t="str">
        <f>IF(ISBLANK(TW41),"",IF(ISBLANK(VLOOKUP(TW41,role!A:E,5,FALSE)),"",VLOOKUP(TW41,role!A:E,5,FALSE)))</f>
        <v/>
      </c>
      <c r="UQ41" s="33"/>
      <c r="US41" s="32" t="str">
        <f t="shared" si="113"/>
        <v/>
      </c>
      <c r="UU41" s="32" t="str">
        <f t="shared" si="114"/>
        <v/>
      </c>
      <c r="UV41" s="39"/>
      <c r="UX41" s="32" t="str">
        <f t="shared" si="115"/>
        <v/>
      </c>
      <c r="UY41" s="32" t="str">
        <f t="shared" si="116"/>
        <v/>
      </c>
      <c r="UZ41" s="32" t="str">
        <f t="shared" si="117"/>
        <v/>
      </c>
      <c r="VB41" s="32" t="str">
        <f>IF(ISBLANK(VA41),"",IF(ISBLANK(VLOOKUP(VA41,role!A:E,2,FALSE)),"",VLOOKUP(VA41,role!A:E,2,FALSE)))</f>
        <v/>
      </c>
      <c r="VC41" s="32" t="str">
        <f>IF(ISBLANK(VA41),"",IF(ISBLANK(VLOOKUP(VA41,role!A:E,3,FALSE)),"",VLOOKUP(VA41,role!A:E,3,FALSE)))</f>
        <v/>
      </c>
      <c r="VD41" s="32" t="str">
        <f>IF(ISBLANK(VA41),"",IF(ISBLANK(VLOOKUP(VA41,role!A:E,4,FALSE)),"",VLOOKUP(VA41,role!A:E,4,FALSE)))</f>
        <v/>
      </c>
      <c r="VE41" s="32" t="str">
        <f>IF(ISBLANK(VA41),"",IF(ISBLANK(VLOOKUP(VA41,role!A:E,5,FALSE)),"",VLOOKUP(VA41,role!A:E,5,FALSE)))</f>
        <v/>
      </c>
      <c r="VU41" s="33"/>
      <c r="VW41" s="32" t="str">
        <f t="shared" si="118"/>
        <v/>
      </c>
      <c r="VY41" s="32" t="str">
        <f t="shared" si="119"/>
        <v/>
      </c>
      <c r="VZ41" s="39"/>
      <c r="WB41" s="32" t="str">
        <f t="shared" si="120"/>
        <v/>
      </c>
      <c r="WC41" s="32" t="str">
        <f t="shared" si="121"/>
        <v/>
      </c>
      <c r="WD41" s="32" t="str">
        <f t="shared" si="122"/>
        <v/>
      </c>
      <c r="WF41" s="32" t="str">
        <f>IF(ISBLANK(WE41),"",IF(ISBLANK(VLOOKUP(WE41,role!A:E,2,FALSE)),"",VLOOKUP(WE41,role!A:E,2,FALSE)))</f>
        <v/>
      </c>
      <c r="WG41" s="32" t="str">
        <f>IF(ISBLANK(WE41),"",IF(ISBLANK(VLOOKUP(WE41,role!A:E,3,FALSE)),"",VLOOKUP(WE41,role!A:E,3,FALSE)))</f>
        <v/>
      </c>
      <c r="WH41" s="32" t="str">
        <f>IF(ISBLANK(WE41),"",IF(ISBLANK(VLOOKUP(WE41,role!A:E,4,FALSE)),"",VLOOKUP(WE41,role!A:E,4,FALSE)))</f>
        <v/>
      </c>
      <c r="WI41" s="32" t="str">
        <f>IF(ISBLANK(WE41),"",IF(ISBLANK(VLOOKUP(WE41,role!A:E,5,FALSE)),"",VLOOKUP(WE41,role!A:E,5,FALSE)))</f>
        <v/>
      </c>
      <c r="WY41" s="33"/>
      <c r="XA41" s="32" t="str">
        <f t="shared" si="123"/>
        <v/>
      </c>
      <c r="XC41" s="32" t="str">
        <f t="shared" si="124"/>
        <v/>
      </c>
      <c r="XD41" s="39"/>
      <c r="XF41" s="32" t="str">
        <f t="shared" si="125"/>
        <v/>
      </c>
      <c r="XG41" s="32" t="str">
        <f t="shared" si="126"/>
        <v/>
      </c>
      <c r="XH41" s="32" t="str">
        <f t="shared" si="127"/>
        <v/>
      </c>
      <c r="XJ41" s="32" t="str">
        <f>IF(ISBLANK(XI41),"",IF(ISBLANK(VLOOKUP(XI41,role!A:E,2,FALSE)),"",VLOOKUP(XI41,role!A:E,2,FALSE)))</f>
        <v/>
      </c>
      <c r="XK41" s="32" t="str">
        <f>IF(ISBLANK(XI41),"",IF(ISBLANK(VLOOKUP(XI41,role!A:E,3,FALSE)),"",VLOOKUP(XI41,role!A:E,3,FALSE)))</f>
        <v/>
      </c>
      <c r="XL41" s="32" t="str">
        <f>IF(ISBLANK(XI41),"",IF(ISBLANK(VLOOKUP(XI41,role!A:E,4,FALSE)),"",VLOOKUP(XI41,role!A:E,4,FALSE)))</f>
        <v/>
      </c>
      <c r="XM41" s="32" t="str">
        <f>IF(ISBLANK(XI41),"",IF(ISBLANK(VLOOKUP(XI41,role!A:E,5,FALSE)),"",VLOOKUP(XI41,role!A:E,5,FALSE)))</f>
        <v/>
      </c>
      <c r="YC41" s="33"/>
      <c r="YE41" s="32" t="str">
        <f t="shared" si="128"/>
        <v/>
      </c>
      <c r="YG41" s="32" t="str">
        <f t="shared" si="129"/>
        <v/>
      </c>
      <c r="YH41" s="33"/>
      <c r="YI41" s="34"/>
      <c r="YJ41" s="36" t="str">
        <f t="shared" si="130"/>
        <v/>
      </c>
      <c r="YK41" s="36" t="str">
        <f t="shared" si="131"/>
        <v/>
      </c>
      <c r="YM41" s="32" t="str">
        <f>IF(ISBLANK(YL41),"",IF(ISBLANK(VLOOKUP(YL41,role!A:E,2,FALSE)),"",VLOOKUP(YL41,role!A:E,2,FALSE)))</f>
        <v/>
      </c>
      <c r="YN41" s="32" t="str">
        <f>IF(ISBLANK(YL41),"",IF(ISBLANK(VLOOKUP(YL41,role!A:E,3,FALSE)),"",VLOOKUP(YL41,role!A:E,3,FALSE)))</f>
        <v/>
      </c>
      <c r="YO41" s="32" t="str">
        <f>IF(ISBLANK(YL41),"",IF(ISBLANK(VLOOKUP(YL41,role!A:E,4,FALSE)),"",VLOOKUP(YL41,role!A:E,4,FALSE)))</f>
        <v/>
      </c>
      <c r="YP41" s="32" t="str">
        <f>IF(ISBLANK(YL41),"",IF(ISBLANK(VLOOKUP(YL41,role!A:E,5,FALSE)),"",VLOOKUP(YL41,role!A:E,5,FALSE)))</f>
        <v/>
      </c>
      <c r="YQ41" s="32" t="str">
        <f>IF(ISBLANK(YL41),"",VLOOKUP(YL41,role!A:F,6,FALSE))</f>
        <v/>
      </c>
      <c r="YR41" s="36"/>
      <c r="YS41" s="36" t="str">
        <f t="shared" si="132"/>
        <v/>
      </c>
      <c r="YT41" s="36" t="str">
        <f t="shared" si="133"/>
        <v/>
      </c>
      <c r="YV41" s="32" t="str">
        <f>IF(ISBLANK(YU41),"",IF(ISBLANK(VLOOKUP(YU41,role!A:E,2,FALSE)),"",VLOOKUP(YU41,role!A:E,2,FALSE)))</f>
        <v/>
      </c>
      <c r="YW41" s="32" t="str">
        <f>IF(ISBLANK(YU41),"",IF(ISBLANK(VLOOKUP(YU41,role!A:E,3,FALSE)),"",VLOOKUP(YU41,role!A:E,3,FALSE)))</f>
        <v/>
      </c>
      <c r="YX41" s="32" t="str">
        <f>IF(ISBLANK(YU41),"",IF(ISBLANK(VLOOKUP(YU41,role!A:E,4,FALSE)),"",VLOOKUP(YU41,role!A:E,4,FALSE)))</f>
        <v/>
      </c>
      <c r="YY41" s="32" t="str">
        <f>IF(ISBLANK(YU41),"",IF(ISBLANK(VLOOKUP(YU41,role!A:E,5,FALSE)),"",VLOOKUP(YU41,role!A:E,5,FALSE)))</f>
        <v/>
      </c>
      <c r="YZ41" s="32" t="str">
        <f>IF(ISBLANK(YU41),"",VLOOKUP(YU41,role!A:F,6,FALSE))</f>
        <v/>
      </c>
      <c r="ZA41" s="36"/>
      <c r="ZB41" s="36" t="str">
        <f t="shared" si="134"/>
        <v/>
      </c>
      <c r="ZC41" s="36" t="str">
        <f t="shared" si="135"/>
        <v/>
      </c>
      <c r="ZE41" s="32" t="str">
        <f>IF(ISBLANK(ZD41),"",IF(ISBLANK(VLOOKUP(ZD41,role!A:E,2,FALSE)),"",VLOOKUP(ZD41,role!A:E,2,FALSE)))</f>
        <v/>
      </c>
      <c r="ZF41" s="32" t="str">
        <f>IF(ISBLANK(ZD41),"",IF(ISBLANK(VLOOKUP(ZD41,role!A:E,3,FALSE)),"",VLOOKUP(ZD41,role!A:E,3,FALSE)))</f>
        <v/>
      </c>
      <c r="ZG41" s="32" t="str">
        <f>IF(ISBLANK(ZD41),"",IF(ISBLANK(VLOOKUP(ZD41,role!A:E,4,FALSE)),"",VLOOKUP(ZD41,role!A:E,4,FALSE)))</f>
        <v/>
      </c>
      <c r="ZH41" s="32" t="str">
        <f>IF(ISBLANK(ZD41),"",IF(ISBLANK(VLOOKUP(ZD41,role!A:E,5,FALSE)),"",VLOOKUP(ZD41,role!A:E,5,FALSE)))</f>
        <v/>
      </c>
      <c r="ZI41" s="32" t="str">
        <f>IF(ISBLANK(ZD41),"",VLOOKUP(ZD41,role!A:F,6,FALSE))</f>
        <v/>
      </c>
      <c r="ZJ41" s="36"/>
      <c r="ZK41" s="36" t="str">
        <f t="shared" si="136"/>
        <v/>
      </c>
      <c r="ZL41" s="36" t="str">
        <f t="shared" si="137"/>
        <v/>
      </c>
      <c r="ZN41" s="32" t="str">
        <f>IF(ISBLANK(ZM41),"",IF(ISBLANK(VLOOKUP(ZM41,role!A:E,2,FALSE)),"",VLOOKUP(ZM41,role!A:E,2,FALSE)))</f>
        <v/>
      </c>
      <c r="ZO41" s="32" t="str">
        <f>IF(ISBLANK(ZM41),"",IF(ISBLANK(VLOOKUP(ZM41,role!A:E,3,FALSE)),"",VLOOKUP(ZM41,role!A:E,3,FALSE)))</f>
        <v/>
      </c>
      <c r="ZP41" s="32" t="str">
        <f>IF(ISBLANK(ZM41),"",IF(ISBLANK(VLOOKUP(ZM41,role!A:E,4,FALSE)),"",VLOOKUP(ZM41,role!A:E,4,FALSE)))</f>
        <v/>
      </c>
      <c r="ZQ41" s="32" t="str">
        <f>IF(ISBLANK(ZM41),"",IF(ISBLANK(VLOOKUP(ZM41,role!A:E,5,FALSE)),"",VLOOKUP(ZM41,role!A:E,5,FALSE)))</f>
        <v/>
      </c>
      <c r="ZR41" s="32" t="str">
        <f>IF(ISBLANK(ZM41),"",VLOOKUP(ZM41,role!A:F,6,FALSE))</f>
        <v/>
      </c>
      <c r="ZS41" s="36"/>
      <c r="ZT41" s="36" t="str">
        <f t="shared" si="138"/>
        <v/>
      </c>
      <c r="ZU41" s="36" t="str">
        <f t="shared" si="139"/>
        <v/>
      </c>
      <c r="ZW41" s="32" t="str">
        <f>IF(ISBLANK(ZV41),"",IF(ISBLANK(VLOOKUP(ZV41,role!A:E,2,FALSE)),"",VLOOKUP(ZV41,role!A:E,2,FALSE)))</f>
        <v/>
      </c>
      <c r="ZX41" s="32" t="str">
        <f>IF(ISBLANK(ZV41),"",IF(ISBLANK(VLOOKUP(ZV41,role!A:E,3,FALSE)),"",VLOOKUP(ZV41,role!A:E,3,FALSE)))</f>
        <v/>
      </c>
      <c r="ZY41" s="32" t="str">
        <f>IF(ISBLANK(ZV41),"",IF(ISBLANK(VLOOKUP(ZV41,role!A:E,4,FALSE)),"",VLOOKUP(ZV41,role!A:E,4,FALSE)))</f>
        <v/>
      </c>
      <c r="ZZ41" s="32" t="str">
        <f>IF(ISBLANK(ZV41),"",IF(ISBLANK(VLOOKUP(ZV41,role!A:E,5,FALSE)),"",VLOOKUP(ZV41,role!A:E,5,FALSE)))</f>
        <v/>
      </c>
      <c r="AAA41" s="32" t="str">
        <f>IF(ISBLANK(ZV41),"",VLOOKUP(ZV41,role!A:F,6,FALSE))</f>
        <v/>
      </c>
      <c r="AAB41" s="33"/>
      <c r="AAC41" s="36"/>
      <c r="AAD41" s="36" t="str">
        <f t="shared" si="140"/>
        <v/>
      </c>
      <c r="AAE41" s="36" t="str">
        <f t="shared" si="141"/>
        <v/>
      </c>
      <c r="AAG41" s="32" t="str">
        <f>IF(ISBLANK(AAF41),"",IF(ISBLANK(VLOOKUP(AAF41,role!A:E,2,FALSE)),"",VLOOKUP(AAF41,role!A:E,2,FALSE)))</f>
        <v/>
      </c>
      <c r="AAH41" s="32" t="str">
        <f>IF(ISBLANK(AAF41),"",IF(ISBLANK(VLOOKUP(AAF41,role!A:E,3,FALSE)),"",VLOOKUP(AAF41,role!A:E,3,FALSE)))</f>
        <v/>
      </c>
      <c r="AAI41" s="32" t="str">
        <f>IF(ISBLANK(AAF41),"",IF(ISBLANK(VLOOKUP(AAF41,role!A:E,4,FALSE)),"",VLOOKUP(AAF41,role!A:E,4,FALSE)))</f>
        <v/>
      </c>
      <c r="AAJ41" s="32" t="str">
        <f>IF(ISBLANK(AAF41),"",IF(ISBLANK(VLOOKUP(AAF41,role!A:E,5,FALSE)),"",VLOOKUP(AAF41,role!A:E,5,FALSE)))</f>
        <v/>
      </c>
      <c r="AAK41" s="32" t="str">
        <f>IF(ISBLANK(AAF41),"",VLOOKUP(AAF41,role!A:F,6,FALSE))</f>
        <v/>
      </c>
      <c r="AAL41" s="36"/>
      <c r="AAM41" s="36" t="str">
        <f t="shared" si="142"/>
        <v/>
      </c>
      <c r="AAN41" s="36" t="str">
        <f t="shared" si="143"/>
        <v/>
      </c>
      <c r="AAP41" s="32" t="str">
        <f>IF(ISBLANK(AAO41),"",IF(ISBLANK(VLOOKUP(AAO41,role!A:E,2,FALSE)),"",VLOOKUP(AAO41,role!A:E,2,FALSE)))</f>
        <v/>
      </c>
      <c r="AAQ41" s="32" t="str">
        <f>IF(ISBLANK(AAO41),"",IF(ISBLANK(VLOOKUP(AAO41,role!A:E,3,FALSE)),"",VLOOKUP(AAO41,role!A:E,3,FALSE)))</f>
        <v/>
      </c>
      <c r="AAR41" s="32" t="str">
        <f>IF(ISBLANK(AAO41),"",IF(ISBLANK(VLOOKUP(AAO41,role!A:E,4,FALSE)),"",VLOOKUP(AAO41,role!A:E,4,FALSE)))</f>
        <v/>
      </c>
      <c r="AAS41" s="32" t="str">
        <f>IF(ISBLANK(AAO41),"",IF(ISBLANK(VLOOKUP(AAO41,role!A:E,5,FALSE)),"",VLOOKUP(AAO41,role!A:E,5,FALSE)))</f>
        <v/>
      </c>
      <c r="AAT41" s="32" t="str">
        <f>IF(ISBLANK(AAO41),"",VLOOKUP(AAO41,role!A:F,6,FALSE))</f>
        <v/>
      </c>
      <c r="AAU41" s="36"/>
      <c r="AAV41" s="36" t="str">
        <f t="shared" si="144"/>
        <v/>
      </c>
      <c r="AAW41" s="36" t="str">
        <f t="shared" si="145"/>
        <v/>
      </c>
      <c r="AAY41" s="32" t="str">
        <f>IF(ISBLANK(AAX41),"",IF(ISBLANK(VLOOKUP(AAX41,role!A:E,2,FALSE)),"",VLOOKUP(AAX41,role!A:E,2,FALSE)))</f>
        <v/>
      </c>
      <c r="AAZ41" s="32" t="str">
        <f>IF(ISBLANK(AAX41),"",IF(ISBLANK(VLOOKUP(AAX41,role!A:E,3,FALSE)),"",VLOOKUP(AAX41,role!A:E,3,FALSE)))</f>
        <v/>
      </c>
      <c r="ABA41" s="32" t="str">
        <f>IF(ISBLANK(AAX41),"",IF(ISBLANK(VLOOKUP(AAX41,role!A:E,4,FALSE)),"",VLOOKUP(AAX41,role!A:E,4,FALSE)))</f>
        <v/>
      </c>
      <c r="ABB41" s="32" t="str">
        <f>IF(ISBLANK(AAX41),"",IF(ISBLANK(VLOOKUP(AAX41,role!A:E,5,FALSE)),"",VLOOKUP(AAX41,role!A:E,5,FALSE)))</f>
        <v/>
      </c>
      <c r="ABC41" s="32" t="str">
        <f>IF(ISBLANK(AAX41),"",VLOOKUP(AAX41,role!A:F,6,FALSE))</f>
        <v/>
      </c>
      <c r="ABD41" s="36"/>
      <c r="ABE41" s="36" t="str">
        <f t="shared" si="146"/>
        <v/>
      </c>
      <c r="ABF41" s="36" t="str">
        <f t="shared" si="147"/>
        <v/>
      </c>
      <c r="ABH41" s="32" t="str">
        <f>IF(ISBLANK(ABG41),"",IF(ISBLANK(VLOOKUP(ABG41,role!A:E,2,FALSE)),"",VLOOKUP(ABG41,role!A:E,2,FALSE)))</f>
        <v/>
      </c>
      <c r="ABI41" s="32" t="str">
        <f>IF(ISBLANK(ABG41),"",IF(ISBLANK(VLOOKUP(ABG41,role!A:E,3,FALSE)),"",VLOOKUP(ABG41,role!A:E,3,FALSE)))</f>
        <v/>
      </c>
      <c r="ABJ41" s="32" t="str">
        <f>IF(ISBLANK(ABG41),"",IF(ISBLANK(VLOOKUP(ABG41,role!A:E,4,FALSE)),"",VLOOKUP(ABG41,role!A:E,4,FALSE)))</f>
        <v/>
      </c>
      <c r="ABK41" s="32" t="str">
        <f>IF(ISBLANK(ABG41),"",IF(ISBLANK(VLOOKUP(ABG41,role!A:E,5,FALSE)),"",VLOOKUP(ABG41,role!A:E,5,FALSE)))</f>
        <v/>
      </c>
      <c r="ABL41" s="32" t="str">
        <f>IF(ISBLANK(ABG41),"",VLOOKUP(ABG41,role!A:F,6,FALSE))</f>
        <v/>
      </c>
      <c r="ABM41" s="36"/>
      <c r="ABN41" s="36" t="str">
        <f t="shared" si="148"/>
        <v/>
      </c>
      <c r="ABO41" s="36" t="str">
        <f t="shared" si="149"/>
        <v/>
      </c>
      <c r="ABQ41" s="32" t="str">
        <f>IF(ISBLANK(ABP41),"",IF(ISBLANK(VLOOKUP(ABP41,role!A:E,2,FALSE)),"",VLOOKUP(ABP41,role!A:E,2,FALSE)))</f>
        <v/>
      </c>
      <c r="ABR41" s="32" t="str">
        <f>IF(ISBLANK(ABP41),"",IF(ISBLANK(VLOOKUP(ABP41,role!A:E,3,FALSE)),"",VLOOKUP(ABP41,role!A:E,3,FALSE)))</f>
        <v/>
      </c>
      <c r="ABS41" s="32" t="str">
        <f>IF(ISBLANK(ABP41),"",IF(ISBLANK(VLOOKUP(ABP41,role!A:E,4,FALSE)),"",VLOOKUP(ABP41,role!A:E,4,FALSE)))</f>
        <v/>
      </c>
      <c r="ABT41" s="32" t="str">
        <f>IF(ISBLANK(ABP41),"",IF(ISBLANK(VLOOKUP(ABP41,role!A:E,5,FALSE)),"",VLOOKUP(ABP41,role!A:E,5,FALSE)))</f>
        <v/>
      </c>
      <c r="ABU41" s="32" t="str">
        <f>IF(ISBLANK(ABP41),"",VLOOKUP(ABP41,role!A:F,6,FALSE))</f>
        <v/>
      </c>
      <c r="ABV41" s="33"/>
      <c r="ABW41" s="34"/>
      <c r="ABY41" s="32" t="str">
        <f t="shared" si="150"/>
        <v/>
      </c>
      <c r="ABZ41" s="39"/>
      <c r="ACA41" s="32" t="str">
        <f t="shared" si="151"/>
        <v/>
      </c>
      <c r="ACC41" s="32" t="str">
        <f t="shared" si="152"/>
        <v/>
      </c>
      <c r="ACE41" s="32" t="str">
        <f t="shared" si="153"/>
        <v/>
      </c>
      <c r="ACG41" s="32" t="str">
        <f t="shared" si="154"/>
        <v/>
      </c>
      <c r="ACI41" s="32" t="str">
        <f t="shared" si="155"/>
        <v/>
      </c>
      <c r="ACK41" s="32" t="str">
        <f t="shared" si="156"/>
        <v/>
      </c>
      <c r="ACM41" s="32" t="str">
        <f t="shared" si="157"/>
        <v/>
      </c>
      <c r="ACO41" s="32" t="str">
        <f t="shared" si="158"/>
        <v/>
      </c>
      <c r="ACQ41" s="32" t="str">
        <f t="shared" si="159"/>
        <v/>
      </c>
      <c r="ACS41" s="32" t="str">
        <f t="shared" si="160"/>
        <v/>
      </c>
      <c r="ACT41" s="33"/>
      <c r="ACV41" s="32" t="str">
        <f t="shared" si="161"/>
        <v/>
      </c>
      <c r="ACX41" s="32" t="str">
        <f t="shared" si="162"/>
        <v/>
      </c>
      <c r="ACZ41" s="32" t="str">
        <f t="shared" si="163"/>
        <v/>
      </c>
      <c r="ADB41" s="32" t="str">
        <f t="shared" si="164"/>
        <v/>
      </c>
      <c r="ADD41" s="32" t="str">
        <f t="shared" si="165"/>
        <v/>
      </c>
      <c r="ADE41" s="33"/>
      <c r="ADG41" s="32" t="str">
        <f t="shared" si="166"/>
        <v/>
      </c>
      <c r="ADI41" s="32" t="str">
        <f t="shared" si="167"/>
        <v/>
      </c>
      <c r="ADK41" s="32" t="str">
        <f t="shared" si="168"/>
        <v/>
      </c>
      <c r="ADM41" s="32" t="str">
        <f t="shared" si="169"/>
        <v/>
      </c>
      <c r="ADO41" s="32" t="str">
        <f t="shared" si="170"/>
        <v/>
      </c>
      <c r="ADP41" s="33"/>
      <c r="ADR41" s="32" t="str">
        <f t="shared" si="171"/>
        <v/>
      </c>
      <c r="ADT41" s="32" t="str">
        <f t="shared" si="172"/>
        <v/>
      </c>
      <c r="ADV41" s="32" t="str">
        <f t="shared" si="173"/>
        <v/>
      </c>
      <c r="ADX41" s="32" t="str">
        <f t="shared" si="174"/>
        <v/>
      </c>
      <c r="ADZ41" s="32" t="str">
        <f t="shared" si="175"/>
        <v/>
      </c>
      <c r="AEA41" s="33"/>
      <c r="AEC41" s="32" t="str">
        <f t="shared" si="176"/>
        <v/>
      </c>
      <c r="AEE41" s="32" t="str">
        <f t="shared" si="177"/>
        <v/>
      </c>
      <c r="AEG41" s="32" t="str">
        <f t="shared" si="178"/>
        <v/>
      </c>
      <c r="AEI41" s="32" t="str">
        <f t="shared" si="179"/>
        <v/>
      </c>
      <c r="AEK41" s="32" t="str">
        <f t="shared" si="180"/>
        <v/>
      </c>
      <c r="AEL41" s="33"/>
      <c r="AEN41" s="32" t="str">
        <f t="shared" si="181"/>
        <v/>
      </c>
      <c r="AEO41" s="32" t="str">
        <f t="shared" si="182"/>
        <v/>
      </c>
      <c r="AEQ41" s="32" t="str">
        <f t="shared" si="183"/>
        <v/>
      </c>
      <c r="AER41" s="32" t="str">
        <f t="shared" si="184"/>
        <v/>
      </c>
      <c r="AET41" s="32" t="str">
        <f t="shared" si="185"/>
        <v/>
      </c>
      <c r="AEU41" s="32" t="str">
        <f t="shared" si="186"/>
        <v/>
      </c>
      <c r="AEW41" s="32" t="str">
        <f t="shared" si="187"/>
        <v/>
      </c>
      <c r="AEX41" s="32" t="str">
        <f t="shared" si="188"/>
        <v/>
      </c>
      <c r="AEZ41" s="32" t="str">
        <f t="shared" si="189"/>
        <v/>
      </c>
      <c r="AFA41" s="32" t="str">
        <f t="shared" si="190"/>
        <v/>
      </c>
      <c r="AFB41" s="35"/>
      <c r="AFC41" s="34"/>
      <c r="AFD41" s="36" t="str">
        <f t="shared" si="191"/>
        <v/>
      </c>
      <c r="AFE41" s="36" t="str">
        <f t="shared" si="192"/>
        <v/>
      </c>
      <c r="AFG41" s="36" t="str">
        <f t="shared" si="193"/>
        <v/>
      </c>
      <c r="AFH41" s="36" t="str">
        <f t="shared" si="194"/>
        <v/>
      </c>
      <c r="AFJ41" s="36" t="str">
        <f t="shared" si="195"/>
        <v/>
      </c>
      <c r="AFK41" s="36" t="str">
        <f t="shared" si="196"/>
        <v/>
      </c>
      <c r="AFM41" s="36" t="str">
        <f t="shared" si="197"/>
        <v/>
      </c>
      <c r="AFN41" s="36" t="str">
        <f t="shared" si="198"/>
        <v/>
      </c>
      <c r="AFP41" s="36" t="str">
        <f t="shared" si="199"/>
        <v/>
      </c>
      <c r="AFQ41" s="36" t="str">
        <f t="shared" si="200"/>
        <v/>
      </c>
      <c r="AFR41" s="33"/>
      <c r="AFT41" s="36" t="str">
        <f t="shared" si="201"/>
        <v/>
      </c>
      <c r="AFU41" s="36" t="str">
        <f t="shared" si="202"/>
        <v/>
      </c>
      <c r="AFW41" s="36" t="str">
        <f t="shared" si="203"/>
        <v/>
      </c>
      <c r="AFX41" s="36" t="str">
        <f t="shared" si="204"/>
        <v/>
      </c>
      <c r="AFZ41" s="36" t="str">
        <f t="shared" si="205"/>
        <v/>
      </c>
      <c r="AGA41" s="36" t="str">
        <f t="shared" si="206"/>
        <v/>
      </c>
      <c r="AGC41" s="36" t="str">
        <f t="shared" si="207"/>
        <v/>
      </c>
      <c r="AGD41" s="36" t="str">
        <f t="shared" si="208"/>
        <v/>
      </c>
      <c r="AGF41" s="36" t="str">
        <f t="shared" si="209"/>
        <v/>
      </c>
      <c r="AGG41" s="36" t="str">
        <f t="shared" si="210"/>
        <v/>
      </c>
      <c r="AGH41" s="33"/>
      <c r="AGI41" s="57"/>
      <c r="AGJ41" s="57"/>
      <c r="AGK41" s="57" t="str">
        <f>IF(ISBLANK(AGJ41),"",VLOOKUP(AGJ41,related_id_type!A:B,2,FALSE))</f>
        <v/>
      </c>
      <c r="AGL41" s="57"/>
      <c r="AGM41" s="57" t="str">
        <f>IF(ISBLANK(AGL41),"",IF(ISBLANK(VLOOKUP(AGL41,related_id_relation!A:B,2,FALSE)),"",VLOOKUP(AGL41,related_id_relation!A:B,2,FALSE)))</f>
        <v/>
      </c>
      <c r="AGN41" s="57"/>
      <c r="AGO41" s="57"/>
      <c r="AGP41" s="57" t="str">
        <f>IF(ISBLANK(AGO41),"",VLOOKUP(AGO41,related_id_type!A:B,2,FALSE))</f>
        <v/>
      </c>
      <c r="AGQ41" s="57"/>
      <c r="AGR41" s="57" t="str">
        <f>IF(ISBLANK(AGQ41),"",IF(ISBLANK(VLOOKUP(AGQ41,related_id_relation!A:B,2,FALSE)),"",VLOOKUP(AGQ41,related_id_relation!A:B,2,FALSE)))</f>
        <v/>
      </c>
      <c r="AGS41" s="57"/>
      <c r="AGT41" s="57"/>
      <c r="AGU41" s="57" t="str">
        <f>IF(ISBLANK(AGT41),"",VLOOKUP(AGT41,related_id_type!A:B,2,FALSE))</f>
        <v/>
      </c>
      <c r="AGV41" s="57"/>
      <c r="AGW41" s="57" t="str">
        <f>IF(ISBLANK(AGV41),"",IF(ISBLANK(VLOOKUP(AGV41,related_id_relation!A:B,2,FALSE)),"",VLOOKUP(AGV41,related_id_relation!A:B,2,FALSE)))</f>
        <v/>
      </c>
      <c r="AGX41" s="57"/>
      <c r="AGY41" s="57"/>
      <c r="AGZ41" s="57" t="str">
        <f>IF(ISBLANK(AGY41),"",VLOOKUP(AGY41,related_id_type!A:B,2,FALSE))</f>
        <v/>
      </c>
      <c r="AHA41" s="57"/>
      <c r="AHB41" s="57" t="str">
        <f>IF(ISBLANK(AHA41),"",IF(ISBLANK(VLOOKUP(AHA41,related_id_relation!A:B,2,FALSE)),"",VLOOKUP(AHA41,related_id_relation!A:B,2,FALSE)))</f>
        <v/>
      </c>
      <c r="AHC41" s="57"/>
      <c r="AHD41" s="57"/>
      <c r="AHE41" s="57" t="str">
        <f>IF(ISBLANK(AHD41),"",VLOOKUP(AHD41,related_id_type!A:B,2,FALSE))</f>
        <v/>
      </c>
      <c r="AHF41" s="57"/>
      <c r="AHG41" s="57" t="str">
        <f>IF(ISBLANK(AHF41),"",IF(ISBLANK(VLOOKUP(AHF41,related_id_relation!A:B,2,FALSE)),"",VLOOKUP(AHF41,related_id_relation!A:B,2,FALSE)))</f>
        <v/>
      </c>
      <c r="AHH41" s="37"/>
      <c r="AHI41" s="39"/>
      <c r="AHK41" s="32" t="str">
        <f t="shared" si="211"/>
        <v/>
      </c>
      <c r="AHL41" s="34"/>
      <c r="AHM41" s="36"/>
      <c r="AHN41" s="36" t="str">
        <f t="shared" si="212"/>
        <v/>
      </c>
      <c r="AHO41" s="32" t="str">
        <f t="shared" si="213"/>
        <v/>
      </c>
      <c r="AHR41" s="36" t="str">
        <f t="shared" si="214"/>
        <v/>
      </c>
      <c r="AHS41" s="32" t="str">
        <f t="shared" si="215"/>
        <v/>
      </c>
      <c r="AHV41" s="36" t="str">
        <f t="shared" si="216"/>
        <v/>
      </c>
      <c r="AHW41" s="32" t="str">
        <f t="shared" si="217"/>
        <v/>
      </c>
      <c r="AHZ41" s="36" t="str">
        <f t="shared" si="218"/>
        <v/>
      </c>
      <c r="AIA41" s="32" t="str">
        <f t="shared" si="219"/>
        <v/>
      </c>
      <c r="AID41" s="36" t="str">
        <f t="shared" si="220"/>
        <v/>
      </c>
      <c r="AIE41" s="32" t="str">
        <f t="shared" si="221"/>
        <v/>
      </c>
      <c r="AIH41" s="36" t="str">
        <f t="shared" si="222"/>
        <v/>
      </c>
      <c r="AII41" s="32" t="str">
        <f t="shared" si="223"/>
        <v/>
      </c>
      <c r="AIL41" s="36" t="str">
        <f t="shared" si="224"/>
        <v/>
      </c>
      <c r="AIM41" s="32" t="str">
        <f t="shared" si="225"/>
        <v/>
      </c>
      <c r="AIP41" s="36" t="str">
        <f t="shared" si="226"/>
        <v/>
      </c>
      <c r="AIQ41" s="32" t="str">
        <f t="shared" si="227"/>
        <v/>
      </c>
      <c r="AIT41" s="36" t="str">
        <f t="shared" si="228"/>
        <v/>
      </c>
      <c r="AIU41" s="32" t="str">
        <f t="shared" si="229"/>
        <v/>
      </c>
      <c r="AIX41" s="36" t="str">
        <f t="shared" si="230"/>
        <v/>
      </c>
      <c r="AIY41" s="32" t="str">
        <f t="shared" si="231"/>
        <v/>
      </c>
      <c r="AIZ41" s="37"/>
      <c r="AJA41" s="32" t="str">
        <f t="shared" si="232"/>
        <v/>
      </c>
      <c r="AJB41" s="32" t="str">
        <f t="shared" si="233"/>
        <v/>
      </c>
      <c r="AJC41" s="32" t="str">
        <f t="shared" si="234"/>
        <v/>
      </c>
      <c r="AJD41" s="32" t="str">
        <f t="shared" si="235"/>
        <v/>
      </c>
      <c r="AJE41" s="32" t="str">
        <f t="shared" si="236"/>
        <v/>
      </c>
      <c r="AJF41" s="32" t="str">
        <f t="shared" si="237"/>
        <v/>
      </c>
      <c r="AJG41" s="32" t="str">
        <f t="shared" si="238"/>
        <v/>
      </c>
      <c r="AJH41" s="32" t="str">
        <f t="shared" si="239"/>
        <v/>
      </c>
      <c r="AJI41" s="32" t="str">
        <f t="shared" si="240"/>
        <v/>
      </c>
    </row>
    <row r="42" spans="3:945" s="32" customFormat="1" x14ac:dyDescent="0.35">
      <c r="C42" s="32" t="str">
        <f t="shared" si="9"/>
        <v/>
      </c>
      <c r="E42" s="32" t="str">
        <f t="shared" si="10"/>
        <v/>
      </c>
      <c r="F42" s="32" t="str">
        <f t="shared" si="11"/>
        <v/>
      </c>
      <c r="G42" s="32" t="str">
        <f t="shared" si="12"/>
        <v/>
      </c>
      <c r="J42" s="32" t="str">
        <f t="shared" si="13"/>
        <v/>
      </c>
      <c r="K42" s="32" t="str">
        <f t="shared" si="14"/>
        <v/>
      </c>
      <c r="L42" s="32" t="str">
        <f t="shared" si="15"/>
        <v/>
      </c>
      <c r="N42" s="32" t="str">
        <f t="shared" si="16"/>
        <v/>
      </c>
      <c r="O42" s="32" t="str">
        <f t="shared" si="17"/>
        <v/>
      </c>
      <c r="Q42" s="32" t="str">
        <f t="shared" si="18"/>
        <v/>
      </c>
      <c r="R42" s="32" t="str">
        <f t="shared" si="19"/>
        <v/>
      </c>
      <c r="U42" s="32" t="str">
        <f t="shared" si="20"/>
        <v/>
      </c>
      <c r="V42" s="32" t="str">
        <f t="shared" si="21"/>
        <v/>
      </c>
      <c r="Y42" s="32" t="str">
        <f>IF(ISBLANK(X42),"",VLOOKUP(X42,resource_type!A:C,3,FALSE))</f>
        <v/>
      </c>
      <c r="Z42" s="32" t="str">
        <f>IF(ISBLANK(X42),"",VLOOKUP(X42,resource_type!A:C,2,FALSE))</f>
        <v/>
      </c>
      <c r="AA42" s="32" t="str">
        <f t="shared" si="22"/>
        <v/>
      </c>
      <c r="AB42" s="32" t="str">
        <f t="shared" si="23"/>
        <v/>
      </c>
      <c r="AD42" s="32" t="str">
        <f>IF(ISBLANK(AC42),"",VLOOKUP(AC42,resource_type!A:C,3,FALSE))</f>
        <v/>
      </c>
      <c r="AF42" s="32" t="str">
        <f>IF(ISBLANK(AE42),"",VLOOKUP(AE42,resource_type!A:C,3,FALSE))</f>
        <v/>
      </c>
      <c r="AG42" s="33"/>
      <c r="AI42" s="32" t="str">
        <f t="shared" si="24"/>
        <v/>
      </c>
      <c r="AK42" s="32" t="str">
        <f t="shared" si="25"/>
        <v/>
      </c>
      <c r="AM42" s="32" t="str">
        <f t="shared" si="26"/>
        <v/>
      </c>
      <c r="AO42" s="32" t="str">
        <f t="shared" si="27"/>
        <v/>
      </c>
      <c r="AP42" s="52"/>
      <c r="AQ42" s="34"/>
      <c r="AR42" s="36" t="str">
        <f t="shared" si="28"/>
        <v/>
      </c>
      <c r="AS42" s="36" t="str">
        <f t="shared" si="29"/>
        <v/>
      </c>
      <c r="AT42" s="34"/>
      <c r="AV42" s="32" t="str">
        <f t="shared" si="30"/>
        <v/>
      </c>
      <c r="AW42" s="32" t="str">
        <f t="shared" si="31"/>
        <v/>
      </c>
      <c r="AX42" s="32" t="str">
        <f t="shared" si="32"/>
        <v/>
      </c>
      <c r="AZ42" s="32" t="str">
        <f>IF(ISBLANK(AY42),"",IF(ISBLANK(VLOOKUP(AY42,role!A:E,2,FALSE)),"",VLOOKUP(AY42,role!A:E,2,FALSE)))</f>
        <v/>
      </c>
      <c r="BA42" s="32" t="str">
        <f>IF(ISBLANK(AY42),"",IF(ISBLANK(VLOOKUP(AY42,role!A:E,3,FALSE)),"",VLOOKUP(AY42,role!A:E,3,FALSE)))</f>
        <v/>
      </c>
      <c r="BB42" s="32" t="str">
        <f>IF(ISBLANK(AY42),"",IF(ISBLANK(VLOOKUP(AY42,role!A:E,4,FALSE)),"",VLOOKUP(AY42,role!A:E,4,FALSE)))</f>
        <v/>
      </c>
      <c r="BC42" s="32" t="str">
        <f>IF(ISBLANK(AY42),"",IF(ISBLANK(VLOOKUP(AY42,role!A:E,5,FALSE)),"",VLOOKUP(AY42,role!A:E,5,FALSE)))</f>
        <v/>
      </c>
      <c r="BE42" s="32" t="str">
        <f>IF(ISBLANK(BD42),"",IF(ISBLANK(VLOOKUP(BD42,role!A:E,2,FALSE)),"",VLOOKUP(BD42,role!A:E,2,FALSE)))</f>
        <v/>
      </c>
      <c r="BF42" s="32" t="str">
        <f>IF(ISBLANK(BD42),"",IF(ISBLANK(VLOOKUP(BD42,role!A:E,3,FALSE)),"",VLOOKUP(BD42,role!A:E,3,FALSE)))</f>
        <v/>
      </c>
      <c r="BG42" s="32" t="str">
        <f>IF(ISBLANK(BD42),"",IF(ISBLANK(VLOOKUP(BD42,role!A:E,4,FALSE)),"",VLOOKUP(BD42,role!A:E,4,FALSE)))</f>
        <v/>
      </c>
      <c r="BH42" s="32" t="str">
        <f>IF(ISBLANK(BD42),"",IF(ISBLANK(VLOOKUP(BD42,role!A:E,5,FALSE)),"",VLOOKUP(BD42,role!A:E,5,FALSE)))</f>
        <v/>
      </c>
      <c r="BX42" s="33"/>
      <c r="BZ42" s="32" t="str">
        <f t="shared" si="33"/>
        <v/>
      </c>
      <c r="CB42" s="32" t="str">
        <f t="shared" si="34"/>
        <v/>
      </c>
      <c r="CC42" s="39"/>
      <c r="CE42" s="32" t="str">
        <f t="shared" si="35"/>
        <v/>
      </c>
      <c r="CF42" s="32" t="str">
        <f t="shared" si="36"/>
        <v/>
      </c>
      <c r="CG42" s="32" t="str">
        <f t="shared" si="37"/>
        <v/>
      </c>
      <c r="CI42" s="32" t="str">
        <f>IF(ISBLANK(CH42),"",IF(ISBLANK(VLOOKUP(CH42,role!A:E,2,FALSE)),"",VLOOKUP(CH42,role!A:E,2,FALSE)))</f>
        <v/>
      </c>
      <c r="CJ42" s="32" t="str">
        <f>IF(ISBLANK(CH42),"",IF(ISBLANK(VLOOKUP(CH42,role!A:E,3,FALSE)),"",VLOOKUP(CH42,role!A:E,3,FALSE)))</f>
        <v/>
      </c>
      <c r="CK42" s="32" t="str">
        <f>IF(ISBLANK(CH42),"",IF(ISBLANK(VLOOKUP(CH42,role!A:E,4,FALSE)),"",VLOOKUP(CH42,role!A:E,4,FALSE)))</f>
        <v/>
      </c>
      <c r="CL42" s="32" t="str">
        <f>IF(ISBLANK(CH42),"",IF(ISBLANK(VLOOKUP(CH42,role!A:E,5,FALSE)),"",VLOOKUP(CH42,role!A:E,5,FALSE)))</f>
        <v/>
      </c>
      <c r="CN42" s="32" t="str">
        <f>IF(ISBLANK(CM42),"",IF(ISBLANK(VLOOKUP(CM42,role!A:E,2,FALSE)),"",VLOOKUP(CM42,role!A:E,2,FALSE)))</f>
        <v/>
      </c>
      <c r="CO42" s="32" t="str">
        <f>IF(ISBLANK(CM42),"",IF(ISBLANK(VLOOKUP(CM42,role!A:E,3,FALSE)),"",VLOOKUP(CM42,role!A:E,3,FALSE)))</f>
        <v/>
      </c>
      <c r="CP42" s="32" t="str">
        <f>IF(ISBLANK(CM42),"",IF(ISBLANK(VLOOKUP(CM42,role!A:E,4,FALSE)),"",VLOOKUP(CM42,role!A:E,4,FALSE)))</f>
        <v/>
      </c>
      <c r="CQ42" s="32" t="str">
        <f>IF(ISBLANK(CM42),"",IF(ISBLANK(VLOOKUP(CM42,role!A:E,5,FALSE)),"",VLOOKUP(CM42,role!A:E,5,FALSE)))</f>
        <v/>
      </c>
      <c r="DG42" s="33"/>
      <c r="DI42" s="32" t="str">
        <f t="shared" si="38"/>
        <v/>
      </c>
      <c r="DK42" s="32" t="str">
        <f t="shared" si="39"/>
        <v/>
      </c>
      <c r="DL42" s="39"/>
      <c r="DN42" s="32" t="str">
        <f t="shared" si="40"/>
        <v/>
      </c>
      <c r="DO42" s="32" t="str">
        <f t="shared" si="41"/>
        <v/>
      </c>
      <c r="DP42" s="32" t="str">
        <f t="shared" si="42"/>
        <v/>
      </c>
      <c r="DR42" s="32" t="str">
        <f>IF(ISBLANK(DQ42),"",IF(ISBLANK(VLOOKUP(DQ42,role!A:E,2,FALSE)),"",VLOOKUP(DQ42,role!A:E,2,FALSE)))</f>
        <v/>
      </c>
      <c r="DS42" s="32" t="str">
        <f>IF(ISBLANK(DQ42),"",IF(ISBLANK(VLOOKUP(DQ42,role!A:E,3,FALSE)),"",VLOOKUP(DQ42,role!A:E,3,FALSE)))</f>
        <v/>
      </c>
      <c r="DT42" s="32" t="str">
        <f>IF(ISBLANK(DQ42),"",IF(ISBLANK(VLOOKUP(DQ42,role!A:E,4,FALSE)),"",VLOOKUP(DQ42,role!A:E,4,FALSE)))</f>
        <v/>
      </c>
      <c r="DU42" s="32" t="str">
        <f>IF(ISBLANK(DQ42),"",IF(ISBLANK(VLOOKUP(DQ42,role!A:E,5,FALSE)),"",VLOOKUP(DQ42,role!A:E,5,FALSE)))</f>
        <v/>
      </c>
      <c r="EK42" s="33"/>
      <c r="EM42" s="32" t="str">
        <f t="shared" si="43"/>
        <v/>
      </c>
      <c r="EO42" s="32" t="str">
        <f t="shared" si="44"/>
        <v/>
      </c>
      <c r="EP42" s="39"/>
      <c r="ER42" s="32" t="str">
        <f t="shared" si="45"/>
        <v/>
      </c>
      <c r="ES42" s="32" t="str">
        <f t="shared" si="46"/>
        <v/>
      </c>
      <c r="ET42" s="32" t="str">
        <f t="shared" si="47"/>
        <v/>
      </c>
      <c r="EV42" s="32" t="str">
        <f>IF(ISBLANK(EU42),"",IF(ISBLANK(VLOOKUP(EU42,role!A:E,2,FALSE)),"",VLOOKUP(EU42,role!A:E,2,FALSE)))</f>
        <v/>
      </c>
      <c r="EW42" s="32" t="str">
        <f>IF(ISBLANK(EU42),"",IF(ISBLANK(VLOOKUP(EU42,role!A:E,3,FALSE)),"",VLOOKUP(EU42,role!A:E,3,FALSE)))</f>
        <v/>
      </c>
      <c r="EX42" s="32" t="str">
        <f>IF(ISBLANK(EU42),"",IF(ISBLANK(VLOOKUP(EU42,role!A:E,4,FALSE)),"",VLOOKUP(EU42,role!A:E,4,FALSE)))</f>
        <v/>
      </c>
      <c r="EY42" s="32" t="str">
        <f>IF(ISBLANK(EU42),"",IF(ISBLANK(VLOOKUP(EU42,role!A:E,5,FALSE)),"",VLOOKUP(EU42,role!A:E,5,FALSE)))</f>
        <v/>
      </c>
      <c r="FO42" s="33"/>
      <c r="FQ42" s="32" t="str">
        <f t="shared" si="48"/>
        <v/>
      </c>
      <c r="FS42" s="32" t="str">
        <f t="shared" si="49"/>
        <v/>
      </c>
      <c r="FT42" s="39"/>
      <c r="FV42" s="32" t="str">
        <f t="shared" si="50"/>
        <v/>
      </c>
      <c r="FW42" s="32" t="str">
        <f t="shared" si="51"/>
        <v/>
      </c>
      <c r="FX42" s="32" t="str">
        <f t="shared" si="52"/>
        <v/>
      </c>
      <c r="FZ42" s="32" t="str">
        <f>IF(ISBLANK(FY42),"",VLOOKUP(FY42,role!A:E,2,FALSE))</f>
        <v/>
      </c>
      <c r="GA42" s="32" t="str">
        <f>IF(ISBLANK(FY42),"",IF(ISBLANK(VLOOKUP(FY42,role!A:E,3,FALSE)),"",VLOOKUP(FY42,role!A:E,3,FALSE)))</f>
        <v/>
      </c>
      <c r="GB42" s="32" t="str">
        <f>IF(ISBLANK(FY42),"",IF(ISBLANK(VLOOKUP(FY42,role!A:E,4,FALSE)),"",VLOOKUP(FY42,role!A:E,4,FALSE)))</f>
        <v/>
      </c>
      <c r="GC42" s="32" t="str">
        <f>IF(ISBLANK(FY42),"",IF(ISBLANK(VLOOKUP(FY42,role!A:E,5,FALSE)),"",VLOOKUP(FY42,role!A:E,5,FALSE)))</f>
        <v/>
      </c>
      <c r="GS42" s="33"/>
      <c r="GU42" s="32" t="str">
        <f t="shared" si="53"/>
        <v/>
      </c>
      <c r="GW42" s="32" t="str">
        <f t="shared" si="54"/>
        <v/>
      </c>
      <c r="GX42" s="33"/>
      <c r="HA42" s="32" t="str">
        <f t="shared" si="55"/>
        <v/>
      </c>
      <c r="HB42" s="32" t="str">
        <f t="shared" si="56"/>
        <v/>
      </c>
      <c r="HC42" s="32" t="str">
        <f t="shared" si="57"/>
        <v/>
      </c>
      <c r="HE42" s="32" t="str">
        <f>IF(ISBLANK(HD42),"",IF(ISBLANK(VLOOKUP(HD42,role!A:E,2,FALSE)),"",VLOOKUP(HD42,role!A:E,2,FALSE)))</f>
        <v/>
      </c>
      <c r="HF42" s="32" t="str">
        <f>IF(ISBLANK(HD42),"",IF(ISBLANK(VLOOKUP(HD42,role!A:E,3,FALSE)),"",VLOOKUP(HD42,role!A:E,3,FALSE)))</f>
        <v/>
      </c>
      <c r="HG42" s="32" t="str">
        <f>IF(ISBLANK(HD42),"",IF(ISBLANK(VLOOKUP(HD42,role!A:E,4,FALSE)),"",VLOOKUP(HD42,role!A:E,4,FALSE)))</f>
        <v/>
      </c>
      <c r="HH42" s="32" t="str">
        <f>IF(ISBLANK(HD42),"",IF(ISBLANK(VLOOKUP(HD42,role!A:E,5,FALSE)),"",VLOOKUP(HD42,role!A:E,5,FALSE)))</f>
        <v/>
      </c>
      <c r="HX42" s="33"/>
      <c r="HZ42" s="32" t="str">
        <f t="shared" si="58"/>
        <v/>
      </c>
      <c r="IB42" s="32" t="str">
        <f t="shared" si="59"/>
        <v/>
      </c>
      <c r="IC42" s="39"/>
      <c r="IE42" s="32" t="str">
        <f t="shared" si="60"/>
        <v/>
      </c>
      <c r="IF42" s="32" t="str">
        <f t="shared" si="61"/>
        <v/>
      </c>
      <c r="IG42" s="32" t="str">
        <f t="shared" si="62"/>
        <v/>
      </c>
      <c r="II42" s="32" t="str">
        <f>IF(ISBLANK(IH42),"",IF(ISBLANK(VLOOKUP(IH42,role!A:E,2,FALSE)),"",VLOOKUP(IH42,role!A:E,2,FALSE)))</f>
        <v/>
      </c>
      <c r="IJ42" s="32" t="str">
        <f>IF(ISBLANK(IH42),"",IF(ISBLANK(VLOOKUP(IH42,role!A:E,3,FALSE)),"",VLOOKUP(IH42,role!A:E,3,FALSE)))</f>
        <v/>
      </c>
      <c r="IK42" s="32" t="str">
        <f>IF(ISBLANK(IH42),"",IF(ISBLANK(VLOOKUP(IH42,role!A:E,4,FALSE)),"",VLOOKUP(IH42,role!A:E,4,FALSE)))</f>
        <v/>
      </c>
      <c r="IL42" s="32" t="str">
        <f>IF(ISBLANK(IH42),"",IF(ISBLANK(VLOOKUP(IH42,role!A:E,5,FALSE)),"",VLOOKUP(IH42,role!A:E,5,FALSE)))</f>
        <v/>
      </c>
      <c r="JB42" s="33"/>
      <c r="JD42" s="32" t="str">
        <f t="shared" si="63"/>
        <v/>
      </c>
      <c r="JF42" s="32" t="str">
        <f t="shared" si="64"/>
        <v/>
      </c>
      <c r="JG42" s="39"/>
      <c r="JI42" s="32" t="str">
        <f t="shared" si="65"/>
        <v/>
      </c>
      <c r="JJ42" s="32" t="str">
        <f t="shared" si="66"/>
        <v/>
      </c>
      <c r="JK42" s="32" t="str">
        <f t="shared" si="67"/>
        <v/>
      </c>
      <c r="JM42" s="32" t="str">
        <f>IF(ISBLANK(JL42),"",IF(ISBLANK(VLOOKUP(JL42,role!A:E,2,FALSE)),"",VLOOKUP(JL42,role!A:E,2,FALSE)))</f>
        <v/>
      </c>
      <c r="JN42" s="32" t="str">
        <f>IF(ISBLANK(JL42),"",IF(ISBLANK(VLOOKUP(JL42,role!A:E,3,FALSE)),"",VLOOKUP(JL42,role!A:E,3,FALSE)))</f>
        <v/>
      </c>
      <c r="JO42" s="32" t="str">
        <f>IF(ISBLANK(JL42),"",IF(ISBLANK(VLOOKUP(JL42,role!A:E,4,FALSE)),"",VLOOKUP(JL42,role!A:E,4,FALSE)))</f>
        <v/>
      </c>
      <c r="JP42" s="32" t="str">
        <f>IF(ISBLANK(JL42),"",IF(ISBLANK(VLOOKUP(JL42,role!A:E,5,FALSE)),"",VLOOKUP(JL42,role!A:E,5,FALSE)))</f>
        <v/>
      </c>
      <c r="KF42" s="33"/>
      <c r="KH42" s="32" t="str">
        <f t="shared" si="68"/>
        <v/>
      </c>
      <c r="KJ42" s="32" t="str">
        <f t="shared" si="69"/>
        <v/>
      </c>
      <c r="KK42" s="39"/>
      <c r="KM42" s="32" t="str">
        <f t="shared" si="70"/>
        <v/>
      </c>
      <c r="KN42" s="32" t="str">
        <f t="shared" si="71"/>
        <v/>
      </c>
      <c r="KO42" s="32" t="str">
        <f t="shared" si="72"/>
        <v/>
      </c>
      <c r="KQ42" s="32" t="str">
        <f>IF(ISBLANK(KP42),"",IF(ISBLANK(VLOOKUP(KP42,role!A:E,2,FALSE)),"",VLOOKUP(KP42,role!A:E,2,FALSE)))</f>
        <v/>
      </c>
      <c r="KR42" s="32" t="str">
        <f>IF(ISBLANK(KP42),"",IF(ISBLANK(VLOOKUP(KP42,role!A:E,3,FALSE)),"",VLOOKUP(KP42,role!A:E,3,FALSE)))</f>
        <v/>
      </c>
      <c r="KS42" s="32" t="str">
        <f>IF(ISBLANK(KP42),"",IF(ISBLANK(VLOOKUP(KP42,role!A:E,4,FALSE)),"",VLOOKUP(KP42,role!A:E,4,FALSE)))</f>
        <v/>
      </c>
      <c r="KT42" s="32" t="str">
        <f>IF(ISBLANK(KP42),"",IF(ISBLANK(VLOOKUP(KP42,role!A:E,5,FALSE)),"",VLOOKUP(KP42,role!A:E,5,FALSE)))</f>
        <v/>
      </c>
      <c r="LJ42" s="33"/>
      <c r="LL42" s="32" t="str">
        <f t="shared" si="73"/>
        <v/>
      </c>
      <c r="LN42" s="32" t="str">
        <f t="shared" si="74"/>
        <v/>
      </c>
      <c r="LO42" s="39"/>
      <c r="LQ42" s="32" t="str">
        <f t="shared" si="75"/>
        <v/>
      </c>
      <c r="LR42" s="32" t="str">
        <f t="shared" si="76"/>
        <v/>
      </c>
      <c r="LS42" s="32" t="str">
        <f t="shared" si="77"/>
        <v/>
      </c>
      <c r="LU42" s="32" t="str">
        <f>IF(ISBLANK(LT42),"",IF(ISBLANK(VLOOKUP(LT42,role!A:E,2,FALSE)),"",VLOOKUP(LT42,role!A:E,2,FALSE)))</f>
        <v/>
      </c>
      <c r="LV42" s="32" t="str">
        <f>IF(ISBLANK(LT42),"",IF(ISBLANK(VLOOKUP(LT42,role!A:E,3,FALSE)),"",VLOOKUP(LT42,role!A:E,3,FALSE)))</f>
        <v/>
      </c>
      <c r="LW42" s="32" t="str">
        <f>IF(ISBLANK(LT42),"",IF(ISBLANK(VLOOKUP(LT42,role!A:E,4,FALSE)),"",VLOOKUP(LT42,role!A:E,4,FALSE)))</f>
        <v/>
      </c>
      <c r="LX42" s="32" t="str">
        <f>IF(ISBLANK(LT42),"",IF(ISBLANK(VLOOKUP(LT42,role!A:E,5,FALSE)),"",VLOOKUP(LT42,role!A:E,5,FALSE)))</f>
        <v/>
      </c>
      <c r="MN42" s="33"/>
      <c r="MP42" s="32" t="str">
        <f t="shared" si="78"/>
        <v/>
      </c>
      <c r="MR42" s="32" t="str">
        <f t="shared" si="79"/>
        <v/>
      </c>
      <c r="MS42" s="33"/>
      <c r="MV42" s="32" t="str">
        <f t="shared" si="80"/>
        <v/>
      </c>
      <c r="MW42" s="32" t="str">
        <f t="shared" si="81"/>
        <v/>
      </c>
      <c r="MX42" s="32" t="str">
        <f t="shared" si="82"/>
        <v/>
      </c>
      <c r="MZ42" s="32" t="str">
        <f>IF(ISBLANK(MY42),"",IF(ISBLANK(VLOOKUP(MY42,role!A:E,2,FALSE)),"",VLOOKUP(MY42,role!A:E,2,FALSE)))</f>
        <v/>
      </c>
      <c r="NA42" s="32" t="str">
        <f>IF(ISBLANK(MY42),"",IF(ISBLANK(VLOOKUP(MY42,role!A:E,3,FALSE)),"",VLOOKUP(MY42,role!A:E,3,FALSE)))</f>
        <v/>
      </c>
      <c r="NB42" s="32" t="str">
        <f>IF(ISBLANK(MY42),"",IF(ISBLANK(VLOOKUP(MY42,role!A:E,4,FALSE)),"",VLOOKUP(MY42,role!A:E,4,FALSE)))</f>
        <v/>
      </c>
      <c r="NC42" s="32" t="str">
        <f>IF(ISBLANK(MY42),"",IF(ISBLANK(VLOOKUP(MY42,role!A:E,5,FALSE)),"",VLOOKUP(MY42,role!A:E,5,FALSE)))</f>
        <v/>
      </c>
      <c r="NS42" s="33"/>
      <c r="NU42" s="32" t="str">
        <f t="shared" si="83"/>
        <v/>
      </c>
      <c r="NW42" s="32" t="str">
        <f t="shared" si="84"/>
        <v/>
      </c>
      <c r="NX42" s="39"/>
      <c r="NZ42" s="32" t="str">
        <f t="shared" si="85"/>
        <v/>
      </c>
      <c r="OA42" s="32" t="str">
        <f t="shared" si="86"/>
        <v/>
      </c>
      <c r="OB42" s="32" t="str">
        <f t="shared" si="87"/>
        <v/>
      </c>
      <c r="OD42" s="32" t="str">
        <f>IF(ISBLANK(OC42),"",IF(ISBLANK(VLOOKUP(OC42,role!A:E,2,FALSE)),"",VLOOKUP(OC42,role!A:E,2,FALSE)))</f>
        <v/>
      </c>
      <c r="OE42" s="32" t="str">
        <f>IF(ISBLANK(OC42),"",IF(ISBLANK(VLOOKUP(OC42,role!A:E,3,FALSE)),"",VLOOKUP(OC42,role!A:E,3,FALSE)))</f>
        <v/>
      </c>
      <c r="OF42" s="32" t="str">
        <f>IF(ISBLANK(OC42),"",IF(ISBLANK(VLOOKUP(OC42,role!A:E,4,FALSE)),"",VLOOKUP(OC42,role!A:E,4,FALSE)))</f>
        <v/>
      </c>
      <c r="OG42" s="32" t="str">
        <f>IF(ISBLANK(OC42),"",IF(ISBLANK(VLOOKUP(OC42,role!A:E,5,FALSE)),"",VLOOKUP(OC42,role!A:E,5,FALSE)))</f>
        <v/>
      </c>
      <c r="OW42" s="33"/>
      <c r="OY42" s="32" t="str">
        <f t="shared" si="88"/>
        <v/>
      </c>
      <c r="PA42" s="32" t="str">
        <f t="shared" si="89"/>
        <v/>
      </c>
      <c r="PB42" s="39"/>
      <c r="PD42" s="32" t="str">
        <f t="shared" si="90"/>
        <v/>
      </c>
      <c r="PE42" s="32" t="str">
        <f t="shared" si="91"/>
        <v/>
      </c>
      <c r="PF42" s="32" t="str">
        <f t="shared" si="92"/>
        <v/>
      </c>
      <c r="PH42" s="32" t="str">
        <f>IF(ISBLANK(PG42),"",IF(ISBLANK(VLOOKUP(PG42,role!A:E,2,FALSE)),"",VLOOKUP(PG42,role!A:E,2,FALSE)))</f>
        <v/>
      </c>
      <c r="PI42" s="32" t="str">
        <f>IF(ISBLANK(PG42),"",IF(ISBLANK(VLOOKUP(PG42,role!A:E,3,FALSE)),"",VLOOKUP(PG42,role!A:E,3,FALSE)))</f>
        <v/>
      </c>
      <c r="PJ42" s="32" t="str">
        <f>IF(ISBLANK(PG42),"",IF(ISBLANK(VLOOKUP(PG42,role!A:E,4,FALSE)),"",VLOOKUP(PG42,role!A:E,4,FALSE)))</f>
        <v/>
      </c>
      <c r="PK42" s="32" t="str">
        <f>IF(ISBLANK(PG42),"",IF(ISBLANK(VLOOKUP(PG42,role!A:E,5,FALSE)),"",VLOOKUP(PG42,role!A:E,5,FALSE)))</f>
        <v/>
      </c>
      <c r="QA42" s="33"/>
      <c r="QC42" s="32" t="str">
        <f t="shared" si="93"/>
        <v/>
      </c>
      <c r="QE42" s="32" t="str">
        <f t="shared" si="94"/>
        <v/>
      </c>
      <c r="QF42" s="39"/>
      <c r="QH42" s="32" t="str">
        <f t="shared" si="95"/>
        <v/>
      </c>
      <c r="QI42" s="32" t="str">
        <f t="shared" si="96"/>
        <v/>
      </c>
      <c r="QJ42" s="32" t="str">
        <f t="shared" si="97"/>
        <v/>
      </c>
      <c r="QL42" s="32" t="str">
        <f>IF(ISBLANK(QK42),"",IF(ISBLANK(VLOOKUP(QK42,role!A:E,2,FALSE)),"",VLOOKUP(QK42,role!A:E,2,FALSE)))</f>
        <v/>
      </c>
      <c r="QM42" s="32" t="str">
        <f>IF(ISBLANK(QK42),"",IF(ISBLANK(VLOOKUP(QK42,role!A:E,3,FALSE)),"",VLOOKUP(QK42,role!A:E,3,FALSE)))</f>
        <v/>
      </c>
      <c r="QN42" s="32" t="str">
        <f>IF(ISBLANK(QK42),"",IF(ISBLANK(VLOOKUP(QK42,role!A:E,4,FALSE)),"",VLOOKUP(QK42,role!A:E,4,FALSE)))</f>
        <v/>
      </c>
      <c r="QO42" s="32" t="str">
        <f>IF(ISBLANK(QK42),"",IF(ISBLANK(VLOOKUP(QK42,role!A:E,5,FALSE)),"",VLOOKUP(QK42,role!A:E,5,FALSE)))</f>
        <v/>
      </c>
      <c r="RE42" s="33"/>
      <c r="RG42" s="32" t="str">
        <f t="shared" si="98"/>
        <v/>
      </c>
      <c r="RI42" s="32" t="str">
        <f t="shared" si="99"/>
        <v/>
      </c>
      <c r="RJ42" s="39"/>
      <c r="RL42" s="32" t="str">
        <f t="shared" si="100"/>
        <v/>
      </c>
      <c r="RM42" s="32" t="str">
        <f t="shared" si="101"/>
        <v/>
      </c>
      <c r="RN42" s="32" t="str">
        <f t="shared" si="102"/>
        <v/>
      </c>
      <c r="RP42" s="32" t="str">
        <f>IF(ISBLANK(RO42),"",IF(ISBLANK(VLOOKUP(RO42,role!A:E,2,FALSE)),"",VLOOKUP(RO42,role!A:E,2,FALSE)))</f>
        <v/>
      </c>
      <c r="RQ42" s="32" t="str">
        <f>IF(ISBLANK(RO42),"",IF(ISBLANK(VLOOKUP(RO42,role!A:E,3,FALSE)),"",VLOOKUP(RO42,role!A:E,3,FALSE)))</f>
        <v/>
      </c>
      <c r="RR42" s="32" t="str">
        <f>IF(ISBLANK(RO42),"",IF(ISBLANK(VLOOKUP(RO42,role!A:E,4,FALSE)),"",VLOOKUP(RO42,role!A:E,4,FALSE)))</f>
        <v/>
      </c>
      <c r="RS42" s="32" t="str">
        <f>IF(ISBLANK(RO42),"",IF(ISBLANK(VLOOKUP(RO42,role!A:E,5,FALSE)),"",VLOOKUP(RO42,role!A:E,5,FALSE)))</f>
        <v/>
      </c>
      <c r="SI42" s="33"/>
      <c r="SK42" s="32" t="str">
        <f t="shared" si="103"/>
        <v/>
      </c>
      <c r="SM42" s="32" t="str">
        <f t="shared" si="104"/>
        <v/>
      </c>
      <c r="SN42" s="39"/>
      <c r="SP42" s="32" t="str">
        <f t="shared" si="105"/>
        <v/>
      </c>
      <c r="SQ42" s="32" t="str">
        <f t="shared" si="106"/>
        <v/>
      </c>
      <c r="SR42" s="32" t="str">
        <f t="shared" si="107"/>
        <v/>
      </c>
      <c r="ST42" s="32" t="str">
        <f>IF(ISBLANK(SS42),"",IF(ISBLANK(VLOOKUP(SS42,role!A:E,2,FALSE)),"",VLOOKUP(SS42,role!A:E,2,FALSE)))</f>
        <v/>
      </c>
      <c r="SU42" s="32" t="str">
        <f>IF(ISBLANK(SS42),"",IF(ISBLANK(VLOOKUP(SS42,role!A:E,3,FALSE)),"",VLOOKUP(SS42,role!A:E,3,FALSE)))</f>
        <v/>
      </c>
      <c r="SV42" s="32" t="str">
        <f>IF(ISBLANK(SS42),"",IF(ISBLANK(VLOOKUP(SS42,role!A:E,4,FALSE)),"",VLOOKUP(SS42,role!A:E,4,FALSE)))</f>
        <v/>
      </c>
      <c r="SW42" s="32" t="str">
        <f>IF(ISBLANK(SS42),"",IF(ISBLANK(VLOOKUP(SS42,role!A:E,5,FALSE)),"",VLOOKUP(SS42,role!A:E,5,FALSE)))</f>
        <v/>
      </c>
      <c r="TM42" s="33"/>
      <c r="TO42" s="32" t="str">
        <f t="shared" si="108"/>
        <v/>
      </c>
      <c r="TQ42" s="32" t="str">
        <f t="shared" si="109"/>
        <v/>
      </c>
      <c r="TR42" s="39"/>
      <c r="TT42" s="32" t="str">
        <f t="shared" si="110"/>
        <v/>
      </c>
      <c r="TU42" s="32" t="str">
        <f t="shared" si="111"/>
        <v/>
      </c>
      <c r="TV42" s="32" t="str">
        <f t="shared" si="112"/>
        <v/>
      </c>
      <c r="TX42" s="32" t="str">
        <f>IF(ISBLANK(TW42),"",IF(ISBLANK(VLOOKUP(TW42,role!A:E,2,FALSE)),"",VLOOKUP(TW42,role!A:E,2,FALSE)))</f>
        <v/>
      </c>
      <c r="TY42" s="32" t="str">
        <f>IF(ISBLANK(TW42),"",IF(ISBLANK(VLOOKUP(TW42,role!A:E,3,FALSE)),"",VLOOKUP(TW42,role!A:E,3,FALSE)))</f>
        <v/>
      </c>
      <c r="TZ42" s="32" t="str">
        <f>IF(ISBLANK(TW42),"",IF(ISBLANK(VLOOKUP(TW42,role!A:E,4,FALSE)),"",VLOOKUP(TW42,role!A:E,4,FALSE)))</f>
        <v/>
      </c>
      <c r="UA42" s="32" t="str">
        <f>IF(ISBLANK(TW42),"",IF(ISBLANK(VLOOKUP(TW42,role!A:E,5,FALSE)),"",VLOOKUP(TW42,role!A:E,5,FALSE)))</f>
        <v/>
      </c>
      <c r="UQ42" s="33"/>
      <c r="US42" s="32" t="str">
        <f t="shared" si="113"/>
        <v/>
      </c>
      <c r="UU42" s="32" t="str">
        <f t="shared" si="114"/>
        <v/>
      </c>
      <c r="UV42" s="39"/>
      <c r="UX42" s="32" t="str">
        <f t="shared" si="115"/>
        <v/>
      </c>
      <c r="UY42" s="32" t="str">
        <f t="shared" si="116"/>
        <v/>
      </c>
      <c r="UZ42" s="32" t="str">
        <f t="shared" si="117"/>
        <v/>
      </c>
      <c r="VB42" s="32" t="str">
        <f>IF(ISBLANK(VA42),"",IF(ISBLANK(VLOOKUP(VA42,role!A:E,2,FALSE)),"",VLOOKUP(VA42,role!A:E,2,FALSE)))</f>
        <v/>
      </c>
      <c r="VC42" s="32" t="str">
        <f>IF(ISBLANK(VA42),"",IF(ISBLANK(VLOOKUP(VA42,role!A:E,3,FALSE)),"",VLOOKUP(VA42,role!A:E,3,FALSE)))</f>
        <v/>
      </c>
      <c r="VD42" s="32" t="str">
        <f>IF(ISBLANK(VA42),"",IF(ISBLANK(VLOOKUP(VA42,role!A:E,4,FALSE)),"",VLOOKUP(VA42,role!A:E,4,FALSE)))</f>
        <v/>
      </c>
      <c r="VE42" s="32" t="str">
        <f>IF(ISBLANK(VA42),"",IF(ISBLANK(VLOOKUP(VA42,role!A:E,5,FALSE)),"",VLOOKUP(VA42,role!A:E,5,FALSE)))</f>
        <v/>
      </c>
      <c r="VU42" s="33"/>
      <c r="VW42" s="32" t="str">
        <f t="shared" si="118"/>
        <v/>
      </c>
      <c r="VY42" s="32" t="str">
        <f t="shared" si="119"/>
        <v/>
      </c>
      <c r="VZ42" s="39"/>
      <c r="WB42" s="32" t="str">
        <f t="shared" si="120"/>
        <v/>
      </c>
      <c r="WC42" s="32" t="str">
        <f t="shared" si="121"/>
        <v/>
      </c>
      <c r="WD42" s="32" t="str">
        <f t="shared" si="122"/>
        <v/>
      </c>
      <c r="WF42" s="32" t="str">
        <f>IF(ISBLANK(WE42),"",IF(ISBLANK(VLOOKUP(WE42,role!A:E,2,FALSE)),"",VLOOKUP(WE42,role!A:E,2,FALSE)))</f>
        <v/>
      </c>
      <c r="WG42" s="32" t="str">
        <f>IF(ISBLANK(WE42),"",IF(ISBLANK(VLOOKUP(WE42,role!A:E,3,FALSE)),"",VLOOKUP(WE42,role!A:E,3,FALSE)))</f>
        <v/>
      </c>
      <c r="WH42" s="32" t="str">
        <f>IF(ISBLANK(WE42),"",IF(ISBLANK(VLOOKUP(WE42,role!A:E,4,FALSE)),"",VLOOKUP(WE42,role!A:E,4,FALSE)))</f>
        <v/>
      </c>
      <c r="WI42" s="32" t="str">
        <f>IF(ISBLANK(WE42),"",IF(ISBLANK(VLOOKUP(WE42,role!A:E,5,FALSE)),"",VLOOKUP(WE42,role!A:E,5,FALSE)))</f>
        <v/>
      </c>
      <c r="WY42" s="33"/>
      <c r="XA42" s="32" t="str">
        <f t="shared" si="123"/>
        <v/>
      </c>
      <c r="XC42" s="32" t="str">
        <f t="shared" si="124"/>
        <v/>
      </c>
      <c r="XD42" s="39"/>
      <c r="XF42" s="32" t="str">
        <f t="shared" si="125"/>
        <v/>
      </c>
      <c r="XG42" s="32" t="str">
        <f t="shared" si="126"/>
        <v/>
      </c>
      <c r="XH42" s="32" t="str">
        <f t="shared" si="127"/>
        <v/>
      </c>
      <c r="XJ42" s="32" t="str">
        <f>IF(ISBLANK(XI42),"",IF(ISBLANK(VLOOKUP(XI42,role!A:E,2,FALSE)),"",VLOOKUP(XI42,role!A:E,2,FALSE)))</f>
        <v/>
      </c>
      <c r="XK42" s="32" t="str">
        <f>IF(ISBLANK(XI42),"",IF(ISBLANK(VLOOKUP(XI42,role!A:E,3,FALSE)),"",VLOOKUP(XI42,role!A:E,3,FALSE)))</f>
        <v/>
      </c>
      <c r="XL42" s="32" t="str">
        <f>IF(ISBLANK(XI42),"",IF(ISBLANK(VLOOKUP(XI42,role!A:E,4,FALSE)),"",VLOOKUP(XI42,role!A:E,4,FALSE)))</f>
        <v/>
      </c>
      <c r="XM42" s="32" t="str">
        <f>IF(ISBLANK(XI42),"",IF(ISBLANK(VLOOKUP(XI42,role!A:E,5,FALSE)),"",VLOOKUP(XI42,role!A:E,5,FALSE)))</f>
        <v/>
      </c>
      <c r="YC42" s="33"/>
      <c r="YE42" s="32" t="str">
        <f t="shared" si="128"/>
        <v/>
      </c>
      <c r="YG42" s="32" t="str">
        <f t="shared" si="129"/>
        <v/>
      </c>
      <c r="YH42" s="33"/>
      <c r="YI42" s="34"/>
      <c r="YJ42" s="36" t="str">
        <f t="shared" si="130"/>
        <v/>
      </c>
      <c r="YK42" s="36" t="str">
        <f t="shared" si="131"/>
        <v/>
      </c>
      <c r="YM42" s="32" t="str">
        <f>IF(ISBLANK(YL42),"",IF(ISBLANK(VLOOKUP(YL42,role!A:E,2,FALSE)),"",VLOOKUP(YL42,role!A:E,2,FALSE)))</f>
        <v/>
      </c>
      <c r="YN42" s="32" t="str">
        <f>IF(ISBLANK(YL42),"",IF(ISBLANK(VLOOKUP(YL42,role!A:E,3,FALSE)),"",VLOOKUP(YL42,role!A:E,3,FALSE)))</f>
        <v/>
      </c>
      <c r="YO42" s="32" t="str">
        <f>IF(ISBLANK(YL42),"",IF(ISBLANK(VLOOKUP(YL42,role!A:E,4,FALSE)),"",VLOOKUP(YL42,role!A:E,4,FALSE)))</f>
        <v/>
      </c>
      <c r="YP42" s="32" t="str">
        <f>IF(ISBLANK(YL42),"",IF(ISBLANK(VLOOKUP(YL42,role!A:E,5,FALSE)),"",VLOOKUP(YL42,role!A:E,5,FALSE)))</f>
        <v/>
      </c>
      <c r="YQ42" s="32" t="str">
        <f>IF(ISBLANK(YL42),"",VLOOKUP(YL42,role!A:F,6,FALSE))</f>
        <v/>
      </c>
      <c r="YR42" s="36"/>
      <c r="YS42" s="36" t="str">
        <f t="shared" si="132"/>
        <v/>
      </c>
      <c r="YT42" s="36" t="str">
        <f t="shared" si="133"/>
        <v/>
      </c>
      <c r="YV42" s="32" t="str">
        <f>IF(ISBLANK(YU42),"",IF(ISBLANK(VLOOKUP(YU42,role!A:E,2,FALSE)),"",VLOOKUP(YU42,role!A:E,2,FALSE)))</f>
        <v/>
      </c>
      <c r="YW42" s="32" t="str">
        <f>IF(ISBLANK(YU42),"",IF(ISBLANK(VLOOKUP(YU42,role!A:E,3,FALSE)),"",VLOOKUP(YU42,role!A:E,3,FALSE)))</f>
        <v/>
      </c>
      <c r="YX42" s="32" t="str">
        <f>IF(ISBLANK(YU42),"",IF(ISBLANK(VLOOKUP(YU42,role!A:E,4,FALSE)),"",VLOOKUP(YU42,role!A:E,4,FALSE)))</f>
        <v/>
      </c>
      <c r="YY42" s="32" t="str">
        <f>IF(ISBLANK(YU42),"",IF(ISBLANK(VLOOKUP(YU42,role!A:E,5,FALSE)),"",VLOOKUP(YU42,role!A:E,5,FALSE)))</f>
        <v/>
      </c>
      <c r="YZ42" s="32" t="str">
        <f>IF(ISBLANK(YU42),"",VLOOKUP(YU42,role!A:F,6,FALSE))</f>
        <v/>
      </c>
      <c r="ZA42" s="36"/>
      <c r="ZB42" s="36" t="str">
        <f t="shared" si="134"/>
        <v/>
      </c>
      <c r="ZC42" s="36" t="str">
        <f t="shared" si="135"/>
        <v/>
      </c>
      <c r="ZE42" s="32" t="str">
        <f>IF(ISBLANK(ZD42),"",IF(ISBLANK(VLOOKUP(ZD42,role!A:E,2,FALSE)),"",VLOOKUP(ZD42,role!A:E,2,FALSE)))</f>
        <v/>
      </c>
      <c r="ZF42" s="32" t="str">
        <f>IF(ISBLANK(ZD42),"",IF(ISBLANK(VLOOKUP(ZD42,role!A:E,3,FALSE)),"",VLOOKUP(ZD42,role!A:E,3,FALSE)))</f>
        <v/>
      </c>
      <c r="ZG42" s="32" t="str">
        <f>IF(ISBLANK(ZD42),"",IF(ISBLANK(VLOOKUP(ZD42,role!A:E,4,FALSE)),"",VLOOKUP(ZD42,role!A:E,4,FALSE)))</f>
        <v/>
      </c>
      <c r="ZH42" s="32" t="str">
        <f>IF(ISBLANK(ZD42),"",IF(ISBLANK(VLOOKUP(ZD42,role!A:E,5,FALSE)),"",VLOOKUP(ZD42,role!A:E,5,FALSE)))</f>
        <v/>
      </c>
      <c r="ZI42" s="32" t="str">
        <f>IF(ISBLANK(ZD42),"",VLOOKUP(ZD42,role!A:F,6,FALSE))</f>
        <v/>
      </c>
      <c r="ZJ42" s="36"/>
      <c r="ZK42" s="36" t="str">
        <f t="shared" si="136"/>
        <v/>
      </c>
      <c r="ZL42" s="36" t="str">
        <f t="shared" si="137"/>
        <v/>
      </c>
      <c r="ZN42" s="32" t="str">
        <f>IF(ISBLANK(ZM42),"",IF(ISBLANK(VLOOKUP(ZM42,role!A:E,2,FALSE)),"",VLOOKUP(ZM42,role!A:E,2,FALSE)))</f>
        <v/>
      </c>
      <c r="ZO42" s="32" t="str">
        <f>IF(ISBLANK(ZM42),"",IF(ISBLANK(VLOOKUP(ZM42,role!A:E,3,FALSE)),"",VLOOKUP(ZM42,role!A:E,3,FALSE)))</f>
        <v/>
      </c>
      <c r="ZP42" s="32" t="str">
        <f>IF(ISBLANK(ZM42),"",IF(ISBLANK(VLOOKUP(ZM42,role!A:E,4,FALSE)),"",VLOOKUP(ZM42,role!A:E,4,FALSE)))</f>
        <v/>
      </c>
      <c r="ZQ42" s="32" t="str">
        <f>IF(ISBLANK(ZM42),"",IF(ISBLANK(VLOOKUP(ZM42,role!A:E,5,FALSE)),"",VLOOKUP(ZM42,role!A:E,5,FALSE)))</f>
        <v/>
      </c>
      <c r="ZR42" s="32" t="str">
        <f>IF(ISBLANK(ZM42),"",VLOOKUP(ZM42,role!A:F,6,FALSE))</f>
        <v/>
      </c>
      <c r="ZS42" s="36"/>
      <c r="ZT42" s="36" t="str">
        <f t="shared" si="138"/>
        <v/>
      </c>
      <c r="ZU42" s="36" t="str">
        <f t="shared" si="139"/>
        <v/>
      </c>
      <c r="ZW42" s="32" t="str">
        <f>IF(ISBLANK(ZV42),"",IF(ISBLANK(VLOOKUP(ZV42,role!A:E,2,FALSE)),"",VLOOKUP(ZV42,role!A:E,2,FALSE)))</f>
        <v/>
      </c>
      <c r="ZX42" s="32" t="str">
        <f>IF(ISBLANK(ZV42),"",IF(ISBLANK(VLOOKUP(ZV42,role!A:E,3,FALSE)),"",VLOOKUP(ZV42,role!A:E,3,FALSE)))</f>
        <v/>
      </c>
      <c r="ZY42" s="32" t="str">
        <f>IF(ISBLANK(ZV42),"",IF(ISBLANK(VLOOKUP(ZV42,role!A:E,4,FALSE)),"",VLOOKUP(ZV42,role!A:E,4,FALSE)))</f>
        <v/>
      </c>
      <c r="ZZ42" s="32" t="str">
        <f>IF(ISBLANK(ZV42),"",IF(ISBLANK(VLOOKUP(ZV42,role!A:E,5,FALSE)),"",VLOOKUP(ZV42,role!A:E,5,FALSE)))</f>
        <v/>
      </c>
      <c r="AAA42" s="32" t="str">
        <f>IF(ISBLANK(ZV42),"",VLOOKUP(ZV42,role!A:F,6,FALSE))</f>
        <v/>
      </c>
      <c r="AAB42" s="33"/>
      <c r="AAC42" s="36"/>
      <c r="AAD42" s="36" t="str">
        <f t="shared" si="140"/>
        <v/>
      </c>
      <c r="AAE42" s="36" t="str">
        <f t="shared" si="141"/>
        <v/>
      </c>
      <c r="AAG42" s="32" t="str">
        <f>IF(ISBLANK(AAF42),"",IF(ISBLANK(VLOOKUP(AAF42,role!A:E,2,FALSE)),"",VLOOKUP(AAF42,role!A:E,2,FALSE)))</f>
        <v/>
      </c>
      <c r="AAH42" s="32" t="str">
        <f>IF(ISBLANK(AAF42),"",IF(ISBLANK(VLOOKUP(AAF42,role!A:E,3,FALSE)),"",VLOOKUP(AAF42,role!A:E,3,FALSE)))</f>
        <v/>
      </c>
      <c r="AAI42" s="32" t="str">
        <f>IF(ISBLANK(AAF42),"",IF(ISBLANK(VLOOKUP(AAF42,role!A:E,4,FALSE)),"",VLOOKUP(AAF42,role!A:E,4,FALSE)))</f>
        <v/>
      </c>
      <c r="AAJ42" s="32" t="str">
        <f>IF(ISBLANK(AAF42),"",IF(ISBLANK(VLOOKUP(AAF42,role!A:E,5,FALSE)),"",VLOOKUP(AAF42,role!A:E,5,FALSE)))</f>
        <v/>
      </c>
      <c r="AAK42" s="32" t="str">
        <f>IF(ISBLANK(AAF42),"",VLOOKUP(AAF42,role!A:F,6,FALSE))</f>
        <v/>
      </c>
      <c r="AAL42" s="36"/>
      <c r="AAM42" s="36" t="str">
        <f t="shared" si="142"/>
        <v/>
      </c>
      <c r="AAN42" s="36" t="str">
        <f t="shared" si="143"/>
        <v/>
      </c>
      <c r="AAP42" s="32" t="str">
        <f>IF(ISBLANK(AAO42),"",IF(ISBLANK(VLOOKUP(AAO42,role!A:E,2,FALSE)),"",VLOOKUP(AAO42,role!A:E,2,FALSE)))</f>
        <v/>
      </c>
      <c r="AAQ42" s="32" t="str">
        <f>IF(ISBLANK(AAO42),"",IF(ISBLANK(VLOOKUP(AAO42,role!A:E,3,FALSE)),"",VLOOKUP(AAO42,role!A:E,3,FALSE)))</f>
        <v/>
      </c>
      <c r="AAR42" s="32" t="str">
        <f>IF(ISBLANK(AAO42),"",IF(ISBLANK(VLOOKUP(AAO42,role!A:E,4,FALSE)),"",VLOOKUP(AAO42,role!A:E,4,FALSE)))</f>
        <v/>
      </c>
      <c r="AAS42" s="32" t="str">
        <f>IF(ISBLANK(AAO42),"",IF(ISBLANK(VLOOKUP(AAO42,role!A:E,5,FALSE)),"",VLOOKUP(AAO42,role!A:E,5,FALSE)))</f>
        <v/>
      </c>
      <c r="AAT42" s="32" t="str">
        <f>IF(ISBLANK(AAO42),"",VLOOKUP(AAO42,role!A:F,6,FALSE))</f>
        <v/>
      </c>
      <c r="AAU42" s="36"/>
      <c r="AAV42" s="36" t="str">
        <f t="shared" si="144"/>
        <v/>
      </c>
      <c r="AAW42" s="36" t="str">
        <f t="shared" si="145"/>
        <v/>
      </c>
      <c r="AAY42" s="32" t="str">
        <f>IF(ISBLANK(AAX42),"",IF(ISBLANK(VLOOKUP(AAX42,role!A:E,2,FALSE)),"",VLOOKUP(AAX42,role!A:E,2,FALSE)))</f>
        <v/>
      </c>
      <c r="AAZ42" s="32" t="str">
        <f>IF(ISBLANK(AAX42),"",IF(ISBLANK(VLOOKUP(AAX42,role!A:E,3,FALSE)),"",VLOOKUP(AAX42,role!A:E,3,FALSE)))</f>
        <v/>
      </c>
      <c r="ABA42" s="32" t="str">
        <f>IF(ISBLANK(AAX42),"",IF(ISBLANK(VLOOKUP(AAX42,role!A:E,4,FALSE)),"",VLOOKUP(AAX42,role!A:E,4,FALSE)))</f>
        <v/>
      </c>
      <c r="ABB42" s="32" t="str">
        <f>IF(ISBLANK(AAX42),"",IF(ISBLANK(VLOOKUP(AAX42,role!A:E,5,FALSE)),"",VLOOKUP(AAX42,role!A:E,5,FALSE)))</f>
        <v/>
      </c>
      <c r="ABC42" s="32" t="str">
        <f>IF(ISBLANK(AAX42),"",VLOOKUP(AAX42,role!A:F,6,FALSE))</f>
        <v/>
      </c>
      <c r="ABD42" s="36"/>
      <c r="ABE42" s="36" t="str">
        <f t="shared" si="146"/>
        <v/>
      </c>
      <c r="ABF42" s="36" t="str">
        <f t="shared" si="147"/>
        <v/>
      </c>
      <c r="ABH42" s="32" t="str">
        <f>IF(ISBLANK(ABG42),"",IF(ISBLANK(VLOOKUP(ABG42,role!A:E,2,FALSE)),"",VLOOKUP(ABG42,role!A:E,2,FALSE)))</f>
        <v/>
      </c>
      <c r="ABI42" s="32" t="str">
        <f>IF(ISBLANK(ABG42),"",IF(ISBLANK(VLOOKUP(ABG42,role!A:E,3,FALSE)),"",VLOOKUP(ABG42,role!A:E,3,FALSE)))</f>
        <v/>
      </c>
      <c r="ABJ42" s="32" t="str">
        <f>IF(ISBLANK(ABG42),"",IF(ISBLANK(VLOOKUP(ABG42,role!A:E,4,FALSE)),"",VLOOKUP(ABG42,role!A:E,4,FALSE)))</f>
        <v/>
      </c>
      <c r="ABK42" s="32" t="str">
        <f>IF(ISBLANK(ABG42),"",IF(ISBLANK(VLOOKUP(ABG42,role!A:E,5,FALSE)),"",VLOOKUP(ABG42,role!A:E,5,FALSE)))</f>
        <v/>
      </c>
      <c r="ABL42" s="32" t="str">
        <f>IF(ISBLANK(ABG42),"",VLOOKUP(ABG42,role!A:F,6,FALSE))</f>
        <v/>
      </c>
      <c r="ABM42" s="36"/>
      <c r="ABN42" s="36" t="str">
        <f t="shared" si="148"/>
        <v/>
      </c>
      <c r="ABO42" s="36" t="str">
        <f t="shared" si="149"/>
        <v/>
      </c>
      <c r="ABQ42" s="32" t="str">
        <f>IF(ISBLANK(ABP42),"",IF(ISBLANK(VLOOKUP(ABP42,role!A:E,2,FALSE)),"",VLOOKUP(ABP42,role!A:E,2,FALSE)))</f>
        <v/>
      </c>
      <c r="ABR42" s="32" t="str">
        <f>IF(ISBLANK(ABP42),"",IF(ISBLANK(VLOOKUP(ABP42,role!A:E,3,FALSE)),"",VLOOKUP(ABP42,role!A:E,3,FALSE)))</f>
        <v/>
      </c>
      <c r="ABS42" s="32" t="str">
        <f>IF(ISBLANK(ABP42),"",IF(ISBLANK(VLOOKUP(ABP42,role!A:E,4,FALSE)),"",VLOOKUP(ABP42,role!A:E,4,FALSE)))</f>
        <v/>
      </c>
      <c r="ABT42" s="32" t="str">
        <f>IF(ISBLANK(ABP42),"",IF(ISBLANK(VLOOKUP(ABP42,role!A:E,5,FALSE)),"",VLOOKUP(ABP42,role!A:E,5,FALSE)))</f>
        <v/>
      </c>
      <c r="ABU42" s="32" t="str">
        <f>IF(ISBLANK(ABP42),"",VLOOKUP(ABP42,role!A:F,6,FALSE))</f>
        <v/>
      </c>
      <c r="ABV42" s="33"/>
      <c r="ABW42" s="34"/>
      <c r="ABY42" s="32" t="str">
        <f t="shared" si="150"/>
        <v/>
      </c>
      <c r="ABZ42" s="39"/>
      <c r="ACA42" s="32" t="str">
        <f t="shared" si="151"/>
        <v/>
      </c>
      <c r="ACC42" s="32" t="str">
        <f t="shared" si="152"/>
        <v/>
      </c>
      <c r="ACE42" s="32" t="str">
        <f t="shared" si="153"/>
        <v/>
      </c>
      <c r="ACG42" s="32" t="str">
        <f t="shared" si="154"/>
        <v/>
      </c>
      <c r="ACI42" s="32" t="str">
        <f t="shared" si="155"/>
        <v/>
      </c>
      <c r="ACK42" s="32" t="str">
        <f t="shared" si="156"/>
        <v/>
      </c>
      <c r="ACM42" s="32" t="str">
        <f t="shared" si="157"/>
        <v/>
      </c>
      <c r="ACO42" s="32" t="str">
        <f t="shared" si="158"/>
        <v/>
      </c>
      <c r="ACQ42" s="32" t="str">
        <f t="shared" si="159"/>
        <v/>
      </c>
      <c r="ACS42" s="32" t="str">
        <f t="shared" si="160"/>
        <v/>
      </c>
      <c r="ACT42" s="33"/>
      <c r="ACV42" s="32" t="str">
        <f t="shared" si="161"/>
        <v/>
      </c>
      <c r="ACX42" s="32" t="str">
        <f t="shared" si="162"/>
        <v/>
      </c>
      <c r="ACZ42" s="32" t="str">
        <f t="shared" si="163"/>
        <v/>
      </c>
      <c r="ADB42" s="32" t="str">
        <f t="shared" si="164"/>
        <v/>
      </c>
      <c r="ADD42" s="32" t="str">
        <f t="shared" si="165"/>
        <v/>
      </c>
      <c r="ADE42" s="33"/>
      <c r="ADG42" s="32" t="str">
        <f t="shared" si="166"/>
        <v/>
      </c>
      <c r="ADI42" s="32" t="str">
        <f t="shared" si="167"/>
        <v/>
      </c>
      <c r="ADK42" s="32" t="str">
        <f t="shared" si="168"/>
        <v/>
      </c>
      <c r="ADM42" s="32" t="str">
        <f t="shared" si="169"/>
        <v/>
      </c>
      <c r="ADO42" s="32" t="str">
        <f t="shared" si="170"/>
        <v/>
      </c>
      <c r="ADP42" s="33"/>
      <c r="ADR42" s="32" t="str">
        <f t="shared" si="171"/>
        <v/>
      </c>
      <c r="ADT42" s="32" t="str">
        <f t="shared" si="172"/>
        <v/>
      </c>
      <c r="ADV42" s="32" t="str">
        <f t="shared" si="173"/>
        <v/>
      </c>
      <c r="ADX42" s="32" t="str">
        <f t="shared" si="174"/>
        <v/>
      </c>
      <c r="ADZ42" s="32" t="str">
        <f t="shared" si="175"/>
        <v/>
      </c>
      <c r="AEA42" s="33"/>
      <c r="AEC42" s="32" t="str">
        <f t="shared" si="176"/>
        <v/>
      </c>
      <c r="AEE42" s="32" t="str">
        <f t="shared" si="177"/>
        <v/>
      </c>
      <c r="AEG42" s="32" t="str">
        <f t="shared" si="178"/>
        <v/>
      </c>
      <c r="AEI42" s="32" t="str">
        <f t="shared" si="179"/>
        <v/>
      </c>
      <c r="AEK42" s="32" t="str">
        <f t="shared" si="180"/>
        <v/>
      </c>
      <c r="AEL42" s="33"/>
      <c r="AEN42" s="32" t="str">
        <f t="shared" si="181"/>
        <v/>
      </c>
      <c r="AEO42" s="32" t="str">
        <f t="shared" si="182"/>
        <v/>
      </c>
      <c r="AEQ42" s="32" t="str">
        <f t="shared" si="183"/>
        <v/>
      </c>
      <c r="AER42" s="32" t="str">
        <f t="shared" si="184"/>
        <v/>
      </c>
      <c r="AET42" s="32" t="str">
        <f t="shared" si="185"/>
        <v/>
      </c>
      <c r="AEU42" s="32" t="str">
        <f t="shared" si="186"/>
        <v/>
      </c>
      <c r="AEW42" s="32" t="str">
        <f t="shared" si="187"/>
        <v/>
      </c>
      <c r="AEX42" s="32" t="str">
        <f t="shared" si="188"/>
        <v/>
      </c>
      <c r="AEZ42" s="32" t="str">
        <f t="shared" si="189"/>
        <v/>
      </c>
      <c r="AFA42" s="32" t="str">
        <f t="shared" si="190"/>
        <v/>
      </c>
      <c r="AFB42" s="35"/>
      <c r="AFC42" s="34"/>
      <c r="AFD42" s="36" t="str">
        <f t="shared" si="191"/>
        <v/>
      </c>
      <c r="AFE42" s="36" t="str">
        <f t="shared" si="192"/>
        <v/>
      </c>
      <c r="AFG42" s="36" t="str">
        <f t="shared" si="193"/>
        <v/>
      </c>
      <c r="AFH42" s="36" t="str">
        <f t="shared" si="194"/>
        <v/>
      </c>
      <c r="AFJ42" s="36" t="str">
        <f t="shared" si="195"/>
        <v/>
      </c>
      <c r="AFK42" s="36" t="str">
        <f t="shared" si="196"/>
        <v/>
      </c>
      <c r="AFM42" s="36" t="str">
        <f t="shared" si="197"/>
        <v/>
      </c>
      <c r="AFN42" s="36" t="str">
        <f t="shared" si="198"/>
        <v/>
      </c>
      <c r="AFP42" s="36" t="str">
        <f t="shared" si="199"/>
        <v/>
      </c>
      <c r="AFQ42" s="36" t="str">
        <f t="shared" si="200"/>
        <v/>
      </c>
      <c r="AFR42" s="33"/>
      <c r="AFT42" s="36" t="str">
        <f t="shared" si="201"/>
        <v/>
      </c>
      <c r="AFU42" s="36" t="str">
        <f t="shared" si="202"/>
        <v/>
      </c>
      <c r="AFW42" s="36" t="str">
        <f t="shared" si="203"/>
        <v/>
      </c>
      <c r="AFX42" s="36" t="str">
        <f t="shared" si="204"/>
        <v/>
      </c>
      <c r="AFZ42" s="36" t="str">
        <f t="shared" si="205"/>
        <v/>
      </c>
      <c r="AGA42" s="36" t="str">
        <f t="shared" si="206"/>
        <v/>
      </c>
      <c r="AGC42" s="36" t="str">
        <f t="shared" si="207"/>
        <v/>
      </c>
      <c r="AGD42" s="36" t="str">
        <f t="shared" si="208"/>
        <v/>
      </c>
      <c r="AGF42" s="36" t="str">
        <f t="shared" si="209"/>
        <v/>
      </c>
      <c r="AGG42" s="36" t="str">
        <f t="shared" si="210"/>
        <v/>
      </c>
      <c r="AGH42" s="33"/>
      <c r="AGI42" s="57"/>
      <c r="AGJ42" s="57"/>
      <c r="AGK42" s="57" t="str">
        <f>IF(ISBLANK(AGJ42),"",VLOOKUP(AGJ42,related_id_type!A:B,2,FALSE))</f>
        <v/>
      </c>
      <c r="AGL42" s="57"/>
      <c r="AGM42" s="57" t="str">
        <f>IF(ISBLANK(AGL42),"",IF(ISBLANK(VLOOKUP(AGL42,related_id_relation!A:B,2,FALSE)),"",VLOOKUP(AGL42,related_id_relation!A:B,2,FALSE)))</f>
        <v/>
      </c>
      <c r="AGN42" s="57"/>
      <c r="AGO42" s="57"/>
      <c r="AGP42" s="57" t="str">
        <f>IF(ISBLANK(AGO42),"",VLOOKUP(AGO42,related_id_type!A:B,2,FALSE))</f>
        <v/>
      </c>
      <c r="AGQ42" s="57"/>
      <c r="AGR42" s="57" t="str">
        <f>IF(ISBLANK(AGQ42),"",IF(ISBLANK(VLOOKUP(AGQ42,related_id_relation!A:B,2,FALSE)),"",VLOOKUP(AGQ42,related_id_relation!A:B,2,FALSE)))</f>
        <v/>
      </c>
      <c r="AGS42" s="57"/>
      <c r="AGT42" s="57"/>
      <c r="AGU42" s="57" t="str">
        <f>IF(ISBLANK(AGT42),"",VLOOKUP(AGT42,related_id_type!A:B,2,FALSE))</f>
        <v/>
      </c>
      <c r="AGV42" s="57"/>
      <c r="AGW42" s="57" t="str">
        <f>IF(ISBLANK(AGV42),"",IF(ISBLANK(VLOOKUP(AGV42,related_id_relation!A:B,2,FALSE)),"",VLOOKUP(AGV42,related_id_relation!A:B,2,FALSE)))</f>
        <v/>
      </c>
      <c r="AGX42" s="57"/>
      <c r="AGY42" s="57"/>
      <c r="AGZ42" s="57" t="str">
        <f>IF(ISBLANK(AGY42),"",VLOOKUP(AGY42,related_id_type!A:B,2,FALSE))</f>
        <v/>
      </c>
      <c r="AHA42" s="57"/>
      <c r="AHB42" s="57" t="str">
        <f>IF(ISBLANK(AHA42),"",IF(ISBLANK(VLOOKUP(AHA42,related_id_relation!A:B,2,FALSE)),"",VLOOKUP(AHA42,related_id_relation!A:B,2,FALSE)))</f>
        <v/>
      </c>
      <c r="AHC42" s="57"/>
      <c r="AHD42" s="57"/>
      <c r="AHE42" s="57" t="str">
        <f>IF(ISBLANK(AHD42),"",VLOOKUP(AHD42,related_id_type!A:B,2,FALSE))</f>
        <v/>
      </c>
      <c r="AHF42" s="57"/>
      <c r="AHG42" s="57" t="str">
        <f>IF(ISBLANK(AHF42),"",IF(ISBLANK(VLOOKUP(AHF42,related_id_relation!A:B,2,FALSE)),"",VLOOKUP(AHF42,related_id_relation!A:B,2,FALSE)))</f>
        <v/>
      </c>
      <c r="AHH42" s="37"/>
      <c r="AHI42" s="39"/>
      <c r="AHK42" s="32" t="str">
        <f t="shared" si="211"/>
        <v/>
      </c>
      <c r="AHL42" s="34"/>
      <c r="AHM42" s="36"/>
      <c r="AHN42" s="36" t="str">
        <f t="shared" si="212"/>
        <v/>
      </c>
      <c r="AHO42" s="32" t="str">
        <f t="shared" si="213"/>
        <v/>
      </c>
      <c r="AHR42" s="36" t="str">
        <f t="shared" si="214"/>
        <v/>
      </c>
      <c r="AHS42" s="32" t="str">
        <f t="shared" si="215"/>
        <v/>
      </c>
      <c r="AHV42" s="36" t="str">
        <f t="shared" si="216"/>
        <v/>
      </c>
      <c r="AHW42" s="32" t="str">
        <f t="shared" si="217"/>
        <v/>
      </c>
      <c r="AHZ42" s="36" t="str">
        <f t="shared" si="218"/>
        <v/>
      </c>
      <c r="AIA42" s="32" t="str">
        <f t="shared" si="219"/>
        <v/>
      </c>
      <c r="AID42" s="36" t="str">
        <f t="shared" si="220"/>
        <v/>
      </c>
      <c r="AIE42" s="32" t="str">
        <f t="shared" si="221"/>
        <v/>
      </c>
      <c r="AIH42" s="36" t="str">
        <f t="shared" si="222"/>
        <v/>
      </c>
      <c r="AII42" s="32" t="str">
        <f t="shared" si="223"/>
        <v/>
      </c>
      <c r="AIL42" s="36" t="str">
        <f t="shared" si="224"/>
        <v/>
      </c>
      <c r="AIM42" s="32" t="str">
        <f t="shared" si="225"/>
        <v/>
      </c>
      <c r="AIP42" s="36" t="str">
        <f t="shared" si="226"/>
        <v/>
      </c>
      <c r="AIQ42" s="32" t="str">
        <f t="shared" si="227"/>
        <v/>
      </c>
      <c r="AIT42" s="36" t="str">
        <f t="shared" si="228"/>
        <v/>
      </c>
      <c r="AIU42" s="32" t="str">
        <f t="shared" si="229"/>
        <v/>
      </c>
      <c r="AIX42" s="36" t="str">
        <f t="shared" si="230"/>
        <v/>
      </c>
      <c r="AIY42" s="32" t="str">
        <f t="shared" si="231"/>
        <v/>
      </c>
      <c r="AIZ42" s="37"/>
      <c r="AJA42" s="32" t="str">
        <f t="shared" si="232"/>
        <v/>
      </c>
      <c r="AJB42" s="32" t="str">
        <f t="shared" si="233"/>
        <v/>
      </c>
      <c r="AJC42" s="32" t="str">
        <f t="shared" si="234"/>
        <v/>
      </c>
      <c r="AJD42" s="32" t="str">
        <f t="shared" si="235"/>
        <v/>
      </c>
      <c r="AJE42" s="32" t="str">
        <f t="shared" si="236"/>
        <v/>
      </c>
      <c r="AJF42" s="32" t="str">
        <f t="shared" si="237"/>
        <v/>
      </c>
      <c r="AJG42" s="32" t="str">
        <f t="shared" si="238"/>
        <v/>
      </c>
      <c r="AJH42" s="32" t="str">
        <f t="shared" si="239"/>
        <v/>
      </c>
      <c r="AJI42" s="32" t="str">
        <f t="shared" si="240"/>
        <v/>
      </c>
    </row>
    <row r="43" spans="3:945" s="32" customFormat="1" x14ac:dyDescent="0.35">
      <c r="C43" s="32" t="str">
        <f t="shared" si="9"/>
        <v/>
      </c>
      <c r="E43" s="32" t="str">
        <f t="shared" si="10"/>
        <v/>
      </c>
      <c r="F43" s="32" t="str">
        <f t="shared" si="11"/>
        <v/>
      </c>
      <c r="G43" s="32" t="str">
        <f t="shared" si="12"/>
        <v/>
      </c>
      <c r="J43" s="32" t="str">
        <f t="shared" si="13"/>
        <v/>
      </c>
      <c r="K43" s="32" t="str">
        <f t="shared" si="14"/>
        <v/>
      </c>
      <c r="L43" s="32" t="str">
        <f t="shared" si="15"/>
        <v/>
      </c>
      <c r="N43" s="32" t="str">
        <f t="shared" si="16"/>
        <v/>
      </c>
      <c r="O43" s="32" t="str">
        <f t="shared" si="17"/>
        <v/>
      </c>
      <c r="Q43" s="32" t="str">
        <f t="shared" si="18"/>
        <v/>
      </c>
      <c r="R43" s="32" t="str">
        <f t="shared" si="19"/>
        <v/>
      </c>
      <c r="U43" s="32" t="str">
        <f t="shared" si="20"/>
        <v/>
      </c>
      <c r="V43" s="32" t="str">
        <f t="shared" si="21"/>
        <v/>
      </c>
      <c r="Y43" s="32" t="str">
        <f>IF(ISBLANK(X43),"",VLOOKUP(X43,resource_type!A:C,3,FALSE))</f>
        <v/>
      </c>
      <c r="Z43" s="32" t="str">
        <f>IF(ISBLANK(X43),"",VLOOKUP(X43,resource_type!A:C,2,FALSE))</f>
        <v/>
      </c>
      <c r="AA43" s="32" t="str">
        <f t="shared" si="22"/>
        <v/>
      </c>
      <c r="AB43" s="32" t="str">
        <f t="shared" si="23"/>
        <v/>
      </c>
      <c r="AD43" s="32" t="str">
        <f>IF(ISBLANK(AC43),"",VLOOKUP(AC43,resource_type!A:C,3,FALSE))</f>
        <v/>
      </c>
      <c r="AF43" s="32" t="str">
        <f>IF(ISBLANK(AE43),"",VLOOKUP(AE43,resource_type!A:C,3,FALSE))</f>
        <v/>
      </c>
      <c r="AG43" s="33"/>
      <c r="AI43" s="32" t="str">
        <f t="shared" si="24"/>
        <v/>
      </c>
      <c r="AK43" s="32" t="str">
        <f t="shared" si="25"/>
        <v/>
      </c>
      <c r="AM43" s="32" t="str">
        <f t="shared" si="26"/>
        <v/>
      </c>
      <c r="AO43" s="32" t="str">
        <f t="shared" si="27"/>
        <v/>
      </c>
      <c r="AP43" s="52"/>
      <c r="AQ43" s="34"/>
      <c r="AR43" s="36" t="str">
        <f t="shared" si="28"/>
        <v/>
      </c>
      <c r="AS43" s="36" t="str">
        <f t="shared" si="29"/>
        <v/>
      </c>
      <c r="AT43" s="34"/>
      <c r="AV43" s="32" t="str">
        <f t="shared" si="30"/>
        <v/>
      </c>
      <c r="AW43" s="32" t="str">
        <f t="shared" si="31"/>
        <v/>
      </c>
      <c r="AX43" s="32" t="str">
        <f t="shared" si="32"/>
        <v/>
      </c>
      <c r="AZ43" s="32" t="str">
        <f>IF(ISBLANK(AY43),"",IF(ISBLANK(VLOOKUP(AY43,role!A:E,2,FALSE)),"",VLOOKUP(AY43,role!A:E,2,FALSE)))</f>
        <v/>
      </c>
      <c r="BA43" s="32" t="str">
        <f>IF(ISBLANK(AY43),"",IF(ISBLANK(VLOOKUP(AY43,role!A:E,3,FALSE)),"",VLOOKUP(AY43,role!A:E,3,FALSE)))</f>
        <v/>
      </c>
      <c r="BB43" s="32" t="str">
        <f>IF(ISBLANK(AY43),"",IF(ISBLANK(VLOOKUP(AY43,role!A:E,4,FALSE)),"",VLOOKUP(AY43,role!A:E,4,FALSE)))</f>
        <v/>
      </c>
      <c r="BC43" s="32" t="str">
        <f>IF(ISBLANK(AY43),"",IF(ISBLANK(VLOOKUP(AY43,role!A:E,5,FALSE)),"",VLOOKUP(AY43,role!A:E,5,FALSE)))</f>
        <v/>
      </c>
      <c r="BE43" s="32" t="str">
        <f>IF(ISBLANK(BD43),"",IF(ISBLANK(VLOOKUP(BD43,role!A:E,2,FALSE)),"",VLOOKUP(BD43,role!A:E,2,FALSE)))</f>
        <v/>
      </c>
      <c r="BF43" s="32" t="str">
        <f>IF(ISBLANK(BD43),"",IF(ISBLANK(VLOOKUP(BD43,role!A:E,3,FALSE)),"",VLOOKUP(BD43,role!A:E,3,FALSE)))</f>
        <v/>
      </c>
      <c r="BG43" s="32" t="str">
        <f>IF(ISBLANK(BD43),"",IF(ISBLANK(VLOOKUP(BD43,role!A:E,4,FALSE)),"",VLOOKUP(BD43,role!A:E,4,FALSE)))</f>
        <v/>
      </c>
      <c r="BH43" s="32" t="str">
        <f>IF(ISBLANK(BD43),"",IF(ISBLANK(VLOOKUP(BD43,role!A:E,5,FALSE)),"",VLOOKUP(BD43,role!A:E,5,FALSE)))</f>
        <v/>
      </c>
      <c r="BX43" s="33"/>
      <c r="BZ43" s="32" t="str">
        <f t="shared" si="33"/>
        <v/>
      </c>
      <c r="CB43" s="32" t="str">
        <f t="shared" si="34"/>
        <v/>
      </c>
      <c r="CC43" s="39"/>
      <c r="CE43" s="32" t="str">
        <f t="shared" si="35"/>
        <v/>
      </c>
      <c r="CF43" s="32" t="str">
        <f t="shared" si="36"/>
        <v/>
      </c>
      <c r="CG43" s="32" t="str">
        <f t="shared" si="37"/>
        <v/>
      </c>
      <c r="CI43" s="32" t="str">
        <f>IF(ISBLANK(CH43),"",IF(ISBLANK(VLOOKUP(CH43,role!A:E,2,FALSE)),"",VLOOKUP(CH43,role!A:E,2,FALSE)))</f>
        <v/>
      </c>
      <c r="CJ43" s="32" t="str">
        <f>IF(ISBLANK(CH43),"",IF(ISBLANK(VLOOKUP(CH43,role!A:E,3,FALSE)),"",VLOOKUP(CH43,role!A:E,3,FALSE)))</f>
        <v/>
      </c>
      <c r="CK43" s="32" t="str">
        <f>IF(ISBLANK(CH43),"",IF(ISBLANK(VLOOKUP(CH43,role!A:E,4,FALSE)),"",VLOOKUP(CH43,role!A:E,4,FALSE)))</f>
        <v/>
      </c>
      <c r="CL43" s="32" t="str">
        <f>IF(ISBLANK(CH43),"",IF(ISBLANK(VLOOKUP(CH43,role!A:E,5,FALSE)),"",VLOOKUP(CH43,role!A:E,5,FALSE)))</f>
        <v/>
      </c>
      <c r="CN43" s="32" t="str">
        <f>IF(ISBLANK(CM43),"",IF(ISBLANK(VLOOKUP(CM43,role!A:E,2,FALSE)),"",VLOOKUP(CM43,role!A:E,2,FALSE)))</f>
        <v/>
      </c>
      <c r="CO43" s="32" t="str">
        <f>IF(ISBLANK(CM43),"",IF(ISBLANK(VLOOKUP(CM43,role!A:E,3,FALSE)),"",VLOOKUP(CM43,role!A:E,3,FALSE)))</f>
        <v/>
      </c>
      <c r="CP43" s="32" t="str">
        <f>IF(ISBLANK(CM43),"",IF(ISBLANK(VLOOKUP(CM43,role!A:E,4,FALSE)),"",VLOOKUP(CM43,role!A:E,4,FALSE)))</f>
        <v/>
      </c>
      <c r="CQ43" s="32" t="str">
        <f>IF(ISBLANK(CM43),"",IF(ISBLANK(VLOOKUP(CM43,role!A:E,5,FALSE)),"",VLOOKUP(CM43,role!A:E,5,FALSE)))</f>
        <v/>
      </c>
      <c r="DG43" s="33"/>
      <c r="DI43" s="32" t="str">
        <f t="shared" si="38"/>
        <v/>
      </c>
      <c r="DK43" s="32" t="str">
        <f t="shared" si="39"/>
        <v/>
      </c>
      <c r="DL43" s="39"/>
      <c r="DN43" s="32" t="str">
        <f t="shared" si="40"/>
        <v/>
      </c>
      <c r="DO43" s="32" t="str">
        <f t="shared" si="41"/>
        <v/>
      </c>
      <c r="DP43" s="32" t="str">
        <f t="shared" si="42"/>
        <v/>
      </c>
      <c r="DR43" s="32" t="str">
        <f>IF(ISBLANK(DQ43),"",IF(ISBLANK(VLOOKUP(DQ43,role!A:E,2,FALSE)),"",VLOOKUP(DQ43,role!A:E,2,FALSE)))</f>
        <v/>
      </c>
      <c r="DS43" s="32" t="str">
        <f>IF(ISBLANK(DQ43),"",IF(ISBLANK(VLOOKUP(DQ43,role!A:E,3,FALSE)),"",VLOOKUP(DQ43,role!A:E,3,FALSE)))</f>
        <v/>
      </c>
      <c r="DT43" s="32" t="str">
        <f>IF(ISBLANK(DQ43),"",IF(ISBLANK(VLOOKUP(DQ43,role!A:E,4,FALSE)),"",VLOOKUP(DQ43,role!A:E,4,FALSE)))</f>
        <v/>
      </c>
      <c r="DU43" s="32" t="str">
        <f>IF(ISBLANK(DQ43),"",IF(ISBLANK(VLOOKUP(DQ43,role!A:E,5,FALSE)),"",VLOOKUP(DQ43,role!A:E,5,FALSE)))</f>
        <v/>
      </c>
      <c r="EK43" s="33"/>
      <c r="EM43" s="32" t="str">
        <f t="shared" si="43"/>
        <v/>
      </c>
      <c r="EO43" s="32" t="str">
        <f t="shared" si="44"/>
        <v/>
      </c>
      <c r="EP43" s="39"/>
      <c r="ER43" s="32" t="str">
        <f t="shared" si="45"/>
        <v/>
      </c>
      <c r="ES43" s="32" t="str">
        <f t="shared" si="46"/>
        <v/>
      </c>
      <c r="ET43" s="32" t="str">
        <f t="shared" si="47"/>
        <v/>
      </c>
      <c r="EV43" s="32" t="str">
        <f>IF(ISBLANK(EU43),"",IF(ISBLANK(VLOOKUP(EU43,role!A:E,2,FALSE)),"",VLOOKUP(EU43,role!A:E,2,FALSE)))</f>
        <v/>
      </c>
      <c r="EW43" s="32" t="str">
        <f>IF(ISBLANK(EU43),"",IF(ISBLANK(VLOOKUP(EU43,role!A:E,3,FALSE)),"",VLOOKUP(EU43,role!A:E,3,FALSE)))</f>
        <v/>
      </c>
      <c r="EX43" s="32" t="str">
        <f>IF(ISBLANK(EU43),"",IF(ISBLANK(VLOOKUP(EU43,role!A:E,4,FALSE)),"",VLOOKUP(EU43,role!A:E,4,FALSE)))</f>
        <v/>
      </c>
      <c r="EY43" s="32" t="str">
        <f>IF(ISBLANK(EU43),"",IF(ISBLANK(VLOOKUP(EU43,role!A:E,5,FALSE)),"",VLOOKUP(EU43,role!A:E,5,FALSE)))</f>
        <v/>
      </c>
      <c r="FO43" s="33"/>
      <c r="FQ43" s="32" t="str">
        <f t="shared" si="48"/>
        <v/>
      </c>
      <c r="FS43" s="32" t="str">
        <f t="shared" si="49"/>
        <v/>
      </c>
      <c r="FT43" s="39"/>
      <c r="FV43" s="32" t="str">
        <f t="shared" si="50"/>
        <v/>
      </c>
      <c r="FW43" s="32" t="str">
        <f t="shared" si="51"/>
        <v/>
      </c>
      <c r="FX43" s="32" t="str">
        <f t="shared" si="52"/>
        <v/>
      </c>
      <c r="FZ43" s="32" t="str">
        <f>IF(ISBLANK(FY43),"",VLOOKUP(FY43,role!A:E,2,FALSE))</f>
        <v/>
      </c>
      <c r="GA43" s="32" t="str">
        <f>IF(ISBLANK(FY43),"",IF(ISBLANK(VLOOKUP(FY43,role!A:E,3,FALSE)),"",VLOOKUP(FY43,role!A:E,3,FALSE)))</f>
        <v/>
      </c>
      <c r="GB43" s="32" t="str">
        <f>IF(ISBLANK(FY43),"",IF(ISBLANK(VLOOKUP(FY43,role!A:E,4,FALSE)),"",VLOOKUP(FY43,role!A:E,4,FALSE)))</f>
        <v/>
      </c>
      <c r="GC43" s="32" t="str">
        <f>IF(ISBLANK(FY43),"",IF(ISBLANK(VLOOKUP(FY43,role!A:E,5,FALSE)),"",VLOOKUP(FY43,role!A:E,5,FALSE)))</f>
        <v/>
      </c>
      <c r="GS43" s="33"/>
      <c r="GU43" s="32" t="str">
        <f t="shared" si="53"/>
        <v/>
      </c>
      <c r="GW43" s="32" t="str">
        <f t="shared" si="54"/>
        <v/>
      </c>
      <c r="GX43" s="33"/>
      <c r="HA43" s="32" t="str">
        <f t="shared" si="55"/>
        <v/>
      </c>
      <c r="HB43" s="32" t="str">
        <f t="shared" si="56"/>
        <v/>
      </c>
      <c r="HC43" s="32" t="str">
        <f t="shared" si="57"/>
        <v/>
      </c>
      <c r="HE43" s="32" t="str">
        <f>IF(ISBLANK(HD43),"",IF(ISBLANK(VLOOKUP(HD43,role!A:E,2,FALSE)),"",VLOOKUP(HD43,role!A:E,2,FALSE)))</f>
        <v/>
      </c>
      <c r="HF43" s="32" t="str">
        <f>IF(ISBLANK(HD43),"",IF(ISBLANK(VLOOKUP(HD43,role!A:E,3,FALSE)),"",VLOOKUP(HD43,role!A:E,3,FALSE)))</f>
        <v/>
      </c>
      <c r="HG43" s="32" t="str">
        <f>IF(ISBLANK(HD43),"",IF(ISBLANK(VLOOKUP(HD43,role!A:E,4,FALSE)),"",VLOOKUP(HD43,role!A:E,4,FALSE)))</f>
        <v/>
      </c>
      <c r="HH43" s="32" t="str">
        <f>IF(ISBLANK(HD43),"",IF(ISBLANK(VLOOKUP(HD43,role!A:E,5,FALSE)),"",VLOOKUP(HD43,role!A:E,5,FALSE)))</f>
        <v/>
      </c>
      <c r="HX43" s="33"/>
      <c r="HZ43" s="32" t="str">
        <f t="shared" si="58"/>
        <v/>
      </c>
      <c r="IB43" s="32" t="str">
        <f t="shared" si="59"/>
        <v/>
      </c>
      <c r="IC43" s="39"/>
      <c r="IE43" s="32" t="str">
        <f t="shared" si="60"/>
        <v/>
      </c>
      <c r="IF43" s="32" t="str">
        <f t="shared" si="61"/>
        <v/>
      </c>
      <c r="IG43" s="32" t="str">
        <f t="shared" si="62"/>
        <v/>
      </c>
      <c r="II43" s="32" t="str">
        <f>IF(ISBLANK(IH43),"",IF(ISBLANK(VLOOKUP(IH43,role!A:E,2,FALSE)),"",VLOOKUP(IH43,role!A:E,2,FALSE)))</f>
        <v/>
      </c>
      <c r="IJ43" s="32" t="str">
        <f>IF(ISBLANK(IH43),"",IF(ISBLANK(VLOOKUP(IH43,role!A:E,3,FALSE)),"",VLOOKUP(IH43,role!A:E,3,FALSE)))</f>
        <v/>
      </c>
      <c r="IK43" s="32" t="str">
        <f>IF(ISBLANK(IH43),"",IF(ISBLANK(VLOOKUP(IH43,role!A:E,4,FALSE)),"",VLOOKUP(IH43,role!A:E,4,FALSE)))</f>
        <v/>
      </c>
      <c r="IL43" s="32" t="str">
        <f>IF(ISBLANK(IH43),"",IF(ISBLANK(VLOOKUP(IH43,role!A:E,5,FALSE)),"",VLOOKUP(IH43,role!A:E,5,FALSE)))</f>
        <v/>
      </c>
      <c r="JB43" s="33"/>
      <c r="JD43" s="32" t="str">
        <f t="shared" si="63"/>
        <v/>
      </c>
      <c r="JF43" s="32" t="str">
        <f t="shared" si="64"/>
        <v/>
      </c>
      <c r="JG43" s="39"/>
      <c r="JI43" s="32" t="str">
        <f t="shared" si="65"/>
        <v/>
      </c>
      <c r="JJ43" s="32" t="str">
        <f t="shared" si="66"/>
        <v/>
      </c>
      <c r="JK43" s="32" t="str">
        <f t="shared" si="67"/>
        <v/>
      </c>
      <c r="JM43" s="32" t="str">
        <f>IF(ISBLANK(JL43),"",IF(ISBLANK(VLOOKUP(JL43,role!A:E,2,FALSE)),"",VLOOKUP(JL43,role!A:E,2,FALSE)))</f>
        <v/>
      </c>
      <c r="JN43" s="32" t="str">
        <f>IF(ISBLANK(JL43),"",IF(ISBLANK(VLOOKUP(JL43,role!A:E,3,FALSE)),"",VLOOKUP(JL43,role!A:E,3,FALSE)))</f>
        <v/>
      </c>
      <c r="JO43" s="32" t="str">
        <f>IF(ISBLANK(JL43),"",IF(ISBLANK(VLOOKUP(JL43,role!A:E,4,FALSE)),"",VLOOKUP(JL43,role!A:E,4,FALSE)))</f>
        <v/>
      </c>
      <c r="JP43" s="32" t="str">
        <f>IF(ISBLANK(JL43),"",IF(ISBLANK(VLOOKUP(JL43,role!A:E,5,FALSE)),"",VLOOKUP(JL43,role!A:E,5,FALSE)))</f>
        <v/>
      </c>
      <c r="KF43" s="33"/>
      <c r="KH43" s="32" t="str">
        <f t="shared" si="68"/>
        <v/>
      </c>
      <c r="KJ43" s="32" t="str">
        <f t="shared" si="69"/>
        <v/>
      </c>
      <c r="KK43" s="39"/>
      <c r="KM43" s="32" t="str">
        <f t="shared" si="70"/>
        <v/>
      </c>
      <c r="KN43" s="32" t="str">
        <f t="shared" si="71"/>
        <v/>
      </c>
      <c r="KO43" s="32" t="str">
        <f t="shared" si="72"/>
        <v/>
      </c>
      <c r="KQ43" s="32" t="str">
        <f>IF(ISBLANK(KP43),"",IF(ISBLANK(VLOOKUP(KP43,role!A:E,2,FALSE)),"",VLOOKUP(KP43,role!A:E,2,FALSE)))</f>
        <v/>
      </c>
      <c r="KR43" s="32" t="str">
        <f>IF(ISBLANK(KP43),"",IF(ISBLANK(VLOOKUP(KP43,role!A:E,3,FALSE)),"",VLOOKUP(KP43,role!A:E,3,FALSE)))</f>
        <v/>
      </c>
      <c r="KS43" s="32" t="str">
        <f>IF(ISBLANK(KP43),"",IF(ISBLANK(VLOOKUP(KP43,role!A:E,4,FALSE)),"",VLOOKUP(KP43,role!A:E,4,FALSE)))</f>
        <v/>
      </c>
      <c r="KT43" s="32" t="str">
        <f>IF(ISBLANK(KP43),"",IF(ISBLANK(VLOOKUP(KP43,role!A:E,5,FALSE)),"",VLOOKUP(KP43,role!A:E,5,FALSE)))</f>
        <v/>
      </c>
      <c r="LJ43" s="33"/>
      <c r="LL43" s="32" t="str">
        <f t="shared" si="73"/>
        <v/>
      </c>
      <c r="LN43" s="32" t="str">
        <f t="shared" si="74"/>
        <v/>
      </c>
      <c r="LO43" s="39"/>
      <c r="LQ43" s="32" t="str">
        <f t="shared" si="75"/>
        <v/>
      </c>
      <c r="LR43" s="32" t="str">
        <f t="shared" si="76"/>
        <v/>
      </c>
      <c r="LS43" s="32" t="str">
        <f t="shared" si="77"/>
        <v/>
      </c>
      <c r="LU43" s="32" t="str">
        <f>IF(ISBLANK(LT43),"",IF(ISBLANK(VLOOKUP(LT43,role!A:E,2,FALSE)),"",VLOOKUP(LT43,role!A:E,2,FALSE)))</f>
        <v/>
      </c>
      <c r="LV43" s="32" t="str">
        <f>IF(ISBLANK(LT43),"",IF(ISBLANK(VLOOKUP(LT43,role!A:E,3,FALSE)),"",VLOOKUP(LT43,role!A:E,3,FALSE)))</f>
        <v/>
      </c>
      <c r="LW43" s="32" t="str">
        <f>IF(ISBLANK(LT43),"",IF(ISBLANK(VLOOKUP(LT43,role!A:E,4,FALSE)),"",VLOOKUP(LT43,role!A:E,4,FALSE)))</f>
        <v/>
      </c>
      <c r="LX43" s="32" t="str">
        <f>IF(ISBLANK(LT43),"",IF(ISBLANK(VLOOKUP(LT43,role!A:E,5,FALSE)),"",VLOOKUP(LT43,role!A:E,5,FALSE)))</f>
        <v/>
      </c>
      <c r="MN43" s="33"/>
      <c r="MP43" s="32" t="str">
        <f t="shared" si="78"/>
        <v/>
      </c>
      <c r="MR43" s="32" t="str">
        <f t="shared" si="79"/>
        <v/>
      </c>
      <c r="MS43" s="33"/>
      <c r="MV43" s="32" t="str">
        <f t="shared" si="80"/>
        <v/>
      </c>
      <c r="MW43" s="32" t="str">
        <f t="shared" si="81"/>
        <v/>
      </c>
      <c r="MX43" s="32" t="str">
        <f t="shared" si="82"/>
        <v/>
      </c>
      <c r="MZ43" s="32" t="str">
        <f>IF(ISBLANK(MY43),"",IF(ISBLANK(VLOOKUP(MY43,role!A:E,2,FALSE)),"",VLOOKUP(MY43,role!A:E,2,FALSE)))</f>
        <v/>
      </c>
      <c r="NA43" s="32" t="str">
        <f>IF(ISBLANK(MY43),"",IF(ISBLANK(VLOOKUP(MY43,role!A:E,3,FALSE)),"",VLOOKUP(MY43,role!A:E,3,FALSE)))</f>
        <v/>
      </c>
      <c r="NB43" s="32" t="str">
        <f>IF(ISBLANK(MY43),"",IF(ISBLANK(VLOOKUP(MY43,role!A:E,4,FALSE)),"",VLOOKUP(MY43,role!A:E,4,FALSE)))</f>
        <v/>
      </c>
      <c r="NC43" s="32" t="str">
        <f>IF(ISBLANK(MY43),"",IF(ISBLANK(VLOOKUP(MY43,role!A:E,5,FALSE)),"",VLOOKUP(MY43,role!A:E,5,FALSE)))</f>
        <v/>
      </c>
      <c r="NS43" s="33"/>
      <c r="NU43" s="32" t="str">
        <f t="shared" si="83"/>
        <v/>
      </c>
      <c r="NW43" s="32" t="str">
        <f t="shared" si="84"/>
        <v/>
      </c>
      <c r="NX43" s="39"/>
      <c r="NZ43" s="32" t="str">
        <f t="shared" si="85"/>
        <v/>
      </c>
      <c r="OA43" s="32" t="str">
        <f t="shared" si="86"/>
        <v/>
      </c>
      <c r="OB43" s="32" t="str">
        <f t="shared" si="87"/>
        <v/>
      </c>
      <c r="OD43" s="32" t="str">
        <f>IF(ISBLANK(OC43),"",IF(ISBLANK(VLOOKUP(OC43,role!A:E,2,FALSE)),"",VLOOKUP(OC43,role!A:E,2,FALSE)))</f>
        <v/>
      </c>
      <c r="OE43" s="32" t="str">
        <f>IF(ISBLANK(OC43),"",IF(ISBLANK(VLOOKUP(OC43,role!A:E,3,FALSE)),"",VLOOKUP(OC43,role!A:E,3,FALSE)))</f>
        <v/>
      </c>
      <c r="OF43" s="32" t="str">
        <f>IF(ISBLANK(OC43),"",IF(ISBLANK(VLOOKUP(OC43,role!A:E,4,FALSE)),"",VLOOKUP(OC43,role!A:E,4,FALSE)))</f>
        <v/>
      </c>
      <c r="OG43" s="32" t="str">
        <f>IF(ISBLANK(OC43),"",IF(ISBLANK(VLOOKUP(OC43,role!A:E,5,FALSE)),"",VLOOKUP(OC43,role!A:E,5,FALSE)))</f>
        <v/>
      </c>
      <c r="OW43" s="33"/>
      <c r="OY43" s="32" t="str">
        <f t="shared" si="88"/>
        <v/>
      </c>
      <c r="PA43" s="32" t="str">
        <f t="shared" si="89"/>
        <v/>
      </c>
      <c r="PB43" s="39"/>
      <c r="PD43" s="32" t="str">
        <f t="shared" si="90"/>
        <v/>
      </c>
      <c r="PE43" s="32" t="str">
        <f t="shared" si="91"/>
        <v/>
      </c>
      <c r="PF43" s="32" t="str">
        <f t="shared" si="92"/>
        <v/>
      </c>
      <c r="PH43" s="32" t="str">
        <f>IF(ISBLANK(PG43),"",IF(ISBLANK(VLOOKUP(PG43,role!A:E,2,FALSE)),"",VLOOKUP(PG43,role!A:E,2,FALSE)))</f>
        <v/>
      </c>
      <c r="PI43" s="32" t="str">
        <f>IF(ISBLANK(PG43),"",IF(ISBLANK(VLOOKUP(PG43,role!A:E,3,FALSE)),"",VLOOKUP(PG43,role!A:E,3,FALSE)))</f>
        <v/>
      </c>
      <c r="PJ43" s="32" t="str">
        <f>IF(ISBLANK(PG43),"",IF(ISBLANK(VLOOKUP(PG43,role!A:E,4,FALSE)),"",VLOOKUP(PG43,role!A:E,4,FALSE)))</f>
        <v/>
      </c>
      <c r="PK43" s="32" t="str">
        <f>IF(ISBLANK(PG43),"",IF(ISBLANK(VLOOKUP(PG43,role!A:E,5,FALSE)),"",VLOOKUP(PG43,role!A:E,5,FALSE)))</f>
        <v/>
      </c>
      <c r="QA43" s="33"/>
      <c r="QC43" s="32" t="str">
        <f t="shared" si="93"/>
        <v/>
      </c>
      <c r="QE43" s="32" t="str">
        <f t="shared" si="94"/>
        <v/>
      </c>
      <c r="QF43" s="39"/>
      <c r="QH43" s="32" t="str">
        <f t="shared" si="95"/>
        <v/>
      </c>
      <c r="QI43" s="32" t="str">
        <f t="shared" si="96"/>
        <v/>
      </c>
      <c r="QJ43" s="32" t="str">
        <f t="shared" si="97"/>
        <v/>
      </c>
      <c r="QL43" s="32" t="str">
        <f>IF(ISBLANK(QK43),"",IF(ISBLANK(VLOOKUP(QK43,role!A:E,2,FALSE)),"",VLOOKUP(QK43,role!A:E,2,FALSE)))</f>
        <v/>
      </c>
      <c r="QM43" s="32" t="str">
        <f>IF(ISBLANK(QK43),"",IF(ISBLANK(VLOOKUP(QK43,role!A:E,3,FALSE)),"",VLOOKUP(QK43,role!A:E,3,FALSE)))</f>
        <v/>
      </c>
      <c r="QN43" s="32" t="str">
        <f>IF(ISBLANK(QK43),"",IF(ISBLANK(VLOOKUP(QK43,role!A:E,4,FALSE)),"",VLOOKUP(QK43,role!A:E,4,FALSE)))</f>
        <v/>
      </c>
      <c r="QO43" s="32" t="str">
        <f>IF(ISBLANK(QK43),"",IF(ISBLANK(VLOOKUP(QK43,role!A:E,5,FALSE)),"",VLOOKUP(QK43,role!A:E,5,FALSE)))</f>
        <v/>
      </c>
      <c r="RE43" s="33"/>
      <c r="RG43" s="32" t="str">
        <f t="shared" si="98"/>
        <v/>
      </c>
      <c r="RI43" s="32" t="str">
        <f t="shared" si="99"/>
        <v/>
      </c>
      <c r="RJ43" s="39"/>
      <c r="RL43" s="32" t="str">
        <f t="shared" si="100"/>
        <v/>
      </c>
      <c r="RM43" s="32" t="str">
        <f t="shared" si="101"/>
        <v/>
      </c>
      <c r="RN43" s="32" t="str">
        <f t="shared" si="102"/>
        <v/>
      </c>
      <c r="RP43" s="32" t="str">
        <f>IF(ISBLANK(RO43),"",IF(ISBLANK(VLOOKUP(RO43,role!A:E,2,FALSE)),"",VLOOKUP(RO43,role!A:E,2,FALSE)))</f>
        <v/>
      </c>
      <c r="RQ43" s="32" t="str">
        <f>IF(ISBLANK(RO43),"",IF(ISBLANK(VLOOKUP(RO43,role!A:E,3,FALSE)),"",VLOOKUP(RO43,role!A:E,3,FALSE)))</f>
        <v/>
      </c>
      <c r="RR43" s="32" t="str">
        <f>IF(ISBLANK(RO43),"",IF(ISBLANK(VLOOKUP(RO43,role!A:E,4,FALSE)),"",VLOOKUP(RO43,role!A:E,4,FALSE)))</f>
        <v/>
      </c>
      <c r="RS43" s="32" t="str">
        <f>IF(ISBLANK(RO43),"",IF(ISBLANK(VLOOKUP(RO43,role!A:E,5,FALSE)),"",VLOOKUP(RO43,role!A:E,5,FALSE)))</f>
        <v/>
      </c>
      <c r="SI43" s="33"/>
      <c r="SK43" s="32" t="str">
        <f t="shared" si="103"/>
        <v/>
      </c>
      <c r="SM43" s="32" t="str">
        <f t="shared" si="104"/>
        <v/>
      </c>
      <c r="SN43" s="39"/>
      <c r="SP43" s="32" t="str">
        <f t="shared" si="105"/>
        <v/>
      </c>
      <c r="SQ43" s="32" t="str">
        <f t="shared" si="106"/>
        <v/>
      </c>
      <c r="SR43" s="32" t="str">
        <f t="shared" si="107"/>
        <v/>
      </c>
      <c r="ST43" s="32" t="str">
        <f>IF(ISBLANK(SS43),"",IF(ISBLANK(VLOOKUP(SS43,role!A:E,2,FALSE)),"",VLOOKUP(SS43,role!A:E,2,FALSE)))</f>
        <v/>
      </c>
      <c r="SU43" s="32" t="str">
        <f>IF(ISBLANK(SS43),"",IF(ISBLANK(VLOOKUP(SS43,role!A:E,3,FALSE)),"",VLOOKUP(SS43,role!A:E,3,FALSE)))</f>
        <v/>
      </c>
      <c r="SV43" s="32" t="str">
        <f>IF(ISBLANK(SS43),"",IF(ISBLANK(VLOOKUP(SS43,role!A:E,4,FALSE)),"",VLOOKUP(SS43,role!A:E,4,FALSE)))</f>
        <v/>
      </c>
      <c r="SW43" s="32" t="str">
        <f>IF(ISBLANK(SS43),"",IF(ISBLANK(VLOOKUP(SS43,role!A:E,5,FALSE)),"",VLOOKUP(SS43,role!A:E,5,FALSE)))</f>
        <v/>
      </c>
      <c r="TM43" s="33"/>
      <c r="TO43" s="32" t="str">
        <f t="shared" si="108"/>
        <v/>
      </c>
      <c r="TQ43" s="32" t="str">
        <f t="shared" si="109"/>
        <v/>
      </c>
      <c r="TR43" s="39"/>
      <c r="TT43" s="32" t="str">
        <f t="shared" si="110"/>
        <v/>
      </c>
      <c r="TU43" s="32" t="str">
        <f t="shared" si="111"/>
        <v/>
      </c>
      <c r="TV43" s="32" t="str">
        <f t="shared" si="112"/>
        <v/>
      </c>
      <c r="TX43" s="32" t="str">
        <f>IF(ISBLANK(TW43),"",IF(ISBLANK(VLOOKUP(TW43,role!A:E,2,FALSE)),"",VLOOKUP(TW43,role!A:E,2,FALSE)))</f>
        <v/>
      </c>
      <c r="TY43" s="32" t="str">
        <f>IF(ISBLANK(TW43),"",IF(ISBLANK(VLOOKUP(TW43,role!A:E,3,FALSE)),"",VLOOKUP(TW43,role!A:E,3,FALSE)))</f>
        <v/>
      </c>
      <c r="TZ43" s="32" t="str">
        <f>IF(ISBLANK(TW43),"",IF(ISBLANK(VLOOKUP(TW43,role!A:E,4,FALSE)),"",VLOOKUP(TW43,role!A:E,4,FALSE)))</f>
        <v/>
      </c>
      <c r="UA43" s="32" t="str">
        <f>IF(ISBLANK(TW43),"",IF(ISBLANK(VLOOKUP(TW43,role!A:E,5,FALSE)),"",VLOOKUP(TW43,role!A:E,5,FALSE)))</f>
        <v/>
      </c>
      <c r="UQ43" s="33"/>
      <c r="US43" s="32" t="str">
        <f t="shared" si="113"/>
        <v/>
      </c>
      <c r="UU43" s="32" t="str">
        <f t="shared" si="114"/>
        <v/>
      </c>
      <c r="UV43" s="39"/>
      <c r="UX43" s="32" t="str">
        <f t="shared" si="115"/>
        <v/>
      </c>
      <c r="UY43" s="32" t="str">
        <f t="shared" si="116"/>
        <v/>
      </c>
      <c r="UZ43" s="32" t="str">
        <f t="shared" si="117"/>
        <v/>
      </c>
      <c r="VB43" s="32" t="str">
        <f>IF(ISBLANK(VA43),"",IF(ISBLANK(VLOOKUP(VA43,role!A:E,2,FALSE)),"",VLOOKUP(VA43,role!A:E,2,FALSE)))</f>
        <v/>
      </c>
      <c r="VC43" s="32" t="str">
        <f>IF(ISBLANK(VA43),"",IF(ISBLANK(VLOOKUP(VA43,role!A:E,3,FALSE)),"",VLOOKUP(VA43,role!A:E,3,FALSE)))</f>
        <v/>
      </c>
      <c r="VD43" s="32" t="str">
        <f>IF(ISBLANK(VA43),"",IF(ISBLANK(VLOOKUP(VA43,role!A:E,4,FALSE)),"",VLOOKUP(VA43,role!A:E,4,FALSE)))</f>
        <v/>
      </c>
      <c r="VE43" s="32" t="str">
        <f>IF(ISBLANK(VA43),"",IF(ISBLANK(VLOOKUP(VA43,role!A:E,5,FALSE)),"",VLOOKUP(VA43,role!A:E,5,FALSE)))</f>
        <v/>
      </c>
      <c r="VU43" s="33"/>
      <c r="VW43" s="32" t="str">
        <f t="shared" si="118"/>
        <v/>
      </c>
      <c r="VY43" s="32" t="str">
        <f t="shared" si="119"/>
        <v/>
      </c>
      <c r="VZ43" s="39"/>
      <c r="WB43" s="32" t="str">
        <f t="shared" si="120"/>
        <v/>
      </c>
      <c r="WC43" s="32" t="str">
        <f t="shared" si="121"/>
        <v/>
      </c>
      <c r="WD43" s="32" t="str">
        <f t="shared" si="122"/>
        <v/>
      </c>
      <c r="WF43" s="32" t="str">
        <f>IF(ISBLANK(WE43),"",IF(ISBLANK(VLOOKUP(WE43,role!A:E,2,FALSE)),"",VLOOKUP(WE43,role!A:E,2,FALSE)))</f>
        <v/>
      </c>
      <c r="WG43" s="32" t="str">
        <f>IF(ISBLANK(WE43),"",IF(ISBLANK(VLOOKUP(WE43,role!A:E,3,FALSE)),"",VLOOKUP(WE43,role!A:E,3,FALSE)))</f>
        <v/>
      </c>
      <c r="WH43" s="32" t="str">
        <f>IF(ISBLANK(WE43),"",IF(ISBLANK(VLOOKUP(WE43,role!A:E,4,FALSE)),"",VLOOKUP(WE43,role!A:E,4,FALSE)))</f>
        <v/>
      </c>
      <c r="WI43" s="32" t="str">
        <f>IF(ISBLANK(WE43),"",IF(ISBLANK(VLOOKUP(WE43,role!A:E,5,FALSE)),"",VLOOKUP(WE43,role!A:E,5,FALSE)))</f>
        <v/>
      </c>
      <c r="WY43" s="33"/>
      <c r="XA43" s="32" t="str">
        <f t="shared" si="123"/>
        <v/>
      </c>
      <c r="XC43" s="32" t="str">
        <f t="shared" si="124"/>
        <v/>
      </c>
      <c r="XD43" s="39"/>
      <c r="XF43" s="32" t="str">
        <f t="shared" si="125"/>
        <v/>
      </c>
      <c r="XG43" s="32" t="str">
        <f t="shared" si="126"/>
        <v/>
      </c>
      <c r="XH43" s="32" t="str">
        <f t="shared" si="127"/>
        <v/>
      </c>
      <c r="XJ43" s="32" t="str">
        <f>IF(ISBLANK(XI43),"",IF(ISBLANK(VLOOKUP(XI43,role!A:E,2,FALSE)),"",VLOOKUP(XI43,role!A:E,2,FALSE)))</f>
        <v/>
      </c>
      <c r="XK43" s="32" t="str">
        <f>IF(ISBLANK(XI43),"",IF(ISBLANK(VLOOKUP(XI43,role!A:E,3,FALSE)),"",VLOOKUP(XI43,role!A:E,3,FALSE)))</f>
        <v/>
      </c>
      <c r="XL43" s="32" t="str">
        <f>IF(ISBLANK(XI43),"",IF(ISBLANK(VLOOKUP(XI43,role!A:E,4,FALSE)),"",VLOOKUP(XI43,role!A:E,4,FALSE)))</f>
        <v/>
      </c>
      <c r="XM43" s="32" t="str">
        <f>IF(ISBLANK(XI43),"",IF(ISBLANK(VLOOKUP(XI43,role!A:E,5,FALSE)),"",VLOOKUP(XI43,role!A:E,5,FALSE)))</f>
        <v/>
      </c>
      <c r="YC43" s="33"/>
      <c r="YE43" s="32" t="str">
        <f t="shared" si="128"/>
        <v/>
      </c>
      <c r="YG43" s="32" t="str">
        <f t="shared" si="129"/>
        <v/>
      </c>
      <c r="YH43" s="33"/>
      <c r="YI43" s="34"/>
      <c r="YJ43" s="36" t="str">
        <f t="shared" si="130"/>
        <v/>
      </c>
      <c r="YK43" s="36" t="str">
        <f t="shared" si="131"/>
        <v/>
      </c>
      <c r="YM43" s="32" t="str">
        <f>IF(ISBLANK(YL43),"",IF(ISBLANK(VLOOKUP(YL43,role!A:E,2,FALSE)),"",VLOOKUP(YL43,role!A:E,2,FALSE)))</f>
        <v/>
      </c>
      <c r="YN43" s="32" t="str">
        <f>IF(ISBLANK(YL43),"",IF(ISBLANK(VLOOKUP(YL43,role!A:E,3,FALSE)),"",VLOOKUP(YL43,role!A:E,3,FALSE)))</f>
        <v/>
      </c>
      <c r="YO43" s="32" t="str">
        <f>IF(ISBLANK(YL43),"",IF(ISBLANK(VLOOKUP(YL43,role!A:E,4,FALSE)),"",VLOOKUP(YL43,role!A:E,4,FALSE)))</f>
        <v/>
      </c>
      <c r="YP43" s="32" t="str">
        <f>IF(ISBLANK(YL43),"",IF(ISBLANK(VLOOKUP(YL43,role!A:E,5,FALSE)),"",VLOOKUP(YL43,role!A:E,5,FALSE)))</f>
        <v/>
      </c>
      <c r="YQ43" s="32" t="str">
        <f>IF(ISBLANK(YL43),"",VLOOKUP(YL43,role!A:F,6,FALSE))</f>
        <v/>
      </c>
      <c r="YR43" s="36"/>
      <c r="YS43" s="36" t="str">
        <f t="shared" si="132"/>
        <v/>
      </c>
      <c r="YT43" s="36" t="str">
        <f t="shared" si="133"/>
        <v/>
      </c>
      <c r="YV43" s="32" t="str">
        <f>IF(ISBLANK(YU43),"",IF(ISBLANK(VLOOKUP(YU43,role!A:E,2,FALSE)),"",VLOOKUP(YU43,role!A:E,2,FALSE)))</f>
        <v/>
      </c>
      <c r="YW43" s="32" t="str">
        <f>IF(ISBLANK(YU43),"",IF(ISBLANK(VLOOKUP(YU43,role!A:E,3,FALSE)),"",VLOOKUP(YU43,role!A:E,3,FALSE)))</f>
        <v/>
      </c>
      <c r="YX43" s="32" t="str">
        <f>IF(ISBLANK(YU43),"",IF(ISBLANK(VLOOKUP(YU43,role!A:E,4,FALSE)),"",VLOOKUP(YU43,role!A:E,4,FALSE)))</f>
        <v/>
      </c>
      <c r="YY43" s="32" t="str">
        <f>IF(ISBLANK(YU43),"",IF(ISBLANK(VLOOKUP(YU43,role!A:E,5,FALSE)),"",VLOOKUP(YU43,role!A:E,5,FALSE)))</f>
        <v/>
      </c>
      <c r="YZ43" s="32" t="str">
        <f>IF(ISBLANK(YU43),"",VLOOKUP(YU43,role!A:F,6,FALSE))</f>
        <v/>
      </c>
      <c r="ZA43" s="36"/>
      <c r="ZB43" s="36" t="str">
        <f t="shared" si="134"/>
        <v/>
      </c>
      <c r="ZC43" s="36" t="str">
        <f t="shared" si="135"/>
        <v/>
      </c>
      <c r="ZE43" s="32" t="str">
        <f>IF(ISBLANK(ZD43),"",IF(ISBLANK(VLOOKUP(ZD43,role!A:E,2,FALSE)),"",VLOOKUP(ZD43,role!A:E,2,FALSE)))</f>
        <v/>
      </c>
      <c r="ZF43" s="32" t="str">
        <f>IF(ISBLANK(ZD43),"",IF(ISBLANK(VLOOKUP(ZD43,role!A:E,3,FALSE)),"",VLOOKUP(ZD43,role!A:E,3,FALSE)))</f>
        <v/>
      </c>
      <c r="ZG43" s="32" t="str">
        <f>IF(ISBLANK(ZD43),"",IF(ISBLANK(VLOOKUP(ZD43,role!A:E,4,FALSE)),"",VLOOKUP(ZD43,role!A:E,4,FALSE)))</f>
        <v/>
      </c>
      <c r="ZH43" s="32" t="str">
        <f>IF(ISBLANK(ZD43),"",IF(ISBLANK(VLOOKUP(ZD43,role!A:E,5,FALSE)),"",VLOOKUP(ZD43,role!A:E,5,FALSE)))</f>
        <v/>
      </c>
      <c r="ZI43" s="32" t="str">
        <f>IF(ISBLANK(ZD43),"",VLOOKUP(ZD43,role!A:F,6,FALSE))</f>
        <v/>
      </c>
      <c r="ZJ43" s="36"/>
      <c r="ZK43" s="36" t="str">
        <f t="shared" si="136"/>
        <v/>
      </c>
      <c r="ZL43" s="36" t="str">
        <f t="shared" si="137"/>
        <v/>
      </c>
      <c r="ZN43" s="32" t="str">
        <f>IF(ISBLANK(ZM43),"",IF(ISBLANK(VLOOKUP(ZM43,role!A:E,2,FALSE)),"",VLOOKUP(ZM43,role!A:E,2,FALSE)))</f>
        <v/>
      </c>
      <c r="ZO43" s="32" t="str">
        <f>IF(ISBLANK(ZM43),"",IF(ISBLANK(VLOOKUP(ZM43,role!A:E,3,FALSE)),"",VLOOKUP(ZM43,role!A:E,3,FALSE)))</f>
        <v/>
      </c>
      <c r="ZP43" s="32" t="str">
        <f>IF(ISBLANK(ZM43),"",IF(ISBLANK(VLOOKUP(ZM43,role!A:E,4,FALSE)),"",VLOOKUP(ZM43,role!A:E,4,FALSE)))</f>
        <v/>
      </c>
      <c r="ZQ43" s="32" t="str">
        <f>IF(ISBLANK(ZM43),"",IF(ISBLANK(VLOOKUP(ZM43,role!A:E,5,FALSE)),"",VLOOKUP(ZM43,role!A:E,5,FALSE)))</f>
        <v/>
      </c>
      <c r="ZR43" s="32" t="str">
        <f>IF(ISBLANK(ZM43),"",VLOOKUP(ZM43,role!A:F,6,FALSE))</f>
        <v/>
      </c>
      <c r="ZS43" s="36"/>
      <c r="ZT43" s="36" t="str">
        <f t="shared" si="138"/>
        <v/>
      </c>
      <c r="ZU43" s="36" t="str">
        <f t="shared" si="139"/>
        <v/>
      </c>
      <c r="ZW43" s="32" t="str">
        <f>IF(ISBLANK(ZV43),"",IF(ISBLANK(VLOOKUP(ZV43,role!A:E,2,FALSE)),"",VLOOKUP(ZV43,role!A:E,2,FALSE)))</f>
        <v/>
      </c>
      <c r="ZX43" s="32" t="str">
        <f>IF(ISBLANK(ZV43),"",IF(ISBLANK(VLOOKUP(ZV43,role!A:E,3,FALSE)),"",VLOOKUP(ZV43,role!A:E,3,FALSE)))</f>
        <v/>
      </c>
      <c r="ZY43" s="32" t="str">
        <f>IF(ISBLANK(ZV43),"",IF(ISBLANK(VLOOKUP(ZV43,role!A:E,4,FALSE)),"",VLOOKUP(ZV43,role!A:E,4,FALSE)))</f>
        <v/>
      </c>
      <c r="ZZ43" s="32" t="str">
        <f>IF(ISBLANK(ZV43),"",IF(ISBLANK(VLOOKUP(ZV43,role!A:E,5,FALSE)),"",VLOOKUP(ZV43,role!A:E,5,FALSE)))</f>
        <v/>
      </c>
      <c r="AAA43" s="32" t="str">
        <f>IF(ISBLANK(ZV43),"",VLOOKUP(ZV43,role!A:F,6,FALSE))</f>
        <v/>
      </c>
      <c r="AAB43" s="33"/>
      <c r="AAC43" s="36"/>
      <c r="AAD43" s="36" t="str">
        <f t="shared" si="140"/>
        <v/>
      </c>
      <c r="AAE43" s="36" t="str">
        <f t="shared" si="141"/>
        <v/>
      </c>
      <c r="AAG43" s="32" t="str">
        <f>IF(ISBLANK(AAF43),"",IF(ISBLANK(VLOOKUP(AAF43,role!A:E,2,FALSE)),"",VLOOKUP(AAF43,role!A:E,2,FALSE)))</f>
        <v/>
      </c>
      <c r="AAH43" s="32" t="str">
        <f>IF(ISBLANK(AAF43),"",IF(ISBLANK(VLOOKUP(AAF43,role!A:E,3,FALSE)),"",VLOOKUP(AAF43,role!A:E,3,FALSE)))</f>
        <v/>
      </c>
      <c r="AAI43" s="32" t="str">
        <f>IF(ISBLANK(AAF43),"",IF(ISBLANK(VLOOKUP(AAF43,role!A:E,4,FALSE)),"",VLOOKUP(AAF43,role!A:E,4,FALSE)))</f>
        <v/>
      </c>
      <c r="AAJ43" s="32" t="str">
        <f>IF(ISBLANK(AAF43),"",IF(ISBLANK(VLOOKUP(AAF43,role!A:E,5,FALSE)),"",VLOOKUP(AAF43,role!A:E,5,FALSE)))</f>
        <v/>
      </c>
      <c r="AAK43" s="32" t="str">
        <f>IF(ISBLANK(AAF43),"",VLOOKUP(AAF43,role!A:F,6,FALSE))</f>
        <v/>
      </c>
      <c r="AAL43" s="36"/>
      <c r="AAM43" s="36" t="str">
        <f t="shared" si="142"/>
        <v/>
      </c>
      <c r="AAN43" s="36" t="str">
        <f t="shared" si="143"/>
        <v/>
      </c>
      <c r="AAP43" s="32" t="str">
        <f>IF(ISBLANK(AAO43),"",IF(ISBLANK(VLOOKUP(AAO43,role!A:E,2,FALSE)),"",VLOOKUP(AAO43,role!A:E,2,FALSE)))</f>
        <v/>
      </c>
      <c r="AAQ43" s="32" t="str">
        <f>IF(ISBLANK(AAO43),"",IF(ISBLANK(VLOOKUP(AAO43,role!A:E,3,FALSE)),"",VLOOKUP(AAO43,role!A:E,3,FALSE)))</f>
        <v/>
      </c>
      <c r="AAR43" s="32" t="str">
        <f>IF(ISBLANK(AAO43),"",IF(ISBLANK(VLOOKUP(AAO43,role!A:E,4,FALSE)),"",VLOOKUP(AAO43,role!A:E,4,FALSE)))</f>
        <v/>
      </c>
      <c r="AAS43" s="32" t="str">
        <f>IF(ISBLANK(AAO43),"",IF(ISBLANK(VLOOKUP(AAO43,role!A:E,5,FALSE)),"",VLOOKUP(AAO43,role!A:E,5,FALSE)))</f>
        <v/>
      </c>
      <c r="AAT43" s="32" t="str">
        <f>IF(ISBLANK(AAO43),"",VLOOKUP(AAO43,role!A:F,6,FALSE))</f>
        <v/>
      </c>
      <c r="AAU43" s="36"/>
      <c r="AAV43" s="36" t="str">
        <f t="shared" si="144"/>
        <v/>
      </c>
      <c r="AAW43" s="36" t="str">
        <f t="shared" si="145"/>
        <v/>
      </c>
      <c r="AAY43" s="32" t="str">
        <f>IF(ISBLANK(AAX43),"",IF(ISBLANK(VLOOKUP(AAX43,role!A:E,2,FALSE)),"",VLOOKUP(AAX43,role!A:E,2,FALSE)))</f>
        <v/>
      </c>
      <c r="AAZ43" s="32" t="str">
        <f>IF(ISBLANK(AAX43),"",IF(ISBLANK(VLOOKUP(AAX43,role!A:E,3,FALSE)),"",VLOOKUP(AAX43,role!A:E,3,FALSE)))</f>
        <v/>
      </c>
      <c r="ABA43" s="32" t="str">
        <f>IF(ISBLANK(AAX43),"",IF(ISBLANK(VLOOKUP(AAX43,role!A:E,4,FALSE)),"",VLOOKUP(AAX43,role!A:E,4,FALSE)))</f>
        <v/>
      </c>
      <c r="ABB43" s="32" t="str">
        <f>IF(ISBLANK(AAX43),"",IF(ISBLANK(VLOOKUP(AAX43,role!A:E,5,FALSE)),"",VLOOKUP(AAX43,role!A:E,5,FALSE)))</f>
        <v/>
      </c>
      <c r="ABC43" s="32" t="str">
        <f>IF(ISBLANK(AAX43),"",VLOOKUP(AAX43,role!A:F,6,FALSE))</f>
        <v/>
      </c>
      <c r="ABD43" s="36"/>
      <c r="ABE43" s="36" t="str">
        <f t="shared" si="146"/>
        <v/>
      </c>
      <c r="ABF43" s="36" t="str">
        <f t="shared" si="147"/>
        <v/>
      </c>
      <c r="ABH43" s="32" t="str">
        <f>IF(ISBLANK(ABG43),"",IF(ISBLANK(VLOOKUP(ABG43,role!A:E,2,FALSE)),"",VLOOKUP(ABG43,role!A:E,2,FALSE)))</f>
        <v/>
      </c>
      <c r="ABI43" s="32" t="str">
        <f>IF(ISBLANK(ABG43),"",IF(ISBLANK(VLOOKUP(ABG43,role!A:E,3,FALSE)),"",VLOOKUP(ABG43,role!A:E,3,FALSE)))</f>
        <v/>
      </c>
      <c r="ABJ43" s="32" t="str">
        <f>IF(ISBLANK(ABG43),"",IF(ISBLANK(VLOOKUP(ABG43,role!A:E,4,FALSE)),"",VLOOKUP(ABG43,role!A:E,4,FALSE)))</f>
        <v/>
      </c>
      <c r="ABK43" s="32" t="str">
        <f>IF(ISBLANK(ABG43),"",IF(ISBLANK(VLOOKUP(ABG43,role!A:E,5,FALSE)),"",VLOOKUP(ABG43,role!A:E,5,FALSE)))</f>
        <v/>
      </c>
      <c r="ABL43" s="32" t="str">
        <f>IF(ISBLANK(ABG43),"",VLOOKUP(ABG43,role!A:F,6,FALSE))</f>
        <v/>
      </c>
      <c r="ABM43" s="36"/>
      <c r="ABN43" s="36" t="str">
        <f t="shared" si="148"/>
        <v/>
      </c>
      <c r="ABO43" s="36" t="str">
        <f t="shared" si="149"/>
        <v/>
      </c>
      <c r="ABQ43" s="32" t="str">
        <f>IF(ISBLANK(ABP43),"",IF(ISBLANK(VLOOKUP(ABP43,role!A:E,2,FALSE)),"",VLOOKUP(ABP43,role!A:E,2,FALSE)))</f>
        <v/>
      </c>
      <c r="ABR43" s="32" t="str">
        <f>IF(ISBLANK(ABP43),"",IF(ISBLANK(VLOOKUP(ABP43,role!A:E,3,FALSE)),"",VLOOKUP(ABP43,role!A:E,3,FALSE)))</f>
        <v/>
      </c>
      <c r="ABS43" s="32" t="str">
        <f>IF(ISBLANK(ABP43),"",IF(ISBLANK(VLOOKUP(ABP43,role!A:E,4,FALSE)),"",VLOOKUP(ABP43,role!A:E,4,FALSE)))</f>
        <v/>
      </c>
      <c r="ABT43" s="32" t="str">
        <f>IF(ISBLANK(ABP43),"",IF(ISBLANK(VLOOKUP(ABP43,role!A:E,5,FALSE)),"",VLOOKUP(ABP43,role!A:E,5,FALSE)))</f>
        <v/>
      </c>
      <c r="ABU43" s="32" t="str">
        <f>IF(ISBLANK(ABP43),"",VLOOKUP(ABP43,role!A:F,6,FALSE))</f>
        <v/>
      </c>
      <c r="ABV43" s="33"/>
      <c r="ABW43" s="34"/>
      <c r="ABY43" s="32" t="str">
        <f t="shared" si="150"/>
        <v/>
      </c>
      <c r="ABZ43" s="39"/>
      <c r="ACA43" s="32" t="str">
        <f t="shared" si="151"/>
        <v/>
      </c>
      <c r="ACC43" s="32" t="str">
        <f t="shared" si="152"/>
        <v/>
      </c>
      <c r="ACE43" s="32" t="str">
        <f t="shared" si="153"/>
        <v/>
      </c>
      <c r="ACG43" s="32" t="str">
        <f t="shared" si="154"/>
        <v/>
      </c>
      <c r="ACI43" s="32" t="str">
        <f t="shared" si="155"/>
        <v/>
      </c>
      <c r="ACK43" s="32" t="str">
        <f t="shared" si="156"/>
        <v/>
      </c>
      <c r="ACM43" s="32" t="str">
        <f t="shared" si="157"/>
        <v/>
      </c>
      <c r="ACO43" s="32" t="str">
        <f t="shared" si="158"/>
        <v/>
      </c>
      <c r="ACQ43" s="32" t="str">
        <f t="shared" si="159"/>
        <v/>
      </c>
      <c r="ACS43" s="32" t="str">
        <f t="shared" si="160"/>
        <v/>
      </c>
      <c r="ACT43" s="33"/>
      <c r="ACV43" s="32" t="str">
        <f t="shared" si="161"/>
        <v/>
      </c>
      <c r="ACX43" s="32" t="str">
        <f t="shared" si="162"/>
        <v/>
      </c>
      <c r="ACZ43" s="32" t="str">
        <f t="shared" si="163"/>
        <v/>
      </c>
      <c r="ADB43" s="32" t="str">
        <f t="shared" si="164"/>
        <v/>
      </c>
      <c r="ADD43" s="32" t="str">
        <f t="shared" si="165"/>
        <v/>
      </c>
      <c r="ADE43" s="33"/>
      <c r="ADG43" s="32" t="str">
        <f t="shared" si="166"/>
        <v/>
      </c>
      <c r="ADI43" s="32" t="str">
        <f t="shared" si="167"/>
        <v/>
      </c>
      <c r="ADK43" s="32" t="str">
        <f t="shared" si="168"/>
        <v/>
      </c>
      <c r="ADM43" s="32" t="str">
        <f t="shared" si="169"/>
        <v/>
      </c>
      <c r="ADO43" s="32" t="str">
        <f t="shared" si="170"/>
        <v/>
      </c>
      <c r="ADP43" s="33"/>
      <c r="ADR43" s="32" t="str">
        <f t="shared" si="171"/>
        <v/>
      </c>
      <c r="ADT43" s="32" t="str">
        <f t="shared" si="172"/>
        <v/>
      </c>
      <c r="ADV43" s="32" t="str">
        <f t="shared" si="173"/>
        <v/>
      </c>
      <c r="ADX43" s="32" t="str">
        <f t="shared" si="174"/>
        <v/>
      </c>
      <c r="ADZ43" s="32" t="str">
        <f t="shared" si="175"/>
        <v/>
      </c>
      <c r="AEA43" s="33"/>
      <c r="AEC43" s="32" t="str">
        <f t="shared" si="176"/>
        <v/>
      </c>
      <c r="AEE43" s="32" t="str">
        <f t="shared" si="177"/>
        <v/>
      </c>
      <c r="AEG43" s="32" t="str">
        <f t="shared" si="178"/>
        <v/>
      </c>
      <c r="AEI43" s="32" t="str">
        <f t="shared" si="179"/>
        <v/>
      </c>
      <c r="AEK43" s="32" t="str">
        <f t="shared" si="180"/>
        <v/>
      </c>
      <c r="AEL43" s="33"/>
      <c r="AEN43" s="32" t="str">
        <f t="shared" si="181"/>
        <v/>
      </c>
      <c r="AEO43" s="32" t="str">
        <f t="shared" si="182"/>
        <v/>
      </c>
      <c r="AEQ43" s="32" t="str">
        <f t="shared" si="183"/>
        <v/>
      </c>
      <c r="AER43" s="32" t="str">
        <f t="shared" si="184"/>
        <v/>
      </c>
      <c r="AET43" s="32" t="str">
        <f t="shared" si="185"/>
        <v/>
      </c>
      <c r="AEU43" s="32" t="str">
        <f t="shared" si="186"/>
        <v/>
      </c>
      <c r="AEW43" s="32" t="str">
        <f t="shared" si="187"/>
        <v/>
      </c>
      <c r="AEX43" s="32" t="str">
        <f t="shared" si="188"/>
        <v/>
      </c>
      <c r="AEZ43" s="32" t="str">
        <f t="shared" si="189"/>
        <v/>
      </c>
      <c r="AFA43" s="32" t="str">
        <f t="shared" si="190"/>
        <v/>
      </c>
      <c r="AFB43" s="35"/>
      <c r="AFC43" s="34"/>
      <c r="AFD43" s="36" t="str">
        <f t="shared" si="191"/>
        <v/>
      </c>
      <c r="AFE43" s="36" t="str">
        <f t="shared" si="192"/>
        <v/>
      </c>
      <c r="AFG43" s="36" t="str">
        <f t="shared" si="193"/>
        <v/>
      </c>
      <c r="AFH43" s="36" t="str">
        <f t="shared" si="194"/>
        <v/>
      </c>
      <c r="AFJ43" s="36" t="str">
        <f t="shared" si="195"/>
        <v/>
      </c>
      <c r="AFK43" s="36" t="str">
        <f t="shared" si="196"/>
        <v/>
      </c>
      <c r="AFM43" s="36" t="str">
        <f t="shared" si="197"/>
        <v/>
      </c>
      <c r="AFN43" s="36" t="str">
        <f t="shared" si="198"/>
        <v/>
      </c>
      <c r="AFP43" s="36" t="str">
        <f t="shared" si="199"/>
        <v/>
      </c>
      <c r="AFQ43" s="36" t="str">
        <f t="shared" si="200"/>
        <v/>
      </c>
      <c r="AFR43" s="33"/>
      <c r="AFT43" s="36" t="str">
        <f t="shared" si="201"/>
        <v/>
      </c>
      <c r="AFU43" s="36" t="str">
        <f t="shared" si="202"/>
        <v/>
      </c>
      <c r="AFW43" s="36" t="str">
        <f t="shared" si="203"/>
        <v/>
      </c>
      <c r="AFX43" s="36" t="str">
        <f t="shared" si="204"/>
        <v/>
      </c>
      <c r="AFZ43" s="36" t="str">
        <f t="shared" si="205"/>
        <v/>
      </c>
      <c r="AGA43" s="36" t="str">
        <f t="shared" si="206"/>
        <v/>
      </c>
      <c r="AGC43" s="36" t="str">
        <f t="shared" si="207"/>
        <v/>
      </c>
      <c r="AGD43" s="36" t="str">
        <f t="shared" si="208"/>
        <v/>
      </c>
      <c r="AGF43" s="36" t="str">
        <f t="shared" si="209"/>
        <v/>
      </c>
      <c r="AGG43" s="36" t="str">
        <f t="shared" si="210"/>
        <v/>
      </c>
      <c r="AGH43" s="33"/>
      <c r="AGI43" s="57"/>
      <c r="AGJ43" s="57"/>
      <c r="AGK43" s="57" t="str">
        <f>IF(ISBLANK(AGJ43),"",VLOOKUP(AGJ43,related_id_type!A:B,2,FALSE))</f>
        <v/>
      </c>
      <c r="AGL43" s="57"/>
      <c r="AGM43" s="57" t="str">
        <f>IF(ISBLANK(AGL43),"",IF(ISBLANK(VLOOKUP(AGL43,related_id_relation!A:B,2,FALSE)),"",VLOOKUP(AGL43,related_id_relation!A:B,2,FALSE)))</f>
        <v/>
      </c>
      <c r="AGN43" s="57"/>
      <c r="AGO43" s="57"/>
      <c r="AGP43" s="57" t="str">
        <f>IF(ISBLANK(AGO43),"",VLOOKUP(AGO43,related_id_type!A:B,2,FALSE))</f>
        <v/>
      </c>
      <c r="AGQ43" s="57"/>
      <c r="AGR43" s="57" t="str">
        <f>IF(ISBLANK(AGQ43),"",IF(ISBLANK(VLOOKUP(AGQ43,related_id_relation!A:B,2,FALSE)),"",VLOOKUP(AGQ43,related_id_relation!A:B,2,FALSE)))</f>
        <v/>
      </c>
      <c r="AGS43" s="57"/>
      <c r="AGT43" s="57"/>
      <c r="AGU43" s="57" t="str">
        <f>IF(ISBLANK(AGT43),"",VLOOKUP(AGT43,related_id_type!A:B,2,FALSE))</f>
        <v/>
      </c>
      <c r="AGV43" s="57"/>
      <c r="AGW43" s="57" t="str">
        <f>IF(ISBLANK(AGV43),"",IF(ISBLANK(VLOOKUP(AGV43,related_id_relation!A:B,2,FALSE)),"",VLOOKUP(AGV43,related_id_relation!A:B,2,FALSE)))</f>
        <v/>
      </c>
      <c r="AGX43" s="57"/>
      <c r="AGY43" s="57"/>
      <c r="AGZ43" s="57" t="str">
        <f>IF(ISBLANK(AGY43),"",VLOOKUP(AGY43,related_id_type!A:B,2,FALSE))</f>
        <v/>
      </c>
      <c r="AHA43" s="57"/>
      <c r="AHB43" s="57" t="str">
        <f>IF(ISBLANK(AHA43),"",IF(ISBLANK(VLOOKUP(AHA43,related_id_relation!A:B,2,FALSE)),"",VLOOKUP(AHA43,related_id_relation!A:B,2,FALSE)))</f>
        <v/>
      </c>
      <c r="AHC43" s="57"/>
      <c r="AHD43" s="57"/>
      <c r="AHE43" s="57" t="str">
        <f>IF(ISBLANK(AHD43),"",VLOOKUP(AHD43,related_id_type!A:B,2,FALSE))</f>
        <v/>
      </c>
      <c r="AHF43" s="57"/>
      <c r="AHG43" s="57" t="str">
        <f>IF(ISBLANK(AHF43),"",IF(ISBLANK(VLOOKUP(AHF43,related_id_relation!A:B,2,FALSE)),"",VLOOKUP(AHF43,related_id_relation!A:B,2,FALSE)))</f>
        <v/>
      </c>
      <c r="AHH43" s="37"/>
      <c r="AHI43" s="39"/>
      <c r="AHK43" s="32" t="str">
        <f t="shared" si="211"/>
        <v/>
      </c>
      <c r="AHL43" s="34"/>
      <c r="AHM43" s="36"/>
      <c r="AHN43" s="36" t="str">
        <f t="shared" si="212"/>
        <v/>
      </c>
      <c r="AHO43" s="32" t="str">
        <f t="shared" si="213"/>
        <v/>
      </c>
      <c r="AHR43" s="36" t="str">
        <f t="shared" si="214"/>
        <v/>
      </c>
      <c r="AHS43" s="32" t="str">
        <f t="shared" si="215"/>
        <v/>
      </c>
      <c r="AHV43" s="36" t="str">
        <f t="shared" si="216"/>
        <v/>
      </c>
      <c r="AHW43" s="32" t="str">
        <f t="shared" si="217"/>
        <v/>
      </c>
      <c r="AHZ43" s="36" t="str">
        <f t="shared" si="218"/>
        <v/>
      </c>
      <c r="AIA43" s="32" t="str">
        <f t="shared" si="219"/>
        <v/>
      </c>
      <c r="AID43" s="36" t="str">
        <f t="shared" si="220"/>
        <v/>
      </c>
      <c r="AIE43" s="32" t="str">
        <f t="shared" si="221"/>
        <v/>
      </c>
      <c r="AIH43" s="36" t="str">
        <f t="shared" si="222"/>
        <v/>
      </c>
      <c r="AII43" s="32" t="str">
        <f t="shared" si="223"/>
        <v/>
      </c>
      <c r="AIL43" s="36" t="str">
        <f t="shared" si="224"/>
        <v/>
      </c>
      <c r="AIM43" s="32" t="str">
        <f t="shared" si="225"/>
        <v/>
      </c>
      <c r="AIP43" s="36" t="str">
        <f t="shared" si="226"/>
        <v/>
      </c>
      <c r="AIQ43" s="32" t="str">
        <f t="shared" si="227"/>
        <v/>
      </c>
      <c r="AIT43" s="36" t="str">
        <f t="shared" si="228"/>
        <v/>
      </c>
      <c r="AIU43" s="32" t="str">
        <f t="shared" si="229"/>
        <v/>
      </c>
      <c r="AIX43" s="36" t="str">
        <f t="shared" si="230"/>
        <v/>
      </c>
      <c r="AIY43" s="32" t="str">
        <f t="shared" si="231"/>
        <v/>
      </c>
      <c r="AIZ43" s="37"/>
      <c r="AJA43" s="32" t="str">
        <f t="shared" si="232"/>
        <v/>
      </c>
      <c r="AJB43" s="32" t="str">
        <f t="shared" si="233"/>
        <v/>
      </c>
      <c r="AJC43" s="32" t="str">
        <f t="shared" si="234"/>
        <v/>
      </c>
      <c r="AJD43" s="32" t="str">
        <f t="shared" si="235"/>
        <v/>
      </c>
      <c r="AJE43" s="32" t="str">
        <f t="shared" si="236"/>
        <v/>
      </c>
      <c r="AJF43" s="32" t="str">
        <f t="shared" si="237"/>
        <v/>
      </c>
      <c r="AJG43" s="32" t="str">
        <f t="shared" si="238"/>
        <v/>
      </c>
      <c r="AJH43" s="32" t="str">
        <f t="shared" si="239"/>
        <v/>
      </c>
      <c r="AJI43" s="32" t="str">
        <f t="shared" si="240"/>
        <v/>
      </c>
    </row>
    <row r="44" spans="3:945" s="32" customFormat="1" x14ac:dyDescent="0.35">
      <c r="C44" s="32" t="str">
        <f t="shared" si="9"/>
        <v/>
      </c>
      <c r="E44" s="32" t="str">
        <f t="shared" si="10"/>
        <v/>
      </c>
      <c r="F44" s="32" t="str">
        <f t="shared" si="11"/>
        <v/>
      </c>
      <c r="G44" s="32" t="str">
        <f t="shared" si="12"/>
        <v/>
      </c>
      <c r="J44" s="32" t="str">
        <f t="shared" si="13"/>
        <v/>
      </c>
      <c r="K44" s="32" t="str">
        <f t="shared" si="14"/>
        <v/>
      </c>
      <c r="L44" s="32" t="str">
        <f t="shared" si="15"/>
        <v/>
      </c>
      <c r="N44" s="32" t="str">
        <f t="shared" si="16"/>
        <v/>
      </c>
      <c r="O44" s="32" t="str">
        <f t="shared" si="17"/>
        <v/>
      </c>
      <c r="Q44" s="32" t="str">
        <f t="shared" si="18"/>
        <v/>
      </c>
      <c r="R44" s="32" t="str">
        <f t="shared" si="19"/>
        <v/>
      </c>
      <c r="U44" s="32" t="str">
        <f t="shared" si="20"/>
        <v/>
      </c>
      <c r="V44" s="32" t="str">
        <f t="shared" si="21"/>
        <v/>
      </c>
      <c r="Y44" s="32" t="str">
        <f>IF(ISBLANK(X44),"",VLOOKUP(X44,resource_type!A:C,3,FALSE))</f>
        <v/>
      </c>
      <c r="Z44" s="32" t="str">
        <f>IF(ISBLANK(X44),"",VLOOKUP(X44,resource_type!A:C,2,FALSE))</f>
        <v/>
      </c>
      <c r="AA44" s="32" t="str">
        <f t="shared" si="22"/>
        <v/>
      </c>
      <c r="AB44" s="32" t="str">
        <f t="shared" si="23"/>
        <v/>
      </c>
      <c r="AD44" s="32" t="str">
        <f>IF(ISBLANK(AC44),"",VLOOKUP(AC44,resource_type!A:C,3,FALSE))</f>
        <v/>
      </c>
      <c r="AF44" s="32" t="str">
        <f>IF(ISBLANK(AE44),"",VLOOKUP(AE44,resource_type!A:C,3,FALSE))</f>
        <v/>
      </c>
      <c r="AG44" s="33"/>
      <c r="AI44" s="32" t="str">
        <f t="shared" si="24"/>
        <v/>
      </c>
      <c r="AK44" s="32" t="str">
        <f t="shared" si="25"/>
        <v/>
      </c>
      <c r="AM44" s="32" t="str">
        <f t="shared" si="26"/>
        <v/>
      </c>
      <c r="AO44" s="32" t="str">
        <f t="shared" si="27"/>
        <v/>
      </c>
      <c r="AP44" s="52"/>
      <c r="AQ44" s="34"/>
      <c r="AR44" s="36" t="str">
        <f t="shared" si="28"/>
        <v/>
      </c>
      <c r="AS44" s="36" t="str">
        <f t="shared" si="29"/>
        <v/>
      </c>
      <c r="AT44" s="34"/>
      <c r="AV44" s="32" t="str">
        <f t="shared" si="30"/>
        <v/>
      </c>
      <c r="AW44" s="32" t="str">
        <f t="shared" si="31"/>
        <v/>
      </c>
      <c r="AX44" s="32" t="str">
        <f t="shared" si="32"/>
        <v/>
      </c>
      <c r="AZ44" s="32" t="str">
        <f>IF(ISBLANK(AY44),"",IF(ISBLANK(VLOOKUP(AY44,role!A:E,2,FALSE)),"",VLOOKUP(AY44,role!A:E,2,FALSE)))</f>
        <v/>
      </c>
      <c r="BA44" s="32" t="str">
        <f>IF(ISBLANK(AY44),"",IF(ISBLANK(VLOOKUP(AY44,role!A:E,3,FALSE)),"",VLOOKUP(AY44,role!A:E,3,FALSE)))</f>
        <v/>
      </c>
      <c r="BB44" s="32" t="str">
        <f>IF(ISBLANK(AY44),"",IF(ISBLANK(VLOOKUP(AY44,role!A:E,4,FALSE)),"",VLOOKUP(AY44,role!A:E,4,FALSE)))</f>
        <v/>
      </c>
      <c r="BC44" s="32" t="str">
        <f>IF(ISBLANK(AY44),"",IF(ISBLANK(VLOOKUP(AY44,role!A:E,5,FALSE)),"",VLOOKUP(AY44,role!A:E,5,FALSE)))</f>
        <v/>
      </c>
      <c r="BE44" s="32" t="str">
        <f>IF(ISBLANK(BD44),"",IF(ISBLANK(VLOOKUP(BD44,role!A:E,2,FALSE)),"",VLOOKUP(BD44,role!A:E,2,FALSE)))</f>
        <v/>
      </c>
      <c r="BF44" s="32" t="str">
        <f>IF(ISBLANK(BD44),"",IF(ISBLANK(VLOOKUP(BD44,role!A:E,3,FALSE)),"",VLOOKUP(BD44,role!A:E,3,FALSE)))</f>
        <v/>
      </c>
      <c r="BG44" s="32" t="str">
        <f>IF(ISBLANK(BD44),"",IF(ISBLANK(VLOOKUP(BD44,role!A:E,4,FALSE)),"",VLOOKUP(BD44,role!A:E,4,FALSE)))</f>
        <v/>
      </c>
      <c r="BH44" s="32" t="str">
        <f>IF(ISBLANK(BD44),"",IF(ISBLANK(VLOOKUP(BD44,role!A:E,5,FALSE)),"",VLOOKUP(BD44,role!A:E,5,FALSE)))</f>
        <v/>
      </c>
      <c r="BX44" s="33"/>
      <c r="BZ44" s="32" t="str">
        <f t="shared" si="33"/>
        <v/>
      </c>
      <c r="CB44" s="32" t="str">
        <f t="shared" si="34"/>
        <v/>
      </c>
      <c r="CC44" s="39"/>
      <c r="CE44" s="32" t="str">
        <f t="shared" si="35"/>
        <v/>
      </c>
      <c r="CF44" s="32" t="str">
        <f t="shared" si="36"/>
        <v/>
      </c>
      <c r="CG44" s="32" t="str">
        <f t="shared" si="37"/>
        <v/>
      </c>
      <c r="CI44" s="32" t="str">
        <f>IF(ISBLANK(CH44),"",IF(ISBLANK(VLOOKUP(CH44,role!A:E,2,FALSE)),"",VLOOKUP(CH44,role!A:E,2,FALSE)))</f>
        <v/>
      </c>
      <c r="CJ44" s="32" t="str">
        <f>IF(ISBLANK(CH44),"",IF(ISBLANK(VLOOKUP(CH44,role!A:E,3,FALSE)),"",VLOOKUP(CH44,role!A:E,3,FALSE)))</f>
        <v/>
      </c>
      <c r="CK44" s="32" t="str">
        <f>IF(ISBLANK(CH44),"",IF(ISBLANK(VLOOKUP(CH44,role!A:E,4,FALSE)),"",VLOOKUP(CH44,role!A:E,4,FALSE)))</f>
        <v/>
      </c>
      <c r="CL44" s="32" t="str">
        <f>IF(ISBLANK(CH44),"",IF(ISBLANK(VLOOKUP(CH44,role!A:E,5,FALSE)),"",VLOOKUP(CH44,role!A:E,5,FALSE)))</f>
        <v/>
      </c>
      <c r="CN44" s="32" t="str">
        <f>IF(ISBLANK(CM44),"",IF(ISBLANK(VLOOKUP(CM44,role!A:E,2,FALSE)),"",VLOOKUP(CM44,role!A:E,2,FALSE)))</f>
        <v/>
      </c>
      <c r="CO44" s="32" t="str">
        <f>IF(ISBLANK(CM44),"",IF(ISBLANK(VLOOKUP(CM44,role!A:E,3,FALSE)),"",VLOOKUP(CM44,role!A:E,3,FALSE)))</f>
        <v/>
      </c>
      <c r="CP44" s="32" t="str">
        <f>IF(ISBLANK(CM44),"",IF(ISBLANK(VLOOKUP(CM44,role!A:E,4,FALSE)),"",VLOOKUP(CM44,role!A:E,4,FALSE)))</f>
        <v/>
      </c>
      <c r="CQ44" s="32" t="str">
        <f>IF(ISBLANK(CM44),"",IF(ISBLANK(VLOOKUP(CM44,role!A:E,5,FALSE)),"",VLOOKUP(CM44,role!A:E,5,FALSE)))</f>
        <v/>
      </c>
      <c r="DG44" s="33"/>
      <c r="DI44" s="32" t="str">
        <f t="shared" si="38"/>
        <v/>
      </c>
      <c r="DK44" s="32" t="str">
        <f t="shared" si="39"/>
        <v/>
      </c>
      <c r="DL44" s="39"/>
      <c r="DN44" s="32" t="str">
        <f t="shared" si="40"/>
        <v/>
      </c>
      <c r="DO44" s="32" t="str">
        <f t="shared" si="41"/>
        <v/>
      </c>
      <c r="DP44" s="32" t="str">
        <f t="shared" si="42"/>
        <v/>
      </c>
      <c r="DR44" s="32" t="str">
        <f>IF(ISBLANK(DQ44),"",IF(ISBLANK(VLOOKUP(DQ44,role!A:E,2,FALSE)),"",VLOOKUP(DQ44,role!A:E,2,FALSE)))</f>
        <v/>
      </c>
      <c r="DS44" s="32" t="str">
        <f>IF(ISBLANK(DQ44),"",IF(ISBLANK(VLOOKUP(DQ44,role!A:E,3,FALSE)),"",VLOOKUP(DQ44,role!A:E,3,FALSE)))</f>
        <v/>
      </c>
      <c r="DT44" s="32" t="str">
        <f>IF(ISBLANK(DQ44),"",IF(ISBLANK(VLOOKUP(DQ44,role!A:E,4,FALSE)),"",VLOOKUP(DQ44,role!A:E,4,FALSE)))</f>
        <v/>
      </c>
      <c r="DU44" s="32" t="str">
        <f>IF(ISBLANK(DQ44),"",IF(ISBLANK(VLOOKUP(DQ44,role!A:E,5,FALSE)),"",VLOOKUP(DQ44,role!A:E,5,FALSE)))</f>
        <v/>
      </c>
      <c r="EK44" s="33"/>
      <c r="EM44" s="32" t="str">
        <f t="shared" si="43"/>
        <v/>
      </c>
      <c r="EO44" s="32" t="str">
        <f t="shared" si="44"/>
        <v/>
      </c>
      <c r="EP44" s="39"/>
      <c r="ER44" s="32" t="str">
        <f t="shared" si="45"/>
        <v/>
      </c>
      <c r="ES44" s="32" t="str">
        <f t="shared" si="46"/>
        <v/>
      </c>
      <c r="ET44" s="32" t="str">
        <f t="shared" si="47"/>
        <v/>
      </c>
      <c r="EV44" s="32" t="str">
        <f>IF(ISBLANK(EU44),"",IF(ISBLANK(VLOOKUP(EU44,role!A:E,2,FALSE)),"",VLOOKUP(EU44,role!A:E,2,FALSE)))</f>
        <v/>
      </c>
      <c r="EW44" s="32" t="str">
        <f>IF(ISBLANK(EU44),"",IF(ISBLANK(VLOOKUP(EU44,role!A:E,3,FALSE)),"",VLOOKUP(EU44,role!A:E,3,FALSE)))</f>
        <v/>
      </c>
      <c r="EX44" s="32" t="str">
        <f>IF(ISBLANK(EU44),"",IF(ISBLANK(VLOOKUP(EU44,role!A:E,4,FALSE)),"",VLOOKUP(EU44,role!A:E,4,FALSE)))</f>
        <v/>
      </c>
      <c r="EY44" s="32" t="str">
        <f>IF(ISBLANK(EU44),"",IF(ISBLANK(VLOOKUP(EU44,role!A:E,5,FALSE)),"",VLOOKUP(EU44,role!A:E,5,FALSE)))</f>
        <v/>
      </c>
      <c r="FO44" s="33"/>
      <c r="FQ44" s="32" t="str">
        <f t="shared" si="48"/>
        <v/>
      </c>
      <c r="FS44" s="32" t="str">
        <f t="shared" si="49"/>
        <v/>
      </c>
      <c r="FT44" s="39"/>
      <c r="FV44" s="32" t="str">
        <f t="shared" si="50"/>
        <v/>
      </c>
      <c r="FW44" s="32" t="str">
        <f t="shared" si="51"/>
        <v/>
      </c>
      <c r="FX44" s="32" t="str">
        <f t="shared" si="52"/>
        <v/>
      </c>
      <c r="FZ44" s="32" t="str">
        <f>IF(ISBLANK(FY44),"",VLOOKUP(FY44,role!A:E,2,FALSE))</f>
        <v/>
      </c>
      <c r="GA44" s="32" t="str">
        <f>IF(ISBLANK(FY44),"",IF(ISBLANK(VLOOKUP(FY44,role!A:E,3,FALSE)),"",VLOOKUP(FY44,role!A:E,3,FALSE)))</f>
        <v/>
      </c>
      <c r="GB44" s="32" t="str">
        <f>IF(ISBLANK(FY44),"",IF(ISBLANK(VLOOKUP(FY44,role!A:E,4,FALSE)),"",VLOOKUP(FY44,role!A:E,4,FALSE)))</f>
        <v/>
      </c>
      <c r="GC44" s="32" t="str">
        <f>IF(ISBLANK(FY44),"",IF(ISBLANK(VLOOKUP(FY44,role!A:E,5,FALSE)),"",VLOOKUP(FY44,role!A:E,5,FALSE)))</f>
        <v/>
      </c>
      <c r="GS44" s="33"/>
      <c r="GU44" s="32" t="str">
        <f t="shared" si="53"/>
        <v/>
      </c>
      <c r="GW44" s="32" t="str">
        <f t="shared" si="54"/>
        <v/>
      </c>
      <c r="GX44" s="33"/>
      <c r="HA44" s="32" t="str">
        <f t="shared" si="55"/>
        <v/>
      </c>
      <c r="HB44" s="32" t="str">
        <f t="shared" si="56"/>
        <v/>
      </c>
      <c r="HC44" s="32" t="str">
        <f t="shared" si="57"/>
        <v/>
      </c>
      <c r="HE44" s="32" t="str">
        <f>IF(ISBLANK(HD44),"",IF(ISBLANK(VLOOKUP(HD44,role!A:E,2,FALSE)),"",VLOOKUP(HD44,role!A:E,2,FALSE)))</f>
        <v/>
      </c>
      <c r="HF44" s="32" t="str">
        <f>IF(ISBLANK(HD44),"",IF(ISBLANK(VLOOKUP(HD44,role!A:E,3,FALSE)),"",VLOOKUP(HD44,role!A:E,3,FALSE)))</f>
        <v/>
      </c>
      <c r="HG44" s="32" t="str">
        <f>IF(ISBLANK(HD44),"",IF(ISBLANK(VLOOKUP(HD44,role!A:E,4,FALSE)),"",VLOOKUP(HD44,role!A:E,4,FALSE)))</f>
        <v/>
      </c>
      <c r="HH44" s="32" t="str">
        <f>IF(ISBLANK(HD44),"",IF(ISBLANK(VLOOKUP(HD44,role!A:E,5,FALSE)),"",VLOOKUP(HD44,role!A:E,5,FALSE)))</f>
        <v/>
      </c>
      <c r="HX44" s="33"/>
      <c r="HZ44" s="32" t="str">
        <f t="shared" si="58"/>
        <v/>
      </c>
      <c r="IB44" s="32" t="str">
        <f t="shared" si="59"/>
        <v/>
      </c>
      <c r="IC44" s="39"/>
      <c r="IE44" s="32" t="str">
        <f t="shared" si="60"/>
        <v/>
      </c>
      <c r="IF44" s="32" t="str">
        <f t="shared" si="61"/>
        <v/>
      </c>
      <c r="IG44" s="32" t="str">
        <f t="shared" si="62"/>
        <v/>
      </c>
      <c r="II44" s="32" t="str">
        <f>IF(ISBLANK(IH44),"",IF(ISBLANK(VLOOKUP(IH44,role!A:E,2,FALSE)),"",VLOOKUP(IH44,role!A:E,2,FALSE)))</f>
        <v/>
      </c>
      <c r="IJ44" s="32" t="str">
        <f>IF(ISBLANK(IH44),"",IF(ISBLANK(VLOOKUP(IH44,role!A:E,3,FALSE)),"",VLOOKUP(IH44,role!A:E,3,FALSE)))</f>
        <v/>
      </c>
      <c r="IK44" s="32" t="str">
        <f>IF(ISBLANK(IH44),"",IF(ISBLANK(VLOOKUP(IH44,role!A:E,4,FALSE)),"",VLOOKUP(IH44,role!A:E,4,FALSE)))</f>
        <v/>
      </c>
      <c r="IL44" s="32" t="str">
        <f>IF(ISBLANK(IH44),"",IF(ISBLANK(VLOOKUP(IH44,role!A:E,5,FALSE)),"",VLOOKUP(IH44,role!A:E,5,FALSE)))</f>
        <v/>
      </c>
      <c r="JB44" s="33"/>
      <c r="JD44" s="32" t="str">
        <f t="shared" si="63"/>
        <v/>
      </c>
      <c r="JF44" s="32" t="str">
        <f t="shared" si="64"/>
        <v/>
      </c>
      <c r="JG44" s="39"/>
      <c r="JI44" s="32" t="str">
        <f t="shared" si="65"/>
        <v/>
      </c>
      <c r="JJ44" s="32" t="str">
        <f t="shared" si="66"/>
        <v/>
      </c>
      <c r="JK44" s="32" t="str">
        <f t="shared" si="67"/>
        <v/>
      </c>
      <c r="JM44" s="32" t="str">
        <f>IF(ISBLANK(JL44),"",IF(ISBLANK(VLOOKUP(JL44,role!A:E,2,FALSE)),"",VLOOKUP(JL44,role!A:E,2,FALSE)))</f>
        <v/>
      </c>
      <c r="JN44" s="32" t="str">
        <f>IF(ISBLANK(JL44),"",IF(ISBLANK(VLOOKUP(JL44,role!A:E,3,FALSE)),"",VLOOKUP(JL44,role!A:E,3,FALSE)))</f>
        <v/>
      </c>
      <c r="JO44" s="32" t="str">
        <f>IF(ISBLANK(JL44),"",IF(ISBLANK(VLOOKUP(JL44,role!A:E,4,FALSE)),"",VLOOKUP(JL44,role!A:E,4,FALSE)))</f>
        <v/>
      </c>
      <c r="JP44" s="32" t="str">
        <f>IF(ISBLANK(JL44),"",IF(ISBLANK(VLOOKUP(JL44,role!A:E,5,FALSE)),"",VLOOKUP(JL44,role!A:E,5,FALSE)))</f>
        <v/>
      </c>
      <c r="KF44" s="33"/>
      <c r="KH44" s="32" t="str">
        <f t="shared" si="68"/>
        <v/>
      </c>
      <c r="KJ44" s="32" t="str">
        <f t="shared" si="69"/>
        <v/>
      </c>
      <c r="KK44" s="39"/>
      <c r="KM44" s="32" t="str">
        <f t="shared" si="70"/>
        <v/>
      </c>
      <c r="KN44" s="32" t="str">
        <f t="shared" si="71"/>
        <v/>
      </c>
      <c r="KO44" s="32" t="str">
        <f t="shared" si="72"/>
        <v/>
      </c>
      <c r="KQ44" s="32" t="str">
        <f>IF(ISBLANK(KP44),"",IF(ISBLANK(VLOOKUP(KP44,role!A:E,2,FALSE)),"",VLOOKUP(KP44,role!A:E,2,FALSE)))</f>
        <v/>
      </c>
      <c r="KR44" s="32" t="str">
        <f>IF(ISBLANK(KP44),"",IF(ISBLANK(VLOOKUP(KP44,role!A:E,3,FALSE)),"",VLOOKUP(KP44,role!A:E,3,FALSE)))</f>
        <v/>
      </c>
      <c r="KS44" s="32" t="str">
        <f>IF(ISBLANK(KP44),"",IF(ISBLANK(VLOOKUP(KP44,role!A:E,4,FALSE)),"",VLOOKUP(KP44,role!A:E,4,FALSE)))</f>
        <v/>
      </c>
      <c r="KT44" s="32" t="str">
        <f>IF(ISBLANK(KP44),"",IF(ISBLANK(VLOOKUP(KP44,role!A:E,5,FALSE)),"",VLOOKUP(KP44,role!A:E,5,FALSE)))</f>
        <v/>
      </c>
      <c r="LJ44" s="33"/>
      <c r="LL44" s="32" t="str">
        <f t="shared" si="73"/>
        <v/>
      </c>
      <c r="LN44" s="32" t="str">
        <f t="shared" si="74"/>
        <v/>
      </c>
      <c r="LO44" s="39"/>
      <c r="LQ44" s="32" t="str">
        <f t="shared" si="75"/>
        <v/>
      </c>
      <c r="LR44" s="32" t="str">
        <f t="shared" si="76"/>
        <v/>
      </c>
      <c r="LS44" s="32" t="str">
        <f t="shared" si="77"/>
        <v/>
      </c>
      <c r="LU44" s="32" t="str">
        <f>IF(ISBLANK(LT44),"",IF(ISBLANK(VLOOKUP(LT44,role!A:E,2,FALSE)),"",VLOOKUP(LT44,role!A:E,2,FALSE)))</f>
        <v/>
      </c>
      <c r="LV44" s="32" t="str">
        <f>IF(ISBLANK(LT44),"",IF(ISBLANK(VLOOKUP(LT44,role!A:E,3,FALSE)),"",VLOOKUP(LT44,role!A:E,3,FALSE)))</f>
        <v/>
      </c>
      <c r="LW44" s="32" t="str">
        <f>IF(ISBLANK(LT44),"",IF(ISBLANK(VLOOKUP(LT44,role!A:E,4,FALSE)),"",VLOOKUP(LT44,role!A:E,4,FALSE)))</f>
        <v/>
      </c>
      <c r="LX44" s="32" t="str">
        <f>IF(ISBLANK(LT44),"",IF(ISBLANK(VLOOKUP(LT44,role!A:E,5,FALSE)),"",VLOOKUP(LT44,role!A:E,5,FALSE)))</f>
        <v/>
      </c>
      <c r="MN44" s="33"/>
      <c r="MP44" s="32" t="str">
        <f t="shared" si="78"/>
        <v/>
      </c>
      <c r="MR44" s="32" t="str">
        <f t="shared" si="79"/>
        <v/>
      </c>
      <c r="MS44" s="33"/>
      <c r="MV44" s="32" t="str">
        <f t="shared" si="80"/>
        <v/>
      </c>
      <c r="MW44" s="32" t="str">
        <f t="shared" si="81"/>
        <v/>
      </c>
      <c r="MX44" s="32" t="str">
        <f t="shared" si="82"/>
        <v/>
      </c>
      <c r="MZ44" s="32" t="str">
        <f>IF(ISBLANK(MY44),"",IF(ISBLANK(VLOOKUP(MY44,role!A:E,2,FALSE)),"",VLOOKUP(MY44,role!A:E,2,FALSE)))</f>
        <v/>
      </c>
      <c r="NA44" s="32" t="str">
        <f>IF(ISBLANK(MY44),"",IF(ISBLANK(VLOOKUP(MY44,role!A:E,3,FALSE)),"",VLOOKUP(MY44,role!A:E,3,FALSE)))</f>
        <v/>
      </c>
      <c r="NB44" s="32" t="str">
        <f>IF(ISBLANK(MY44),"",IF(ISBLANK(VLOOKUP(MY44,role!A:E,4,FALSE)),"",VLOOKUP(MY44,role!A:E,4,FALSE)))</f>
        <v/>
      </c>
      <c r="NC44" s="32" t="str">
        <f>IF(ISBLANK(MY44),"",IF(ISBLANK(VLOOKUP(MY44,role!A:E,5,FALSE)),"",VLOOKUP(MY44,role!A:E,5,FALSE)))</f>
        <v/>
      </c>
      <c r="NS44" s="33"/>
      <c r="NU44" s="32" t="str">
        <f t="shared" si="83"/>
        <v/>
      </c>
      <c r="NW44" s="32" t="str">
        <f t="shared" si="84"/>
        <v/>
      </c>
      <c r="NX44" s="39"/>
      <c r="NZ44" s="32" t="str">
        <f t="shared" si="85"/>
        <v/>
      </c>
      <c r="OA44" s="32" t="str">
        <f t="shared" si="86"/>
        <v/>
      </c>
      <c r="OB44" s="32" t="str">
        <f t="shared" si="87"/>
        <v/>
      </c>
      <c r="OD44" s="32" t="str">
        <f>IF(ISBLANK(OC44),"",IF(ISBLANK(VLOOKUP(OC44,role!A:E,2,FALSE)),"",VLOOKUP(OC44,role!A:E,2,FALSE)))</f>
        <v/>
      </c>
      <c r="OE44" s="32" t="str">
        <f>IF(ISBLANK(OC44),"",IF(ISBLANK(VLOOKUP(OC44,role!A:E,3,FALSE)),"",VLOOKUP(OC44,role!A:E,3,FALSE)))</f>
        <v/>
      </c>
      <c r="OF44" s="32" t="str">
        <f>IF(ISBLANK(OC44),"",IF(ISBLANK(VLOOKUP(OC44,role!A:E,4,FALSE)),"",VLOOKUP(OC44,role!A:E,4,FALSE)))</f>
        <v/>
      </c>
      <c r="OG44" s="32" t="str">
        <f>IF(ISBLANK(OC44),"",IF(ISBLANK(VLOOKUP(OC44,role!A:E,5,FALSE)),"",VLOOKUP(OC44,role!A:E,5,FALSE)))</f>
        <v/>
      </c>
      <c r="OW44" s="33"/>
      <c r="OY44" s="32" t="str">
        <f t="shared" si="88"/>
        <v/>
      </c>
      <c r="PA44" s="32" t="str">
        <f t="shared" si="89"/>
        <v/>
      </c>
      <c r="PB44" s="39"/>
      <c r="PD44" s="32" t="str">
        <f t="shared" si="90"/>
        <v/>
      </c>
      <c r="PE44" s="32" t="str">
        <f t="shared" si="91"/>
        <v/>
      </c>
      <c r="PF44" s="32" t="str">
        <f t="shared" si="92"/>
        <v/>
      </c>
      <c r="PH44" s="32" t="str">
        <f>IF(ISBLANK(PG44),"",IF(ISBLANK(VLOOKUP(PG44,role!A:E,2,FALSE)),"",VLOOKUP(PG44,role!A:E,2,FALSE)))</f>
        <v/>
      </c>
      <c r="PI44" s="32" t="str">
        <f>IF(ISBLANK(PG44),"",IF(ISBLANK(VLOOKUP(PG44,role!A:E,3,FALSE)),"",VLOOKUP(PG44,role!A:E,3,FALSE)))</f>
        <v/>
      </c>
      <c r="PJ44" s="32" t="str">
        <f>IF(ISBLANK(PG44),"",IF(ISBLANK(VLOOKUP(PG44,role!A:E,4,FALSE)),"",VLOOKUP(PG44,role!A:E,4,FALSE)))</f>
        <v/>
      </c>
      <c r="PK44" s="32" t="str">
        <f>IF(ISBLANK(PG44),"",IF(ISBLANK(VLOOKUP(PG44,role!A:E,5,FALSE)),"",VLOOKUP(PG44,role!A:E,5,FALSE)))</f>
        <v/>
      </c>
      <c r="QA44" s="33"/>
      <c r="QC44" s="32" t="str">
        <f t="shared" si="93"/>
        <v/>
      </c>
      <c r="QE44" s="32" t="str">
        <f t="shared" si="94"/>
        <v/>
      </c>
      <c r="QF44" s="39"/>
      <c r="QH44" s="32" t="str">
        <f t="shared" si="95"/>
        <v/>
      </c>
      <c r="QI44" s="32" t="str">
        <f t="shared" si="96"/>
        <v/>
      </c>
      <c r="QJ44" s="32" t="str">
        <f t="shared" si="97"/>
        <v/>
      </c>
      <c r="QL44" s="32" t="str">
        <f>IF(ISBLANK(QK44),"",IF(ISBLANK(VLOOKUP(QK44,role!A:E,2,FALSE)),"",VLOOKUP(QK44,role!A:E,2,FALSE)))</f>
        <v/>
      </c>
      <c r="QM44" s="32" t="str">
        <f>IF(ISBLANK(QK44),"",IF(ISBLANK(VLOOKUP(QK44,role!A:E,3,FALSE)),"",VLOOKUP(QK44,role!A:E,3,FALSE)))</f>
        <v/>
      </c>
      <c r="QN44" s="32" t="str">
        <f>IF(ISBLANK(QK44),"",IF(ISBLANK(VLOOKUP(QK44,role!A:E,4,FALSE)),"",VLOOKUP(QK44,role!A:E,4,FALSE)))</f>
        <v/>
      </c>
      <c r="QO44" s="32" t="str">
        <f>IF(ISBLANK(QK44),"",IF(ISBLANK(VLOOKUP(QK44,role!A:E,5,FALSE)),"",VLOOKUP(QK44,role!A:E,5,FALSE)))</f>
        <v/>
      </c>
      <c r="RE44" s="33"/>
      <c r="RG44" s="32" t="str">
        <f t="shared" si="98"/>
        <v/>
      </c>
      <c r="RI44" s="32" t="str">
        <f t="shared" si="99"/>
        <v/>
      </c>
      <c r="RJ44" s="39"/>
      <c r="RL44" s="32" t="str">
        <f t="shared" si="100"/>
        <v/>
      </c>
      <c r="RM44" s="32" t="str">
        <f t="shared" si="101"/>
        <v/>
      </c>
      <c r="RN44" s="32" t="str">
        <f t="shared" si="102"/>
        <v/>
      </c>
      <c r="RP44" s="32" t="str">
        <f>IF(ISBLANK(RO44),"",IF(ISBLANK(VLOOKUP(RO44,role!A:E,2,FALSE)),"",VLOOKUP(RO44,role!A:E,2,FALSE)))</f>
        <v/>
      </c>
      <c r="RQ44" s="32" t="str">
        <f>IF(ISBLANK(RO44),"",IF(ISBLANK(VLOOKUP(RO44,role!A:E,3,FALSE)),"",VLOOKUP(RO44,role!A:E,3,FALSE)))</f>
        <v/>
      </c>
      <c r="RR44" s="32" t="str">
        <f>IF(ISBLANK(RO44),"",IF(ISBLANK(VLOOKUP(RO44,role!A:E,4,FALSE)),"",VLOOKUP(RO44,role!A:E,4,FALSE)))</f>
        <v/>
      </c>
      <c r="RS44" s="32" t="str">
        <f>IF(ISBLANK(RO44),"",IF(ISBLANK(VLOOKUP(RO44,role!A:E,5,FALSE)),"",VLOOKUP(RO44,role!A:E,5,FALSE)))</f>
        <v/>
      </c>
      <c r="SI44" s="33"/>
      <c r="SK44" s="32" t="str">
        <f t="shared" si="103"/>
        <v/>
      </c>
      <c r="SM44" s="32" t="str">
        <f t="shared" si="104"/>
        <v/>
      </c>
      <c r="SN44" s="39"/>
      <c r="SP44" s="32" t="str">
        <f t="shared" si="105"/>
        <v/>
      </c>
      <c r="SQ44" s="32" t="str">
        <f t="shared" si="106"/>
        <v/>
      </c>
      <c r="SR44" s="32" t="str">
        <f t="shared" si="107"/>
        <v/>
      </c>
      <c r="ST44" s="32" t="str">
        <f>IF(ISBLANK(SS44),"",IF(ISBLANK(VLOOKUP(SS44,role!A:E,2,FALSE)),"",VLOOKUP(SS44,role!A:E,2,FALSE)))</f>
        <v/>
      </c>
      <c r="SU44" s="32" t="str">
        <f>IF(ISBLANK(SS44),"",IF(ISBLANK(VLOOKUP(SS44,role!A:E,3,FALSE)),"",VLOOKUP(SS44,role!A:E,3,FALSE)))</f>
        <v/>
      </c>
      <c r="SV44" s="32" t="str">
        <f>IF(ISBLANK(SS44),"",IF(ISBLANK(VLOOKUP(SS44,role!A:E,4,FALSE)),"",VLOOKUP(SS44,role!A:E,4,FALSE)))</f>
        <v/>
      </c>
      <c r="SW44" s="32" t="str">
        <f>IF(ISBLANK(SS44),"",IF(ISBLANK(VLOOKUP(SS44,role!A:E,5,FALSE)),"",VLOOKUP(SS44,role!A:E,5,FALSE)))</f>
        <v/>
      </c>
      <c r="TM44" s="33"/>
      <c r="TO44" s="32" t="str">
        <f t="shared" si="108"/>
        <v/>
      </c>
      <c r="TQ44" s="32" t="str">
        <f t="shared" si="109"/>
        <v/>
      </c>
      <c r="TR44" s="39"/>
      <c r="TT44" s="32" t="str">
        <f t="shared" si="110"/>
        <v/>
      </c>
      <c r="TU44" s="32" t="str">
        <f t="shared" si="111"/>
        <v/>
      </c>
      <c r="TV44" s="32" t="str">
        <f t="shared" si="112"/>
        <v/>
      </c>
      <c r="TX44" s="32" t="str">
        <f>IF(ISBLANK(TW44),"",IF(ISBLANK(VLOOKUP(TW44,role!A:E,2,FALSE)),"",VLOOKUP(TW44,role!A:E,2,FALSE)))</f>
        <v/>
      </c>
      <c r="TY44" s="32" t="str">
        <f>IF(ISBLANK(TW44),"",IF(ISBLANK(VLOOKUP(TW44,role!A:E,3,FALSE)),"",VLOOKUP(TW44,role!A:E,3,FALSE)))</f>
        <v/>
      </c>
      <c r="TZ44" s="32" t="str">
        <f>IF(ISBLANK(TW44),"",IF(ISBLANK(VLOOKUP(TW44,role!A:E,4,FALSE)),"",VLOOKUP(TW44,role!A:E,4,FALSE)))</f>
        <v/>
      </c>
      <c r="UA44" s="32" t="str">
        <f>IF(ISBLANK(TW44),"",IF(ISBLANK(VLOOKUP(TW44,role!A:E,5,FALSE)),"",VLOOKUP(TW44,role!A:E,5,FALSE)))</f>
        <v/>
      </c>
      <c r="UQ44" s="33"/>
      <c r="US44" s="32" t="str">
        <f t="shared" si="113"/>
        <v/>
      </c>
      <c r="UU44" s="32" t="str">
        <f t="shared" si="114"/>
        <v/>
      </c>
      <c r="UV44" s="39"/>
      <c r="UX44" s="32" t="str">
        <f t="shared" si="115"/>
        <v/>
      </c>
      <c r="UY44" s="32" t="str">
        <f t="shared" si="116"/>
        <v/>
      </c>
      <c r="UZ44" s="32" t="str">
        <f t="shared" si="117"/>
        <v/>
      </c>
      <c r="VB44" s="32" t="str">
        <f>IF(ISBLANK(VA44),"",IF(ISBLANK(VLOOKUP(VA44,role!A:E,2,FALSE)),"",VLOOKUP(VA44,role!A:E,2,FALSE)))</f>
        <v/>
      </c>
      <c r="VC44" s="32" t="str">
        <f>IF(ISBLANK(VA44),"",IF(ISBLANK(VLOOKUP(VA44,role!A:E,3,FALSE)),"",VLOOKUP(VA44,role!A:E,3,FALSE)))</f>
        <v/>
      </c>
      <c r="VD44" s="32" t="str">
        <f>IF(ISBLANK(VA44),"",IF(ISBLANK(VLOOKUP(VA44,role!A:E,4,FALSE)),"",VLOOKUP(VA44,role!A:E,4,FALSE)))</f>
        <v/>
      </c>
      <c r="VE44" s="32" t="str">
        <f>IF(ISBLANK(VA44),"",IF(ISBLANK(VLOOKUP(VA44,role!A:E,5,FALSE)),"",VLOOKUP(VA44,role!A:E,5,FALSE)))</f>
        <v/>
      </c>
      <c r="VU44" s="33"/>
      <c r="VW44" s="32" t="str">
        <f t="shared" si="118"/>
        <v/>
      </c>
      <c r="VY44" s="32" t="str">
        <f t="shared" si="119"/>
        <v/>
      </c>
      <c r="VZ44" s="39"/>
      <c r="WB44" s="32" t="str">
        <f t="shared" si="120"/>
        <v/>
      </c>
      <c r="WC44" s="32" t="str">
        <f t="shared" si="121"/>
        <v/>
      </c>
      <c r="WD44" s="32" t="str">
        <f t="shared" si="122"/>
        <v/>
      </c>
      <c r="WF44" s="32" t="str">
        <f>IF(ISBLANK(WE44),"",IF(ISBLANK(VLOOKUP(WE44,role!A:E,2,FALSE)),"",VLOOKUP(WE44,role!A:E,2,FALSE)))</f>
        <v/>
      </c>
      <c r="WG44" s="32" t="str">
        <f>IF(ISBLANK(WE44),"",IF(ISBLANK(VLOOKUP(WE44,role!A:E,3,FALSE)),"",VLOOKUP(WE44,role!A:E,3,FALSE)))</f>
        <v/>
      </c>
      <c r="WH44" s="32" t="str">
        <f>IF(ISBLANK(WE44),"",IF(ISBLANK(VLOOKUP(WE44,role!A:E,4,FALSE)),"",VLOOKUP(WE44,role!A:E,4,FALSE)))</f>
        <v/>
      </c>
      <c r="WI44" s="32" t="str">
        <f>IF(ISBLANK(WE44),"",IF(ISBLANK(VLOOKUP(WE44,role!A:E,5,FALSE)),"",VLOOKUP(WE44,role!A:E,5,FALSE)))</f>
        <v/>
      </c>
      <c r="WY44" s="33"/>
      <c r="XA44" s="32" t="str">
        <f t="shared" si="123"/>
        <v/>
      </c>
      <c r="XC44" s="32" t="str">
        <f t="shared" si="124"/>
        <v/>
      </c>
      <c r="XD44" s="39"/>
      <c r="XF44" s="32" t="str">
        <f t="shared" si="125"/>
        <v/>
      </c>
      <c r="XG44" s="32" t="str">
        <f t="shared" si="126"/>
        <v/>
      </c>
      <c r="XH44" s="32" t="str">
        <f t="shared" si="127"/>
        <v/>
      </c>
      <c r="XJ44" s="32" t="str">
        <f>IF(ISBLANK(XI44),"",IF(ISBLANK(VLOOKUP(XI44,role!A:E,2,FALSE)),"",VLOOKUP(XI44,role!A:E,2,FALSE)))</f>
        <v/>
      </c>
      <c r="XK44" s="32" t="str">
        <f>IF(ISBLANK(XI44),"",IF(ISBLANK(VLOOKUP(XI44,role!A:E,3,FALSE)),"",VLOOKUP(XI44,role!A:E,3,FALSE)))</f>
        <v/>
      </c>
      <c r="XL44" s="32" t="str">
        <f>IF(ISBLANK(XI44),"",IF(ISBLANK(VLOOKUP(XI44,role!A:E,4,FALSE)),"",VLOOKUP(XI44,role!A:E,4,FALSE)))</f>
        <v/>
      </c>
      <c r="XM44" s="32" t="str">
        <f>IF(ISBLANK(XI44),"",IF(ISBLANK(VLOOKUP(XI44,role!A:E,5,FALSE)),"",VLOOKUP(XI44,role!A:E,5,FALSE)))</f>
        <v/>
      </c>
      <c r="YC44" s="33"/>
      <c r="YE44" s="32" t="str">
        <f t="shared" si="128"/>
        <v/>
      </c>
      <c r="YG44" s="32" t="str">
        <f t="shared" si="129"/>
        <v/>
      </c>
      <c r="YH44" s="33"/>
      <c r="YI44" s="34"/>
      <c r="YJ44" s="36" t="str">
        <f t="shared" si="130"/>
        <v/>
      </c>
      <c r="YK44" s="36" t="str">
        <f t="shared" si="131"/>
        <v/>
      </c>
      <c r="YM44" s="32" t="str">
        <f>IF(ISBLANK(YL44),"",IF(ISBLANK(VLOOKUP(YL44,role!A:E,2,FALSE)),"",VLOOKUP(YL44,role!A:E,2,FALSE)))</f>
        <v/>
      </c>
      <c r="YN44" s="32" t="str">
        <f>IF(ISBLANK(YL44),"",IF(ISBLANK(VLOOKUP(YL44,role!A:E,3,FALSE)),"",VLOOKUP(YL44,role!A:E,3,FALSE)))</f>
        <v/>
      </c>
      <c r="YO44" s="32" t="str">
        <f>IF(ISBLANK(YL44),"",IF(ISBLANK(VLOOKUP(YL44,role!A:E,4,FALSE)),"",VLOOKUP(YL44,role!A:E,4,FALSE)))</f>
        <v/>
      </c>
      <c r="YP44" s="32" t="str">
        <f>IF(ISBLANK(YL44),"",IF(ISBLANK(VLOOKUP(YL44,role!A:E,5,FALSE)),"",VLOOKUP(YL44,role!A:E,5,FALSE)))</f>
        <v/>
      </c>
      <c r="YQ44" s="32" t="str">
        <f>IF(ISBLANK(YL44),"",VLOOKUP(YL44,role!A:F,6,FALSE))</f>
        <v/>
      </c>
      <c r="YR44" s="36"/>
      <c r="YS44" s="36" t="str">
        <f t="shared" si="132"/>
        <v/>
      </c>
      <c r="YT44" s="36" t="str">
        <f t="shared" si="133"/>
        <v/>
      </c>
      <c r="YV44" s="32" t="str">
        <f>IF(ISBLANK(YU44),"",IF(ISBLANK(VLOOKUP(YU44,role!A:E,2,FALSE)),"",VLOOKUP(YU44,role!A:E,2,FALSE)))</f>
        <v/>
      </c>
      <c r="YW44" s="32" t="str">
        <f>IF(ISBLANK(YU44),"",IF(ISBLANK(VLOOKUP(YU44,role!A:E,3,FALSE)),"",VLOOKUP(YU44,role!A:E,3,FALSE)))</f>
        <v/>
      </c>
      <c r="YX44" s="32" t="str">
        <f>IF(ISBLANK(YU44),"",IF(ISBLANK(VLOOKUP(YU44,role!A:E,4,FALSE)),"",VLOOKUP(YU44,role!A:E,4,FALSE)))</f>
        <v/>
      </c>
      <c r="YY44" s="32" t="str">
        <f>IF(ISBLANK(YU44),"",IF(ISBLANK(VLOOKUP(YU44,role!A:E,5,FALSE)),"",VLOOKUP(YU44,role!A:E,5,FALSE)))</f>
        <v/>
      </c>
      <c r="YZ44" s="32" t="str">
        <f>IF(ISBLANK(YU44),"",VLOOKUP(YU44,role!A:F,6,FALSE))</f>
        <v/>
      </c>
      <c r="ZA44" s="36"/>
      <c r="ZB44" s="36" t="str">
        <f t="shared" si="134"/>
        <v/>
      </c>
      <c r="ZC44" s="36" t="str">
        <f t="shared" si="135"/>
        <v/>
      </c>
      <c r="ZE44" s="32" t="str">
        <f>IF(ISBLANK(ZD44),"",IF(ISBLANK(VLOOKUP(ZD44,role!A:E,2,FALSE)),"",VLOOKUP(ZD44,role!A:E,2,FALSE)))</f>
        <v/>
      </c>
      <c r="ZF44" s="32" t="str">
        <f>IF(ISBLANK(ZD44),"",IF(ISBLANK(VLOOKUP(ZD44,role!A:E,3,FALSE)),"",VLOOKUP(ZD44,role!A:E,3,FALSE)))</f>
        <v/>
      </c>
      <c r="ZG44" s="32" t="str">
        <f>IF(ISBLANK(ZD44),"",IF(ISBLANK(VLOOKUP(ZD44,role!A:E,4,FALSE)),"",VLOOKUP(ZD44,role!A:E,4,FALSE)))</f>
        <v/>
      </c>
      <c r="ZH44" s="32" t="str">
        <f>IF(ISBLANK(ZD44),"",IF(ISBLANK(VLOOKUP(ZD44,role!A:E,5,FALSE)),"",VLOOKUP(ZD44,role!A:E,5,FALSE)))</f>
        <v/>
      </c>
      <c r="ZI44" s="32" t="str">
        <f>IF(ISBLANK(ZD44),"",VLOOKUP(ZD44,role!A:F,6,FALSE))</f>
        <v/>
      </c>
      <c r="ZJ44" s="36"/>
      <c r="ZK44" s="36" t="str">
        <f t="shared" si="136"/>
        <v/>
      </c>
      <c r="ZL44" s="36" t="str">
        <f t="shared" si="137"/>
        <v/>
      </c>
      <c r="ZN44" s="32" t="str">
        <f>IF(ISBLANK(ZM44),"",IF(ISBLANK(VLOOKUP(ZM44,role!A:E,2,FALSE)),"",VLOOKUP(ZM44,role!A:E,2,FALSE)))</f>
        <v/>
      </c>
      <c r="ZO44" s="32" t="str">
        <f>IF(ISBLANK(ZM44),"",IF(ISBLANK(VLOOKUP(ZM44,role!A:E,3,FALSE)),"",VLOOKUP(ZM44,role!A:E,3,FALSE)))</f>
        <v/>
      </c>
      <c r="ZP44" s="32" t="str">
        <f>IF(ISBLANK(ZM44),"",IF(ISBLANK(VLOOKUP(ZM44,role!A:E,4,FALSE)),"",VLOOKUP(ZM44,role!A:E,4,FALSE)))</f>
        <v/>
      </c>
      <c r="ZQ44" s="32" t="str">
        <f>IF(ISBLANK(ZM44),"",IF(ISBLANK(VLOOKUP(ZM44,role!A:E,5,FALSE)),"",VLOOKUP(ZM44,role!A:E,5,FALSE)))</f>
        <v/>
      </c>
      <c r="ZR44" s="32" t="str">
        <f>IF(ISBLANK(ZM44),"",VLOOKUP(ZM44,role!A:F,6,FALSE))</f>
        <v/>
      </c>
      <c r="ZS44" s="36"/>
      <c r="ZT44" s="36" t="str">
        <f t="shared" si="138"/>
        <v/>
      </c>
      <c r="ZU44" s="36" t="str">
        <f t="shared" si="139"/>
        <v/>
      </c>
      <c r="ZW44" s="32" t="str">
        <f>IF(ISBLANK(ZV44),"",IF(ISBLANK(VLOOKUP(ZV44,role!A:E,2,FALSE)),"",VLOOKUP(ZV44,role!A:E,2,FALSE)))</f>
        <v/>
      </c>
      <c r="ZX44" s="32" t="str">
        <f>IF(ISBLANK(ZV44),"",IF(ISBLANK(VLOOKUP(ZV44,role!A:E,3,FALSE)),"",VLOOKUP(ZV44,role!A:E,3,FALSE)))</f>
        <v/>
      </c>
      <c r="ZY44" s="32" t="str">
        <f>IF(ISBLANK(ZV44),"",IF(ISBLANK(VLOOKUP(ZV44,role!A:E,4,FALSE)),"",VLOOKUP(ZV44,role!A:E,4,FALSE)))</f>
        <v/>
      </c>
      <c r="ZZ44" s="32" t="str">
        <f>IF(ISBLANK(ZV44),"",IF(ISBLANK(VLOOKUP(ZV44,role!A:E,5,FALSE)),"",VLOOKUP(ZV44,role!A:E,5,FALSE)))</f>
        <v/>
      </c>
      <c r="AAA44" s="32" t="str">
        <f>IF(ISBLANK(ZV44),"",VLOOKUP(ZV44,role!A:F,6,FALSE))</f>
        <v/>
      </c>
      <c r="AAB44" s="33"/>
      <c r="AAC44" s="36"/>
      <c r="AAD44" s="36" t="str">
        <f t="shared" si="140"/>
        <v/>
      </c>
      <c r="AAE44" s="36" t="str">
        <f t="shared" si="141"/>
        <v/>
      </c>
      <c r="AAG44" s="32" t="str">
        <f>IF(ISBLANK(AAF44),"",IF(ISBLANK(VLOOKUP(AAF44,role!A:E,2,FALSE)),"",VLOOKUP(AAF44,role!A:E,2,FALSE)))</f>
        <v/>
      </c>
      <c r="AAH44" s="32" t="str">
        <f>IF(ISBLANK(AAF44),"",IF(ISBLANK(VLOOKUP(AAF44,role!A:E,3,FALSE)),"",VLOOKUP(AAF44,role!A:E,3,FALSE)))</f>
        <v/>
      </c>
      <c r="AAI44" s="32" t="str">
        <f>IF(ISBLANK(AAF44),"",IF(ISBLANK(VLOOKUP(AAF44,role!A:E,4,FALSE)),"",VLOOKUP(AAF44,role!A:E,4,FALSE)))</f>
        <v/>
      </c>
      <c r="AAJ44" s="32" t="str">
        <f>IF(ISBLANK(AAF44),"",IF(ISBLANK(VLOOKUP(AAF44,role!A:E,5,FALSE)),"",VLOOKUP(AAF44,role!A:E,5,FALSE)))</f>
        <v/>
      </c>
      <c r="AAK44" s="32" t="str">
        <f>IF(ISBLANK(AAF44),"",VLOOKUP(AAF44,role!A:F,6,FALSE))</f>
        <v/>
      </c>
      <c r="AAL44" s="36"/>
      <c r="AAM44" s="36" t="str">
        <f t="shared" si="142"/>
        <v/>
      </c>
      <c r="AAN44" s="36" t="str">
        <f t="shared" si="143"/>
        <v/>
      </c>
      <c r="AAP44" s="32" t="str">
        <f>IF(ISBLANK(AAO44),"",IF(ISBLANK(VLOOKUP(AAO44,role!A:E,2,FALSE)),"",VLOOKUP(AAO44,role!A:E,2,FALSE)))</f>
        <v/>
      </c>
      <c r="AAQ44" s="32" t="str">
        <f>IF(ISBLANK(AAO44),"",IF(ISBLANK(VLOOKUP(AAO44,role!A:E,3,FALSE)),"",VLOOKUP(AAO44,role!A:E,3,FALSE)))</f>
        <v/>
      </c>
      <c r="AAR44" s="32" t="str">
        <f>IF(ISBLANK(AAO44),"",IF(ISBLANK(VLOOKUP(AAO44,role!A:E,4,FALSE)),"",VLOOKUP(AAO44,role!A:E,4,FALSE)))</f>
        <v/>
      </c>
      <c r="AAS44" s="32" t="str">
        <f>IF(ISBLANK(AAO44),"",IF(ISBLANK(VLOOKUP(AAO44,role!A:E,5,FALSE)),"",VLOOKUP(AAO44,role!A:E,5,FALSE)))</f>
        <v/>
      </c>
      <c r="AAT44" s="32" t="str">
        <f>IF(ISBLANK(AAO44),"",VLOOKUP(AAO44,role!A:F,6,FALSE))</f>
        <v/>
      </c>
      <c r="AAU44" s="36"/>
      <c r="AAV44" s="36" t="str">
        <f t="shared" si="144"/>
        <v/>
      </c>
      <c r="AAW44" s="36" t="str">
        <f t="shared" si="145"/>
        <v/>
      </c>
      <c r="AAY44" s="32" t="str">
        <f>IF(ISBLANK(AAX44),"",IF(ISBLANK(VLOOKUP(AAX44,role!A:E,2,FALSE)),"",VLOOKUP(AAX44,role!A:E,2,FALSE)))</f>
        <v/>
      </c>
      <c r="AAZ44" s="32" t="str">
        <f>IF(ISBLANK(AAX44),"",IF(ISBLANK(VLOOKUP(AAX44,role!A:E,3,FALSE)),"",VLOOKUP(AAX44,role!A:E,3,FALSE)))</f>
        <v/>
      </c>
      <c r="ABA44" s="32" t="str">
        <f>IF(ISBLANK(AAX44),"",IF(ISBLANK(VLOOKUP(AAX44,role!A:E,4,FALSE)),"",VLOOKUP(AAX44,role!A:E,4,FALSE)))</f>
        <v/>
      </c>
      <c r="ABB44" s="32" t="str">
        <f>IF(ISBLANK(AAX44),"",IF(ISBLANK(VLOOKUP(AAX44,role!A:E,5,FALSE)),"",VLOOKUP(AAX44,role!A:E,5,FALSE)))</f>
        <v/>
      </c>
      <c r="ABC44" s="32" t="str">
        <f>IF(ISBLANK(AAX44),"",VLOOKUP(AAX44,role!A:F,6,FALSE))</f>
        <v/>
      </c>
      <c r="ABD44" s="36"/>
      <c r="ABE44" s="36" t="str">
        <f t="shared" si="146"/>
        <v/>
      </c>
      <c r="ABF44" s="36" t="str">
        <f t="shared" si="147"/>
        <v/>
      </c>
      <c r="ABH44" s="32" t="str">
        <f>IF(ISBLANK(ABG44),"",IF(ISBLANK(VLOOKUP(ABG44,role!A:E,2,FALSE)),"",VLOOKUP(ABG44,role!A:E,2,FALSE)))</f>
        <v/>
      </c>
      <c r="ABI44" s="32" t="str">
        <f>IF(ISBLANK(ABG44),"",IF(ISBLANK(VLOOKUP(ABG44,role!A:E,3,FALSE)),"",VLOOKUP(ABG44,role!A:E,3,FALSE)))</f>
        <v/>
      </c>
      <c r="ABJ44" s="32" t="str">
        <f>IF(ISBLANK(ABG44),"",IF(ISBLANK(VLOOKUP(ABG44,role!A:E,4,FALSE)),"",VLOOKUP(ABG44,role!A:E,4,FALSE)))</f>
        <v/>
      </c>
      <c r="ABK44" s="32" t="str">
        <f>IF(ISBLANK(ABG44),"",IF(ISBLANK(VLOOKUP(ABG44,role!A:E,5,FALSE)),"",VLOOKUP(ABG44,role!A:E,5,FALSE)))</f>
        <v/>
      </c>
      <c r="ABL44" s="32" t="str">
        <f>IF(ISBLANK(ABG44),"",VLOOKUP(ABG44,role!A:F,6,FALSE))</f>
        <v/>
      </c>
      <c r="ABM44" s="36"/>
      <c r="ABN44" s="36" t="str">
        <f t="shared" si="148"/>
        <v/>
      </c>
      <c r="ABO44" s="36" t="str">
        <f t="shared" si="149"/>
        <v/>
      </c>
      <c r="ABQ44" s="32" t="str">
        <f>IF(ISBLANK(ABP44),"",IF(ISBLANK(VLOOKUP(ABP44,role!A:E,2,FALSE)),"",VLOOKUP(ABP44,role!A:E,2,FALSE)))</f>
        <v/>
      </c>
      <c r="ABR44" s="32" t="str">
        <f>IF(ISBLANK(ABP44),"",IF(ISBLANK(VLOOKUP(ABP44,role!A:E,3,FALSE)),"",VLOOKUP(ABP44,role!A:E,3,FALSE)))</f>
        <v/>
      </c>
      <c r="ABS44" s="32" t="str">
        <f>IF(ISBLANK(ABP44),"",IF(ISBLANK(VLOOKUP(ABP44,role!A:E,4,FALSE)),"",VLOOKUP(ABP44,role!A:E,4,FALSE)))</f>
        <v/>
      </c>
      <c r="ABT44" s="32" t="str">
        <f>IF(ISBLANK(ABP44),"",IF(ISBLANK(VLOOKUP(ABP44,role!A:E,5,FALSE)),"",VLOOKUP(ABP44,role!A:E,5,FALSE)))</f>
        <v/>
      </c>
      <c r="ABU44" s="32" t="str">
        <f>IF(ISBLANK(ABP44),"",VLOOKUP(ABP44,role!A:F,6,FALSE))</f>
        <v/>
      </c>
      <c r="ABV44" s="33"/>
      <c r="ABW44" s="34"/>
      <c r="ABY44" s="32" t="str">
        <f t="shared" si="150"/>
        <v/>
      </c>
      <c r="ABZ44" s="39"/>
      <c r="ACA44" s="32" t="str">
        <f t="shared" si="151"/>
        <v/>
      </c>
      <c r="ACC44" s="32" t="str">
        <f t="shared" si="152"/>
        <v/>
      </c>
      <c r="ACE44" s="32" t="str">
        <f t="shared" si="153"/>
        <v/>
      </c>
      <c r="ACG44" s="32" t="str">
        <f t="shared" si="154"/>
        <v/>
      </c>
      <c r="ACI44" s="32" t="str">
        <f t="shared" si="155"/>
        <v/>
      </c>
      <c r="ACK44" s="32" t="str">
        <f t="shared" si="156"/>
        <v/>
      </c>
      <c r="ACM44" s="32" t="str">
        <f t="shared" si="157"/>
        <v/>
      </c>
      <c r="ACO44" s="32" t="str">
        <f t="shared" si="158"/>
        <v/>
      </c>
      <c r="ACQ44" s="32" t="str">
        <f t="shared" si="159"/>
        <v/>
      </c>
      <c r="ACS44" s="32" t="str">
        <f t="shared" si="160"/>
        <v/>
      </c>
      <c r="ACT44" s="33"/>
      <c r="ACV44" s="32" t="str">
        <f t="shared" si="161"/>
        <v/>
      </c>
      <c r="ACX44" s="32" t="str">
        <f t="shared" si="162"/>
        <v/>
      </c>
      <c r="ACZ44" s="32" t="str">
        <f t="shared" si="163"/>
        <v/>
      </c>
      <c r="ADB44" s="32" t="str">
        <f t="shared" si="164"/>
        <v/>
      </c>
      <c r="ADD44" s="32" t="str">
        <f t="shared" si="165"/>
        <v/>
      </c>
      <c r="ADE44" s="33"/>
      <c r="ADG44" s="32" t="str">
        <f t="shared" si="166"/>
        <v/>
      </c>
      <c r="ADI44" s="32" t="str">
        <f t="shared" si="167"/>
        <v/>
      </c>
      <c r="ADK44" s="32" t="str">
        <f t="shared" si="168"/>
        <v/>
      </c>
      <c r="ADM44" s="32" t="str">
        <f t="shared" si="169"/>
        <v/>
      </c>
      <c r="ADO44" s="32" t="str">
        <f t="shared" si="170"/>
        <v/>
      </c>
      <c r="ADP44" s="33"/>
      <c r="ADR44" s="32" t="str">
        <f t="shared" si="171"/>
        <v/>
      </c>
      <c r="ADT44" s="32" t="str">
        <f t="shared" si="172"/>
        <v/>
      </c>
      <c r="ADV44" s="32" t="str">
        <f t="shared" si="173"/>
        <v/>
      </c>
      <c r="ADX44" s="32" t="str">
        <f t="shared" si="174"/>
        <v/>
      </c>
      <c r="ADZ44" s="32" t="str">
        <f t="shared" si="175"/>
        <v/>
      </c>
      <c r="AEA44" s="33"/>
      <c r="AEC44" s="32" t="str">
        <f t="shared" si="176"/>
        <v/>
      </c>
      <c r="AEE44" s="32" t="str">
        <f t="shared" si="177"/>
        <v/>
      </c>
      <c r="AEG44" s="32" t="str">
        <f t="shared" si="178"/>
        <v/>
      </c>
      <c r="AEI44" s="32" t="str">
        <f t="shared" si="179"/>
        <v/>
      </c>
      <c r="AEK44" s="32" t="str">
        <f t="shared" si="180"/>
        <v/>
      </c>
      <c r="AEL44" s="33"/>
      <c r="AEN44" s="32" t="str">
        <f t="shared" si="181"/>
        <v/>
      </c>
      <c r="AEO44" s="32" t="str">
        <f t="shared" si="182"/>
        <v/>
      </c>
      <c r="AEQ44" s="32" t="str">
        <f t="shared" si="183"/>
        <v/>
      </c>
      <c r="AER44" s="32" t="str">
        <f t="shared" si="184"/>
        <v/>
      </c>
      <c r="AET44" s="32" t="str">
        <f t="shared" si="185"/>
        <v/>
      </c>
      <c r="AEU44" s="32" t="str">
        <f t="shared" si="186"/>
        <v/>
      </c>
      <c r="AEW44" s="32" t="str">
        <f t="shared" si="187"/>
        <v/>
      </c>
      <c r="AEX44" s="32" t="str">
        <f t="shared" si="188"/>
        <v/>
      </c>
      <c r="AEZ44" s="32" t="str">
        <f t="shared" si="189"/>
        <v/>
      </c>
      <c r="AFA44" s="32" t="str">
        <f t="shared" si="190"/>
        <v/>
      </c>
      <c r="AFB44" s="35"/>
      <c r="AFC44" s="34"/>
      <c r="AFD44" s="36" t="str">
        <f t="shared" si="191"/>
        <v/>
      </c>
      <c r="AFE44" s="36" t="str">
        <f t="shared" si="192"/>
        <v/>
      </c>
      <c r="AFG44" s="36" t="str">
        <f t="shared" si="193"/>
        <v/>
      </c>
      <c r="AFH44" s="36" t="str">
        <f t="shared" si="194"/>
        <v/>
      </c>
      <c r="AFJ44" s="36" t="str">
        <f t="shared" si="195"/>
        <v/>
      </c>
      <c r="AFK44" s="36" t="str">
        <f t="shared" si="196"/>
        <v/>
      </c>
      <c r="AFM44" s="36" t="str">
        <f t="shared" si="197"/>
        <v/>
      </c>
      <c r="AFN44" s="36" t="str">
        <f t="shared" si="198"/>
        <v/>
      </c>
      <c r="AFP44" s="36" t="str">
        <f t="shared" si="199"/>
        <v/>
      </c>
      <c r="AFQ44" s="36" t="str">
        <f t="shared" si="200"/>
        <v/>
      </c>
      <c r="AFR44" s="33"/>
      <c r="AFT44" s="36" t="str">
        <f t="shared" si="201"/>
        <v/>
      </c>
      <c r="AFU44" s="36" t="str">
        <f t="shared" si="202"/>
        <v/>
      </c>
      <c r="AFW44" s="36" t="str">
        <f t="shared" si="203"/>
        <v/>
      </c>
      <c r="AFX44" s="36" t="str">
        <f t="shared" si="204"/>
        <v/>
      </c>
      <c r="AFZ44" s="36" t="str">
        <f t="shared" si="205"/>
        <v/>
      </c>
      <c r="AGA44" s="36" t="str">
        <f t="shared" si="206"/>
        <v/>
      </c>
      <c r="AGC44" s="36" t="str">
        <f t="shared" si="207"/>
        <v/>
      </c>
      <c r="AGD44" s="36" t="str">
        <f t="shared" si="208"/>
        <v/>
      </c>
      <c r="AGF44" s="36" t="str">
        <f t="shared" si="209"/>
        <v/>
      </c>
      <c r="AGG44" s="36" t="str">
        <f t="shared" si="210"/>
        <v/>
      </c>
      <c r="AGH44" s="33"/>
      <c r="AGI44" s="57"/>
      <c r="AGJ44" s="57"/>
      <c r="AGK44" s="57" t="str">
        <f>IF(ISBLANK(AGJ44),"",VLOOKUP(AGJ44,related_id_type!A:B,2,FALSE))</f>
        <v/>
      </c>
      <c r="AGL44" s="57"/>
      <c r="AGM44" s="57" t="str">
        <f>IF(ISBLANK(AGL44),"",IF(ISBLANK(VLOOKUP(AGL44,related_id_relation!A:B,2,FALSE)),"",VLOOKUP(AGL44,related_id_relation!A:B,2,FALSE)))</f>
        <v/>
      </c>
      <c r="AGN44" s="57"/>
      <c r="AGO44" s="57"/>
      <c r="AGP44" s="57" t="str">
        <f>IF(ISBLANK(AGO44),"",VLOOKUP(AGO44,related_id_type!A:B,2,FALSE))</f>
        <v/>
      </c>
      <c r="AGQ44" s="57"/>
      <c r="AGR44" s="57" t="str">
        <f>IF(ISBLANK(AGQ44),"",IF(ISBLANK(VLOOKUP(AGQ44,related_id_relation!A:B,2,FALSE)),"",VLOOKUP(AGQ44,related_id_relation!A:B,2,FALSE)))</f>
        <v/>
      </c>
      <c r="AGS44" s="57"/>
      <c r="AGT44" s="57"/>
      <c r="AGU44" s="57" t="str">
        <f>IF(ISBLANK(AGT44),"",VLOOKUP(AGT44,related_id_type!A:B,2,FALSE))</f>
        <v/>
      </c>
      <c r="AGV44" s="57"/>
      <c r="AGW44" s="57" t="str">
        <f>IF(ISBLANK(AGV44),"",IF(ISBLANK(VLOOKUP(AGV44,related_id_relation!A:B,2,FALSE)),"",VLOOKUP(AGV44,related_id_relation!A:B,2,FALSE)))</f>
        <v/>
      </c>
      <c r="AGX44" s="57"/>
      <c r="AGY44" s="57"/>
      <c r="AGZ44" s="57" t="str">
        <f>IF(ISBLANK(AGY44),"",VLOOKUP(AGY44,related_id_type!A:B,2,FALSE))</f>
        <v/>
      </c>
      <c r="AHA44" s="57"/>
      <c r="AHB44" s="57" t="str">
        <f>IF(ISBLANK(AHA44),"",IF(ISBLANK(VLOOKUP(AHA44,related_id_relation!A:B,2,FALSE)),"",VLOOKUP(AHA44,related_id_relation!A:B,2,FALSE)))</f>
        <v/>
      </c>
      <c r="AHC44" s="57"/>
      <c r="AHD44" s="57"/>
      <c r="AHE44" s="57" t="str">
        <f>IF(ISBLANK(AHD44),"",VLOOKUP(AHD44,related_id_type!A:B,2,FALSE))</f>
        <v/>
      </c>
      <c r="AHF44" s="57"/>
      <c r="AHG44" s="57" t="str">
        <f>IF(ISBLANK(AHF44),"",IF(ISBLANK(VLOOKUP(AHF44,related_id_relation!A:B,2,FALSE)),"",VLOOKUP(AHF44,related_id_relation!A:B,2,FALSE)))</f>
        <v/>
      </c>
      <c r="AHH44" s="37"/>
      <c r="AHI44" s="39"/>
      <c r="AHK44" s="32" t="str">
        <f t="shared" si="211"/>
        <v/>
      </c>
      <c r="AHL44" s="34"/>
      <c r="AHM44" s="36"/>
      <c r="AHN44" s="36" t="str">
        <f t="shared" si="212"/>
        <v/>
      </c>
      <c r="AHO44" s="32" t="str">
        <f t="shared" si="213"/>
        <v/>
      </c>
      <c r="AHR44" s="36" t="str">
        <f t="shared" si="214"/>
        <v/>
      </c>
      <c r="AHS44" s="32" t="str">
        <f t="shared" si="215"/>
        <v/>
      </c>
      <c r="AHV44" s="36" t="str">
        <f t="shared" si="216"/>
        <v/>
      </c>
      <c r="AHW44" s="32" t="str">
        <f t="shared" si="217"/>
        <v/>
      </c>
      <c r="AHZ44" s="36" t="str">
        <f t="shared" si="218"/>
        <v/>
      </c>
      <c r="AIA44" s="32" t="str">
        <f t="shared" si="219"/>
        <v/>
      </c>
      <c r="AID44" s="36" t="str">
        <f t="shared" si="220"/>
        <v/>
      </c>
      <c r="AIE44" s="32" t="str">
        <f t="shared" si="221"/>
        <v/>
      </c>
      <c r="AIH44" s="36" t="str">
        <f t="shared" si="222"/>
        <v/>
      </c>
      <c r="AII44" s="32" t="str">
        <f t="shared" si="223"/>
        <v/>
      </c>
      <c r="AIL44" s="36" t="str">
        <f t="shared" si="224"/>
        <v/>
      </c>
      <c r="AIM44" s="32" t="str">
        <f t="shared" si="225"/>
        <v/>
      </c>
      <c r="AIP44" s="36" t="str">
        <f t="shared" si="226"/>
        <v/>
      </c>
      <c r="AIQ44" s="32" t="str">
        <f t="shared" si="227"/>
        <v/>
      </c>
      <c r="AIT44" s="36" t="str">
        <f t="shared" si="228"/>
        <v/>
      </c>
      <c r="AIU44" s="32" t="str">
        <f t="shared" si="229"/>
        <v/>
      </c>
      <c r="AIX44" s="36" t="str">
        <f t="shared" si="230"/>
        <v/>
      </c>
      <c r="AIY44" s="32" t="str">
        <f t="shared" si="231"/>
        <v/>
      </c>
      <c r="AIZ44" s="37"/>
      <c r="AJA44" s="32" t="str">
        <f t="shared" si="232"/>
        <v/>
      </c>
      <c r="AJB44" s="32" t="str">
        <f t="shared" si="233"/>
        <v/>
      </c>
      <c r="AJC44" s="32" t="str">
        <f t="shared" si="234"/>
        <v/>
      </c>
      <c r="AJD44" s="32" t="str">
        <f t="shared" si="235"/>
        <v/>
      </c>
      <c r="AJE44" s="32" t="str">
        <f t="shared" si="236"/>
        <v/>
      </c>
      <c r="AJF44" s="32" t="str">
        <f t="shared" si="237"/>
        <v/>
      </c>
      <c r="AJG44" s="32" t="str">
        <f t="shared" si="238"/>
        <v/>
      </c>
      <c r="AJH44" s="32" t="str">
        <f t="shared" si="239"/>
        <v/>
      </c>
      <c r="AJI44" s="32" t="str">
        <f t="shared" si="240"/>
        <v/>
      </c>
    </row>
    <row r="45" spans="3:945" s="32" customFormat="1" x14ac:dyDescent="0.35">
      <c r="C45" s="32" t="str">
        <f t="shared" si="9"/>
        <v/>
      </c>
      <c r="E45" s="32" t="str">
        <f t="shared" si="10"/>
        <v/>
      </c>
      <c r="F45" s="32" t="str">
        <f t="shared" si="11"/>
        <v/>
      </c>
      <c r="G45" s="32" t="str">
        <f t="shared" si="12"/>
        <v/>
      </c>
      <c r="J45" s="32" t="str">
        <f t="shared" si="13"/>
        <v/>
      </c>
      <c r="K45" s="32" t="str">
        <f t="shared" si="14"/>
        <v/>
      </c>
      <c r="L45" s="32" t="str">
        <f t="shared" si="15"/>
        <v/>
      </c>
      <c r="N45" s="32" t="str">
        <f t="shared" si="16"/>
        <v/>
      </c>
      <c r="O45" s="32" t="str">
        <f t="shared" si="17"/>
        <v/>
      </c>
      <c r="Q45" s="32" t="str">
        <f t="shared" si="18"/>
        <v/>
      </c>
      <c r="R45" s="32" t="str">
        <f t="shared" si="19"/>
        <v/>
      </c>
      <c r="U45" s="32" t="str">
        <f t="shared" si="20"/>
        <v/>
      </c>
      <c r="V45" s="32" t="str">
        <f t="shared" si="21"/>
        <v/>
      </c>
      <c r="Y45" s="32" t="str">
        <f>IF(ISBLANK(X45),"",VLOOKUP(X45,resource_type!A:C,3,FALSE))</f>
        <v/>
      </c>
      <c r="Z45" s="32" t="str">
        <f>IF(ISBLANK(X45),"",VLOOKUP(X45,resource_type!A:C,2,FALSE))</f>
        <v/>
      </c>
      <c r="AA45" s="32" t="str">
        <f t="shared" si="22"/>
        <v/>
      </c>
      <c r="AB45" s="32" t="str">
        <f t="shared" si="23"/>
        <v/>
      </c>
      <c r="AD45" s="32" t="str">
        <f>IF(ISBLANK(AC45),"",VLOOKUP(AC45,resource_type!A:C,3,FALSE))</f>
        <v/>
      </c>
      <c r="AF45" s="32" t="str">
        <f>IF(ISBLANK(AE45),"",VLOOKUP(AE45,resource_type!A:C,3,FALSE))</f>
        <v/>
      </c>
      <c r="AG45" s="33"/>
      <c r="AI45" s="32" t="str">
        <f t="shared" si="24"/>
        <v/>
      </c>
      <c r="AK45" s="32" t="str">
        <f t="shared" si="25"/>
        <v/>
      </c>
      <c r="AM45" s="32" t="str">
        <f t="shared" si="26"/>
        <v/>
      </c>
      <c r="AO45" s="32" t="str">
        <f t="shared" si="27"/>
        <v/>
      </c>
      <c r="AP45" s="52"/>
      <c r="AQ45" s="34"/>
      <c r="AR45" s="36" t="str">
        <f t="shared" si="28"/>
        <v/>
      </c>
      <c r="AS45" s="36" t="str">
        <f t="shared" si="29"/>
        <v/>
      </c>
      <c r="AT45" s="34"/>
      <c r="AV45" s="32" t="str">
        <f t="shared" si="30"/>
        <v/>
      </c>
      <c r="AW45" s="32" t="str">
        <f t="shared" si="31"/>
        <v/>
      </c>
      <c r="AX45" s="32" t="str">
        <f t="shared" si="32"/>
        <v/>
      </c>
      <c r="AZ45" s="32" t="str">
        <f>IF(ISBLANK(AY45),"",IF(ISBLANK(VLOOKUP(AY45,role!A:E,2,FALSE)),"",VLOOKUP(AY45,role!A:E,2,FALSE)))</f>
        <v/>
      </c>
      <c r="BA45" s="32" t="str">
        <f>IF(ISBLANK(AY45),"",IF(ISBLANK(VLOOKUP(AY45,role!A:E,3,FALSE)),"",VLOOKUP(AY45,role!A:E,3,FALSE)))</f>
        <v/>
      </c>
      <c r="BB45" s="32" t="str">
        <f>IF(ISBLANK(AY45),"",IF(ISBLANK(VLOOKUP(AY45,role!A:E,4,FALSE)),"",VLOOKUP(AY45,role!A:E,4,FALSE)))</f>
        <v/>
      </c>
      <c r="BC45" s="32" t="str">
        <f>IF(ISBLANK(AY45),"",IF(ISBLANK(VLOOKUP(AY45,role!A:E,5,FALSE)),"",VLOOKUP(AY45,role!A:E,5,FALSE)))</f>
        <v/>
      </c>
      <c r="BE45" s="32" t="str">
        <f>IF(ISBLANK(BD45),"",IF(ISBLANK(VLOOKUP(BD45,role!A:E,2,FALSE)),"",VLOOKUP(BD45,role!A:E,2,FALSE)))</f>
        <v/>
      </c>
      <c r="BF45" s="32" t="str">
        <f>IF(ISBLANK(BD45),"",IF(ISBLANK(VLOOKUP(BD45,role!A:E,3,FALSE)),"",VLOOKUP(BD45,role!A:E,3,FALSE)))</f>
        <v/>
      </c>
      <c r="BG45" s="32" t="str">
        <f>IF(ISBLANK(BD45),"",IF(ISBLANK(VLOOKUP(BD45,role!A:E,4,FALSE)),"",VLOOKUP(BD45,role!A:E,4,FALSE)))</f>
        <v/>
      </c>
      <c r="BH45" s="32" t="str">
        <f>IF(ISBLANK(BD45),"",IF(ISBLANK(VLOOKUP(BD45,role!A:E,5,FALSE)),"",VLOOKUP(BD45,role!A:E,5,FALSE)))</f>
        <v/>
      </c>
      <c r="BX45" s="33"/>
      <c r="BZ45" s="32" t="str">
        <f t="shared" si="33"/>
        <v/>
      </c>
      <c r="CB45" s="32" t="str">
        <f t="shared" si="34"/>
        <v/>
      </c>
      <c r="CC45" s="39"/>
      <c r="CE45" s="32" t="str">
        <f t="shared" si="35"/>
        <v/>
      </c>
      <c r="CF45" s="32" t="str">
        <f t="shared" si="36"/>
        <v/>
      </c>
      <c r="CG45" s="32" t="str">
        <f t="shared" si="37"/>
        <v/>
      </c>
      <c r="CI45" s="32" t="str">
        <f>IF(ISBLANK(CH45),"",IF(ISBLANK(VLOOKUP(CH45,role!A:E,2,FALSE)),"",VLOOKUP(CH45,role!A:E,2,FALSE)))</f>
        <v/>
      </c>
      <c r="CJ45" s="32" t="str">
        <f>IF(ISBLANK(CH45),"",IF(ISBLANK(VLOOKUP(CH45,role!A:E,3,FALSE)),"",VLOOKUP(CH45,role!A:E,3,FALSE)))</f>
        <v/>
      </c>
      <c r="CK45" s="32" t="str">
        <f>IF(ISBLANK(CH45),"",IF(ISBLANK(VLOOKUP(CH45,role!A:E,4,FALSE)),"",VLOOKUP(CH45,role!A:E,4,FALSE)))</f>
        <v/>
      </c>
      <c r="CL45" s="32" t="str">
        <f>IF(ISBLANK(CH45),"",IF(ISBLANK(VLOOKUP(CH45,role!A:E,5,FALSE)),"",VLOOKUP(CH45,role!A:E,5,FALSE)))</f>
        <v/>
      </c>
      <c r="CN45" s="32" t="str">
        <f>IF(ISBLANK(CM45),"",IF(ISBLANK(VLOOKUP(CM45,role!A:E,2,FALSE)),"",VLOOKUP(CM45,role!A:E,2,FALSE)))</f>
        <v/>
      </c>
      <c r="CO45" s="32" t="str">
        <f>IF(ISBLANK(CM45),"",IF(ISBLANK(VLOOKUP(CM45,role!A:E,3,FALSE)),"",VLOOKUP(CM45,role!A:E,3,FALSE)))</f>
        <v/>
      </c>
      <c r="CP45" s="32" t="str">
        <f>IF(ISBLANK(CM45),"",IF(ISBLANK(VLOOKUP(CM45,role!A:E,4,FALSE)),"",VLOOKUP(CM45,role!A:E,4,FALSE)))</f>
        <v/>
      </c>
      <c r="CQ45" s="32" t="str">
        <f>IF(ISBLANK(CM45),"",IF(ISBLANK(VLOOKUP(CM45,role!A:E,5,FALSE)),"",VLOOKUP(CM45,role!A:E,5,FALSE)))</f>
        <v/>
      </c>
      <c r="DG45" s="33"/>
      <c r="DI45" s="32" t="str">
        <f t="shared" si="38"/>
        <v/>
      </c>
      <c r="DK45" s="32" t="str">
        <f t="shared" si="39"/>
        <v/>
      </c>
      <c r="DL45" s="39"/>
      <c r="DN45" s="32" t="str">
        <f t="shared" si="40"/>
        <v/>
      </c>
      <c r="DO45" s="32" t="str">
        <f t="shared" si="41"/>
        <v/>
      </c>
      <c r="DP45" s="32" t="str">
        <f t="shared" si="42"/>
        <v/>
      </c>
      <c r="DR45" s="32" t="str">
        <f>IF(ISBLANK(DQ45),"",IF(ISBLANK(VLOOKUP(DQ45,role!A:E,2,FALSE)),"",VLOOKUP(DQ45,role!A:E,2,FALSE)))</f>
        <v/>
      </c>
      <c r="DS45" s="32" t="str">
        <f>IF(ISBLANK(DQ45),"",IF(ISBLANK(VLOOKUP(DQ45,role!A:E,3,FALSE)),"",VLOOKUP(DQ45,role!A:E,3,FALSE)))</f>
        <v/>
      </c>
      <c r="DT45" s="32" t="str">
        <f>IF(ISBLANK(DQ45),"",IF(ISBLANK(VLOOKUP(DQ45,role!A:E,4,FALSE)),"",VLOOKUP(DQ45,role!A:E,4,FALSE)))</f>
        <v/>
      </c>
      <c r="DU45" s="32" t="str">
        <f>IF(ISBLANK(DQ45),"",IF(ISBLANK(VLOOKUP(DQ45,role!A:E,5,FALSE)),"",VLOOKUP(DQ45,role!A:E,5,FALSE)))</f>
        <v/>
      </c>
      <c r="EK45" s="33"/>
      <c r="EM45" s="32" t="str">
        <f t="shared" si="43"/>
        <v/>
      </c>
      <c r="EO45" s="32" t="str">
        <f t="shared" si="44"/>
        <v/>
      </c>
      <c r="EP45" s="39"/>
      <c r="ER45" s="32" t="str">
        <f t="shared" si="45"/>
        <v/>
      </c>
      <c r="ES45" s="32" t="str">
        <f t="shared" si="46"/>
        <v/>
      </c>
      <c r="ET45" s="32" t="str">
        <f t="shared" si="47"/>
        <v/>
      </c>
      <c r="EV45" s="32" t="str">
        <f>IF(ISBLANK(EU45),"",IF(ISBLANK(VLOOKUP(EU45,role!A:E,2,FALSE)),"",VLOOKUP(EU45,role!A:E,2,FALSE)))</f>
        <v/>
      </c>
      <c r="EW45" s="32" t="str">
        <f>IF(ISBLANK(EU45),"",IF(ISBLANK(VLOOKUP(EU45,role!A:E,3,FALSE)),"",VLOOKUP(EU45,role!A:E,3,FALSE)))</f>
        <v/>
      </c>
      <c r="EX45" s="32" t="str">
        <f>IF(ISBLANK(EU45),"",IF(ISBLANK(VLOOKUP(EU45,role!A:E,4,FALSE)),"",VLOOKUP(EU45,role!A:E,4,FALSE)))</f>
        <v/>
      </c>
      <c r="EY45" s="32" t="str">
        <f>IF(ISBLANK(EU45),"",IF(ISBLANK(VLOOKUP(EU45,role!A:E,5,FALSE)),"",VLOOKUP(EU45,role!A:E,5,FALSE)))</f>
        <v/>
      </c>
      <c r="FO45" s="33"/>
      <c r="FQ45" s="32" t="str">
        <f t="shared" si="48"/>
        <v/>
      </c>
      <c r="FS45" s="32" t="str">
        <f t="shared" si="49"/>
        <v/>
      </c>
      <c r="FT45" s="39"/>
      <c r="FV45" s="32" t="str">
        <f t="shared" si="50"/>
        <v/>
      </c>
      <c r="FW45" s="32" t="str">
        <f t="shared" si="51"/>
        <v/>
      </c>
      <c r="FX45" s="32" t="str">
        <f t="shared" si="52"/>
        <v/>
      </c>
      <c r="FZ45" s="32" t="str">
        <f>IF(ISBLANK(FY45),"",VLOOKUP(FY45,role!A:E,2,FALSE))</f>
        <v/>
      </c>
      <c r="GA45" s="32" t="str">
        <f>IF(ISBLANK(FY45),"",IF(ISBLANK(VLOOKUP(FY45,role!A:E,3,FALSE)),"",VLOOKUP(FY45,role!A:E,3,FALSE)))</f>
        <v/>
      </c>
      <c r="GB45" s="32" t="str">
        <f>IF(ISBLANK(FY45),"",IF(ISBLANK(VLOOKUP(FY45,role!A:E,4,FALSE)),"",VLOOKUP(FY45,role!A:E,4,FALSE)))</f>
        <v/>
      </c>
      <c r="GC45" s="32" t="str">
        <f>IF(ISBLANK(FY45),"",IF(ISBLANK(VLOOKUP(FY45,role!A:E,5,FALSE)),"",VLOOKUP(FY45,role!A:E,5,FALSE)))</f>
        <v/>
      </c>
      <c r="GS45" s="33"/>
      <c r="GU45" s="32" t="str">
        <f t="shared" si="53"/>
        <v/>
      </c>
      <c r="GW45" s="32" t="str">
        <f t="shared" si="54"/>
        <v/>
      </c>
      <c r="GX45" s="33"/>
      <c r="HA45" s="32" t="str">
        <f t="shared" si="55"/>
        <v/>
      </c>
      <c r="HB45" s="32" t="str">
        <f t="shared" si="56"/>
        <v/>
      </c>
      <c r="HC45" s="32" t="str">
        <f t="shared" si="57"/>
        <v/>
      </c>
      <c r="HE45" s="32" t="str">
        <f>IF(ISBLANK(HD45),"",IF(ISBLANK(VLOOKUP(HD45,role!A:E,2,FALSE)),"",VLOOKUP(HD45,role!A:E,2,FALSE)))</f>
        <v/>
      </c>
      <c r="HF45" s="32" t="str">
        <f>IF(ISBLANK(HD45),"",IF(ISBLANK(VLOOKUP(HD45,role!A:E,3,FALSE)),"",VLOOKUP(HD45,role!A:E,3,FALSE)))</f>
        <v/>
      </c>
      <c r="HG45" s="32" t="str">
        <f>IF(ISBLANK(HD45),"",IF(ISBLANK(VLOOKUP(HD45,role!A:E,4,FALSE)),"",VLOOKUP(HD45,role!A:E,4,FALSE)))</f>
        <v/>
      </c>
      <c r="HH45" s="32" t="str">
        <f>IF(ISBLANK(HD45),"",IF(ISBLANK(VLOOKUP(HD45,role!A:E,5,FALSE)),"",VLOOKUP(HD45,role!A:E,5,FALSE)))</f>
        <v/>
      </c>
      <c r="HX45" s="33"/>
      <c r="HZ45" s="32" t="str">
        <f t="shared" si="58"/>
        <v/>
      </c>
      <c r="IB45" s="32" t="str">
        <f t="shared" si="59"/>
        <v/>
      </c>
      <c r="IC45" s="39"/>
      <c r="IE45" s="32" t="str">
        <f t="shared" si="60"/>
        <v/>
      </c>
      <c r="IF45" s="32" t="str">
        <f t="shared" si="61"/>
        <v/>
      </c>
      <c r="IG45" s="32" t="str">
        <f t="shared" si="62"/>
        <v/>
      </c>
      <c r="II45" s="32" t="str">
        <f>IF(ISBLANK(IH45),"",IF(ISBLANK(VLOOKUP(IH45,role!A:E,2,FALSE)),"",VLOOKUP(IH45,role!A:E,2,FALSE)))</f>
        <v/>
      </c>
      <c r="IJ45" s="32" t="str">
        <f>IF(ISBLANK(IH45),"",IF(ISBLANK(VLOOKUP(IH45,role!A:E,3,FALSE)),"",VLOOKUP(IH45,role!A:E,3,FALSE)))</f>
        <v/>
      </c>
      <c r="IK45" s="32" t="str">
        <f>IF(ISBLANK(IH45),"",IF(ISBLANK(VLOOKUP(IH45,role!A:E,4,FALSE)),"",VLOOKUP(IH45,role!A:E,4,FALSE)))</f>
        <v/>
      </c>
      <c r="IL45" s="32" t="str">
        <f>IF(ISBLANK(IH45),"",IF(ISBLANK(VLOOKUP(IH45,role!A:E,5,FALSE)),"",VLOOKUP(IH45,role!A:E,5,FALSE)))</f>
        <v/>
      </c>
      <c r="JB45" s="33"/>
      <c r="JD45" s="32" t="str">
        <f t="shared" si="63"/>
        <v/>
      </c>
      <c r="JF45" s="32" t="str">
        <f t="shared" si="64"/>
        <v/>
      </c>
      <c r="JG45" s="39"/>
      <c r="JI45" s="32" t="str">
        <f t="shared" si="65"/>
        <v/>
      </c>
      <c r="JJ45" s="32" t="str">
        <f t="shared" si="66"/>
        <v/>
      </c>
      <c r="JK45" s="32" t="str">
        <f t="shared" si="67"/>
        <v/>
      </c>
      <c r="JM45" s="32" t="str">
        <f>IF(ISBLANK(JL45),"",IF(ISBLANK(VLOOKUP(JL45,role!A:E,2,FALSE)),"",VLOOKUP(JL45,role!A:E,2,FALSE)))</f>
        <v/>
      </c>
      <c r="JN45" s="32" t="str">
        <f>IF(ISBLANK(JL45),"",IF(ISBLANK(VLOOKUP(JL45,role!A:E,3,FALSE)),"",VLOOKUP(JL45,role!A:E,3,FALSE)))</f>
        <v/>
      </c>
      <c r="JO45" s="32" t="str">
        <f>IF(ISBLANK(JL45),"",IF(ISBLANK(VLOOKUP(JL45,role!A:E,4,FALSE)),"",VLOOKUP(JL45,role!A:E,4,FALSE)))</f>
        <v/>
      </c>
      <c r="JP45" s="32" t="str">
        <f>IF(ISBLANK(JL45),"",IF(ISBLANK(VLOOKUP(JL45,role!A:E,5,FALSE)),"",VLOOKUP(JL45,role!A:E,5,FALSE)))</f>
        <v/>
      </c>
      <c r="KF45" s="33"/>
      <c r="KH45" s="32" t="str">
        <f t="shared" si="68"/>
        <v/>
      </c>
      <c r="KJ45" s="32" t="str">
        <f t="shared" si="69"/>
        <v/>
      </c>
      <c r="KK45" s="39"/>
      <c r="KM45" s="32" t="str">
        <f t="shared" si="70"/>
        <v/>
      </c>
      <c r="KN45" s="32" t="str">
        <f t="shared" si="71"/>
        <v/>
      </c>
      <c r="KO45" s="32" t="str">
        <f t="shared" si="72"/>
        <v/>
      </c>
      <c r="KQ45" s="32" t="str">
        <f>IF(ISBLANK(KP45),"",IF(ISBLANK(VLOOKUP(KP45,role!A:E,2,FALSE)),"",VLOOKUP(KP45,role!A:E,2,FALSE)))</f>
        <v/>
      </c>
      <c r="KR45" s="32" t="str">
        <f>IF(ISBLANK(KP45),"",IF(ISBLANK(VLOOKUP(KP45,role!A:E,3,FALSE)),"",VLOOKUP(KP45,role!A:E,3,FALSE)))</f>
        <v/>
      </c>
      <c r="KS45" s="32" t="str">
        <f>IF(ISBLANK(KP45),"",IF(ISBLANK(VLOOKUP(KP45,role!A:E,4,FALSE)),"",VLOOKUP(KP45,role!A:E,4,FALSE)))</f>
        <v/>
      </c>
      <c r="KT45" s="32" t="str">
        <f>IF(ISBLANK(KP45),"",IF(ISBLANK(VLOOKUP(KP45,role!A:E,5,FALSE)),"",VLOOKUP(KP45,role!A:E,5,FALSE)))</f>
        <v/>
      </c>
      <c r="LJ45" s="33"/>
      <c r="LL45" s="32" t="str">
        <f t="shared" si="73"/>
        <v/>
      </c>
      <c r="LN45" s="32" t="str">
        <f t="shared" si="74"/>
        <v/>
      </c>
      <c r="LO45" s="39"/>
      <c r="LQ45" s="32" t="str">
        <f t="shared" si="75"/>
        <v/>
      </c>
      <c r="LR45" s="32" t="str">
        <f t="shared" si="76"/>
        <v/>
      </c>
      <c r="LS45" s="32" t="str">
        <f t="shared" si="77"/>
        <v/>
      </c>
      <c r="LU45" s="32" t="str">
        <f>IF(ISBLANK(LT45),"",IF(ISBLANK(VLOOKUP(LT45,role!A:E,2,FALSE)),"",VLOOKUP(LT45,role!A:E,2,FALSE)))</f>
        <v/>
      </c>
      <c r="LV45" s="32" t="str">
        <f>IF(ISBLANK(LT45),"",IF(ISBLANK(VLOOKUP(LT45,role!A:E,3,FALSE)),"",VLOOKUP(LT45,role!A:E,3,FALSE)))</f>
        <v/>
      </c>
      <c r="LW45" s="32" t="str">
        <f>IF(ISBLANK(LT45),"",IF(ISBLANK(VLOOKUP(LT45,role!A:E,4,FALSE)),"",VLOOKUP(LT45,role!A:E,4,FALSE)))</f>
        <v/>
      </c>
      <c r="LX45" s="32" t="str">
        <f>IF(ISBLANK(LT45),"",IF(ISBLANK(VLOOKUP(LT45,role!A:E,5,FALSE)),"",VLOOKUP(LT45,role!A:E,5,FALSE)))</f>
        <v/>
      </c>
      <c r="MN45" s="33"/>
      <c r="MP45" s="32" t="str">
        <f t="shared" si="78"/>
        <v/>
      </c>
      <c r="MR45" s="32" t="str">
        <f t="shared" si="79"/>
        <v/>
      </c>
      <c r="MS45" s="33"/>
      <c r="MV45" s="32" t="str">
        <f t="shared" si="80"/>
        <v/>
      </c>
      <c r="MW45" s="32" t="str">
        <f t="shared" si="81"/>
        <v/>
      </c>
      <c r="MX45" s="32" t="str">
        <f t="shared" si="82"/>
        <v/>
      </c>
      <c r="MZ45" s="32" t="str">
        <f>IF(ISBLANK(MY45),"",IF(ISBLANK(VLOOKUP(MY45,role!A:E,2,FALSE)),"",VLOOKUP(MY45,role!A:E,2,FALSE)))</f>
        <v/>
      </c>
      <c r="NA45" s="32" t="str">
        <f>IF(ISBLANK(MY45),"",IF(ISBLANK(VLOOKUP(MY45,role!A:E,3,FALSE)),"",VLOOKUP(MY45,role!A:E,3,FALSE)))</f>
        <v/>
      </c>
      <c r="NB45" s="32" t="str">
        <f>IF(ISBLANK(MY45),"",IF(ISBLANK(VLOOKUP(MY45,role!A:E,4,FALSE)),"",VLOOKUP(MY45,role!A:E,4,FALSE)))</f>
        <v/>
      </c>
      <c r="NC45" s="32" t="str">
        <f>IF(ISBLANK(MY45),"",IF(ISBLANK(VLOOKUP(MY45,role!A:E,5,FALSE)),"",VLOOKUP(MY45,role!A:E,5,FALSE)))</f>
        <v/>
      </c>
      <c r="NS45" s="33"/>
      <c r="NU45" s="32" t="str">
        <f t="shared" si="83"/>
        <v/>
      </c>
      <c r="NW45" s="32" t="str">
        <f t="shared" si="84"/>
        <v/>
      </c>
      <c r="NX45" s="39"/>
      <c r="NZ45" s="32" t="str">
        <f t="shared" si="85"/>
        <v/>
      </c>
      <c r="OA45" s="32" t="str">
        <f t="shared" si="86"/>
        <v/>
      </c>
      <c r="OB45" s="32" t="str">
        <f t="shared" si="87"/>
        <v/>
      </c>
      <c r="OD45" s="32" t="str">
        <f>IF(ISBLANK(OC45),"",IF(ISBLANK(VLOOKUP(OC45,role!A:E,2,FALSE)),"",VLOOKUP(OC45,role!A:E,2,FALSE)))</f>
        <v/>
      </c>
      <c r="OE45" s="32" t="str">
        <f>IF(ISBLANK(OC45),"",IF(ISBLANK(VLOOKUP(OC45,role!A:E,3,FALSE)),"",VLOOKUP(OC45,role!A:E,3,FALSE)))</f>
        <v/>
      </c>
      <c r="OF45" s="32" t="str">
        <f>IF(ISBLANK(OC45),"",IF(ISBLANK(VLOOKUP(OC45,role!A:E,4,FALSE)),"",VLOOKUP(OC45,role!A:E,4,FALSE)))</f>
        <v/>
      </c>
      <c r="OG45" s="32" t="str">
        <f>IF(ISBLANK(OC45),"",IF(ISBLANK(VLOOKUP(OC45,role!A:E,5,FALSE)),"",VLOOKUP(OC45,role!A:E,5,FALSE)))</f>
        <v/>
      </c>
      <c r="OW45" s="33"/>
      <c r="OY45" s="32" t="str">
        <f t="shared" si="88"/>
        <v/>
      </c>
      <c r="PA45" s="32" t="str">
        <f t="shared" si="89"/>
        <v/>
      </c>
      <c r="PB45" s="39"/>
      <c r="PD45" s="32" t="str">
        <f t="shared" si="90"/>
        <v/>
      </c>
      <c r="PE45" s="32" t="str">
        <f t="shared" si="91"/>
        <v/>
      </c>
      <c r="PF45" s="32" t="str">
        <f t="shared" si="92"/>
        <v/>
      </c>
      <c r="PH45" s="32" t="str">
        <f>IF(ISBLANK(PG45),"",IF(ISBLANK(VLOOKUP(PG45,role!A:E,2,FALSE)),"",VLOOKUP(PG45,role!A:E,2,FALSE)))</f>
        <v/>
      </c>
      <c r="PI45" s="32" t="str">
        <f>IF(ISBLANK(PG45),"",IF(ISBLANK(VLOOKUP(PG45,role!A:E,3,FALSE)),"",VLOOKUP(PG45,role!A:E,3,FALSE)))</f>
        <v/>
      </c>
      <c r="PJ45" s="32" t="str">
        <f>IF(ISBLANK(PG45),"",IF(ISBLANK(VLOOKUP(PG45,role!A:E,4,FALSE)),"",VLOOKUP(PG45,role!A:E,4,FALSE)))</f>
        <v/>
      </c>
      <c r="PK45" s="32" t="str">
        <f>IF(ISBLANK(PG45),"",IF(ISBLANK(VLOOKUP(PG45,role!A:E,5,FALSE)),"",VLOOKUP(PG45,role!A:E,5,FALSE)))</f>
        <v/>
      </c>
      <c r="QA45" s="33"/>
      <c r="QC45" s="32" t="str">
        <f t="shared" si="93"/>
        <v/>
      </c>
      <c r="QE45" s="32" t="str">
        <f t="shared" si="94"/>
        <v/>
      </c>
      <c r="QF45" s="39"/>
      <c r="QH45" s="32" t="str">
        <f t="shared" si="95"/>
        <v/>
      </c>
      <c r="QI45" s="32" t="str">
        <f t="shared" si="96"/>
        <v/>
      </c>
      <c r="QJ45" s="32" t="str">
        <f t="shared" si="97"/>
        <v/>
      </c>
      <c r="QL45" s="32" t="str">
        <f>IF(ISBLANK(QK45),"",IF(ISBLANK(VLOOKUP(QK45,role!A:E,2,FALSE)),"",VLOOKUP(QK45,role!A:E,2,FALSE)))</f>
        <v/>
      </c>
      <c r="QM45" s="32" t="str">
        <f>IF(ISBLANK(QK45),"",IF(ISBLANK(VLOOKUP(QK45,role!A:E,3,FALSE)),"",VLOOKUP(QK45,role!A:E,3,FALSE)))</f>
        <v/>
      </c>
      <c r="QN45" s="32" t="str">
        <f>IF(ISBLANK(QK45),"",IF(ISBLANK(VLOOKUP(QK45,role!A:E,4,FALSE)),"",VLOOKUP(QK45,role!A:E,4,FALSE)))</f>
        <v/>
      </c>
      <c r="QO45" s="32" t="str">
        <f>IF(ISBLANK(QK45),"",IF(ISBLANK(VLOOKUP(QK45,role!A:E,5,FALSE)),"",VLOOKUP(QK45,role!A:E,5,FALSE)))</f>
        <v/>
      </c>
      <c r="RE45" s="33"/>
      <c r="RG45" s="32" t="str">
        <f t="shared" si="98"/>
        <v/>
      </c>
      <c r="RI45" s="32" t="str">
        <f t="shared" si="99"/>
        <v/>
      </c>
      <c r="RJ45" s="39"/>
      <c r="RL45" s="32" t="str">
        <f t="shared" si="100"/>
        <v/>
      </c>
      <c r="RM45" s="32" t="str">
        <f t="shared" si="101"/>
        <v/>
      </c>
      <c r="RN45" s="32" t="str">
        <f t="shared" si="102"/>
        <v/>
      </c>
      <c r="RP45" s="32" t="str">
        <f>IF(ISBLANK(RO45),"",IF(ISBLANK(VLOOKUP(RO45,role!A:E,2,FALSE)),"",VLOOKUP(RO45,role!A:E,2,FALSE)))</f>
        <v/>
      </c>
      <c r="RQ45" s="32" t="str">
        <f>IF(ISBLANK(RO45),"",IF(ISBLANK(VLOOKUP(RO45,role!A:E,3,FALSE)),"",VLOOKUP(RO45,role!A:E,3,FALSE)))</f>
        <v/>
      </c>
      <c r="RR45" s="32" t="str">
        <f>IF(ISBLANK(RO45),"",IF(ISBLANK(VLOOKUP(RO45,role!A:E,4,FALSE)),"",VLOOKUP(RO45,role!A:E,4,FALSE)))</f>
        <v/>
      </c>
      <c r="RS45" s="32" t="str">
        <f>IF(ISBLANK(RO45),"",IF(ISBLANK(VLOOKUP(RO45,role!A:E,5,FALSE)),"",VLOOKUP(RO45,role!A:E,5,FALSE)))</f>
        <v/>
      </c>
      <c r="SI45" s="33"/>
      <c r="SK45" s="32" t="str">
        <f t="shared" si="103"/>
        <v/>
      </c>
      <c r="SM45" s="32" t="str">
        <f t="shared" si="104"/>
        <v/>
      </c>
      <c r="SN45" s="39"/>
      <c r="SP45" s="32" t="str">
        <f t="shared" si="105"/>
        <v/>
      </c>
      <c r="SQ45" s="32" t="str">
        <f t="shared" si="106"/>
        <v/>
      </c>
      <c r="SR45" s="32" t="str">
        <f t="shared" si="107"/>
        <v/>
      </c>
      <c r="ST45" s="32" t="str">
        <f>IF(ISBLANK(SS45),"",IF(ISBLANK(VLOOKUP(SS45,role!A:E,2,FALSE)),"",VLOOKUP(SS45,role!A:E,2,FALSE)))</f>
        <v/>
      </c>
      <c r="SU45" s="32" t="str">
        <f>IF(ISBLANK(SS45),"",IF(ISBLANK(VLOOKUP(SS45,role!A:E,3,FALSE)),"",VLOOKUP(SS45,role!A:E,3,FALSE)))</f>
        <v/>
      </c>
      <c r="SV45" s="32" t="str">
        <f>IF(ISBLANK(SS45),"",IF(ISBLANK(VLOOKUP(SS45,role!A:E,4,FALSE)),"",VLOOKUP(SS45,role!A:E,4,FALSE)))</f>
        <v/>
      </c>
      <c r="SW45" s="32" t="str">
        <f>IF(ISBLANK(SS45),"",IF(ISBLANK(VLOOKUP(SS45,role!A:E,5,FALSE)),"",VLOOKUP(SS45,role!A:E,5,FALSE)))</f>
        <v/>
      </c>
      <c r="TM45" s="33"/>
      <c r="TO45" s="32" t="str">
        <f t="shared" si="108"/>
        <v/>
      </c>
      <c r="TQ45" s="32" t="str">
        <f t="shared" si="109"/>
        <v/>
      </c>
      <c r="TR45" s="39"/>
      <c r="TT45" s="32" t="str">
        <f t="shared" si="110"/>
        <v/>
      </c>
      <c r="TU45" s="32" t="str">
        <f t="shared" si="111"/>
        <v/>
      </c>
      <c r="TV45" s="32" t="str">
        <f t="shared" si="112"/>
        <v/>
      </c>
      <c r="TX45" s="32" t="str">
        <f>IF(ISBLANK(TW45),"",IF(ISBLANK(VLOOKUP(TW45,role!A:E,2,FALSE)),"",VLOOKUP(TW45,role!A:E,2,FALSE)))</f>
        <v/>
      </c>
      <c r="TY45" s="32" t="str">
        <f>IF(ISBLANK(TW45),"",IF(ISBLANK(VLOOKUP(TW45,role!A:E,3,FALSE)),"",VLOOKUP(TW45,role!A:E,3,FALSE)))</f>
        <v/>
      </c>
      <c r="TZ45" s="32" t="str">
        <f>IF(ISBLANK(TW45),"",IF(ISBLANK(VLOOKUP(TW45,role!A:E,4,FALSE)),"",VLOOKUP(TW45,role!A:E,4,FALSE)))</f>
        <v/>
      </c>
      <c r="UA45" s="32" t="str">
        <f>IF(ISBLANK(TW45),"",IF(ISBLANK(VLOOKUP(TW45,role!A:E,5,FALSE)),"",VLOOKUP(TW45,role!A:E,5,FALSE)))</f>
        <v/>
      </c>
      <c r="UQ45" s="33"/>
      <c r="US45" s="32" t="str">
        <f t="shared" si="113"/>
        <v/>
      </c>
      <c r="UU45" s="32" t="str">
        <f t="shared" si="114"/>
        <v/>
      </c>
      <c r="UV45" s="39"/>
      <c r="UX45" s="32" t="str">
        <f t="shared" si="115"/>
        <v/>
      </c>
      <c r="UY45" s="32" t="str">
        <f t="shared" si="116"/>
        <v/>
      </c>
      <c r="UZ45" s="32" t="str">
        <f t="shared" si="117"/>
        <v/>
      </c>
      <c r="VB45" s="32" t="str">
        <f>IF(ISBLANK(VA45),"",IF(ISBLANK(VLOOKUP(VA45,role!A:E,2,FALSE)),"",VLOOKUP(VA45,role!A:E,2,FALSE)))</f>
        <v/>
      </c>
      <c r="VC45" s="32" t="str">
        <f>IF(ISBLANK(VA45),"",IF(ISBLANK(VLOOKUP(VA45,role!A:E,3,FALSE)),"",VLOOKUP(VA45,role!A:E,3,FALSE)))</f>
        <v/>
      </c>
      <c r="VD45" s="32" t="str">
        <f>IF(ISBLANK(VA45),"",IF(ISBLANK(VLOOKUP(VA45,role!A:E,4,FALSE)),"",VLOOKUP(VA45,role!A:E,4,FALSE)))</f>
        <v/>
      </c>
      <c r="VE45" s="32" t="str">
        <f>IF(ISBLANK(VA45),"",IF(ISBLANK(VLOOKUP(VA45,role!A:E,5,FALSE)),"",VLOOKUP(VA45,role!A:E,5,FALSE)))</f>
        <v/>
      </c>
      <c r="VU45" s="33"/>
      <c r="VW45" s="32" t="str">
        <f t="shared" si="118"/>
        <v/>
      </c>
      <c r="VY45" s="32" t="str">
        <f t="shared" si="119"/>
        <v/>
      </c>
      <c r="VZ45" s="39"/>
      <c r="WB45" s="32" t="str">
        <f t="shared" si="120"/>
        <v/>
      </c>
      <c r="WC45" s="32" t="str">
        <f t="shared" si="121"/>
        <v/>
      </c>
      <c r="WD45" s="32" t="str">
        <f t="shared" si="122"/>
        <v/>
      </c>
      <c r="WF45" s="32" t="str">
        <f>IF(ISBLANK(WE45),"",IF(ISBLANK(VLOOKUP(WE45,role!A:E,2,FALSE)),"",VLOOKUP(WE45,role!A:E,2,FALSE)))</f>
        <v/>
      </c>
      <c r="WG45" s="32" t="str">
        <f>IF(ISBLANK(WE45),"",IF(ISBLANK(VLOOKUP(WE45,role!A:E,3,FALSE)),"",VLOOKUP(WE45,role!A:E,3,FALSE)))</f>
        <v/>
      </c>
      <c r="WH45" s="32" t="str">
        <f>IF(ISBLANK(WE45),"",IF(ISBLANK(VLOOKUP(WE45,role!A:E,4,FALSE)),"",VLOOKUP(WE45,role!A:E,4,FALSE)))</f>
        <v/>
      </c>
      <c r="WI45" s="32" t="str">
        <f>IF(ISBLANK(WE45),"",IF(ISBLANK(VLOOKUP(WE45,role!A:E,5,FALSE)),"",VLOOKUP(WE45,role!A:E,5,FALSE)))</f>
        <v/>
      </c>
      <c r="WY45" s="33"/>
      <c r="XA45" s="32" t="str">
        <f t="shared" si="123"/>
        <v/>
      </c>
      <c r="XC45" s="32" t="str">
        <f t="shared" si="124"/>
        <v/>
      </c>
      <c r="XD45" s="39"/>
      <c r="XF45" s="32" t="str">
        <f t="shared" si="125"/>
        <v/>
      </c>
      <c r="XG45" s="32" t="str">
        <f t="shared" si="126"/>
        <v/>
      </c>
      <c r="XH45" s="32" t="str">
        <f t="shared" si="127"/>
        <v/>
      </c>
      <c r="XJ45" s="32" t="str">
        <f>IF(ISBLANK(XI45),"",IF(ISBLANK(VLOOKUP(XI45,role!A:E,2,FALSE)),"",VLOOKUP(XI45,role!A:E,2,FALSE)))</f>
        <v/>
      </c>
      <c r="XK45" s="32" t="str">
        <f>IF(ISBLANK(XI45),"",IF(ISBLANK(VLOOKUP(XI45,role!A:E,3,FALSE)),"",VLOOKUP(XI45,role!A:E,3,FALSE)))</f>
        <v/>
      </c>
      <c r="XL45" s="32" t="str">
        <f>IF(ISBLANK(XI45),"",IF(ISBLANK(VLOOKUP(XI45,role!A:E,4,FALSE)),"",VLOOKUP(XI45,role!A:E,4,FALSE)))</f>
        <v/>
      </c>
      <c r="XM45" s="32" t="str">
        <f>IF(ISBLANK(XI45),"",IF(ISBLANK(VLOOKUP(XI45,role!A:E,5,FALSE)),"",VLOOKUP(XI45,role!A:E,5,FALSE)))</f>
        <v/>
      </c>
      <c r="YC45" s="33"/>
      <c r="YE45" s="32" t="str">
        <f t="shared" si="128"/>
        <v/>
      </c>
      <c r="YG45" s="32" t="str">
        <f t="shared" si="129"/>
        <v/>
      </c>
      <c r="YH45" s="33"/>
      <c r="YI45" s="34"/>
      <c r="YJ45" s="36" t="str">
        <f t="shared" si="130"/>
        <v/>
      </c>
      <c r="YK45" s="36" t="str">
        <f t="shared" si="131"/>
        <v/>
      </c>
      <c r="YM45" s="32" t="str">
        <f>IF(ISBLANK(YL45),"",IF(ISBLANK(VLOOKUP(YL45,role!A:E,2,FALSE)),"",VLOOKUP(YL45,role!A:E,2,FALSE)))</f>
        <v/>
      </c>
      <c r="YN45" s="32" t="str">
        <f>IF(ISBLANK(YL45),"",IF(ISBLANK(VLOOKUP(YL45,role!A:E,3,FALSE)),"",VLOOKUP(YL45,role!A:E,3,FALSE)))</f>
        <v/>
      </c>
      <c r="YO45" s="32" t="str">
        <f>IF(ISBLANK(YL45),"",IF(ISBLANK(VLOOKUP(YL45,role!A:E,4,FALSE)),"",VLOOKUP(YL45,role!A:E,4,FALSE)))</f>
        <v/>
      </c>
      <c r="YP45" s="32" t="str">
        <f>IF(ISBLANK(YL45),"",IF(ISBLANK(VLOOKUP(YL45,role!A:E,5,FALSE)),"",VLOOKUP(YL45,role!A:E,5,FALSE)))</f>
        <v/>
      </c>
      <c r="YQ45" s="32" t="str">
        <f>IF(ISBLANK(YL45),"",VLOOKUP(YL45,role!A:F,6,FALSE))</f>
        <v/>
      </c>
      <c r="YR45" s="36"/>
      <c r="YS45" s="36" t="str">
        <f t="shared" si="132"/>
        <v/>
      </c>
      <c r="YT45" s="36" t="str">
        <f t="shared" si="133"/>
        <v/>
      </c>
      <c r="YV45" s="32" t="str">
        <f>IF(ISBLANK(YU45),"",IF(ISBLANK(VLOOKUP(YU45,role!A:E,2,FALSE)),"",VLOOKUP(YU45,role!A:E,2,FALSE)))</f>
        <v/>
      </c>
      <c r="YW45" s="32" t="str">
        <f>IF(ISBLANK(YU45),"",IF(ISBLANK(VLOOKUP(YU45,role!A:E,3,FALSE)),"",VLOOKUP(YU45,role!A:E,3,FALSE)))</f>
        <v/>
      </c>
      <c r="YX45" s="32" t="str">
        <f>IF(ISBLANK(YU45),"",IF(ISBLANK(VLOOKUP(YU45,role!A:E,4,FALSE)),"",VLOOKUP(YU45,role!A:E,4,FALSE)))</f>
        <v/>
      </c>
      <c r="YY45" s="32" t="str">
        <f>IF(ISBLANK(YU45),"",IF(ISBLANK(VLOOKUP(YU45,role!A:E,5,FALSE)),"",VLOOKUP(YU45,role!A:E,5,FALSE)))</f>
        <v/>
      </c>
      <c r="YZ45" s="32" t="str">
        <f>IF(ISBLANK(YU45),"",VLOOKUP(YU45,role!A:F,6,FALSE))</f>
        <v/>
      </c>
      <c r="ZA45" s="36"/>
      <c r="ZB45" s="36" t="str">
        <f t="shared" si="134"/>
        <v/>
      </c>
      <c r="ZC45" s="36" t="str">
        <f t="shared" si="135"/>
        <v/>
      </c>
      <c r="ZE45" s="32" t="str">
        <f>IF(ISBLANK(ZD45),"",IF(ISBLANK(VLOOKUP(ZD45,role!A:E,2,FALSE)),"",VLOOKUP(ZD45,role!A:E,2,FALSE)))</f>
        <v/>
      </c>
      <c r="ZF45" s="32" t="str">
        <f>IF(ISBLANK(ZD45),"",IF(ISBLANK(VLOOKUP(ZD45,role!A:E,3,FALSE)),"",VLOOKUP(ZD45,role!A:E,3,FALSE)))</f>
        <v/>
      </c>
      <c r="ZG45" s="32" t="str">
        <f>IF(ISBLANK(ZD45),"",IF(ISBLANK(VLOOKUP(ZD45,role!A:E,4,FALSE)),"",VLOOKUP(ZD45,role!A:E,4,FALSE)))</f>
        <v/>
      </c>
      <c r="ZH45" s="32" t="str">
        <f>IF(ISBLANK(ZD45),"",IF(ISBLANK(VLOOKUP(ZD45,role!A:E,5,FALSE)),"",VLOOKUP(ZD45,role!A:E,5,FALSE)))</f>
        <v/>
      </c>
      <c r="ZI45" s="32" t="str">
        <f>IF(ISBLANK(ZD45),"",VLOOKUP(ZD45,role!A:F,6,FALSE))</f>
        <v/>
      </c>
      <c r="ZJ45" s="36"/>
      <c r="ZK45" s="36" t="str">
        <f t="shared" si="136"/>
        <v/>
      </c>
      <c r="ZL45" s="36" t="str">
        <f t="shared" si="137"/>
        <v/>
      </c>
      <c r="ZN45" s="32" t="str">
        <f>IF(ISBLANK(ZM45),"",IF(ISBLANK(VLOOKUP(ZM45,role!A:E,2,FALSE)),"",VLOOKUP(ZM45,role!A:E,2,FALSE)))</f>
        <v/>
      </c>
      <c r="ZO45" s="32" t="str">
        <f>IF(ISBLANK(ZM45),"",IF(ISBLANK(VLOOKUP(ZM45,role!A:E,3,FALSE)),"",VLOOKUP(ZM45,role!A:E,3,FALSE)))</f>
        <v/>
      </c>
      <c r="ZP45" s="32" t="str">
        <f>IF(ISBLANK(ZM45),"",IF(ISBLANK(VLOOKUP(ZM45,role!A:E,4,FALSE)),"",VLOOKUP(ZM45,role!A:E,4,FALSE)))</f>
        <v/>
      </c>
      <c r="ZQ45" s="32" t="str">
        <f>IF(ISBLANK(ZM45),"",IF(ISBLANK(VLOOKUP(ZM45,role!A:E,5,FALSE)),"",VLOOKUP(ZM45,role!A:E,5,FALSE)))</f>
        <v/>
      </c>
      <c r="ZR45" s="32" t="str">
        <f>IF(ISBLANK(ZM45),"",VLOOKUP(ZM45,role!A:F,6,FALSE))</f>
        <v/>
      </c>
      <c r="ZS45" s="36"/>
      <c r="ZT45" s="36" t="str">
        <f t="shared" si="138"/>
        <v/>
      </c>
      <c r="ZU45" s="36" t="str">
        <f t="shared" si="139"/>
        <v/>
      </c>
      <c r="ZW45" s="32" t="str">
        <f>IF(ISBLANK(ZV45),"",IF(ISBLANK(VLOOKUP(ZV45,role!A:E,2,FALSE)),"",VLOOKUP(ZV45,role!A:E,2,FALSE)))</f>
        <v/>
      </c>
      <c r="ZX45" s="32" t="str">
        <f>IF(ISBLANK(ZV45),"",IF(ISBLANK(VLOOKUP(ZV45,role!A:E,3,FALSE)),"",VLOOKUP(ZV45,role!A:E,3,FALSE)))</f>
        <v/>
      </c>
      <c r="ZY45" s="32" t="str">
        <f>IF(ISBLANK(ZV45),"",IF(ISBLANK(VLOOKUP(ZV45,role!A:E,4,FALSE)),"",VLOOKUP(ZV45,role!A:E,4,FALSE)))</f>
        <v/>
      </c>
      <c r="ZZ45" s="32" t="str">
        <f>IF(ISBLANK(ZV45),"",IF(ISBLANK(VLOOKUP(ZV45,role!A:E,5,FALSE)),"",VLOOKUP(ZV45,role!A:E,5,FALSE)))</f>
        <v/>
      </c>
      <c r="AAA45" s="32" t="str">
        <f>IF(ISBLANK(ZV45),"",VLOOKUP(ZV45,role!A:F,6,FALSE))</f>
        <v/>
      </c>
      <c r="AAB45" s="33"/>
      <c r="AAC45" s="36"/>
      <c r="AAD45" s="36" t="str">
        <f t="shared" si="140"/>
        <v/>
      </c>
      <c r="AAE45" s="36" t="str">
        <f t="shared" si="141"/>
        <v/>
      </c>
      <c r="AAG45" s="32" t="str">
        <f>IF(ISBLANK(AAF45),"",IF(ISBLANK(VLOOKUP(AAF45,role!A:E,2,FALSE)),"",VLOOKUP(AAF45,role!A:E,2,FALSE)))</f>
        <v/>
      </c>
      <c r="AAH45" s="32" t="str">
        <f>IF(ISBLANK(AAF45),"",IF(ISBLANK(VLOOKUP(AAF45,role!A:E,3,FALSE)),"",VLOOKUP(AAF45,role!A:E,3,FALSE)))</f>
        <v/>
      </c>
      <c r="AAI45" s="32" t="str">
        <f>IF(ISBLANK(AAF45),"",IF(ISBLANK(VLOOKUP(AAF45,role!A:E,4,FALSE)),"",VLOOKUP(AAF45,role!A:E,4,FALSE)))</f>
        <v/>
      </c>
      <c r="AAJ45" s="32" t="str">
        <f>IF(ISBLANK(AAF45),"",IF(ISBLANK(VLOOKUP(AAF45,role!A:E,5,FALSE)),"",VLOOKUP(AAF45,role!A:E,5,FALSE)))</f>
        <v/>
      </c>
      <c r="AAK45" s="32" t="str">
        <f>IF(ISBLANK(AAF45),"",VLOOKUP(AAF45,role!A:F,6,FALSE))</f>
        <v/>
      </c>
      <c r="AAL45" s="36"/>
      <c r="AAM45" s="36" t="str">
        <f t="shared" si="142"/>
        <v/>
      </c>
      <c r="AAN45" s="36" t="str">
        <f t="shared" si="143"/>
        <v/>
      </c>
      <c r="AAP45" s="32" t="str">
        <f>IF(ISBLANK(AAO45),"",IF(ISBLANK(VLOOKUP(AAO45,role!A:E,2,FALSE)),"",VLOOKUP(AAO45,role!A:E,2,FALSE)))</f>
        <v/>
      </c>
      <c r="AAQ45" s="32" t="str">
        <f>IF(ISBLANK(AAO45),"",IF(ISBLANK(VLOOKUP(AAO45,role!A:E,3,FALSE)),"",VLOOKUP(AAO45,role!A:E,3,FALSE)))</f>
        <v/>
      </c>
      <c r="AAR45" s="32" t="str">
        <f>IF(ISBLANK(AAO45),"",IF(ISBLANK(VLOOKUP(AAO45,role!A:E,4,FALSE)),"",VLOOKUP(AAO45,role!A:E,4,FALSE)))</f>
        <v/>
      </c>
      <c r="AAS45" s="32" t="str">
        <f>IF(ISBLANK(AAO45),"",IF(ISBLANK(VLOOKUP(AAO45,role!A:E,5,FALSE)),"",VLOOKUP(AAO45,role!A:E,5,FALSE)))</f>
        <v/>
      </c>
      <c r="AAT45" s="32" t="str">
        <f>IF(ISBLANK(AAO45),"",VLOOKUP(AAO45,role!A:F,6,FALSE))</f>
        <v/>
      </c>
      <c r="AAU45" s="36"/>
      <c r="AAV45" s="36" t="str">
        <f t="shared" si="144"/>
        <v/>
      </c>
      <c r="AAW45" s="36" t="str">
        <f t="shared" si="145"/>
        <v/>
      </c>
      <c r="AAY45" s="32" t="str">
        <f>IF(ISBLANK(AAX45),"",IF(ISBLANK(VLOOKUP(AAX45,role!A:E,2,FALSE)),"",VLOOKUP(AAX45,role!A:E,2,FALSE)))</f>
        <v/>
      </c>
      <c r="AAZ45" s="32" t="str">
        <f>IF(ISBLANK(AAX45),"",IF(ISBLANK(VLOOKUP(AAX45,role!A:E,3,FALSE)),"",VLOOKUP(AAX45,role!A:E,3,FALSE)))</f>
        <v/>
      </c>
      <c r="ABA45" s="32" t="str">
        <f>IF(ISBLANK(AAX45),"",IF(ISBLANK(VLOOKUP(AAX45,role!A:E,4,FALSE)),"",VLOOKUP(AAX45,role!A:E,4,FALSE)))</f>
        <v/>
      </c>
      <c r="ABB45" s="32" t="str">
        <f>IF(ISBLANK(AAX45),"",IF(ISBLANK(VLOOKUP(AAX45,role!A:E,5,FALSE)),"",VLOOKUP(AAX45,role!A:E,5,FALSE)))</f>
        <v/>
      </c>
      <c r="ABC45" s="32" t="str">
        <f>IF(ISBLANK(AAX45),"",VLOOKUP(AAX45,role!A:F,6,FALSE))</f>
        <v/>
      </c>
      <c r="ABD45" s="36"/>
      <c r="ABE45" s="36" t="str">
        <f t="shared" si="146"/>
        <v/>
      </c>
      <c r="ABF45" s="36" t="str">
        <f t="shared" si="147"/>
        <v/>
      </c>
      <c r="ABH45" s="32" t="str">
        <f>IF(ISBLANK(ABG45),"",IF(ISBLANK(VLOOKUP(ABG45,role!A:E,2,FALSE)),"",VLOOKUP(ABG45,role!A:E,2,FALSE)))</f>
        <v/>
      </c>
      <c r="ABI45" s="32" t="str">
        <f>IF(ISBLANK(ABG45),"",IF(ISBLANK(VLOOKUP(ABG45,role!A:E,3,FALSE)),"",VLOOKUP(ABG45,role!A:E,3,FALSE)))</f>
        <v/>
      </c>
      <c r="ABJ45" s="32" t="str">
        <f>IF(ISBLANK(ABG45),"",IF(ISBLANK(VLOOKUP(ABG45,role!A:E,4,FALSE)),"",VLOOKUP(ABG45,role!A:E,4,FALSE)))</f>
        <v/>
      </c>
      <c r="ABK45" s="32" t="str">
        <f>IF(ISBLANK(ABG45),"",IF(ISBLANK(VLOOKUP(ABG45,role!A:E,5,FALSE)),"",VLOOKUP(ABG45,role!A:E,5,FALSE)))</f>
        <v/>
      </c>
      <c r="ABL45" s="32" t="str">
        <f>IF(ISBLANK(ABG45),"",VLOOKUP(ABG45,role!A:F,6,FALSE))</f>
        <v/>
      </c>
      <c r="ABM45" s="36"/>
      <c r="ABN45" s="36" t="str">
        <f t="shared" si="148"/>
        <v/>
      </c>
      <c r="ABO45" s="36" t="str">
        <f t="shared" si="149"/>
        <v/>
      </c>
      <c r="ABQ45" s="32" t="str">
        <f>IF(ISBLANK(ABP45),"",IF(ISBLANK(VLOOKUP(ABP45,role!A:E,2,FALSE)),"",VLOOKUP(ABP45,role!A:E,2,FALSE)))</f>
        <v/>
      </c>
      <c r="ABR45" s="32" t="str">
        <f>IF(ISBLANK(ABP45),"",IF(ISBLANK(VLOOKUP(ABP45,role!A:E,3,FALSE)),"",VLOOKUP(ABP45,role!A:E,3,FALSE)))</f>
        <v/>
      </c>
      <c r="ABS45" s="32" t="str">
        <f>IF(ISBLANK(ABP45),"",IF(ISBLANK(VLOOKUP(ABP45,role!A:E,4,FALSE)),"",VLOOKUP(ABP45,role!A:E,4,FALSE)))</f>
        <v/>
      </c>
      <c r="ABT45" s="32" t="str">
        <f>IF(ISBLANK(ABP45),"",IF(ISBLANK(VLOOKUP(ABP45,role!A:E,5,FALSE)),"",VLOOKUP(ABP45,role!A:E,5,FALSE)))</f>
        <v/>
      </c>
      <c r="ABU45" s="32" t="str">
        <f>IF(ISBLANK(ABP45),"",VLOOKUP(ABP45,role!A:F,6,FALSE))</f>
        <v/>
      </c>
      <c r="ABV45" s="33"/>
      <c r="ABW45" s="34"/>
      <c r="ABY45" s="32" t="str">
        <f t="shared" si="150"/>
        <v/>
      </c>
      <c r="ABZ45" s="39"/>
      <c r="ACA45" s="32" t="str">
        <f t="shared" si="151"/>
        <v/>
      </c>
      <c r="ACC45" s="32" t="str">
        <f t="shared" si="152"/>
        <v/>
      </c>
      <c r="ACE45" s="32" t="str">
        <f t="shared" si="153"/>
        <v/>
      </c>
      <c r="ACG45" s="32" t="str">
        <f t="shared" si="154"/>
        <v/>
      </c>
      <c r="ACI45" s="32" t="str">
        <f t="shared" si="155"/>
        <v/>
      </c>
      <c r="ACK45" s="32" t="str">
        <f t="shared" si="156"/>
        <v/>
      </c>
      <c r="ACM45" s="32" t="str">
        <f t="shared" si="157"/>
        <v/>
      </c>
      <c r="ACO45" s="32" t="str">
        <f t="shared" si="158"/>
        <v/>
      </c>
      <c r="ACQ45" s="32" t="str">
        <f t="shared" si="159"/>
        <v/>
      </c>
      <c r="ACS45" s="32" t="str">
        <f t="shared" si="160"/>
        <v/>
      </c>
      <c r="ACT45" s="33"/>
      <c r="ACV45" s="32" t="str">
        <f t="shared" si="161"/>
        <v/>
      </c>
      <c r="ACX45" s="32" t="str">
        <f t="shared" si="162"/>
        <v/>
      </c>
      <c r="ACZ45" s="32" t="str">
        <f t="shared" si="163"/>
        <v/>
      </c>
      <c r="ADB45" s="32" t="str">
        <f t="shared" si="164"/>
        <v/>
      </c>
      <c r="ADD45" s="32" t="str">
        <f t="shared" si="165"/>
        <v/>
      </c>
      <c r="ADE45" s="33"/>
      <c r="ADG45" s="32" t="str">
        <f t="shared" si="166"/>
        <v/>
      </c>
      <c r="ADI45" s="32" t="str">
        <f t="shared" si="167"/>
        <v/>
      </c>
      <c r="ADK45" s="32" t="str">
        <f t="shared" si="168"/>
        <v/>
      </c>
      <c r="ADM45" s="32" t="str">
        <f t="shared" si="169"/>
        <v/>
      </c>
      <c r="ADO45" s="32" t="str">
        <f t="shared" si="170"/>
        <v/>
      </c>
      <c r="ADP45" s="33"/>
      <c r="ADR45" s="32" t="str">
        <f t="shared" si="171"/>
        <v/>
      </c>
      <c r="ADT45" s="32" t="str">
        <f t="shared" si="172"/>
        <v/>
      </c>
      <c r="ADV45" s="32" t="str">
        <f t="shared" si="173"/>
        <v/>
      </c>
      <c r="ADX45" s="32" t="str">
        <f t="shared" si="174"/>
        <v/>
      </c>
      <c r="ADZ45" s="32" t="str">
        <f t="shared" si="175"/>
        <v/>
      </c>
      <c r="AEA45" s="33"/>
      <c r="AEC45" s="32" t="str">
        <f t="shared" si="176"/>
        <v/>
      </c>
      <c r="AEE45" s="32" t="str">
        <f t="shared" si="177"/>
        <v/>
      </c>
      <c r="AEG45" s="32" t="str">
        <f t="shared" si="178"/>
        <v/>
      </c>
      <c r="AEI45" s="32" t="str">
        <f t="shared" si="179"/>
        <v/>
      </c>
      <c r="AEK45" s="32" t="str">
        <f t="shared" si="180"/>
        <v/>
      </c>
      <c r="AEL45" s="33"/>
      <c r="AEN45" s="32" t="str">
        <f t="shared" si="181"/>
        <v/>
      </c>
      <c r="AEO45" s="32" t="str">
        <f t="shared" si="182"/>
        <v/>
      </c>
      <c r="AEQ45" s="32" t="str">
        <f t="shared" si="183"/>
        <v/>
      </c>
      <c r="AER45" s="32" t="str">
        <f t="shared" si="184"/>
        <v/>
      </c>
      <c r="AET45" s="32" t="str">
        <f t="shared" si="185"/>
        <v/>
      </c>
      <c r="AEU45" s="32" t="str">
        <f t="shared" si="186"/>
        <v/>
      </c>
      <c r="AEW45" s="32" t="str">
        <f t="shared" si="187"/>
        <v/>
      </c>
      <c r="AEX45" s="32" t="str">
        <f t="shared" si="188"/>
        <v/>
      </c>
      <c r="AEZ45" s="32" t="str">
        <f t="shared" si="189"/>
        <v/>
      </c>
      <c r="AFA45" s="32" t="str">
        <f t="shared" si="190"/>
        <v/>
      </c>
      <c r="AFB45" s="35"/>
      <c r="AFC45" s="34"/>
      <c r="AFD45" s="36" t="str">
        <f t="shared" si="191"/>
        <v/>
      </c>
      <c r="AFE45" s="36" t="str">
        <f t="shared" si="192"/>
        <v/>
      </c>
      <c r="AFG45" s="36" t="str">
        <f t="shared" si="193"/>
        <v/>
      </c>
      <c r="AFH45" s="36" t="str">
        <f t="shared" si="194"/>
        <v/>
      </c>
      <c r="AFJ45" s="36" t="str">
        <f t="shared" si="195"/>
        <v/>
      </c>
      <c r="AFK45" s="36" t="str">
        <f t="shared" si="196"/>
        <v/>
      </c>
      <c r="AFM45" s="36" t="str">
        <f t="shared" si="197"/>
        <v/>
      </c>
      <c r="AFN45" s="36" t="str">
        <f t="shared" si="198"/>
        <v/>
      </c>
      <c r="AFP45" s="36" t="str">
        <f t="shared" si="199"/>
        <v/>
      </c>
      <c r="AFQ45" s="36" t="str">
        <f t="shared" si="200"/>
        <v/>
      </c>
      <c r="AFR45" s="33"/>
      <c r="AFT45" s="36" t="str">
        <f t="shared" si="201"/>
        <v/>
      </c>
      <c r="AFU45" s="36" t="str">
        <f t="shared" si="202"/>
        <v/>
      </c>
      <c r="AFW45" s="36" t="str">
        <f t="shared" si="203"/>
        <v/>
      </c>
      <c r="AFX45" s="36" t="str">
        <f t="shared" si="204"/>
        <v/>
      </c>
      <c r="AFZ45" s="36" t="str">
        <f t="shared" si="205"/>
        <v/>
      </c>
      <c r="AGA45" s="36" t="str">
        <f t="shared" si="206"/>
        <v/>
      </c>
      <c r="AGC45" s="36" t="str">
        <f t="shared" si="207"/>
        <v/>
      </c>
      <c r="AGD45" s="36" t="str">
        <f t="shared" si="208"/>
        <v/>
      </c>
      <c r="AGF45" s="36" t="str">
        <f t="shared" si="209"/>
        <v/>
      </c>
      <c r="AGG45" s="36" t="str">
        <f t="shared" si="210"/>
        <v/>
      </c>
      <c r="AGH45" s="33"/>
      <c r="AGI45" s="57"/>
      <c r="AGJ45" s="57"/>
      <c r="AGK45" s="57" t="str">
        <f>IF(ISBLANK(AGJ45),"",VLOOKUP(AGJ45,related_id_type!A:B,2,FALSE))</f>
        <v/>
      </c>
      <c r="AGL45" s="57"/>
      <c r="AGM45" s="57" t="str">
        <f>IF(ISBLANK(AGL45),"",IF(ISBLANK(VLOOKUP(AGL45,related_id_relation!A:B,2,FALSE)),"",VLOOKUP(AGL45,related_id_relation!A:B,2,FALSE)))</f>
        <v/>
      </c>
      <c r="AGN45" s="57"/>
      <c r="AGO45" s="57"/>
      <c r="AGP45" s="57" t="str">
        <f>IF(ISBLANK(AGO45),"",VLOOKUP(AGO45,related_id_type!A:B,2,FALSE))</f>
        <v/>
      </c>
      <c r="AGQ45" s="57"/>
      <c r="AGR45" s="57" t="str">
        <f>IF(ISBLANK(AGQ45),"",IF(ISBLANK(VLOOKUP(AGQ45,related_id_relation!A:B,2,FALSE)),"",VLOOKUP(AGQ45,related_id_relation!A:B,2,FALSE)))</f>
        <v/>
      </c>
      <c r="AGS45" s="57"/>
      <c r="AGT45" s="57"/>
      <c r="AGU45" s="57" t="str">
        <f>IF(ISBLANK(AGT45),"",VLOOKUP(AGT45,related_id_type!A:B,2,FALSE))</f>
        <v/>
      </c>
      <c r="AGV45" s="57"/>
      <c r="AGW45" s="57" t="str">
        <f>IF(ISBLANK(AGV45),"",IF(ISBLANK(VLOOKUP(AGV45,related_id_relation!A:B,2,FALSE)),"",VLOOKUP(AGV45,related_id_relation!A:B,2,FALSE)))</f>
        <v/>
      </c>
      <c r="AGX45" s="57"/>
      <c r="AGY45" s="57"/>
      <c r="AGZ45" s="57" t="str">
        <f>IF(ISBLANK(AGY45),"",VLOOKUP(AGY45,related_id_type!A:B,2,FALSE))</f>
        <v/>
      </c>
      <c r="AHA45" s="57"/>
      <c r="AHB45" s="57" t="str">
        <f>IF(ISBLANK(AHA45),"",IF(ISBLANK(VLOOKUP(AHA45,related_id_relation!A:B,2,FALSE)),"",VLOOKUP(AHA45,related_id_relation!A:B,2,FALSE)))</f>
        <v/>
      </c>
      <c r="AHC45" s="57"/>
      <c r="AHD45" s="57"/>
      <c r="AHE45" s="57" t="str">
        <f>IF(ISBLANK(AHD45),"",VLOOKUP(AHD45,related_id_type!A:B,2,FALSE))</f>
        <v/>
      </c>
      <c r="AHF45" s="57"/>
      <c r="AHG45" s="57" t="str">
        <f>IF(ISBLANK(AHF45),"",IF(ISBLANK(VLOOKUP(AHF45,related_id_relation!A:B,2,FALSE)),"",VLOOKUP(AHF45,related_id_relation!A:B,2,FALSE)))</f>
        <v/>
      </c>
      <c r="AHH45" s="37"/>
      <c r="AHI45" s="39"/>
      <c r="AHK45" s="32" t="str">
        <f t="shared" si="211"/>
        <v/>
      </c>
      <c r="AHL45" s="34"/>
      <c r="AHM45" s="36"/>
      <c r="AHN45" s="36" t="str">
        <f t="shared" si="212"/>
        <v/>
      </c>
      <c r="AHO45" s="32" t="str">
        <f t="shared" si="213"/>
        <v/>
      </c>
      <c r="AHR45" s="36" t="str">
        <f t="shared" si="214"/>
        <v/>
      </c>
      <c r="AHS45" s="32" t="str">
        <f t="shared" si="215"/>
        <v/>
      </c>
      <c r="AHV45" s="36" t="str">
        <f t="shared" si="216"/>
        <v/>
      </c>
      <c r="AHW45" s="32" t="str">
        <f t="shared" si="217"/>
        <v/>
      </c>
      <c r="AHZ45" s="36" t="str">
        <f t="shared" si="218"/>
        <v/>
      </c>
      <c r="AIA45" s="32" t="str">
        <f t="shared" si="219"/>
        <v/>
      </c>
      <c r="AID45" s="36" t="str">
        <f t="shared" si="220"/>
        <v/>
      </c>
      <c r="AIE45" s="32" t="str">
        <f t="shared" si="221"/>
        <v/>
      </c>
      <c r="AIH45" s="36" t="str">
        <f t="shared" si="222"/>
        <v/>
      </c>
      <c r="AII45" s="32" t="str">
        <f t="shared" si="223"/>
        <v/>
      </c>
      <c r="AIL45" s="36" t="str">
        <f t="shared" si="224"/>
        <v/>
      </c>
      <c r="AIM45" s="32" t="str">
        <f t="shared" si="225"/>
        <v/>
      </c>
      <c r="AIP45" s="36" t="str">
        <f t="shared" si="226"/>
        <v/>
      </c>
      <c r="AIQ45" s="32" t="str">
        <f t="shared" si="227"/>
        <v/>
      </c>
      <c r="AIT45" s="36" t="str">
        <f t="shared" si="228"/>
        <v/>
      </c>
      <c r="AIU45" s="32" t="str">
        <f t="shared" si="229"/>
        <v/>
      </c>
      <c r="AIX45" s="36" t="str">
        <f t="shared" si="230"/>
        <v/>
      </c>
      <c r="AIY45" s="32" t="str">
        <f t="shared" si="231"/>
        <v/>
      </c>
      <c r="AIZ45" s="37"/>
      <c r="AJA45" s="32" t="str">
        <f t="shared" si="232"/>
        <v/>
      </c>
      <c r="AJB45" s="32" t="str">
        <f t="shared" si="233"/>
        <v/>
      </c>
      <c r="AJC45" s="32" t="str">
        <f t="shared" si="234"/>
        <v/>
      </c>
      <c r="AJD45" s="32" t="str">
        <f t="shared" si="235"/>
        <v/>
      </c>
      <c r="AJE45" s="32" t="str">
        <f t="shared" si="236"/>
        <v/>
      </c>
      <c r="AJF45" s="32" t="str">
        <f t="shared" si="237"/>
        <v/>
      </c>
      <c r="AJG45" s="32" t="str">
        <f t="shared" si="238"/>
        <v/>
      </c>
      <c r="AJH45" s="32" t="str">
        <f t="shared" si="239"/>
        <v/>
      </c>
      <c r="AJI45" s="32" t="str">
        <f t="shared" si="240"/>
        <v/>
      </c>
    </row>
    <row r="46" spans="3:945" s="32" customFormat="1" x14ac:dyDescent="0.35">
      <c r="C46" s="32" t="str">
        <f t="shared" si="9"/>
        <v/>
      </c>
      <c r="E46" s="32" t="str">
        <f t="shared" si="10"/>
        <v/>
      </c>
      <c r="F46" s="32" t="str">
        <f t="shared" si="11"/>
        <v/>
      </c>
      <c r="G46" s="32" t="str">
        <f t="shared" si="12"/>
        <v/>
      </c>
      <c r="J46" s="32" t="str">
        <f t="shared" si="13"/>
        <v/>
      </c>
      <c r="K46" s="32" t="str">
        <f t="shared" si="14"/>
        <v/>
      </c>
      <c r="L46" s="32" t="str">
        <f t="shared" si="15"/>
        <v/>
      </c>
      <c r="N46" s="32" t="str">
        <f t="shared" si="16"/>
        <v/>
      </c>
      <c r="O46" s="32" t="str">
        <f t="shared" si="17"/>
        <v/>
      </c>
      <c r="Q46" s="32" t="str">
        <f t="shared" si="18"/>
        <v/>
      </c>
      <c r="R46" s="32" t="str">
        <f t="shared" si="19"/>
        <v/>
      </c>
      <c r="U46" s="32" t="str">
        <f t="shared" si="20"/>
        <v/>
      </c>
      <c r="V46" s="32" t="str">
        <f t="shared" si="21"/>
        <v/>
      </c>
      <c r="Y46" s="32" t="str">
        <f>IF(ISBLANK(X46),"",VLOOKUP(X46,resource_type!A:C,3,FALSE))</f>
        <v/>
      </c>
      <c r="Z46" s="32" t="str">
        <f>IF(ISBLANK(X46),"",VLOOKUP(X46,resource_type!A:C,2,FALSE))</f>
        <v/>
      </c>
      <c r="AA46" s="32" t="str">
        <f t="shared" si="22"/>
        <v/>
      </c>
      <c r="AB46" s="32" t="str">
        <f t="shared" si="23"/>
        <v/>
      </c>
      <c r="AD46" s="32" t="str">
        <f>IF(ISBLANK(AC46),"",VLOOKUP(AC46,resource_type!A:C,3,FALSE))</f>
        <v/>
      </c>
      <c r="AF46" s="32" t="str">
        <f>IF(ISBLANK(AE46),"",VLOOKUP(AE46,resource_type!A:C,3,FALSE))</f>
        <v/>
      </c>
      <c r="AG46" s="33"/>
      <c r="AI46" s="32" t="str">
        <f t="shared" si="24"/>
        <v/>
      </c>
      <c r="AK46" s="32" t="str">
        <f t="shared" si="25"/>
        <v/>
      </c>
      <c r="AM46" s="32" t="str">
        <f t="shared" si="26"/>
        <v/>
      </c>
      <c r="AO46" s="32" t="str">
        <f t="shared" si="27"/>
        <v/>
      </c>
      <c r="AP46" s="52"/>
      <c r="AQ46" s="34"/>
      <c r="AR46" s="36" t="str">
        <f t="shared" si="28"/>
        <v/>
      </c>
      <c r="AS46" s="36" t="str">
        <f t="shared" si="29"/>
        <v/>
      </c>
      <c r="AT46" s="34"/>
      <c r="AV46" s="32" t="str">
        <f t="shared" si="30"/>
        <v/>
      </c>
      <c r="AW46" s="32" t="str">
        <f t="shared" si="31"/>
        <v/>
      </c>
      <c r="AX46" s="32" t="str">
        <f t="shared" si="32"/>
        <v/>
      </c>
      <c r="AZ46" s="32" t="str">
        <f>IF(ISBLANK(AY46),"",IF(ISBLANK(VLOOKUP(AY46,role!A:E,2,FALSE)),"",VLOOKUP(AY46,role!A:E,2,FALSE)))</f>
        <v/>
      </c>
      <c r="BA46" s="32" t="str">
        <f>IF(ISBLANK(AY46),"",IF(ISBLANK(VLOOKUP(AY46,role!A:E,3,FALSE)),"",VLOOKUP(AY46,role!A:E,3,FALSE)))</f>
        <v/>
      </c>
      <c r="BB46" s="32" t="str">
        <f>IF(ISBLANK(AY46),"",IF(ISBLANK(VLOOKUP(AY46,role!A:E,4,FALSE)),"",VLOOKUP(AY46,role!A:E,4,FALSE)))</f>
        <v/>
      </c>
      <c r="BC46" s="32" t="str">
        <f>IF(ISBLANK(AY46),"",IF(ISBLANK(VLOOKUP(AY46,role!A:E,5,FALSE)),"",VLOOKUP(AY46,role!A:E,5,FALSE)))</f>
        <v/>
      </c>
      <c r="BE46" s="32" t="str">
        <f>IF(ISBLANK(BD46),"",IF(ISBLANK(VLOOKUP(BD46,role!A:E,2,FALSE)),"",VLOOKUP(BD46,role!A:E,2,FALSE)))</f>
        <v/>
      </c>
      <c r="BF46" s="32" t="str">
        <f>IF(ISBLANK(BD46),"",IF(ISBLANK(VLOOKUP(BD46,role!A:E,3,FALSE)),"",VLOOKUP(BD46,role!A:E,3,FALSE)))</f>
        <v/>
      </c>
      <c r="BG46" s="32" t="str">
        <f>IF(ISBLANK(BD46),"",IF(ISBLANK(VLOOKUP(BD46,role!A:E,4,FALSE)),"",VLOOKUP(BD46,role!A:E,4,FALSE)))</f>
        <v/>
      </c>
      <c r="BH46" s="32" t="str">
        <f>IF(ISBLANK(BD46),"",IF(ISBLANK(VLOOKUP(BD46,role!A:E,5,FALSE)),"",VLOOKUP(BD46,role!A:E,5,FALSE)))</f>
        <v/>
      </c>
      <c r="BX46" s="33"/>
      <c r="BZ46" s="32" t="str">
        <f t="shared" si="33"/>
        <v/>
      </c>
      <c r="CB46" s="32" t="str">
        <f t="shared" si="34"/>
        <v/>
      </c>
      <c r="CC46" s="39"/>
      <c r="CE46" s="32" t="str">
        <f t="shared" si="35"/>
        <v/>
      </c>
      <c r="CF46" s="32" t="str">
        <f t="shared" si="36"/>
        <v/>
      </c>
      <c r="CG46" s="32" t="str">
        <f t="shared" si="37"/>
        <v/>
      </c>
      <c r="CI46" s="32" t="str">
        <f>IF(ISBLANK(CH46),"",IF(ISBLANK(VLOOKUP(CH46,role!A:E,2,FALSE)),"",VLOOKUP(CH46,role!A:E,2,FALSE)))</f>
        <v/>
      </c>
      <c r="CJ46" s="32" t="str">
        <f>IF(ISBLANK(CH46),"",IF(ISBLANK(VLOOKUP(CH46,role!A:E,3,FALSE)),"",VLOOKUP(CH46,role!A:E,3,FALSE)))</f>
        <v/>
      </c>
      <c r="CK46" s="32" t="str">
        <f>IF(ISBLANK(CH46),"",IF(ISBLANK(VLOOKUP(CH46,role!A:E,4,FALSE)),"",VLOOKUP(CH46,role!A:E,4,FALSE)))</f>
        <v/>
      </c>
      <c r="CL46" s="32" t="str">
        <f>IF(ISBLANK(CH46),"",IF(ISBLANK(VLOOKUP(CH46,role!A:E,5,FALSE)),"",VLOOKUP(CH46,role!A:E,5,FALSE)))</f>
        <v/>
      </c>
      <c r="CN46" s="32" t="str">
        <f>IF(ISBLANK(CM46),"",IF(ISBLANK(VLOOKUP(CM46,role!A:E,2,FALSE)),"",VLOOKUP(CM46,role!A:E,2,FALSE)))</f>
        <v/>
      </c>
      <c r="CO46" s="32" t="str">
        <f>IF(ISBLANK(CM46),"",IF(ISBLANK(VLOOKUP(CM46,role!A:E,3,FALSE)),"",VLOOKUP(CM46,role!A:E,3,FALSE)))</f>
        <v/>
      </c>
      <c r="CP46" s="32" t="str">
        <f>IF(ISBLANK(CM46),"",IF(ISBLANK(VLOOKUP(CM46,role!A:E,4,FALSE)),"",VLOOKUP(CM46,role!A:E,4,FALSE)))</f>
        <v/>
      </c>
      <c r="CQ46" s="32" t="str">
        <f>IF(ISBLANK(CM46),"",IF(ISBLANK(VLOOKUP(CM46,role!A:E,5,FALSE)),"",VLOOKUP(CM46,role!A:E,5,FALSE)))</f>
        <v/>
      </c>
      <c r="DG46" s="33"/>
      <c r="DI46" s="32" t="str">
        <f t="shared" si="38"/>
        <v/>
      </c>
      <c r="DK46" s="32" t="str">
        <f t="shared" si="39"/>
        <v/>
      </c>
      <c r="DL46" s="39"/>
      <c r="DN46" s="32" t="str">
        <f t="shared" si="40"/>
        <v/>
      </c>
      <c r="DO46" s="32" t="str">
        <f t="shared" si="41"/>
        <v/>
      </c>
      <c r="DP46" s="32" t="str">
        <f t="shared" si="42"/>
        <v/>
      </c>
      <c r="DR46" s="32" t="str">
        <f>IF(ISBLANK(DQ46),"",IF(ISBLANK(VLOOKUP(DQ46,role!A:E,2,FALSE)),"",VLOOKUP(DQ46,role!A:E,2,FALSE)))</f>
        <v/>
      </c>
      <c r="DS46" s="32" t="str">
        <f>IF(ISBLANK(DQ46),"",IF(ISBLANK(VLOOKUP(DQ46,role!A:E,3,FALSE)),"",VLOOKUP(DQ46,role!A:E,3,FALSE)))</f>
        <v/>
      </c>
      <c r="DT46" s="32" t="str">
        <f>IF(ISBLANK(DQ46),"",IF(ISBLANK(VLOOKUP(DQ46,role!A:E,4,FALSE)),"",VLOOKUP(DQ46,role!A:E,4,FALSE)))</f>
        <v/>
      </c>
      <c r="DU46" s="32" t="str">
        <f>IF(ISBLANK(DQ46),"",IF(ISBLANK(VLOOKUP(DQ46,role!A:E,5,FALSE)),"",VLOOKUP(DQ46,role!A:E,5,FALSE)))</f>
        <v/>
      </c>
      <c r="EK46" s="33"/>
      <c r="EM46" s="32" t="str">
        <f t="shared" si="43"/>
        <v/>
      </c>
      <c r="EO46" s="32" t="str">
        <f t="shared" si="44"/>
        <v/>
      </c>
      <c r="EP46" s="39"/>
      <c r="ER46" s="32" t="str">
        <f t="shared" si="45"/>
        <v/>
      </c>
      <c r="ES46" s="32" t="str">
        <f t="shared" si="46"/>
        <v/>
      </c>
      <c r="ET46" s="32" t="str">
        <f t="shared" si="47"/>
        <v/>
      </c>
      <c r="EV46" s="32" t="str">
        <f>IF(ISBLANK(EU46),"",IF(ISBLANK(VLOOKUP(EU46,role!A:E,2,FALSE)),"",VLOOKUP(EU46,role!A:E,2,FALSE)))</f>
        <v/>
      </c>
      <c r="EW46" s="32" t="str">
        <f>IF(ISBLANK(EU46),"",IF(ISBLANK(VLOOKUP(EU46,role!A:E,3,FALSE)),"",VLOOKUP(EU46,role!A:E,3,FALSE)))</f>
        <v/>
      </c>
      <c r="EX46" s="32" t="str">
        <f>IF(ISBLANK(EU46),"",IF(ISBLANK(VLOOKUP(EU46,role!A:E,4,FALSE)),"",VLOOKUP(EU46,role!A:E,4,FALSE)))</f>
        <v/>
      </c>
      <c r="EY46" s="32" t="str">
        <f>IF(ISBLANK(EU46),"",IF(ISBLANK(VLOOKUP(EU46,role!A:E,5,FALSE)),"",VLOOKUP(EU46,role!A:E,5,FALSE)))</f>
        <v/>
      </c>
      <c r="FO46" s="33"/>
      <c r="FQ46" s="32" t="str">
        <f t="shared" si="48"/>
        <v/>
      </c>
      <c r="FS46" s="32" t="str">
        <f t="shared" si="49"/>
        <v/>
      </c>
      <c r="FT46" s="39"/>
      <c r="FV46" s="32" t="str">
        <f t="shared" si="50"/>
        <v/>
      </c>
      <c r="FW46" s="32" t="str">
        <f t="shared" si="51"/>
        <v/>
      </c>
      <c r="FX46" s="32" t="str">
        <f t="shared" si="52"/>
        <v/>
      </c>
      <c r="FZ46" s="32" t="str">
        <f>IF(ISBLANK(FY46),"",VLOOKUP(FY46,role!A:E,2,FALSE))</f>
        <v/>
      </c>
      <c r="GA46" s="32" t="str">
        <f>IF(ISBLANK(FY46),"",IF(ISBLANK(VLOOKUP(FY46,role!A:E,3,FALSE)),"",VLOOKUP(FY46,role!A:E,3,FALSE)))</f>
        <v/>
      </c>
      <c r="GB46" s="32" t="str">
        <f>IF(ISBLANK(FY46),"",IF(ISBLANK(VLOOKUP(FY46,role!A:E,4,FALSE)),"",VLOOKUP(FY46,role!A:E,4,FALSE)))</f>
        <v/>
      </c>
      <c r="GC46" s="32" t="str">
        <f>IF(ISBLANK(FY46),"",IF(ISBLANK(VLOOKUP(FY46,role!A:E,5,FALSE)),"",VLOOKUP(FY46,role!A:E,5,FALSE)))</f>
        <v/>
      </c>
      <c r="GS46" s="33"/>
      <c r="GU46" s="32" t="str">
        <f t="shared" si="53"/>
        <v/>
      </c>
      <c r="GW46" s="32" t="str">
        <f t="shared" si="54"/>
        <v/>
      </c>
      <c r="GX46" s="33"/>
      <c r="HA46" s="32" t="str">
        <f t="shared" si="55"/>
        <v/>
      </c>
      <c r="HB46" s="32" t="str">
        <f t="shared" si="56"/>
        <v/>
      </c>
      <c r="HC46" s="32" t="str">
        <f t="shared" si="57"/>
        <v/>
      </c>
      <c r="HE46" s="32" t="str">
        <f>IF(ISBLANK(HD46),"",IF(ISBLANK(VLOOKUP(HD46,role!A:E,2,FALSE)),"",VLOOKUP(HD46,role!A:E,2,FALSE)))</f>
        <v/>
      </c>
      <c r="HF46" s="32" t="str">
        <f>IF(ISBLANK(HD46),"",IF(ISBLANK(VLOOKUP(HD46,role!A:E,3,FALSE)),"",VLOOKUP(HD46,role!A:E,3,FALSE)))</f>
        <v/>
      </c>
      <c r="HG46" s="32" t="str">
        <f>IF(ISBLANK(HD46),"",IF(ISBLANK(VLOOKUP(HD46,role!A:E,4,FALSE)),"",VLOOKUP(HD46,role!A:E,4,FALSE)))</f>
        <v/>
      </c>
      <c r="HH46" s="32" t="str">
        <f>IF(ISBLANK(HD46),"",IF(ISBLANK(VLOOKUP(HD46,role!A:E,5,FALSE)),"",VLOOKUP(HD46,role!A:E,5,FALSE)))</f>
        <v/>
      </c>
      <c r="HX46" s="33"/>
      <c r="HZ46" s="32" t="str">
        <f t="shared" si="58"/>
        <v/>
      </c>
      <c r="IB46" s="32" t="str">
        <f t="shared" si="59"/>
        <v/>
      </c>
      <c r="IC46" s="39"/>
      <c r="IE46" s="32" t="str">
        <f t="shared" si="60"/>
        <v/>
      </c>
      <c r="IF46" s="32" t="str">
        <f t="shared" si="61"/>
        <v/>
      </c>
      <c r="IG46" s="32" t="str">
        <f t="shared" si="62"/>
        <v/>
      </c>
      <c r="II46" s="32" t="str">
        <f>IF(ISBLANK(IH46),"",IF(ISBLANK(VLOOKUP(IH46,role!A:E,2,FALSE)),"",VLOOKUP(IH46,role!A:E,2,FALSE)))</f>
        <v/>
      </c>
      <c r="IJ46" s="32" t="str">
        <f>IF(ISBLANK(IH46),"",IF(ISBLANK(VLOOKUP(IH46,role!A:E,3,FALSE)),"",VLOOKUP(IH46,role!A:E,3,FALSE)))</f>
        <v/>
      </c>
      <c r="IK46" s="32" t="str">
        <f>IF(ISBLANK(IH46),"",IF(ISBLANK(VLOOKUP(IH46,role!A:E,4,FALSE)),"",VLOOKUP(IH46,role!A:E,4,FALSE)))</f>
        <v/>
      </c>
      <c r="IL46" s="32" t="str">
        <f>IF(ISBLANK(IH46),"",IF(ISBLANK(VLOOKUP(IH46,role!A:E,5,FALSE)),"",VLOOKUP(IH46,role!A:E,5,FALSE)))</f>
        <v/>
      </c>
      <c r="JB46" s="33"/>
      <c r="JD46" s="32" t="str">
        <f t="shared" si="63"/>
        <v/>
      </c>
      <c r="JF46" s="32" t="str">
        <f t="shared" si="64"/>
        <v/>
      </c>
      <c r="JG46" s="39"/>
      <c r="JI46" s="32" t="str">
        <f t="shared" si="65"/>
        <v/>
      </c>
      <c r="JJ46" s="32" t="str">
        <f t="shared" si="66"/>
        <v/>
      </c>
      <c r="JK46" s="32" t="str">
        <f t="shared" si="67"/>
        <v/>
      </c>
      <c r="JM46" s="32" t="str">
        <f>IF(ISBLANK(JL46),"",IF(ISBLANK(VLOOKUP(JL46,role!A:E,2,FALSE)),"",VLOOKUP(JL46,role!A:E,2,FALSE)))</f>
        <v/>
      </c>
      <c r="JN46" s="32" t="str">
        <f>IF(ISBLANK(JL46),"",IF(ISBLANK(VLOOKUP(JL46,role!A:E,3,FALSE)),"",VLOOKUP(JL46,role!A:E,3,FALSE)))</f>
        <v/>
      </c>
      <c r="JO46" s="32" t="str">
        <f>IF(ISBLANK(JL46),"",IF(ISBLANK(VLOOKUP(JL46,role!A:E,4,FALSE)),"",VLOOKUP(JL46,role!A:E,4,FALSE)))</f>
        <v/>
      </c>
      <c r="JP46" s="32" t="str">
        <f>IF(ISBLANK(JL46),"",IF(ISBLANK(VLOOKUP(JL46,role!A:E,5,FALSE)),"",VLOOKUP(JL46,role!A:E,5,FALSE)))</f>
        <v/>
      </c>
      <c r="KF46" s="33"/>
      <c r="KH46" s="32" t="str">
        <f t="shared" si="68"/>
        <v/>
      </c>
      <c r="KJ46" s="32" t="str">
        <f t="shared" si="69"/>
        <v/>
      </c>
      <c r="KK46" s="39"/>
      <c r="KM46" s="32" t="str">
        <f t="shared" si="70"/>
        <v/>
      </c>
      <c r="KN46" s="32" t="str">
        <f t="shared" si="71"/>
        <v/>
      </c>
      <c r="KO46" s="32" t="str">
        <f t="shared" si="72"/>
        <v/>
      </c>
      <c r="KQ46" s="32" t="str">
        <f>IF(ISBLANK(KP46),"",IF(ISBLANK(VLOOKUP(KP46,role!A:E,2,FALSE)),"",VLOOKUP(KP46,role!A:E,2,FALSE)))</f>
        <v/>
      </c>
      <c r="KR46" s="32" t="str">
        <f>IF(ISBLANK(KP46),"",IF(ISBLANK(VLOOKUP(KP46,role!A:E,3,FALSE)),"",VLOOKUP(KP46,role!A:E,3,FALSE)))</f>
        <v/>
      </c>
      <c r="KS46" s="32" t="str">
        <f>IF(ISBLANK(KP46),"",IF(ISBLANK(VLOOKUP(KP46,role!A:E,4,FALSE)),"",VLOOKUP(KP46,role!A:E,4,FALSE)))</f>
        <v/>
      </c>
      <c r="KT46" s="32" t="str">
        <f>IF(ISBLANK(KP46),"",IF(ISBLANK(VLOOKUP(KP46,role!A:E,5,FALSE)),"",VLOOKUP(KP46,role!A:E,5,FALSE)))</f>
        <v/>
      </c>
      <c r="LJ46" s="33"/>
      <c r="LL46" s="32" t="str">
        <f t="shared" si="73"/>
        <v/>
      </c>
      <c r="LN46" s="32" t="str">
        <f t="shared" si="74"/>
        <v/>
      </c>
      <c r="LO46" s="39"/>
      <c r="LQ46" s="32" t="str">
        <f t="shared" si="75"/>
        <v/>
      </c>
      <c r="LR46" s="32" t="str">
        <f t="shared" si="76"/>
        <v/>
      </c>
      <c r="LS46" s="32" t="str">
        <f t="shared" si="77"/>
        <v/>
      </c>
      <c r="LU46" s="32" t="str">
        <f>IF(ISBLANK(LT46),"",IF(ISBLANK(VLOOKUP(LT46,role!A:E,2,FALSE)),"",VLOOKUP(LT46,role!A:E,2,FALSE)))</f>
        <v/>
      </c>
      <c r="LV46" s="32" t="str">
        <f>IF(ISBLANK(LT46),"",IF(ISBLANK(VLOOKUP(LT46,role!A:E,3,FALSE)),"",VLOOKUP(LT46,role!A:E,3,FALSE)))</f>
        <v/>
      </c>
      <c r="LW46" s="32" t="str">
        <f>IF(ISBLANK(LT46),"",IF(ISBLANK(VLOOKUP(LT46,role!A:E,4,FALSE)),"",VLOOKUP(LT46,role!A:E,4,FALSE)))</f>
        <v/>
      </c>
      <c r="LX46" s="32" t="str">
        <f>IF(ISBLANK(LT46),"",IF(ISBLANK(VLOOKUP(LT46,role!A:E,5,FALSE)),"",VLOOKUP(LT46,role!A:E,5,FALSE)))</f>
        <v/>
      </c>
      <c r="MN46" s="33"/>
      <c r="MP46" s="32" t="str">
        <f t="shared" si="78"/>
        <v/>
      </c>
      <c r="MR46" s="32" t="str">
        <f t="shared" si="79"/>
        <v/>
      </c>
      <c r="MS46" s="33"/>
      <c r="MV46" s="32" t="str">
        <f t="shared" si="80"/>
        <v/>
      </c>
      <c r="MW46" s="32" t="str">
        <f t="shared" si="81"/>
        <v/>
      </c>
      <c r="MX46" s="32" t="str">
        <f t="shared" si="82"/>
        <v/>
      </c>
      <c r="MZ46" s="32" t="str">
        <f>IF(ISBLANK(MY46),"",IF(ISBLANK(VLOOKUP(MY46,role!A:E,2,FALSE)),"",VLOOKUP(MY46,role!A:E,2,FALSE)))</f>
        <v/>
      </c>
      <c r="NA46" s="32" t="str">
        <f>IF(ISBLANK(MY46),"",IF(ISBLANK(VLOOKUP(MY46,role!A:E,3,FALSE)),"",VLOOKUP(MY46,role!A:E,3,FALSE)))</f>
        <v/>
      </c>
      <c r="NB46" s="32" t="str">
        <f>IF(ISBLANK(MY46),"",IF(ISBLANK(VLOOKUP(MY46,role!A:E,4,FALSE)),"",VLOOKUP(MY46,role!A:E,4,FALSE)))</f>
        <v/>
      </c>
      <c r="NC46" s="32" t="str">
        <f>IF(ISBLANK(MY46),"",IF(ISBLANK(VLOOKUP(MY46,role!A:E,5,FALSE)),"",VLOOKUP(MY46,role!A:E,5,FALSE)))</f>
        <v/>
      </c>
      <c r="NS46" s="33"/>
      <c r="NU46" s="32" t="str">
        <f t="shared" si="83"/>
        <v/>
      </c>
      <c r="NW46" s="32" t="str">
        <f t="shared" si="84"/>
        <v/>
      </c>
      <c r="NX46" s="39"/>
      <c r="NZ46" s="32" t="str">
        <f t="shared" si="85"/>
        <v/>
      </c>
      <c r="OA46" s="32" t="str">
        <f t="shared" si="86"/>
        <v/>
      </c>
      <c r="OB46" s="32" t="str">
        <f t="shared" si="87"/>
        <v/>
      </c>
      <c r="OD46" s="32" t="str">
        <f>IF(ISBLANK(OC46),"",IF(ISBLANK(VLOOKUP(OC46,role!A:E,2,FALSE)),"",VLOOKUP(OC46,role!A:E,2,FALSE)))</f>
        <v/>
      </c>
      <c r="OE46" s="32" t="str">
        <f>IF(ISBLANK(OC46),"",IF(ISBLANK(VLOOKUP(OC46,role!A:E,3,FALSE)),"",VLOOKUP(OC46,role!A:E,3,FALSE)))</f>
        <v/>
      </c>
      <c r="OF46" s="32" t="str">
        <f>IF(ISBLANK(OC46),"",IF(ISBLANK(VLOOKUP(OC46,role!A:E,4,FALSE)),"",VLOOKUP(OC46,role!A:E,4,FALSE)))</f>
        <v/>
      </c>
      <c r="OG46" s="32" t="str">
        <f>IF(ISBLANK(OC46),"",IF(ISBLANK(VLOOKUP(OC46,role!A:E,5,FALSE)),"",VLOOKUP(OC46,role!A:E,5,FALSE)))</f>
        <v/>
      </c>
      <c r="OW46" s="33"/>
      <c r="OY46" s="32" t="str">
        <f t="shared" si="88"/>
        <v/>
      </c>
      <c r="PA46" s="32" t="str">
        <f t="shared" si="89"/>
        <v/>
      </c>
      <c r="PB46" s="39"/>
      <c r="PD46" s="32" t="str">
        <f t="shared" si="90"/>
        <v/>
      </c>
      <c r="PE46" s="32" t="str">
        <f t="shared" si="91"/>
        <v/>
      </c>
      <c r="PF46" s="32" t="str">
        <f t="shared" si="92"/>
        <v/>
      </c>
      <c r="PH46" s="32" t="str">
        <f>IF(ISBLANK(PG46),"",IF(ISBLANK(VLOOKUP(PG46,role!A:E,2,FALSE)),"",VLOOKUP(PG46,role!A:E,2,FALSE)))</f>
        <v/>
      </c>
      <c r="PI46" s="32" t="str">
        <f>IF(ISBLANK(PG46),"",IF(ISBLANK(VLOOKUP(PG46,role!A:E,3,FALSE)),"",VLOOKUP(PG46,role!A:E,3,FALSE)))</f>
        <v/>
      </c>
      <c r="PJ46" s="32" t="str">
        <f>IF(ISBLANK(PG46),"",IF(ISBLANK(VLOOKUP(PG46,role!A:E,4,FALSE)),"",VLOOKUP(PG46,role!A:E,4,FALSE)))</f>
        <v/>
      </c>
      <c r="PK46" s="32" t="str">
        <f>IF(ISBLANK(PG46),"",IF(ISBLANK(VLOOKUP(PG46,role!A:E,5,FALSE)),"",VLOOKUP(PG46,role!A:E,5,FALSE)))</f>
        <v/>
      </c>
      <c r="QA46" s="33"/>
      <c r="QC46" s="32" t="str">
        <f t="shared" si="93"/>
        <v/>
      </c>
      <c r="QE46" s="32" t="str">
        <f t="shared" si="94"/>
        <v/>
      </c>
      <c r="QF46" s="39"/>
      <c r="QH46" s="32" t="str">
        <f t="shared" si="95"/>
        <v/>
      </c>
      <c r="QI46" s="32" t="str">
        <f t="shared" si="96"/>
        <v/>
      </c>
      <c r="QJ46" s="32" t="str">
        <f t="shared" si="97"/>
        <v/>
      </c>
      <c r="QL46" s="32" t="str">
        <f>IF(ISBLANK(QK46),"",IF(ISBLANK(VLOOKUP(QK46,role!A:E,2,FALSE)),"",VLOOKUP(QK46,role!A:E,2,FALSE)))</f>
        <v/>
      </c>
      <c r="QM46" s="32" t="str">
        <f>IF(ISBLANK(QK46),"",IF(ISBLANK(VLOOKUP(QK46,role!A:E,3,FALSE)),"",VLOOKUP(QK46,role!A:E,3,FALSE)))</f>
        <v/>
      </c>
      <c r="QN46" s="32" t="str">
        <f>IF(ISBLANK(QK46),"",IF(ISBLANK(VLOOKUP(QK46,role!A:E,4,FALSE)),"",VLOOKUP(QK46,role!A:E,4,FALSE)))</f>
        <v/>
      </c>
      <c r="QO46" s="32" t="str">
        <f>IF(ISBLANK(QK46),"",IF(ISBLANK(VLOOKUP(QK46,role!A:E,5,FALSE)),"",VLOOKUP(QK46,role!A:E,5,FALSE)))</f>
        <v/>
      </c>
      <c r="RE46" s="33"/>
      <c r="RG46" s="32" t="str">
        <f t="shared" si="98"/>
        <v/>
      </c>
      <c r="RI46" s="32" t="str">
        <f t="shared" si="99"/>
        <v/>
      </c>
      <c r="RJ46" s="39"/>
      <c r="RL46" s="32" t="str">
        <f t="shared" si="100"/>
        <v/>
      </c>
      <c r="RM46" s="32" t="str">
        <f t="shared" si="101"/>
        <v/>
      </c>
      <c r="RN46" s="32" t="str">
        <f t="shared" si="102"/>
        <v/>
      </c>
      <c r="RP46" s="32" t="str">
        <f>IF(ISBLANK(RO46),"",IF(ISBLANK(VLOOKUP(RO46,role!A:E,2,FALSE)),"",VLOOKUP(RO46,role!A:E,2,FALSE)))</f>
        <v/>
      </c>
      <c r="RQ46" s="32" t="str">
        <f>IF(ISBLANK(RO46),"",IF(ISBLANK(VLOOKUP(RO46,role!A:E,3,FALSE)),"",VLOOKUP(RO46,role!A:E,3,FALSE)))</f>
        <v/>
      </c>
      <c r="RR46" s="32" t="str">
        <f>IF(ISBLANK(RO46),"",IF(ISBLANK(VLOOKUP(RO46,role!A:E,4,FALSE)),"",VLOOKUP(RO46,role!A:E,4,FALSE)))</f>
        <v/>
      </c>
      <c r="RS46" s="32" t="str">
        <f>IF(ISBLANK(RO46),"",IF(ISBLANK(VLOOKUP(RO46,role!A:E,5,FALSE)),"",VLOOKUP(RO46,role!A:E,5,FALSE)))</f>
        <v/>
      </c>
      <c r="SI46" s="33"/>
      <c r="SK46" s="32" t="str">
        <f t="shared" si="103"/>
        <v/>
      </c>
      <c r="SM46" s="32" t="str">
        <f t="shared" si="104"/>
        <v/>
      </c>
      <c r="SN46" s="39"/>
      <c r="SP46" s="32" t="str">
        <f t="shared" si="105"/>
        <v/>
      </c>
      <c r="SQ46" s="32" t="str">
        <f t="shared" si="106"/>
        <v/>
      </c>
      <c r="SR46" s="32" t="str">
        <f t="shared" si="107"/>
        <v/>
      </c>
      <c r="ST46" s="32" t="str">
        <f>IF(ISBLANK(SS46),"",IF(ISBLANK(VLOOKUP(SS46,role!A:E,2,FALSE)),"",VLOOKUP(SS46,role!A:E,2,FALSE)))</f>
        <v/>
      </c>
      <c r="SU46" s="32" t="str">
        <f>IF(ISBLANK(SS46),"",IF(ISBLANK(VLOOKUP(SS46,role!A:E,3,FALSE)),"",VLOOKUP(SS46,role!A:E,3,FALSE)))</f>
        <v/>
      </c>
      <c r="SV46" s="32" t="str">
        <f>IF(ISBLANK(SS46),"",IF(ISBLANK(VLOOKUP(SS46,role!A:E,4,FALSE)),"",VLOOKUP(SS46,role!A:E,4,FALSE)))</f>
        <v/>
      </c>
      <c r="SW46" s="32" t="str">
        <f>IF(ISBLANK(SS46),"",IF(ISBLANK(VLOOKUP(SS46,role!A:E,5,FALSE)),"",VLOOKUP(SS46,role!A:E,5,FALSE)))</f>
        <v/>
      </c>
      <c r="TM46" s="33"/>
      <c r="TO46" s="32" t="str">
        <f t="shared" si="108"/>
        <v/>
      </c>
      <c r="TQ46" s="32" t="str">
        <f t="shared" si="109"/>
        <v/>
      </c>
      <c r="TR46" s="39"/>
      <c r="TT46" s="32" t="str">
        <f t="shared" si="110"/>
        <v/>
      </c>
      <c r="TU46" s="32" t="str">
        <f t="shared" si="111"/>
        <v/>
      </c>
      <c r="TV46" s="32" t="str">
        <f t="shared" si="112"/>
        <v/>
      </c>
      <c r="TX46" s="32" t="str">
        <f>IF(ISBLANK(TW46),"",IF(ISBLANK(VLOOKUP(TW46,role!A:E,2,FALSE)),"",VLOOKUP(TW46,role!A:E,2,FALSE)))</f>
        <v/>
      </c>
      <c r="TY46" s="32" t="str">
        <f>IF(ISBLANK(TW46),"",IF(ISBLANK(VLOOKUP(TW46,role!A:E,3,FALSE)),"",VLOOKUP(TW46,role!A:E,3,FALSE)))</f>
        <v/>
      </c>
      <c r="TZ46" s="32" t="str">
        <f>IF(ISBLANK(TW46),"",IF(ISBLANK(VLOOKUP(TW46,role!A:E,4,FALSE)),"",VLOOKUP(TW46,role!A:E,4,FALSE)))</f>
        <v/>
      </c>
      <c r="UA46" s="32" t="str">
        <f>IF(ISBLANK(TW46),"",IF(ISBLANK(VLOOKUP(TW46,role!A:E,5,FALSE)),"",VLOOKUP(TW46,role!A:E,5,FALSE)))</f>
        <v/>
      </c>
      <c r="UQ46" s="33"/>
      <c r="US46" s="32" t="str">
        <f t="shared" si="113"/>
        <v/>
      </c>
      <c r="UU46" s="32" t="str">
        <f t="shared" si="114"/>
        <v/>
      </c>
      <c r="UV46" s="39"/>
      <c r="UX46" s="32" t="str">
        <f t="shared" si="115"/>
        <v/>
      </c>
      <c r="UY46" s="32" t="str">
        <f t="shared" si="116"/>
        <v/>
      </c>
      <c r="UZ46" s="32" t="str">
        <f t="shared" si="117"/>
        <v/>
      </c>
      <c r="VB46" s="32" t="str">
        <f>IF(ISBLANK(VA46),"",IF(ISBLANK(VLOOKUP(VA46,role!A:E,2,FALSE)),"",VLOOKUP(VA46,role!A:E,2,FALSE)))</f>
        <v/>
      </c>
      <c r="VC46" s="32" t="str">
        <f>IF(ISBLANK(VA46),"",IF(ISBLANK(VLOOKUP(VA46,role!A:E,3,FALSE)),"",VLOOKUP(VA46,role!A:E,3,FALSE)))</f>
        <v/>
      </c>
      <c r="VD46" s="32" t="str">
        <f>IF(ISBLANK(VA46),"",IF(ISBLANK(VLOOKUP(VA46,role!A:E,4,FALSE)),"",VLOOKUP(VA46,role!A:E,4,FALSE)))</f>
        <v/>
      </c>
      <c r="VE46" s="32" t="str">
        <f>IF(ISBLANK(VA46),"",IF(ISBLANK(VLOOKUP(VA46,role!A:E,5,FALSE)),"",VLOOKUP(VA46,role!A:E,5,FALSE)))</f>
        <v/>
      </c>
      <c r="VU46" s="33"/>
      <c r="VW46" s="32" t="str">
        <f t="shared" si="118"/>
        <v/>
      </c>
      <c r="VY46" s="32" t="str">
        <f t="shared" si="119"/>
        <v/>
      </c>
      <c r="VZ46" s="39"/>
      <c r="WB46" s="32" t="str">
        <f t="shared" si="120"/>
        <v/>
      </c>
      <c r="WC46" s="32" t="str">
        <f t="shared" si="121"/>
        <v/>
      </c>
      <c r="WD46" s="32" t="str">
        <f t="shared" si="122"/>
        <v/>
      </c>
      <c r="WF46" s="32" t="str">
        <f>IF(ISBLANK(WE46),"",IF(ISBLANK(VLOOKUP(WE46,role!A:E,2,FALSE)),"",VLOOKUP(WE46,role!A:E,2,FALSE)))</f>
        <v/>
      </c>
      <c r="WG46" s="32" t="str">
        <f>IF(ISBLANK(WE46),"",IF(ISBLANK(VLOOKUP(WE46,role!A:E,3,FALSE)),"",VLOOKUP(WE46,role!A:E,3,FALSE)))</f>
        <v/>
      </c>
      <c r="WH46" s="32" t="str">
        <f>IF(ISBLANK(WE46),"",IF(ISBLANK(VLOOKUP(WE46,role!A:E,4,FALSE)),"",VLOOKUP(WE46,role!A:E,4,FALSE)))</f>
        <v/>
      </c>
      <c r="WI46" s="32" t="str">
        <f>IF(ISBLANK(WE46),"",IF(ISBLANK(VLOOKUP(WE46,role!A:E,5,FALSE)),"",VLOOKUP(WE46,role!A:E,5,FALSE)))</f>
        <v/>
      </c>
      <c r="WY46" s="33"/>
      <c r="XA46" s="32" t="str">
        <f t="shared" si="123"/>
        <v/>
      </c>
      <c r="XC46" s="32" t="str">
        <f t="shared" si="124"/>
        <v/>
      </c>
      <c r="XD46" s="39"/>
      <c r="XF46" s="32" t="str">
        <f t="shared" si="125"/>
        <v/>
      </c>
      <c r="XG46" s="32" t="str">
        <f t="shared" si="126"/>
        <v/>
      </c>
      <c r="XH46" s="32" t="str">
        <f t="shared" si="127"/>
        <v/>
      </c>
      <c r="XJ46" s="32" t="str">
        <f>IF(ISBLANK(XI46),"",IF(ISBLANK(VLOOKUP(XI46,role!A:E,2,FALSE)),"",VLOOKUP(XI46,role!A:E,2,FALSE)))</f>
        <v/>
      </c>
      <c r="XK46" s="32" t="str">
        <f>IF(ISBLANK(XI46),"",IF(ISBLANK(VLOOKUP(XI46,role!A:E,3,FALSE)),"",VLOOKUP(XI46,role!A:E,3,FALSE)))</f>
        <v/>
      </c>
      <c r="XL46" s="32" t="str">
        <f>IF(ISBLANK(XI46),"",IF(ISBLANK(VLOOKUP(XI46,role!A:E,4,FALSE)),"",VLOOKUP(XI46,role!A:E,4,FALSE)))</f>
        <v/>
      </c>
      <c r="XM46" s="32" t="str">
        <f>IF(ISBLANK(XI46),"",IF(ISBLANK(VLOOKUP(XI46,role!A:E,5,FALSE)),"",VLOOKUP(XI46,role!A:E,5,FALSE)))</f>
        <v/>
      </c>
      <c r="YC46" s="33"/>
      <c r="YE46" s="32" t="str">
        <f t="shared" si="128"/>
        <v/>
      </c>
      <c r="YG46" s="32" t="str">
        <f t="shared" si="129"/>
        <v/>
      </c>
      <c r="YH46" s="33"/>
      <c r="YI46" s="34"/>
      <c r="YJ46" s="36" t="str">
        <f t="shared" si="130"/>
        <v/>
      </c>
      <c r="YK46" s="36" t="str">
        <f t="shared" si="131"/>
        <v/>
      </c>
      <c r="YM46" s="32" t="str">
        <f>IF(ISBLANK(YL46),"",IF(ISBLANK(VLOOKUP(YL46,role!A:E,2,FALSE)),"",VLOOKUP(YL46,role!A:E,2,FALSE)))</f>
        <v/>
      </c>
      <c r="YN46" s="32" t="str">
        <f>IF(ISBLANK(YL46),"",IF(ISBLANK(VLOOKUP(YL46,role!A:E,3,FALSE)),"",VLOOKUP(YL46,role!A:E,3,FALSE)))</f>
        <v/>
      </c>
      <c r="YO46" s="32" t="str">
        <f>IF(ISBLANK(YL46),"",IF(ISBLANK(VLOOKUP(YL46,role!A:E,4,FALSE)),"",VLOOKUP(YL46,role!A:E,4,FALSE)))</f>
        <v/>
      </c>
      <c r="YP46" s="32" t="str">
        <f>IF(ISBLANK(YL46),"",IF(ISBLANK(VLOOKUP(YL46,role!A:E,5,FALSE)),"",VLOOKUP(YL46,role!A:E,5,FALSE)))</f>
        <v/>
      </c>
      <c r="YQ46" s="32" t="str">
        <f>IF(ISBLANK(YL46),"",VLOOKUP(YL46,role!A:F,6,FALSE))</f>
        <v/>
      </c>
      <c r="YR46" s="36"/>
      <c r="YS46" s="36" t="str">
        <f t="shared" si="132"/>
        <v/>
      </c>
      <c r="YT46" s="36" t="str">
        <f t="shared" si="133"/>
        <v/>
      </c>
      <c r="YV46" s="32" t="str">
        <f>IF(ISBLANK(YU46),"",IF(ISBLANK(VLOOKUP(YU46,role!A:E,2,FALSE)),"",VLOOKUP(YU46,role!A:E,2,FALSE)))</f>
        <v/>
      </c>
      <c r="YW46" s="32" t="str">
        <f>IF(ISBLANK(YU46),"",IF(ISBLANK(VLOOKUP(YU46,role!A:E,3,FALSE)),"",VLOOKUP(YU46,role!A:E,3,FALSE)))</f>
        <v/>
      </c>
      <c r="YX46" s="32" t="str">
        <f>IF(ISBLANK(YU46),"",IF(ISBLANK(VLOOKUP(YU46,role!A:E,4,FALSE)),"",VLOOKUP(YU46,role!A:E,4,FALSE)))</f>
        <v/>
      </c>
      <c r="YY46" s="32" t="str">
        <f>IF(ISBLANK(YU46),"",IF(ISBLANK(VLOOKUP(YU46,role!A:E,5,FALSE)),"",VLOOKUP(YU46,role!A:E,5,FALSE)))</f>
        <v/>
      </c>
      <c r="YZ46" s="32" t="str">
        <f>IF(ISBLANK(YU46),"",VLOOKUP(YU46,role!A:F,6,FALSE))</f>
        <v/>
      </c>
      <c r="ZA46" s="36"/>
      <c r="ZB46" s="36" t="str">
        <f t="shared" si="134"/>
        <v/>
      </c>
      <c r="ZC46" s="36" t="str">
        <f t="shared" si="135"/>
        <v/>
      </c>
      <c r="ZE46" s="32" t="str">
        <f>IF(ISBLANK(ZD46),"",IF(ISBLANK(VLOOKUP(ZD46,role!A:E,2,FALSE)),"",VLOOKUP(ZD46,role!A:E,2,FALSE)))</f>
        <v/>
      </c>
      <c r="ZF46" s="32" t="str">
        <f>IF(ISBLANK(ZD46),"",IF(ISBLANK(VLOOKUP(ZD46,role!A:E,3,FALSE)),"",VLOOKUP(ZD46,role!A:E,3,FALSE)))</f>
        <v/>
      </c>
      <c r="ZG46" s="32" t="str">
        <f>IF(ISBLANK(ZD46),"",IF(ISBLANK(VLOOKUP(ZD46,role!A:E,4,FALSE)),"",VLOOKUP(ZD46,role!A:E,4,FALSE)))</f>
        <v/>
      </c>
      <c r="ZH46" s="32" t="str">
        <f>IF(ISBLANK(ZD46),"",IF(ISBLANK(VLOOKUP(ZD46,role!A:E,5,FALSE)),"",VLOOKUP(ZD46,role!A:E,5,FALSE)))</f>
        <v/>
      </c>
      <c r="ZI46" s="32" t="str">
        <f>IF(ISBLANK(ZD46),"",VLOOKUP(ZD46,role!A:F,6,FALSE))</f>
        <v/>
      </c>
      <c r="ZJ46" s="36"/>
      <c r="ZK46" s="36" t="str">
        <f t="shared" si="136"/>
        <v/>
      </c>
      <c r="ZL46" s="36" t="str">
        <f t="shared" si="137"/>
        <v/>
      </c>
      <c r="ZN46" s="32" t="str">
        <f>IF(ISBLANK(ZM46),"",IF(ISBLANK(VLOOKUP(ZM46,role!A:E,2,FALSE)),"",VLOOKUP(ZM46,role!A:E,2,FALSE)))</f>
        <v/>
      </c>
      <c r="ZO46" s="32" t="str">
        <f>IF(ISBLANK(ZM46),"",IF(ISBLANK(VLOOKUP(ZM46,role!A:E,3,FALSE)),"",VLOOKUP(ZM46,role!A:E,3,FALSE)))</f>
        <v/>
      </c>
      <c r="ZP46" s="32" t="str">
        <f>IF(ISBLANK(ZM46),"",IF(ISBLANK(VLOOKUP(ZM46,role!A:E,4,FALSE)),"",VLOOKUP(ZM46,role!A:E,4,FALSE)))</f>
        <v/>
      </c>
      <c r="ZQ46" s="32" t="str">
        <f>IF(ISBLANK(ZM46),"",IF(ISBLANK(VLOOKUP(ZM46,role!A:E,5,FALSE)),"",VLOOKUP(ZM46,role!A:E,5,FALSE)))</f>
        <v/>
      </c>
      <c r="ZR46" s="32" t="str">
        <f>IF(ISBLANK(ZM46),"",VLOOKUP(ZM46,role!A:F,6,FALSE))</f>
        <v/>
      </c>
      <c r="ZS46" s="36"/>
      <c r="ZT46" s="36" t="str">
        <f t="shared" si="138"/>
        <v/>
      </c>
      <c r="ZU46" s="36" t="str">
        <f t="shared" si="139"/>
        <v/>
      </c>
      <c r="ZW46" s="32" t="str">
        <f>IF(ISBLANK(ZV46),"",IF(ISBLANK(VLOOKUP(ZV46,role!A:E,2,FALSE)),"",VLOOKUP(ZV46,role!A:E,2,FALSE)))</f>
        <v/>
      </c>
      <c r="ZX46" s="32" t="str">
        <f>IF(ISBLANK(ZV46),"",IF(ISBLANK(VLOOKUP(ZV46,role!A:E,3,FALSE)),"",VLOOKUP(ZV46,role!A:E,3,FALSE)))</f>
        <v/>
      </c>
      <c r="ZY46" s="32" t="str">
        <f>IF(ISBLANK(ZV46),"",IF(ISBLANK(VLOOKUP(ZV46,role!A:E,4,FALSE)),"",VLOOKUP(ZV46,role!A:E,4,FALSE)))</f>
        <v/>
      </c>
      <c r="ZZ46" s="32" t="str">
        <f>IF(ISBLANK(ZV46),"",IF(ISBLANK(VLOOKUP(ZV46,role!A:E,5,FALSE)),"",VLOOKUP(ZV46,role!A:E,5,FALSE)))</f>
        <v/>
      </c>
      <c r="AAA46" s="32" t="str">
        <f>IF(ISBLANK(ZV46),"",VLOOKUP(ZV46,role!A:F,6,FALSE))</f>
        <v/>
      </c>
      <c r="AAB46" s="33"/>
      <c r="AAC46" s="36"/>
      <c r="AAD46" s="36" t="str">
        <f t="shared" si="140"/>
        <v/>
      </c>
      <c r="AAE46" s="36" t="str">
        <f t="shared" si="141"/>
        <v/>
      </c>
      <c r="AAG46" s="32" t="str">
        <f>IF(ISBLANK(AAF46),"",IF(ISBLANK(VLOOKUP(AAF46,role!A:E,2,FALSE)),"",VLOOKUP(AAF46,role!A:E,2,FALSE)))</f>
        <v/>
      </c>
      <c r="AAH46" s="32" t="str">
        <f>IF(ISBLANK(AAF46),"",IF(ISBLANK(VLOOKUP(AAF46,role!A:E,3,FALSE)),"",VLOOKUP(AAF46,role!A:E,3,FALSE)))</f>
        <v/>
      </c>
      <c r="AAI46" s="32" t="str">
        <f>IF(ISBLANK(AAF46),"",IF(ISBLANK(VLOOKUP(AAF46,role!A:E,4,FALSE)),"",VLOOKUP(AAF46,role!A:E,4,FALSE)))</f>
        <v/>
      </c>
      <c r="AAJ46" s="32" t="str">
        <f>IF(ISBLANK(AAF46),"",IF(ISBLANK(VLOOKUP(AAF46,role!A:E,5,FALSE)),"",VLOOKUP(AAF46,role!A:E,5,FALSE)))</f>
        <v/>
      </c>
      <c r="AAK46" s="32" t="str">
        <f>IF(ISBLANK(AAF46),"",VLOOKUP(AAF46,role!A:F,6,FALSE))</f>
        <v/>
      </c>
      <c r="AAL46" s="36"/>
      <c r="AAM46" s="36" t="str">
        <f t="shared" si="142"/>
        <v/>
      </c>
      <c r="AAN46" s="36" t="str">
        <f t="shared" si="143"/>
        <v/>
      </c>
      <c r="AAP46" s="32" t="str">
        <f>IF(ISBLANK(AAO46),"",IF(ISBLANK(VLOOKUP(AAO46,role!A:E,2,FALSE)),"",VLOOKUP(AAO46,role!A:E,2,FALSE)))</f>
        <v/>
      </c>
      <c r="AAQ46" s="32" t="str">
        <f>IF(ISBLANK(AAO46),"",IF(ISBLANK(VLOOKUP(AAO46,role!A:E,3,FALSE)),"",VLOOKUP(AAO46,role!A:E,3,FALSE)))</f>
        <v/>
      </c>
      <c r="AAR46" s="32" t="str">
        <f>IF(ISBLANK(AAO46),"",IF(ISBLANK(VLOOKUP(AAO46,role!A:E,4,FALSE)),"",VLOOKUP(AAO46,role!A:E,4,FALSE)))</f>
        <v/>
      </c>
      <c r="AAS46" s="32" t="str">
        <f>IF(ISBLANK(AAO46),"",IF(ISBLANK(VLOOKUP(AAO46,role!A:E,5,FALSE)),"",VLOOKUP(AAO46,role!A:E,5,FALSE)))</f>
        <v/>
      </c>
      <c r="AAT46" s="32" t="str">
        <f>IF(ISBLANK(AAO46),"",VLOOKUP(AAO46,role!A:F,6,FALSE))</f>
        <v/>
      </c>
      <c r="AAU46" s="36"/>
      <c r="AAV46" s="36" t="str">
        <f t="shared" si="144"/>
        <v/>
      </c>
      <c r="AAW46" s="36" t="str">
        <f t="shared" si="145"/>
        <v/>
      </c>
      <c r="AAY46" s="32" t="str">
        <f>IF(ISBLANK(AAX46),"",IF(ISBLANK(VLOOKUP(AAX46,role!A:E,2,FALSE)),"",VLOOKUP(AAX46,role!A:E,2,FALSE)))</f>
        <v/>
      </c>
      <c r="AAZ46" s="32" t="str">
        <f>IF(ISBLANK(AAX46),"",IF(ISBLANK(VLOOKUP(AAX46,role!A:E,3,FALSE)),"",VLOOKUP(AAX46,role!A:E,3,FALSE)))</f>
        <v/>
      </c>
      <c r="ABA46" s="32" t="str">
        <f>IF(ISBLANK(AAX46),"",IF(ISBLANK(VLOOKUP(AAX46,role!A:E,4,FALSE)),"",VLOOKUP(AAX46,role!A:E,4,FALSE)))</f>
        <v/>
      </c>
      <c r="ABB46" s="32" t="str">
        <f>IF(ISBLANK(AAX46),"",IF(ISBLANK(VLOOKUP(AAX46,role!A:E,5,FALSE)),"",VLOOKUP(AAX46,role!A:E,5,FALSE)))</f>
        <v/>
      </c>
      <c r="ABC46" s="32" t="str">
        <f>IF(ISBLANK(AAX46),"",VLOOKUP(AAX46,role!A:F,6,FALSE))</f>
        <v/>
      </c>
      <c r="ABD46" s="36"/>
      <c r="ABE46" s="36" t="str">
        <f t="shared" si="146"/>
        <v/>
      </c>
      <c r="ABF46" s="36" t="str">
        <f t="shared" si="147"/>
        <v/>
      </c>
      <c r="ABH46" s="32" t="str">
        <f>IF(ISBLANK(ABG46),"",IF(ISBLANK(VLOOKUP(ABG46,role!A:E,2,FALSE)),"",VLOOKUP(ABG46,role!A:E,2,FALSE)))</f>
        <v/>
      </c>
      <c r="ABI46" s="32" t="str">
        <f>IF(ISBLANK(ABG46),"",IF(ISBLANK(VLOOKUP(ABG46,role!A:E,3,FALSE)),"",VLOOKUP(ABG46,role!A:E,3,FALSE)))</f>
        <v/>
      </c>
      <c r="ABJ46" s="32" t="str">
        <f>IF(ISBLANK(ABG46),"",IF(ISBLANK(VLOOKUP(ABG46,role!A:E,4,FALSE)),"",VLOOKUP(ABG46,role!A:E,4,FALSE)))</f>
        <v/>
      </c>
      <c r="ABK46" s="32" t="str">
        <f>IF(ISBLANK(ABG46),"",IF(ISBLANK(VLOOKUP(ABG46,role!A:E,5,FALSE)),"",VLOOKUP(ABG46,role!A:E,5,FALSE)))</f>
        <v/>
      </c>
      <c r="ABL46" s="32" t="str">
        <f>IF(ISBLANK(ABG46),"",VLOOKUP(ABG46,role!A:F,6,FALSE))</f>
        <v/>
      </c>
      <c r="ABM46" s="36"/>
      <c r="ABN46" s="36" t="str">
        <f t="shared" si="148"/>
        <v/>
      </c>
      <c r="ABO46" s="36" t="str">
        <f t="shared" si="149"/>
        <v/>
      </c>
      <c r="ABQ46" s="32" t="str">
        <f>IF(ISBLANK(ABP46),"",IF(ISBLANK(VLOOKUP(ABP46,role!A:E,2,FALSE)),"",VLOOKUP(ABP46,role!A:E,2,FALSE)))</f>
        <v/>
      </c>
      <c r="ABR46" s="32" t="str">
        <f>IF(ISBLANK(ABP46),"",IF(ISBLANK(VLOOKUP(ABP46,role!A:E,3,FALSE)),"",VLOOKUP(ABP46,role!A:E,3,FALSE)))</f>
        <v/>
      </c>
      <c r="ABS46" s="32" t="str">
        <f>IF(ISBLANK(ABP46),"",IF(ISBLANK(VLOOKUP(ABP46,role!A:E,4,FALSE)),"",VLOOKUP(ABP46,role!A:E,4,FALSE)))</f>
        <v/>
      </c>
      <c r="ABT46" s="32" t="str">
        <f>IF(ISBLANK(ABP46),"",IF(ISBLANK(VLOOKUP(ABP46,role!A:E,5,FALSE)),"",VLOOKUP(ABP46,role!A:E,5,FALSE)))</f>
        <v/>
      </c>
      <c r="ABU46" s="32" t="str">
        <f>IF(ISBLANK(ABP46),"",VLOOKUP(ABP46,role!A:F,6,FALSE))</f>
        <v/>
      </c>
      <c r="ABV46" s="33"/>
      <c r="ABW46" s="34"/>
      <c r="ABY46" s="32" t="str">
        <f t="shared" si="150"/>
        <v/>
      </c>
      <c r="ABZ46" s="39"/>
      <c r="ACA46" s="32" t="str">
        <f t="shared" si="151"/>
        <v/>
      </c>
      <c r="ACC46" s="32" t="str">
        <f t="shared" si="152"/>
        <v/>
      </c>
      <c r="ACE46" s="32" t="str">
        <f t="shared" si="153"/>
        <v/>
      </c>
      <c r="ACG46" s="32" t="str">
        <f t="shared" si="154"/>
        <v/>
      </c>
      <c r="ACI46" s="32" t="str">
        <f t="shared" si="155"/>
        <v/>
      </c>
      <c r="ACK46" s="32" t="str">
        <f t="shared" si="156"/>
        <v/>
      </c>
      <c r="ACM46" s="32" t="str">
        <f t="shared" si="157"/>
        <v/>
      </c>
      <c r="ACO46" s="32" t="str">
        <f t="shared" si="158"/>
        <v/>
      </c>
      <c r="ACQ46" s="32" t="str">
        <f t="shared" si="159"/>
        <v/>
      </c>
      <c r="ACS46" s="32" t="str">
        <f t="shared" si="160"/>
        <v/>
      </c>
      <c r="ACT46" s="33"/>
      <c r="ACV46" s="32" t="str">
        <f t="shared" si="161"/>
        <v/>
      </c>
      <c r="ACX46" s="32" t="str">
        <f t="shared" si="162"/>
        <v/>
      </c>
      <c r="ACZ46" s="32" t="str">
        <f t="shared" si="163"/>
        <v/>
      </c>
      <c r="ADB46" s="32" t="str">
        <f t="shared" si="164"/>
        <v/>
      </c>
      <c r="ADD46" s="32" t="str">
        <f t="shared" si="165"/>
        <v/>
      </c>
      <c r="ADE46" s="33"/>
      <c r="ADG46" s="32" t="str">
        <f t="shared" si="166"/>
        <v/>
      </c>
      <c r="ADI46" s="32" t="str">
        <f t="shared" si="167"/>
        <v/>
      </c>
      <c r="ADK46" s="32" t="str">
        <f t="shared" si="168"/>
        <v/>
      </c>
      <c r="ADM46" s="32" t="str">
        <f t="shared" si="169"/>
        <v/>
      </c>
      <c r="ADO46" s="32" t="str">
        <f t="shared" si="170"/>
        <v/>
      </c>
      <c r="ADP46" s="33"/>
      <c r="ADR46" s="32" t="str">
        <f t="shared" si="171"/>
        <v/>
      </c>
      <c r="ADT46" s="32" t="str">
        <f t="shared" si="172"/>
        <v/>
      </c>
      <c r="ADV46" s="32" t="str">
        <f t="shared" si="173"/>
        <v/>
      </c>
      <c r="ADX46" s="32" t="str">
        <f t="shared" si="174"/>
        <v/>
      </c>
      <c r="ADZ46" s="32" t="str">
        <f t="shared" si="175"/>
        <v/>
      </c>
      <c r="AEA46" s="33"/>
      <c r="AEC46" s="32" t="str">
        <f t="shared" si="176"/>
        <v/>
      </c>
      <c r="AEE46" s="32" t="str">
        <f t="shared" si="177"/>
        <v/>
      </c>
      <c r="AEG46" s="32" t="str">
        <f t="shared" si="178"/>
        <v/>
      </c>
      <c r="AEI46" s="32" t="str">
        <f t="shared" si="179"/>
        <v/>
      </c>
      <c r="AEK46" s="32" t="str">
        <f t="shared" si="180"/>
        <v/>
      </c>
      <c r="AEL46" s="33"/>
      <c r="AEN46" s="32" t="str">
        <f t="shared" si="181"/>
        <v/>
      </c>
      <c r="AEO46" s="32" t="str">
        <f t="shared" si="182"/>
        <v/>
      </c>
      <c r="AEQ46" s="32" t="str">
        <f t="shared" si="183"/>
        <v/>
      </c>
      <c r="AER46" s="32" t="str">
        <f t="shared" si="184"/>
        <v/>
      </c>
      <c r="AET46" s="32" t="str">
        <f t="shared" si="185"/>
        <v/>
      </c>
      <c r="AEU46" s="32" t="str">
        <f t="shared" si="186"/>
        <v/>
      </c>
      <c r="AEW46" s="32" t="str">
        <f t="shared" si="187"/>
        <v/>
      </c>
      <c r="AEX46" s="32" t="str">
        <f t="shared" si="188"/>
        <v/>
      </c>
      <c r="AEZ46" s="32" t="str">
        <f t="shared" si="189"/>
        <v/>
      </c>
      <c r="AFA46" s="32" t="str">
        <f t="shared" si="190"/>
        <v/>
      </c>
      <c r="AFB46" s="35"/>
      <c r="AFC46" s="34"/>
      <c r="AFD46" s="36" t="str">
        <f t="shared" si="191"/>
        <v/>
      </c>
      <c r="AFE46" s="36" t="str">
        <f t="shared" si="192"/>
        <v/>
      </c>
      <c r="AFG46" s="36" t="str">
        <f t="shared" si="193"/>
        <v/>
      </c>
      <c r="AFH46" s="36" t="str">
        <f t="shared" si="194"/>
        <v/>
      </c>
      <c r="AFJ46" s="36" t="str">
        <f t="shared" si="195"/>
        <v/>
      </c>
      <c r="AFK46" s="36" t="str">
        <f t="shared" si="196"/>
        <v/>
      </c>
      <c r="AFM46" s="36" t="str">
        <f t="shared" si="197"/>
        <v/>
      </c>
      <c r="AFN46" s="36" t="str">
        <f t="shared" si="198"/>
        <v/>
      </c>
      <c r="AFP46" s="36" t="str">
        <f t="shared" si="199"/>
        <v/>
      </c>
      <c r="AFQ46" s="36" t="str">
        <f t="shared" si="200"/>
        <v/>
      </c>
      <c r="AFR46" s="33"/>
      <c r="AFT46" s="36" t="str">
        <f t="shared" si="201"/>
        <v/>
      </c>
      <c r="AFU46" s="36" t="str">
        <f t="shared" si="202"/>
        <v/>
      </c>
      <c r="AFW46" s="36" t="str">
        <f t="shared" si="203"/>
        <v/>
      </c>
      <c r="AFX46" s="36" t="str">
        <f t="shared" si="204"/>
        <v/>
      </c>
      <c r="AFZ46" s="36" t="str">
        <f t="shared" si="205"/>
        <v/>
      </c>
      <c r="AGA46" s="36" t="str">
        <f t="shared" si="206"/>
        <v/>
      </c>
      <c r="AGC46" s="36" t="str">
        <f t="shared" si="207"/>
        <v/>
      </c>
      <c r="AGD46" s="36" t="str">
        <f t="shared" si="208"/>
        <v/>
      </c>
      <c r="AGF46" s="36" t="str">
        <f t="shared" si="209"/>
        <v/>
      </c>
      <c r="AGG46" s="36" t="str">
        <f t="shared" si="210"/>
        <v/>
      </c>
      <c r="AGH46" s="33"/>
      <c r="AGI46" s="57"/>
      <c r="AGJ46" s="57"/>
      <c r="AGK46" s="57" t="str">
        <f>IF(ISBLANK(AGJ46),"",VLOOKUP(AGJ46,related_id_type!A:B,2,FALSE))</f>
        <v/>
      </c>
      <c r="AGL46" s="57"/>
      <c r="AGM46" s="57" t="str">
        <f>IF(ISBLANK(AGL46),"",IF(ISBLANK(VLOOKUP(AGL46,related_id_relation!A:B,2,FALSE)),"",VLOOKUP(AGL46,related_id_relation!A:B,2,FALSE)))</f>
        <v/>
      </c>
      <c r="AGN46" s="57"/>
      <c r="AGO46" s="57"/>
      <c r="AGP46" s="57" t="str">
        <f>IF(ISBLANK(AGO46),"",VLOOKUP(AGO46,related_id_type!A:B,2,FALSE))</f>
        <v/>
      </c>
      <c r="AGQ46" s="57"/>
      <c r="AGR46" s="57" t="str">
        <f>IF(ISBLANK(AGQ46),"",IF(ISBLANK(VLOOKUP(AGQ46,related_id_relation!A:B,2,FALSE)),"",VLOOKUP(AGQ46,related_id_relation!A:B,2,FALSE)))</f>
        <v/>
      </c>
      <c r="AGS46" s="57"/>
      <c r="AGT46" s="57"/>
      <c r="AGU46" s="57" t="str">
        <f>IF(ISBLANK(AGT46),"",VLOOKUP(AGT46,related_id_type!A:B,2,FALSE))</f>
        <v/>
      </c>
      <c r="AGV46" s="57"/>
      <c r="AGW46" s="57" t="str">
        <f>IF(ISBLANK(AGV46),"",IF(ISBLANK(VLOOKUP(AGV46,related_id_relation!A:B,2,FALSE)),"",VLOOKUP(AGV46,related_id_relation!A:B,2,FALSE)))</f>
        <v/>
      </c>
      <c r="AGX46" s="57"/>
      <c r="AGY46" s="57"/>
      <c r="AGZ46" s="57" t="str">
        <f>IF(ISBLANK(AGY46),"",VLOOKUP(AGY46,related_id_type!A:B,2,FALSE))</f>
        <v/>
      </c>
      <c r="AHA46" s="57"/>
      <c r="AHB46" s="57" t="str">
        <f>IF(ISBLANK(AHA46),"",IF(ISBLANK(VLOOKUP(AHA46,related_id_relation!A:B,2,FALSE)),"",VLOOKUP(AHA46,related_id_relation!A:B,2,FALSE)))</f>
        <v/>
      </c>
      <c r="AHC46" s="57"/>
      <c r="AHD46" s="57"/>
      <c r="AHE46" s="57" t="str">
        <f>IF(ISBLANK(AHD46),"",VLOOKUP(AHD46,related_id_type!A:B,2,FALSE))</f>
        <v/>
      </c>
      <c r="AHF46" s="57"/>
      <c r="AHG46" s="57" t="str">
        <f>IF(ISBLANK(AHF46),"",IF(ISBLANK(VLOOKUP(AHF46,related_id_relation!A:B,2,FALSE)),"",VLOOKUP(AHF46,related_id_relation!A:B,2,FALSE)))</f>
        <v/>
      </c>
      <c r="AHH46" s="37"/>
      <c r="AHI46" s="39"/>
      <c r="AHK46" s="32" t="str">
        <f t="shared" si="211"/>
        <v/>
      </c>
      <c r="AHL46" s="34"/>
      <c r="AHM46" s="36"/>
      <c r="AHN46" s="36" t="str">
        <f t="shared" si="212"/>
        <v/>
      </c>
      <c r="AHO46" s="32" t="str">
        <f t="shared" si="213"/>
        <v/>
      </c>
      <c r="AHR46" s="36" t="str">
        <f t="shared" si="214"/>
        <v/>
      </c>
      <c r="AHS46" s="32" t="str">
        <f t="shared" si="215"/>
        <v/>
      </c>
      <c r="AHV46" s="36" t="str">
        <f t="shared" si="216"/>
        <v/>
      </c>
      <c r="AHW46" s="32" t="str">
        <f t="shared" si="217"/>
        <v/>
      </c>
      <c r="AHZ46" s="36" t="str">
        <f t="shared" si="218"/>
        <v/>
      </c>
      <c r="AIA46" s="32" t="str">
        <f t="shared" si="219"/>
        <v/>
      </c>
      <c r="AID46" s="36" t="str">
        <f t="shared" si="220"/>
        <v/>
      </c>
      <c r="AIE46" s="32" t="str">
        <f t="shared" si="221"/>
        <v/>
      </c>
      <c r="AIH46" s="36" t="str">
        <f t="shared" si="222"/>
        <v/>
      </c>
      <c r="AII46" s="32" t="str">
        <f t="shared" si="223"/>
        <v/>
      </c>
      <c r="AIL46" s="36" t="str">
        <f t="shared" si="224"/>
        <v/>
      </c>
      <c r="AIM46" s="32" t="str">
        <f t="shared" si="225"/>
        <v/>
      </c>
      <c r="AIP46" s="36" t="str">
        <f t="shared" si="226"/>
        <v/>
      </c>
      <c r="AIQ46" s="32" t="str">
        <f t="shared" si="227"/>
        <v/>
      </c>
      <c r="AIT46" s="36" t="str">
        <f t="shared" si="228"/>
        <v/>
      </c>
      <c r="AIU46" s="32" t="str">
        <f t="shared" si="229"/>
        <v/>
      </c>
      <c r="AIX46" s="36" t="str">
        <f t="shared" si="230"/>
        <v/>
      </c>
      <c r="AIY46" s="32" t="str">
        <f t="shared" si="231"/>
        <v/>
      </c>
      <c r="AIZ46" s="37"/>
      <c r="AJA46" s="32" t="str">
        <f t="shared" si="232"/>
        <v/>
      </c>
      <c r="AJB46" s="32" t="str">
        <f t="shared" si="233"/>
        <v/>
      </c>
      <c r="AJC46" s="32" t="str">
        <f t="shared" si="234"/>
        <v/>
      </c>
      <c r="AJD46" s="32" t="str">
        <f t="shared" si="235"/>
        <v/>
      </c>
      <c r="AJE46" s="32" t="str">
        <f t="shared" si="236"/>
        <v/>
      </c>
      <c r="AJF46" s="32" t="str">
        <f t="shared" si="237"/>
        <v/>
      </c>
      <c r="AJG46" s="32" t="str">
        <f t="shared" si="238"/>
        <v/>
      </c>
      <c r="AJH46" s="32" t="str">
        <f t="shared" si="239"/>
        <v/>
      </c>
      <c r="AJI46" s="32" t="str">
        <f t="shared" si="240"/>
        <v/>
      </c>
    </row>
    <row r="47" spans="3:945" s="32" customFormat="1" x14ac:dyDescent="0.35">
      <c r="C47" s="32" t="str">
        <f t="shared" si="9"/>
        <v/>
      </c>
      <c r="E47" s="32" t="str">
        <f t="shared" si="10"/>
        <v/>
      </c>
      <c r="F47" s="32" t="str">
        <f t="shared" si="11"/>
        <v/>
      </c>
      <c r="G47" s="32" t="str">
        <f t="shared" si="12"/>
        <v/>
      </c>
      <c r="J47" s="32" t="str">
        <f t="shared" si="13"/>
        <v/>
      </c>
      <c r="K47" s="32" t="str">
        <f t="shared" si="14"/>
        <v/>
      </c>
      <c r="L47" s="32" t="str">
        <f t="shared" si="15"/>
        <v/>
      </c>
      <c r="N47" s="32" t="str">
        <f t="shared" si="16"/>
        <v/>
      </c>
      <c r="O47" s="32" t="str">
        <f t="shared" si="17"/>
        <v/>
      </c>
      <c r="Q47" s="32" t="str">
        <f t="shared" si="18"/>
        <v/>
      </c>
      <c r="R47" s="32" t="str">
        <f t="shared" si="19"/>
        <v/>
      </c>
      <c r="U47" s="32" t="str">
        <f t="shared" si="20"/>
        <v/>
      </c>
      <c r="V47" s="32" t="str">
        <f t="shared" si="21"/>
        <v/>
      </c>
      <c r="Y47" s="32" t="str">
        <f>IF(ISBLANK(X47),"",VLOOKUP(X47,resource_type!A:C,3,FALSE))</f>
        <v/>
      </c>
      <c r="Z47" s="32" t="str">
        <f>IF(ISBLANK(X47),"",VLOOKUP(X47,resource_type!A:C,2,FALSE))</f>
        <v/>
      </c>
      <c r="AA47" s="32" t="str">
        <f t="shared" si="22"/>
        <v/>
      </c>
      <c r="AB47" s="32" t="str">
        <f t="shared" si="23"/>
        <v/>
      </c>
      <c r="AD47" s="32" t="str">
        <f>IF(ISBLANK(AC47),"",VLOOKUP(AC47,resource_type!A:C,3,FALSE))</f>
        <v/>
      </c>
      <c r="AF47" s="32" t="str">
        <f>IF(ISBLANK(AE47),"",VLOOKUP(AE47,resource_type!A:C,3,FALSE))</f>
        <v/>
      </c>
      <c r="AG47" s="33"/>
      <c r="AI47" s="32" t="str">
        <f t="shared" si="24"/>
        <v/>
      </c>
      <c r="AK47" s="32" t="str">
        <f t="shared" si="25"/>
        <v/>
      </c>
      <c r="AM47" s="32" t="str">
        <f t="shared" si="26"/>
        <v/>
      </c>
      <c r="AO47" s="32" t="str">
        <f t="shared" si="27"/>
        <v/>
      </c>
      <c r="AP47" s="52"/>
      <c r="AQ47" s="34"/>
      <c r="AR47" s="36" t="str">
        <f t="shared" si="28"/>
        <v/>
      </c>
      <c r="AS47" s="36" t="str">
        <f t="shared" si="29"/>
        <v/>
      </c>
      <c r="AT47" s="34"/>
      <c r="AV47" s="32" t="str">
        <f t="shared" si="30"/>
        <v/>
      </c>
      <c r="AW47" s="32" t="str">
        <f t="shared" si="31"/>
        <v/>
      </c>
      <c r="AX47" s="32" t="str">
        <f t="shared" si="32"/>
        <v/>
      </c>
      <c r="AZ47" s="32" t="str">
        <f>IF(ISBLANK(AY47),"",IF(ISBLANK(VLOOKUP(AY47,role!A:E,2,FALSE)),"",VLOOKUP(AY47,role!A:E,2,FALSE)))</f>
        <v/>
      </c>
      <c r="BA47" s="32" t="str">
        <f>IF(ISBLANK(AY47),"",IF(ISBLANK(VLOOKUP(AY47,role!A:E,3,FALSE)),"",VLOOKUP(AY47,role!A:E,3,FALSE)))</f>
        <v/>
      </c>
      <c r="BB47" s="32" t="str">
        <f>IF(ISBLANK(AY47),"",IF(ISBLANK(VLOOKUP(AY47,role!A:E,4,FALSE)),"",VLOOKUP(AY47,role!A:E,4,FALSE)))</f>
        <v/>
      </c>
      <c r="BC47" s="32" t="str">
        <f>IF(ISBLANK(AY47),"",IF(ISBLANK(VLOOKUP(AY47,role!A:E,5,FALSE)),"",VLOOKUP(AY47,role!A:E,5,FALSE)))</f>
        <v/>
      </c>
      <c r="BE47" s="32" t="str">
        <f>IF(ISBLANK(BD47),"",IF(ISBLANK(VLOOKUP(BD47,role!A:E,2,FALSE)),"",VLOOKUP(BD47,role!A:E,2,FALSE)))</f>
        <v/>
      </c>
      <c r="BF47" s="32" t="str">
        <f>IF(ISBLANK(BD47),"",IF(ISBLANK(VLOOKUP(BD47,role!A:E,3,FALSE)),"",VLOOKUP(BD47,role!A:E,3,FALSE)))</f>
        <v/>
      </c>
      <c r="BG47" s="32" t="str">
        <f>IF(ISBLANK(BD47),"",IF(ISBLANK(VLOOKUP(BD47,role!A:E,4,FALSE)),"",VLOOKUP(BD47,role!A:E,4,FALSE)))</f>
        <v/>
      </c>
      <c r="BH47" s="32" t="str">
        <f>IF(ISBLANK(BD47),"",IF(ISBLANK(VLOOKUP(BD47,role!A:E,5,FALSE)),"",VLOOKUP(BD47,role!A:E,5,FALSE)))</f>
        <v/>
      </c>
      <c r="BX47" s="33"/>
      <c r="BZ47" s="32" t="str">
        <f t="shared" si="33"/>
        <v/>
      </c>
      <c r="CB47" s="32" t="str">
        <f t="shared" si="34"/>
        <v/>
      </c>
      <c r="CC47" s="39"/>
      <c r="CE47" s="32" t="str">
        <f t="shared" si="35"/>
        <v/>
      </c>
      <c r="CF47" s="32" t="str">
        <f t="shared" si="36"/>
        <v/>
      </c>
      <c r="CG47" s="32" t="str">
        <f t="shared" si="37"/>
        <v/>
      </c>
      <c r="CI47" s="32" t="str">
        <f>IF(ISBLANK(CH47),"",IF(ISBLANK(VLOOKUP(CH47,role!A:E,2,FALSE)),"",VLOOKUP(CH47,role!A:E,2,FALSE)))</f>
        <v/>
      </c>
      <c r="CJ47" s="32" t="str">
        <f>IF(ISBLANK(CH47),"",IF(ISBLANK(VLOOKUP(CH47,role!A:E,3,FALSE)),"",VLOOKUP(CH47,role!A:E,3,FALSE)))</f>
        <v/>
      </c>
      <c r="CK47" s="32" t="str">
        <f>IF(ISBLANK(CH47),"",IF(ISBLANK(VLOOKUP(CH47,role!A:E,4,FALSE)),"",VLOOKUP(CH47,role!A:E,4,FALSE)))</f>
        <v/>
      </c>
      <c r="CL47" s="32" t="str">
        <f>IF(ISBLANK(CH47),"",IF(ISBLANK(VLOOKUP(CH47,role!A:E,5,FALSE)),"",VLOOKUP(CH47,role!A:E,5,FALSE)))</f>
        <v/>
      </c>
      <c r="CN47" s="32" t="str">
        <f>IF(ISBLANK(CM47),"",IF(ISBLANK(VLOOKUP(CM47,role!A:E,2,FALSE)),"",VLOOKUP(CM47,role!A:E,2,FALSE)))</f>
        <v/>
      </c>
      <c r="CO47" s="32" t="str">
        <f>IF(ISBLANK(CM47),"",IF(ISBLANK(VLOOKUP(CM47,role!A:E,3,FALSE)),"",VLOOKUP(CM47,role!A:E,3,FALSE)))</f>
        <v/>
      </c>
      <c r="CP47" s="32" t="str">
        <f>IF(ISBLANK(CM47),"",IF(ISBLANK(VLOOKUP(CM47,role!A:E,4,FALSE)),"",VLOOKUP(CM47,role!A:E,4,FALSE)))</f>
        <v/>
      </c>
      <c r="CQ47" s="32" t="str">
        <f>IF(ISBLANK(CM47),"",IF(ISBLANK(VLOOKUP(CM47,role!A:E,5,FALSE)),"",VLOOKUP(CM47,role!A:E,5,FALSE)))</f>
        <v/>
      </c>
      <c r="DG47" s="33"/>
      <c r="DI47" s="32" t="str">
        <f t="shared" si="38"/>
        <v/>
      </c>
      <c r="DK47" s="32" t="str">
        <f t="shared" si="39"/>
        <v/>
      </c>
      <c r="DL47" s="39"/>
      <c r="DN47" s="32" t="str">
        <f t="shared" si="40"/>
        <v/>
      </c>
      <c r="DO47" s="32" t="str">
        <f t="shared" si="41"/>
        <v/>
      </c>
      <c r="DP47" s="32" t="str">
        <f t="shared" si="42"/>
        <v/>
      </c>
      <c r="DR47" s="32" t="str">
        <f>IF(ISBLANK(DQ47),"",IF(ISBLANK(VLOOKUP(DQ47,role!A:E,2,FALSE)),"",VLOOKUP(DQ47,role!A:E,2,FALSE)))</f>
        <v/>
      </c>
      <c r="DS47" s="32" t="str">
        <f>IF(ISBLANK(DQ47),"",IF(ISBLANK(VLOOKUP(DQ47,role!A:E,3,FALSE)),"",VLOOKUP(DQ47,role!A:E,3,FALSE)))</f>
        <v/>
      </c>
      <c r="DT47" s="32" t="str">
        <f>IF(ISBLANK(DQ47),"",IF(ISBLANK(VLOOKUP(DQ47,role!A:E,4,FALSE)),"",VLOOKUP(DQ47,role!A:E,4,FALSE)))</f>
        <v/>
      </c>
      <c r="DU47" s="32" t="str">
        <f>IF(ISBLANK(DQ47),"",IF(ISBLANK(VLOOKUP(DQ47,role!A:E,5,FALSE)),"",VLOOKUP(DQ47,role!A:E,5,FALSE)))</f>
        <v/>
      </c>
      <c r="EK47" s="33"/>
      <c r="EM47" s="32" t="str">
        <f t="shared" si="43"/>
        <v/>
      </c>
      <c r="EO47" s="32" t="str">
        <f t="shared" si="44"/>
        <v/>
      </c>
      <c r="EP47" s="39"/>
      <c r="ER47" s="32" t="str">
        <f t="shared" si="45"/>
        <v/>
      </c>
      <c r="ES47" s="32" t="str">
        <f t="shared" si="46"/>
        <v/>
      </c>
      <c r="ET47" s="32" t="str">
        <f t="shared" si="47"/>
        <v/>
      </c>
      <c r="EV47" s="32" t="str">
        <f>IF(ISBLANK(EU47),"",IF(ISBLANK(VLOOKUP(EU47,role!A:E,2,FALSE)),"",VLOOKUP(EU47,role!A:E,2,FALSE)))</f>
        <v/>
      </c>
      <c r="EW47" s="32" t="str">
        <f>IF(ISBLANK(EU47),"",IF(ISBLANK(VLOOKUP(EU47,role!A:E,3,FALSE)),"",VLOOKUP(EU47,role!A:E,3,FALSE)))</f>
        <v/>
      </c>
      <c r="EX47" s="32" t="str">
        <f>IF(ISBLANK(EU47),"",IF(ISBLANK(VLOOKUP(EU47,role!A:E,4,FALSE)),"",VLOOKUP(EU47,role!A:E,4,FALSE)))</f>
        <v/>
      </c>
      <c r="EY47" s="32" t="str">
        <f>IF(ISBLANK(EU47),"",IF(ISBLANK(VLOOKUP(EU47,role!A:E,5,FALSE)),"",VLOOKUP(EU47,role!A:E,5,FALSE)))</f>
        <v/>
      </c>
      <c r="FO47" s="33"/>
      <c r="FQ47" s="32" t="str">
        <f t="shared" si="48"/>
        <v/>
      </c>
      <c r="FS47" s="32" t="str">
        <f t="shared" si="49"/>
        <v/>
      </c>
      <c r="FT47" s="39"/>
      <c r="FV47" s="32" t="str">
        <f t="shared" si="50"/>
        <v/>
      </c>
      <c r="FW47" s="32" t="str">
        <f t="shared" si="51"/>
        <v/>
      </c>
      <c r="FX47" s="32" t="str">
        <f t="shared" si="52"/>
        <v/>
      </c>
      <c r="FZ47" s="32" t="str">
        <f>IF(ISBLANK(FY47),"",VLOOKUP(FY47,role!A:E,2,FALSE))</f>
        <v/>
      </c>
      <c r="GA47" s="32" t="str">
        <f>IF(ISBLANK(FY47),"",IF(ISBLANK(VLOOKUP(FY47,role!A:E,3,FALSE)),"",VLOOKUP(FY47,role!A:E,3,FALSE)))</f>
        <v/>
      </c>
      <c r="GB47" s="32" t="str">
        <f>IF(ISBLANK(FY47),"",IF(ISBLANK(VLOOKUP(FY47,role!A:E,4,FALSE)),"",VLOOKUP(FY47,role!A:E,4,FALSE)))</f>
        <v/>
      </c>
      <c r="GC47" s="32" t="str">
        <f>IF(ISBLANK(FY47),"",IF(ISBLANK(VLOOKUP(FY47,role!A:E,5,FALSE)),"",VLOOKUP(FY47,role!A:E,5,FALSE)))</f>
        <v/>
      </c>
      <c r="GS47" s="33"/>
      <c r="GU47" s="32" t="str">
        <f t="shared" si="53"/>
        <v/>
      </c>
      <c r="GW47" s="32" t="str">
        <f t="shared" si="54"/>
        <v/>
      </c>
      <c r="GX47" s="33"/>
      <c r="HA47" s="32" t="str">
        <f t="shared" si="55"/>
        <v/>
      </c>
      <c r="HB47" s="32" t="str">
        <f t="shared" si="56"/>
        <v/>
      </c>
      <c r="HC47" s="32" t="str">
        <f t="shared" si="57"/>
        <v/>
      </c>
      <c r="HE47" s="32" t="str">
        <f>IF(ISBLANK(HD47),"",IF(ISBLANK(VLOOKUP(HD47,role!A:E,2,FALSE)),"",VLOOKUP(HD47,role!A:E,2,FALSE)))</f>
        <v/>
      </c>
      <c r="HF47" s="32" t="str">
        <f>IF(ISBLANK(HD47),"",IF(ISBLANK(VLOOKUP(HD47,role!A:E,3,FALSE)),"",VLOOKUP(HD47,role!A:E,3,FALSE)))</f>
        <v/>
      </c>
      <c r="HG47" s="32" t="str">
        <f>IF(ISBLANK(HD47),"",IF(ISBLANK(VLOOKUP(HD47,role!A:E,4,FALSE)),"",VLOOKUP(HD47,role!A:E,4,FALSE)))</f>
        <v/>
      </c>
      <c r="HH47" s="32" t="str">
        <f>IF(ISBLANK(HD47),"",IF(ISBLANK(VLOOKUP(HD47,role!A:E,5,FALSE)),"",VLOOKUP(HD47,role!A:E,5,FALSE)))</f>
        <v/>
      </c>
      <c r="HX47" s="33"/>
      <c r="HZ47" s="32" t="str">
        <f t="shared" si="58"/>
        <v/>
      </c>
      <c r="IB47" s="32" t="str">
        <f t="shared" si="59"/>
        <v/>
      </c>
      <c r="IC47" s="39"/>
      <c r="IE47" s="32" t="str">
        <f t="shared" si="60"/>
        <v/>
      </c>
      <c r="IF47" s="32" t="str">
        <f t="shared" si="61"/>
        <v/>
      </c>
      <c r="IG47" s="32" t="str">
        <f t="shared" si="62"/>
        <v/>
      </c>
      <c r="II47" s="32" t="str">
        <f>IF(ISBLANK(IH47),"",IF(ISBLANK(VLOOKUP(IH47,role!A:E,2,FALSE)),"",VLOOKUP(IH47,role!A:E,2,FALSE)))</f>
        <v/>
      </c>
      <c r="IJ47" s="32" t="str">
        <f>IF(ISBLANK(IH47),"",IF(ISBLANK(VLOOKUP(IH47,role!A:E,3,FALSE)),"",VLOOKUP(IH47,role!A:E,3,FALSE)))</f>
        <v/>
      </c>
      <c r="IK47" s="32" t="str">
        <f>IF(ISBLANK(IH47),"",IF(ISBLANK(VLOOKUP(IH47,role!A:E,4,FALSE)),"",VLOOKUP(IH47,role!A:E,4,FALSE)))</f>
        <v/>
      </c>
      <c r="IL47" s="32" t="str">
        <f>IF(ISBLANK(IH47),"",IF(ISBLANK(VLOOKUP(IH47,role!A:E,5,FALSE)),"",VLOOKUP(IH47,role!A:E,5,FALSE)))</f>
        <v/>
      </c>
      <c r="JB47" s="33"/>
      <c r="JD47" s="32" t="str">
        <f t="shared" si="63"/>
        <v/>
      </c>
      <c r="JF47" s="32" t="str">
        <f t="shared" si="64"/>
        <v/>
      </c>
      <c r="JG47" s="39"/>
      <c r="JI47" s="32" t="str">
        <f t="shared" si="65"/>
        <v/>
      </c>
      <c r="JJ47" s="32" t="str">
        <f t="shared" si="66"/>
        <v/>
      </c>
      <c r="JK47" s="32" t="str">
        <f t="shared" si="67"/>
        <v/>
      </c>
      <c r="JM47" s="32" t="str">
        <f>IF(ISBLANK(JL47),"",IF(ISBLANK(VLOOKUP(JL47,role!A:E,2,FALSE)),"",VLOOKUP(JL47,role!A:E,2,FALSE)))</f>
        <v/>
      </c>
      <c r="JN47" s="32" t="str">
        <f>IF(ISBLANK(JL47),"",IF(ISBLANK(VLOOKUP(JL47,role!A:E,3,FALSE)),"",VLOOKUP(JL47,role!A:E,3,FALSE)))</f>
        <v/>
      </c>
      <c r="JO47" s="32" t="str">
        <f>IF(ISBLANK(JL47),"",IF(ISBLANK(VLOOKUP(JL47,role!A:E,4,FALSE)),"",VLOOKUP(JL47,role!A:E,4,FALSE)))</f>
        <v/>
      </c>
      <c r="JP47" s="32" t="str">
        <f>IF(ISBLANK(JL47),"",IF(ISBLANK(VLOOKUP(JL47,role!A:E,5,FALSE)),"",VLOOKUP(JL47,role!A:E,5,FALSE)))</f>
        <v/>
      </c>
      <c r="KF47" s="33"/>
      <c r="KH47" s="32" t="str">
        <f t="shared" si="68"/>
        <v/>
      </c>
      <c r="KJ47" s="32" t="str">
        <f t="shared" si="69"/>
        <v/>
      </c>
      <c r="KK47" s="39"/>
      <c r="KM47" s="32" t="str">
        <f t="shared" si="70"/>
        <v/>
      </c>
      <c r="KN47" s="32" t="str">
        <f t="shared" si="71"/>
        <v/>
      </c>
      <c r="KO47" s="32" t="str">
        <f t="shared" si="72"/>
        <v/>
      </c>
      <c r="KQ47" s="32" t="str">
        <f>IF(ISBLANK(KP47),"",IF(ISBLANK(VLOOKUP(KP47,role!A:E,2,FALSE)),"",VLOOKUP(KP47,role!A:E,2,FALSE)))</f>
        <v/>
      </c>
      <c r="KR47" s="32" t="str">
        <f>IF(ISBLANK(KP47),"",IF(ISBLANK(VLOOKUP(KP47,role!A:E,3,FALSE)),"",VLOOKUP(KP47,role!A:E,3,FALSE)))</f>
        <v/>
      </c>
      <c r="KS47" s="32" t="str">
        <f>IF(ISBLANK(KP47),"",IF(ISBLANK(VLOOKUP(KP47,role!A:E,4,FALSE)),"",VLOOKUP(KP47,role!A:E,4,FALSE)))</f>
        <v/>
      </c>
      <c r="KT47" s="32" t="str">
        <f>IF(ISBLANK(KP47),"",IF(ISBLANK(VLOOKUP(KP47,role!A:E,5,FALSE)),"",VLOOKUP(KP47,role!A:E,5,FALSE)))</f>
        <v/>
      </c>
      <c r="LJ47" s="33"/>
      <c r="LL47" s="32" t="str">
        <f t="shared" si="73"/>
        <v/>
      </c>
      <c r="LN47" s="32" t="str">
        <f t="shared" si="74"/>
        <v/>
      </c>
      <c r="LO47" s="39"/>
      <c r="LQ47" s="32" t="str">
        <f t="shared" si="75"/>
        <v/>
      </c>
      <c r="LR47" s="32" t="str">
        <f t="shared" si="76"/>
        <v/>
      </c>
      <c r="LS47" s="32" t="str">
        <f t="shared" si="77"/>
        <v/>
      </c>
      <c r="LU47" s="32" t="str">
        <f>IF(ISBLANK(LT47),"",IF(ISBLANK(VLOOKUP(LT47,role!A:E,2,FALSE)),"",VLOOKUP(LT47,role!A:E,2,FALSE)))</f>
        <v/>
      </c>
      <c r="LV47" s="32" t="str">
        <f>IF(ISBLANK(LT47),"",IF(ISBLANK(VLOOKUP(LT47,role!A:E,3,FALSE)),"",VLOOKUP(LT47,role!A:E,3,FALSE)))</f>
        <v/>
      </c>
      <c r="LW47" s="32" t="str">
        <f>IF(ISBLANK(LT47),"",IF(ISBLANK(VLOOKUP(LT47,role!A:E,4,FALSE)),"",VLOOKUP(LT47,role!A:E,4,FALSE)))</f>
        <v/>
      </c>
      <c r="LX47" s="32" t="str">
        <f>IF(ISBLANK(LT47),"",IF(ISBLANK(VLOOKUP(LT47,role!A:E,5,FALSE)),"",VLOOKUP(LT47,role!A:E,5,FALSE)))</f>
        <v/>
      </c>
      <c r="MN47" s="33"/>
      <c r="MP47" s="32" t="str">
        <f t="shared" si="78"/>
        <v/>
      </c>
      <c r="MR47" s="32" t="str">
        <f t="shared" si="79"/>
        <v/>
      </c>
      <c r="MS47" s="33"/>
      <c r="MV47" s="32" t="str">
        <f t="shared" si="80"/>
        <v/>
      </c>
      <c r="MW47" s="32" t="str">
        <f t="shared" si="81"/>
        <v/>
      </c>
      <c r="MX47" s="32" t="str">
        <f t="shared" si="82"/>
        <v/>
      </c>
      <c r="MZ47" s="32" t="str">
        <f>IF(ISBLANK(MY47),"",IF(ISBLANK(VLOOKUP(MY47,role!A:E,2,FALSE)),"",VLOOKUP(MY47,role!A:E,2,FALSE)))</f>
        <v/>
      </c>
      <c r="NA47" s="32" t="str">
        <f>IF(ISBLANK(MY47),"",IF(ISBLANK(VLOOKUP(MY47,role!A:E,3,FALSE)),"",VLOOKUP(MY47,role!A:E,3,FALSE)))</f>
        <v/>
      </c>
      <c r="NB47" s="32" t="str">
        <f>IF(ISBLANK(MY47),"",IF(ISBLANK(VLOOKUP(MY47,role!A:E,4,FALSE)),"",VLOOKUP(MY47,role!A:E,4,FALSE)))</f>
        <v/>
      </c>
      <c r="NC47" s="32" t="str">
        <f>IF(ISBLANK(MY47),"",IF(ISBLANK(VLOOKUP(MY47,role!A:E,5,FALSE)),"",VLOOKUP(MY47,role!A:E,5,FALSE)))</f>
        <v/>
      </c>
      <c r="NS47" s="33"/>
      <c r="NU47" s="32" t="str">
        <f t="shared" si="83"/>
        <v/>
      </c>
      <c r="NW47" s="32" t="str">
        <f t="shared" si="84"/>
        <v/>
      </c>
      <c r="NX47" s="39"/>
      <c r="NZ47" s="32" t="str">
        <f t="shared" si="85"/>
        <v/>
      </c>
      <c r="OA47" s="32" t="str">
        <f t="shared" si="86"/>
        <v/>
      </c>
      <c r="OB47" s="32" t="str">
        <f t="shared" si="87"/>
        <v/>
      </c>
      <c r="OD47" s="32" t="str">
        <f>IF(ISBLANK(OC47),"",IF(ISBLANK(VLOOKUP(OC47,role!A:E,2,FALSE)),"",VLOOKUP(OC47,role!A:E,2,FALSE)))</f>
        <v/>
      </c>
      <c r="OE47" s="32" t="str">
        <f>IF(ISBLANK(OC47),"",IF(ISBLANK(VLOOKUP(OC47,role!A:E,3,FALSE)),"",VLOOKUP(OC47,role!A:E,3,FALSE)))</f>
        <v/>
      </c>
      <c r="OF47" s="32" t="str">
        <f>IF(ISBLANK(OC47),"",IF(ISBLANK(VLOOKUP(OC47,role!A:E,4,FALSE)),"",VLOOKUP(OC47,role!A:E,4,FALSE)))</f>
        <v/>
      </c>
      <c r="OG47" s="32" t="str">
        <f>IF(ISBLANK(OC47),"",IF(ISBLANK(VLOOKUP(OC47,role!A:E,5,FALSE)),"",VLOOKUP(OC47,role!A:E,5,FALSE)))</f>
        <v/>
      </c>
      <c r="OW47" s="33"/>
      <c r="OY47" s="32" t="str">
        <f t="shared" si="88"/>
        <v/>
      </c>
      <c r="PA47" s="32" t="str">
        <f t="shared" si="89"/>
        <v/>
      </c>
      <c r="PB47" s="39"/>
      <c r="PD47" s="32" t="str">
        <f t="shared" si="90"/>
        <v/>
      </c>
      <c r="PE47" s="32" t="str">
        <f t="shared" si="91"/>
        <v/>
      </c>
      <c r="PF47" s="32" t="str">
        <f t="shared" si="92"/>
        <v/>
      </c>
      <c r="PH47" s="32" t="str">
        <f>IF(ISBLANK(PG47),"",IF(ISBLANK(VLOOKUP(PG47,role!A:E,2,FALSE)),"",VLOOKUP(PG47,role!A:E,2,FALSE)))</f>
        <v/>
      </c>
      <c r="PI47" s="32" t="str">
        <f>IF(ISBLANK(PG47),"",IF(ISBLANK(VLOOKUP(PG47,role!A:E,3,FALSE)),"",VLOOKUP(PG47,role!A:E,3,FALSE)))</f>
        <v/>
      </c>
      <c r="PJ47" s="32" t="str">
        <f>IF(ISBLANK(PG47),"",IF(ISBLANK(VLOOKUP(PG47,role!A:E,4,FALSE)),"",VLOOKUP(PG47,role!A:E,4,FALSE)))</f>
        <v/>
      </c>
      <c r="PK47" s="32" t="str">
        <f>IF(ISBLANK(PG47),"",IF(ISBLANK(VLOOKUP(PG47,role!A:E,5,FALSE)),"",VLOOKUP(PG47,role!A:E,5,FALSE)))</f>
        <v/>
      </c>
      <c r="QA47" s="33"/>
      <c r="QC47" s="32" t="str">
        <f t="shared" si="93"/>
        <v/>
      </c>
      <c r="QE47" s="32" t="str">
        <f t="shared" si="94"/>
        <v/>
      </c>
      <c r="QF47" s="39"/>
      <c r="QH47" s="32" t="str">
        <f t="shared" si="95"/>
        <v/>
      </c>
      <c r="QI47" s="32" t="str">
        <f t="shared" si="96"/>
        <v/>
      </c>
      <c r="QJ47" s="32" t="str">
        <f t="shared" si="97"/>
        <v/>
      </c>
      <c r="QL47" s="32" t="str">
        <f>IF(ISBLANK(QK47),"",IF(ISBLANK(VLOOKUP(QK47,role!A:E,2,FALSE)),"",VLOOKUP(QK47,role!A:E,2,FALSE)))</f>
        <v/>
      </c>
      <c r="QM47" s="32" t="str">
        <f>IF(ISBLANK(QK47),"",IF(ISBLANK(VLOOKUP(QK47,role!A:E,3,FALSE)),"",VLOOKUP(QK47,role!A:E,3,FALSE)))</f>
        <v/>
      </c>
      <c r="QN47" s="32" t="str">
        <f>IF(ISBLANK(QK47),"",IF(ISBLANK(VLOOKUP(QK47,role!A:E,4,FALSE)),"",VLOOKUP(QK47,role!A:E,4,FALSE)))</f>
        <v/>
      </c>
      <c r="QO47" s="32" t="str">
        <f>IF(ISBLANK(QK47),"",IF(ISBLANK(VLOOKUP(QK47,role!A:E,5,FALSE)),"",VLOOKUP(QK47,role!A:E,5,FALSE)))</f>
        <v/>
      </c>
      <c r="RE47" s="33"/>
      <c r="RG47" s="32" t="str">
        <f t="shared" si="98"/>
        <v/>
      </c>
      <c r="RI47" s="32" t="str">
        <f t="shared" si="99"/>
        <v/>
      </c>
      <c r="RJ47" s="39"/>
      <c r="RL47" s="32" t="str">
        <f t="shared" si="100"/>
        <v/>
      </c>
      <c r="RM47" s="32" t="str">
        <f t="shared" si="101"/>
        <v/>
      </c>
      <c r="RN47" s="32" t="str">
        <f t="shared" si="102"/>
        <v/>
      </c>
      <c r="RP47" s="32" t="str">
        <f>IF(ISBLANK(RO47),"",IF(ISBLANK(VLOOKUP(RO47,role!A:E,2,FALSE)),"",VLOOKUP(RO47,role!A:E,2,FALSE)))</f>
        <v/>
      </c>
      <c r="RQ47" s="32" t="str">
        <f>IF(ISBLANK(RO47),"",IF(ISBLANK(VLOOKUP(RO47,role!A:E,3,FALSE)),"",VLOOKUP(RO47,role!A:E,3,FALSE)))</f>
        <v/>
      </c>
      <c r="RR47" s="32" t="str">
        <f>IF(ISBLANK(RO47),"",IF(ISBLANK(VLOOKUP(RO47,role!A:E,4,FALSE)),"",VLOOKUP(RO47,role!A:E,4,FALSE)))</f>
        <v/>
      </c>
      <c r="RS47" s="32" t="str">
        <f>IF(ISBLANK(RO47),"",IF(ISBLANK(VLOOKUP(RO47,role!A:E,5,FALSE)),"",VLOOKUP(RO47,role!A:E,5,FALSE)))</f>
        <v/>
      </c>
      <c r="SI47" s="33"/>
      <c r="SK47" s="32" t="str">
        <f t="shared" si="103"/>
        <v/>
      </c>
      <c r="SM47" s="32" t="str">
        <f t="shared" si="104"/>
        <v/>
      </c>
      <c r="SN47" s="39"/>
      <c r="SP47" s="32" t="str">
        <f t="shared" si="105"/>
        <v/>
      </c>
      <c r="SQ47" s="32" t="str">
        <f t="shared" si="106"/>
        <v/>
      </c>
      <c r="SR47" s="32" t="str">
        <f t="shared" si="107"/>
        <v/>
      </c>
      <c r="ST47" s="32" t="str">
        <f>IF(ISBLANK(SS47),"",IF(ISBLANK(VLOOKUP(SS47,role!A:E,2,FALSE)),"",VLOOKUP(SS47,role!A:E,2,FALSE)))</f>
        <v/>
      </c>
      <c r="SU47" s="32" t="str">
        <f>IF(ISBLANK(SS47),"",IF(ISBLANK(VLOOKUP(SS47,role!A:E,3,FALSE)),"",VLOOKUP(SS47,role!A:E,3,FALSE)))</f>
        <v/>
      </c>
      <c r="SV47" s="32" t="str">
        <f>IF(ISBLANK(SS47),"",IF(ISBLANK(VLOOKUP(SS47,role!A:E,4,FALSE)),"",VLOOKUP(SS47,role!A:E,4,FALSE)))</f>
        <v/>
      </c>
      <c r="SW47" s="32" t="str">
        <f>IF(ISBLANK(SS47),"",IF(ISBLANK(VLOOKUP(SS47,role!A:E,5,FALSE)),"",VLOOKUP(SS47,role!A:E,5,FALSE)))</f>
        <v/>
      </c>
      <c r="TM47" s="33"/>
      <c r="TO47" s="32" t="str">
        <f t="shared" si="108"/>
        <v/>
      </c>
      <c r="TQ47" s="32" t="str">
        <f t="shared" si="109"/>
        <v/>
      </c>
      <c r="TR47" s="39"/>
      <c r="TT47" s="32" t="str">
        <f t="shared" si="110"/>
        <v/>
      </c>
      <c r="TU47" s="32" t="str">
        <f t="shared" si="111"/>
        <v/>
      </c>
      <c r="TV47" s="32" t="str">
        <f t="shared" si="112"/>
        <v/>
      </c>
      <c r="TX47" s="32" t="str">
        <f>IF(ISBLANK(TW47),"",IF(ISBLANK(VLOOKUP(TW47,role!A:E,2,FALSE)),"",VLOOKUP(TW47,role!A:E,2,FALSE)))</f>
        <v/>
      </c>
      <c r="TY47" s="32" t="str">
        <f>IF(ISBLANK(TW47),"",IF(ISBLANK(VLOOKUP(TW47,role!A:E,3,FALSE)),"",VLOOKUP(TW47,role!A:E,3,FALSE)))</f>
        <v/>
      </c>
      <c r="TZ47" s="32" t="str">
        <f>IF(ISBLANK(TW47),"",IF(ISBLANK(VLOOKUP(TW47,role!A:E,4,FALSE)),"",VLOOKUP(TW47,role!A:E,4,FALSE)))</f>
        <v/>
      </c>
      <c r="UA47" s="32" t="str">
        <f>IF(ISBLANK(TW47),"",IF(ISBLANK(VLOOKUP(TW47,role!A:E,5,FALSE)),"",VLOOKUP(TW47,role!A:E,5,FALSE)))</f>
        <v/>
      </c>
      <c r="UQ47" s="33"/>
      <c r="US47" s="32" t="str">
        <f t="shared" si="113"/>
        <v/>
      </c>
      <c r="UU47" s="32" t="str">
        <f t="shared" si="114"/>
        <v/>
      </c>
      <c r="UV47" s="39"/>
      <c r="UX47" s="32" t="str">
        <f t="shared" si="115"/>
        <v/>
      </c>
      <c r="UY47" s="32" t="str">
        <f t="shared" si="116"/>
        <v/>
      </c>
      <c r="UZ47" s="32" t="str">
        <f t="shared" si="117"/>
        <v/>
      </c>
      <c r="VB47" s="32" t="str">
        <f>IF(ISBLANK(VA47),"",IF(ISBLANK(VLOOKUP(VA47,role!A:E,2,FALSE)),"",VLOOKUP(VA47,role!A:E,2,FALSE)))</f>
        <v/>
      </c>
      <c r="VC47" s="32" t="str">
        <f>IF(ISBLANK(VA47),"",IF(ISBLANK(VLOOKUP(VA47,role!A:E,3,FALSE)),"",VLOOKUP(VA47,role!A:E,3,FALSE)))</f>
        <v/>
      </c>
      <c r="VD47" s="32" t="str">
        <f>IF(ISBLANK(VA47),"",IF(ISBLANK(VLOOKUP(VA47,role!A:E,4,FALSE)),"",VLOOKUP(VA47,role!A:E,4,FALSE)))</f>
        <v/>
      </c>
      <c r="VE47" s="32" t="str">
        <f>IF(ISBLANK(VA47),"",IF(ISBLANK(VLOOKUP(VA47,role!A:E,5,FALSE)),"",VLOOKUP(VA47,role!A:E,5,FALSE)))</f>
        <v/>
      </c>
      <c r="VU47" s="33"/>
      <c r="VW47" s="32" t="str">
        <f t="shared" si="118"/>
        <v/>
      </c>
      <c r="VY47" s="32" t="str">
        <f t="shared" si="119"/>
        <v/>
      </c>
      <c r="VZ47" s="39"/>
      <c r="WB47" s="32" t="str">
        <f t="shared" si="120"/>
        <v/>
      </c>
      <c r="WC47" s="32" t="str">
        <f t="shared" si="121"/>
        <v/>
      </c>
      <c r="WD47" s="32" t="str">
        <f t="shared" si="122"/>
        <v/>
      </c>
      <c r="WF47" s="32" t="str">
        <f>IF(ISBLANK(WE47),"",IF(ISBLANK(VLOOKUP(WE47,role!A:E,2,FALSE)),"",VLOOKUP(WE47,role!A:E,2,FALSE)))</f>
        <v/>
      </c>
      <c r="WG47" s="32" t="str">
        <f>IF(ISBLANK(WE47),"",IF(ISBLANK(VLOOKUP(WE47,role!A:E,3,FALSE)),"",VLOOKUP(WE47,role!A:E,3,FALSE)))</f>
        <v/>
      </c>
      <c r="WH47" s="32" t="str">
        <f>IF(ISBLANK(WE47),"",IF(ISBLANK(VLOOKUP(WE47,role!A:E,4,FALSE)),"",VLOOKUP(WE47,role!A:E,4,FALSE)))</f>
        <v/>
      </c>
      <c r="WI47" s="32" t="str">
        <f>IF(ISBLANK(WE47),"",IF(ISBLANK(VLOOKUP(WE47,role!A:E,5,FALSE)),"",VLOOKUP(WE47,role!A:E,5,FALSE)))</f>
        <v/>
      </c>
      <c r="WY47" s="33"/>
      <c r="XA47" s="32" t="str">
        <f t="shared" si="123"/>
        <v/>
      </c>
      <c r="XC47" s="32" t="str">
        <f t="shared" si="124"/>
        <v/>
      </c>
      <c r="XD47" s="39"/>
      <c r="XF47" s="32" t="str">
        <f t="shared" si="125"/>
        <v/>
      </c>
      <c r="XG47" s="32" t="str">
        <f t="shared" si="126"/>
        <v/>
      </c>
      <c r="XH47" s="32" t="str">
        <f t="shared" si="127"/>
        <v/>
      </c>
      <c r="XJ47" s="32" t="str">
        <f>IF(ISBLANK(XI47),"",IF(ISBLANK(VLOOKUP(XI47,role!A:E,2,FALSE)),"",VLOOKUP(XI47,role!A:E,2,FALSE)))</f>
        <v/>
      </c>
      <c r="XK47" s="32" t="str">
        <f>IF(ISBLANK(XI47),"",IF(ISBLANK(VLOOKUP(XI47,role!A:E,3,FALSE)),"",VLOOKUP(XI47,role!A:E,3,FALSE)))</f>
        <v/>
      </c>
      <c r="XL47" s="32" t="str">
        <f>IF(ISBLANK(XI47),"",IF(ISBLANK(VLOOKUP(XI47,role!A:E,4,FALSE)),"",VLOOKUP(XI47,role!A:E,4,FALSE)))</f>
        <v/>
      </c>
      <c r="XM47" s="32" t="str">
        <f>IF(ISBLANK(XI47),"",IF(ISBLANK(VLOOKUP(XI47,role!A:E,5,FALSE)),"",VLOOKUP(XI47,role!A:E,5,FALSE)))</f>
        <v/>
      </c>
      <c r="YC47" s="33"/>
      <c r="YE47" s="32" t="str">
        <f t="shared" si="128"/>
        <v/>
      </c>
      <c r="YG47" s="32" t="str">
        <f t="shared" si="129"/>
        <v/>
      </c>
      <c r="YH47" s="33"/>
      <c r="YI47" s="34"/>
      <c r="YJ47" s="36" t="str">
        <f t="shared" si="130"/>
        <v/>
      </c>
      <c r="YK47" s="36" t="str">
        <f t="shared" si="131"/>
        <v/>
      </c>
      <c r="YM47" s="32" t="str">
        <f>IF(ISBLANK(YL47),"",IF(ISBLANK(VLOOKUP(YL47,role!A:E,2,FALSE)),"",VLOOKUP(YL47,role!A:E,2,FALSE)))</f>
        <v/>
      </c>
      <c r="YN47" s="32" t="str">
        <f>IF(ISBLANK(YL47),"",IF(ISBLANK(VLOOKUP(YL47,role!A:E,3,FALSE)),"",VLOOKUP(YL47,role!A:E,3,FALSE)))</f>
        <v/>
      </c>
      <c r="YO47" s="32" t="str">
        <f>IF(ISBLANK(YL47),"",IF(ISBLANK(VLOOKUP(YL47,role!A:E,4,FALSE)),"",VLOOKUP(YL47,role!A:E,4,FALSE)))</f>
        <v/>
      </c>
      <c r="YP47" s="32" t="str">
        <f>IF(ISBLANK(YL47),"",IF(ISBLANK(VLOOKUP(YL47,role!A:E,5,FALSE)),"",VLOOKUP(YL47,role!A:E,5,FALSE)))</f>
        <v/>
      </c>
      <c r="YQ47" s="32" t="str">
        <f>IF(ISBLANK(YL47),"",VLOOKUP(YL47,role!A:F,6,FALSE))</f>
        <v/>
      </c>
      <c r="YR47" s="36"/>
      <c r="YS47" s="36" t="str">
        <f t="shared" si="132"/>
        <v/>
      </c>
      <c r="YT47" s="36" t="str">
        <f t="shared" si="133"/>
        <v/>
      </c>
      <c r="YV47" s="32" t="str">
        <f>IF(ISBLANK(YU47),"",IF(ISBLANK(VLOOKUP(YU47,role!A:E,2,FALSE)),"",VLOOKUP(YU47,role!A:E,2,FALSE)))</f>
        <v/>
      </c>
      <c r="YW47" s="32" t="str">
        <f>IF(ISBLANK(YU47),"",IF(ISBLANK(VLOOKUP(YU47,role!A:E,3,FALSE)),"",VLOOKUP(YU47,role!A:E,3,FALSE)))</f>
        <v/>
      </c>
      <c r="YX47" s="32" t="str">
        <f>IF(ISBLANK(YU47),"",IF(ISBLANK(VLOOKUP(YU47,role!A:E,4,FALSE)),"",VLOOKUP(YU47,role!A:E,4,FALSE)))</f>
        <v/>
      </c>
      <c r="YY47" s="32" t="str">
        <f>IF(ISBLANK(YU47),"",IF(ISBLANK(VLOOKUP(YU47,role!A:E,5,FALSE)),"",VLOOKUP(YU47,role!A:E,5,FALSE)))</f>
        <v/>
      </c>
      <c r="YZ47" s="32" t="str">
        <f>IF(ISBLANK(YU47),"",VLOOKUP(YU47,role!A:F,6,FALSE))</f>
        <v/>
      </c>
      <c r="ZA47" s="36"/>
      <c r="ZB47" s="36" t="str">
        <f t="shared" si="134"/>
        <v/>
      </c>
      <c r="ZC47" s="36" t="str">
        <f t="shared" si="135"/>
        <v/>
      </c>
      <c r="ZE47" s="32" t="str">
        <f>IF(ISBLANK(ZD47),"",IF(ISBLANK(VLOOKUP(ZD47,role!A:E,2,FALSE)),"",VLOOKUP(ZD47,role!A:E,2,FALSE)))</f>
        <v/>
      </c>
      <c r="ZF47" s="32" t="str">
        <f>IF(ISBLANK(ZD47),"",IF(ISBLANK(VLOOKUP(ZD47,role!A:E,3,FALSE)),"",VLOOKUP(ZD47,role!A:E,3,FALSE)))</f>
        <v/>
      </c>
      <c r="ZG47" s="32" t="str">
        <f>IF(ISBLANK(ZD47),"",IF(ISBLANK(VLOOKUP(ZD47,role!A:E,4,FALSE)),"",VLOOKUP(ZD47,role!A:E,4,FALSE)))</f>
        <v/>
      </c>
      <c r="ZH47" s="32" t="str">
        <f>IF(ISBLANK(ZD47),"",IF(ISBLANK(VLOOKUP(ZD47,role!A:E,5,FALSE)),"",VLOOKUP(ZD47,role!A:E,5,FALSE)))</f>
        <v/>
      </c>
      <c r="ZI47" s="32" t="str">
        <f>IF(ISBLANK(ZD47),"",VLOOKUP(ZD47,role!A:F,6,FALSE))</f>
        <v/>
      </c>
      <c r="ZJ47" s="36"/>
      <c r="ZK47" s="36" t="str">
        <f t="shared" si="136"/>
        <v/>
      </c>
      <c r="ZL47" s="36" t="str">
        <f t="shared" si="137"/>
        <v/>
      </c>
      <c r="ZN47" s="32" t="str">
        <f>IF(ISBLANK(ZM47),"",IF(ISBLANK(VLOOKUP(ZM47,role!A:E,2,FALSE)),"",VLOOKUP(ZM47,role!A:E,2,FALSE)))</f>
        <v/>
      </c>
      <c r="ZO47" s="32" t="str">
        <f>IF(ISBLANK(ZM47),"",IF(ISBLANK(VLOOKUP(ZM47,role!A:E,3,FALSE)),"",VLOOKUP(ZM47,role!A:E,3,FALSE)))</f>
        <v/>
      </c>
      <c r="ZP47" s="32" t="str">
        <f>IF(ISBLANK(ZM47),"",IF(ISBLANK(VLOOKUP(ZM47,role!A:E,4,FALSE)),"",VLOOKUP(ZM47,role!A:E,4,FALSE)))</f>
        <v/>
      </c>
      <c r="ZQ47" s="32" t="str">
        <f>IF(ISBLANK(ZM47),"",IF(ISBLANK(VLOOKUP(ZM47,role!A:E,5,FALSE)),"",VLOOKUP(ZM47,role!A:E,5,FALSE)))</f>
        <v/>
      </c>
      <c r="ZR47" s="32" t="str">
        <f>IF(ISBLANK(ZM47),"",VLOOKUP(ZM47,role!A:F,6,FALSE))</f>
        <v/>
      </c>
      <c r="ZS47" s="36"/>
      <c r="ZT47" s="36" t="str">
        <f t="shared" si="138"/>
        <v/>
      </c>
      <c r="ZU47" s="36" t="str">
        <f t="shared" si="139"/>
        <v/>
      </c>
      <c r="ZW47" s="32" t="str">
        <f>IF(ISBLANK(ZV47),"",IF(ISBLANK(VLOOKUP(ZV47,role!A:E,2,FALSE)),"",VLOOKUP(ZV47,role!A:E,2,FALSE)))</f>
        <v/>
      </c>
      <c r="ZX47" s="32" t="str">
        <f>IF(ISBLANK(ZV47),"",IF(ISBLANK(VLOOKUP(ZV47,role!A:E,3,FALSE)),"",VLOOKUP(ZV47,role!A:E,3,FALSE)))</f>
        <v/>
      </c>
      <c r="ZY47" s="32" t="str">
        <f>IF(ISBLANK(ZV47),"",IF(ISBLANK(VLOOKUP(ZV47,role!A:E,4,FALSE)),"",VLOOKUP(ZV47,role!A:E,4,FALSE)))</f>
        <v/>
      </c>
      <c r="ZZ47" s="32" t="str">
        <f>IF(ISBLANK(ZV47),"",IF(ISBLANK(VLOOKUP(ZV47,role!A:E,5,FALSE)),"",VLOOKUP(ZV47,role!A:E,5,FALSE)))</f>
        <v/>
      </c>
      <c r="AAA47" s="32" t="str">
        <f>IF(ISBLANK(ZV47),"",VLOOKUP(ZV47,role!A:F,6,FALSE))</f>
        <v/>
      </c>
      <c r="AAB47" s="33"/>
      <c r="AAC47" s="36"/>
      <c r="AAD47" s="36" t="str">
        <f t="shared" si="140"/>
        <v/>
      </c>
      <c r="AAE47" s="36" t="str">
        <f t="shared" si="141"/>
        <v/>
      </c>
      <c r="AAG47" s="32" t="str">
        <f>IF(ISBLANK(AAF47),"",IF(ISBLANK(VLOOKUP(AAF47,role!A:E,2,FALSE)),"",VLOOKUP(AAF47,role!A:E,2,FALSE)))</f>
        <v/>
      </c>
      <c r="AAH47" s="32" t="str">
        <f>IF(ISBLANK(AAF47),"",IF(ISBLANK(VLOOKUP(AAF47,role!A:E,3,FALSE)),"",VLOOKUP(AAF47,role!A:E,3,FALSE)))</f>
        <v/>
      </c>
      <c r="AAI47" s="32" t="str">
        <f>IF(ISBLANK(AAF47),"",IF(ISBLANK(VLOOKUP(AAF47,role!A:E,4,FALSE)),"",VLOOKUP(AAF47,role!A:E,4,FALSE)))</f>
        <v/>
      </c>
      <c r="AAJ47" s="32" t="str">
        <f>IF(ISBLANK(AAF47),"",IF(ISBLANK(VLOOKUP(AAF47,role!A:E,5,FALSE)),"",VLOOKUP(AAF47,role!A:E,5,FALSE)))</f>
        <v/>
      </c>
      <c r="AAK47" s="32" t="str">
        <f>IF(ISBLANK(AAF47),"",VLOOKUP(AAF47,role!A:F,6,FALSE))</f>
        <v/>
      </c>
      <c r="AAL47" s="36"/>
      <c r="AAM47" s="36" t="str">
        <f t="shared" si="142"/>
        <v/>
      </c>
      <c r="AAN47" s="36" t="str">
        <f t="shared" si="143"/>
        <v/>
      </c>
      <c r="AAP47" s="32" t="str">
        <f>IF(ISBLANK(AAO47),"",IF(ISBLANK(VLOOKUP(AAO47,role!A:E,2,FALSE)),"",VLOOKUP(AAO47,role!A:E,2,FALSE)))</f>
        <v/>
      </c>
      <c r="AAQ47" s="32" t="str">
        <f>IF(ISBLANK(AAO47),"",IF(ISBLANK(VLOOKUP(AAO47,role!A:E,3,FALSE)),"",VLOOKUP(AAO47,role!A:E,3,FALSE)))</f>
        <v/>
      </c>
      <c r="AAR47" s="32" t="str">
        <f>IF(ISBLANK(AAO47),"",IF(ISBLANK(VLOOKUP(AAO47,role!A:E,4,FALSE)),"",VLOOKUP(AAO47,role!A:E,4,FALSE)))</f>
        <v/>
      </c>
      <c r="AAS47" s="32" t="str">
        <f>IF(ISBLANK(AAO47),"",IF(ISBLANK(VLOOKUP(AAO47,role!A:E,5,FALSE)),"",VLOOKUP(AAO47,role!A:E,5,FALSE)))</f>
        <v/>
      </c>
      <c r="AAT47" s="32" t="str">
        <f>IF(ISBLANK(AAO47),"",VLOOKUP(AAO47,role!A:F,6,FALSE))</f>
        <v/>
      </c>
      <c r="AAU47" s="36"/>
      <c r="AAV47" s="36" t="str">
        <f t="shared" si="144"/>
        <v/>
      </c>
      <c r="AAW47" s="36" t="str">
        <f t="shared" si="145"/>
        <v/>
      </c>
      <c r="AAY47" s="32" t="str">
        <f>IF(ISBLANK(AAX47),"",IF(ISBLANK(VLOOKUP(AAX47,role!A:E,2,FALSE)),"",VLOOKUP(AAX47,role!A:E,2,FALSE)))</f>
        <v/>
      </c>
      <c r="AAZ47" s="32" t="str">
        <f>IF(ISBLANK(AAX47),"",IF(ISBLANK(VLOOKUP(AAX47,role!A:E,3,FALSE)),"",VLOOKUP(AAX47,role!A:E,3,FALSE)))</f>
        <v/>
      </c>
      <c r="ABA47" s="32" t="str">
        <f>IF(ISBLANK(AAX47),"",IF(ISBLANK(VLOOKUP(AAX47,role!A:E,4,FALSE)),"",VLOOKUP(AAX47,role!A:E,4,FALSE)))</f>
        <v/>
      </c>
      <c r="ABB47" s="32" t="str">
        <f>IF(ISBLANK(AAX47),"",IF(ISBLANK(VLOOKUP(AAX47,role!A:E,5,FALSE)),"",VLOOKUP(AAX47,role!A:E,5,FALSE)))</f>
        <v/>
      </c>
      <c r="ABC47" s="32" t="str">
        <f>IF(ISBLANK(AAX47),"",VLOOKUP(AAX47,role!A:F,6,FALSE))</f>
        <v/>
      </c>
      <c r="ABD47" s="36"/>
      <c r="ABE47" s="36" t="str">
        <f t="shared" si="146"/>
        <v/>
      </c>
      <c r="ABF47" s="36" t="str">
        <f t="shared" si="147"/>
        <v/>
      </c>
      <c r="ABH47" s="32" t="str">
        <f>IF(ISBLANK(ABG47),"",IF(ISBLANK(VLOOKUP(ABG47,role!A:E,2,FALSE)),"",VLOOKUP(ABG47,role!A:E,2,FALSE)))</f>
        <v/>
      </c>
      <c r="ABI47" s="32" t="str">
        <f>IF(ISBLANK(ABG47),"",IF(ISBLANK(VLOOKUP(ABG47,role!A:E,3,FALSE)),"",VLOOKUP(ABG47,role!A:E,3,FALSE)))</f>
        <v/>
      </c>
      <c r="ABJ47" s="32" t="str">
        <f>IF(ISBLANK(ABG47),"",IF(ISBLANK(VLOOKUP(ABG47,role!A:E,4,FALSE)),"",VLOOKUP(ABG47,role!A:E,4,FALSE)))</f>
        <v/>
      </c>
      <c r="ABK47" s="32" t="str">
        <f>IF(ISBLANK(ABG47),"",IF(ISBLANK(VLOOKUP(ABG47,role!A:E,5,FALSE)),"",VLOOKUP(ABG47,role!A:E,5,FALSE)))</f>
        <v/>
      </c>
      <c r="ABL47" s="32" t="str">
        <f>IF(ISBLANK(ABG47),"",VLOOKUP(ABG47,role!A:F,6,FALSE))</f>
        <v/>
      </c>
      <c r="ABM47" s="36"/>
      <c r="ABN47" s="36" t="str">
        <f t="shared" si="148"/>
        <v/>
      </c>
      <c r="ABO47" s="36" t="str">
        <f t="shared" si="149"/>
        <v/>
      </c>
      <c r="ABQ47" s="32" t="str">
        <f>IF(ISBLANK(ABP47),"",IF(ISBLANK(VLOOKUP(ABP47,role!A:E,2,FALSE)),"",VLOOKUP(ABP47,role!A:E,2,FALSE)))</f>
        <v/>
      </c>
      <c r="ABR47" s="32" t="str">
        <f>IF(ISBLANK(ABP47),"",IF(ISBLANK(VLOOKUP(ABP47,role!A:E,3,FALSE)),"",VLOOKUP(ABP47,role!A:E,3,FALSE)))</f>
        <v/>
      </c>
      <c r="ABS47" s="32" t="str">
        <f>IF(ISBLANK(ABP47),"",IF(ISBLANK(VLOOKUP(ABP47,role!A:E,4,FALSE)),"",VLOOKUP(ABP47,role!A:E,4,FALSE)))</f>
        <v/>
      </c>
      <c r="ABT47" s="32" t="str">
        <f>IF(ISBLANK(ABP47),"",IF(ISBLANK(VLOOKUP(ABP47,role!A:E,5,FALSE)),"",VLOOKUP(ABP47,role!A:E,5,FALSE)))</f>
        <v/>
      </c>
      <c r="ABU47" s="32" t="str">
        <f>IF(ISBLANK(ABP47),"",VLOOKUP(ABP47,role!A:F,6,FALSE))</f>
        <v/>
      </c>
      <c r="ABV47" s="33"/>
      <c r="ABW47" s="34"/>
      <c r="ABY47" s="32" t="str">
        <f t="shared" si="150"/>
        <v/>
      </c>
      <c r="ABZ47" s="39"/>
      <c r="ACA47" s="32" t="str">
        <f t="shared" si="151"/>
        <v/>
      </c>
      <c r="ACC47" s="32" t="str">
        <f t="shared" si="152"/>
        <v/>
      </c>
      <c r="ACE47" s="32" t="str">
        <f t="shared" si="153"/>
        <v/>
      </c>
      <c r="ACG47" s="32" t="str">
        <f t="shared" si="154"/>
        <v/>
      </c>
      <c r="ACI47" s="32" t="str">
        <f t="shared" si="155"/>
        <v/>
      </c>
      <c r="ACK47" s="32" t="str">
        <f t="shared" si="156"/>
        <v/>
      </c>
      <c r="ACM47" s="32" t="str">
        <f t="shared" si="157"/>
        <v/>
      </c>
      <c r="ACO47" s="32" t="str">
        <f t="shared" si="158"/>
        <v/>
      </c>
      <c r="ACQ47" s="32" t="str">
        <f t="shared" si="159"/>
        <v/>
      </c>
      <c r="ACS47" s="32" t="str">
        <f t="shared" si="160"/>
        <v/>
      </c>
      <c r="ACT47" s="33"/>
      <c r="ACV47" s="32" t="str">
        <f t="shared" si="161"/>
        <v/>
      </c>
      <c r="ACX47" s="32" t="str">
        <f t="shared" si="162"/>
        <v/>
      </c>
      <c r="ACZ47" s="32" t="str">
        <f t="shared" si="163"/>
        <v/>
      </c>
      <c r="ADB47" s="32" t="str">
        <f t="shared" si="164"/>
        <v/>
      </c>
      <c r="ADD47" s="32" t="str">
        <f t="shared" si="165"/>
        <v/>
      </c>
      <c r="ADE47" s="33"/>
      <c r="ADG47" s="32" t="str">
        <f t="shared" si="166"/>
        <v/>
      </c>
      <c r="ADI47" s="32" t="str">
        <f t="shared" si="167"/>
        <v/>
      </c>
      <c r="ADK47" s="32" t="str">
        <f t="shared" si="168"/>
        <v/>
      </c>
      <c r="ADM47" s="32" t="str">
        <f t="shared" si="169"/>
        <v/>
      </c>
      <c r="ADO47" s="32" t="str">
        <f t="shared" si="170"/>
        <v/>
      </c>
      <c r="ADP47" s="33"/>
      <c r="ADR47" s="32" t="str">
        <f t="shared" si="171"/>
        <v/>
      </c>
      <c r="ADT47" s="32" t="str">
        <f t="shared" si="172"/>
        <v/>
      </c>
      <c r="ADV47" s="32" t="str">
        <f t="shared" si="173"/>
        <v/>
      </c>
      <c r="ADX47" s="32" t="str">
        <f t="shared" si="174"/>
        <v/>
      </c>
      <c r="ADZ47" s="32" t="str">
        <f t="shared" si="175"/>
        <v/>
      </c>
      <c r="AEA47" s="33"/>
      <c r="AEC47" s="32" t="str">
        <f t="shared" si="176"/>
        <v/>
      </c>
      <c r="AEE47" s="32" t="str">
        <f t="shared" si="177"/>
        <v/>
      </c>
      <c r="AEG47" s="32" t="str">
        <f t="shared" si="178"/>
        <v/>
      </c>
      <c r="AEI47" s="32" t="str">
        <f t="shared" si="179"/>
        <v/>
      </c>
      <c r="AEK47" s="32" t="str">
        <f t="shared" si="180"/>
        <v/>
      </c>
      <c r="AEL47" s="33"/>
      <c r="AEN47" s="32" t="str">
        <f t="shared" si="181"/>
        <v/>
      </c>
      <c r="AEO47" s="32" t="str">
        <f t="shared" si="182"/>
        <v/>
      </c>
      <c r="AEQ47" s="32" t="str">
        <f t="shared" si="183"/>
        <v/>
      </c>
      <c r="AER47" s="32" t="str">
        <f t="shared" si="184"/>
        <v/>
      </c>
      <c r="AET47" s="32" t="str">
        <f t="shared" si="185"/>
        <v/>
      </c>
      <c r="AEU47" s="32" t="str">
        <f t="shared" si="186"/>
        <v/>
      </c>
      <c r="AEW47" s="32" t="str">
        <f t="shared" si="187"/>
        <v/>
      </c>
      <c r="AEX47" s="32" t="str">
        <f t="shared" si="188"/>
        <v/>
      </c>
      <c r="AEZ47" s="32" t="str">
        <f t="shared" si="189"/>
        <v/>
      </c>
      <c r="AFA47" s="32" t="str">
        <f t="shared" si="190"/>
        <v/>
      </c>
      <c r="AFB47" s="35"/>
      <c r="AFC47" s="34"/>
      <c r="AFD47" s="36" t="str">
        <f t="shared" si="191"/>
        <v/>
      </c>
      <c r="AFE47" s="36" t="str">
        <f t="shared" si="192"/>
        <v/>
      </c>
      <c r="AFG47" s="36" t="str">
        <f t="shared" si="193"/>
        <v/>
      </c>
      <c r="AFH47" s="36" t="str">
        <f t="shared" si="194"/>
        <v/>
      </c>
      <c r="AFJ47" s="36" t="str">
        <f t="shared" si="195"/>
        <v/>
      </c>
      <c r="AFK47" s="36" t="str">
        <f t="shared" si="196"/>
        <v/>
      </c>
      <c r="AFM47" s="36" t="str">
        <f t="shared" si="197"/>
        <v/>
      </c>
      <c r="AFN47" s="36" t="str">
        <f t="shared" si="198"/>
        <v/>
      </c>
      <c r="AFP47" s="36" t="str">
        <f t="shared" si="199"/>
        <v/>
      </c>
      <c r="AFQ47" s="36" t="str">
        <f t="shared" si="200"/>
        <v/>
      </c>
      <c r="AFR47" s="33"/>
      <c r="AFT47" s="36" t="str">
        <f t="shared" si="201"/>
        <v/>
      </c>
      <c r="AFU47" s="36" t="str">
        <f t="shared" si="202"/>
        <v/>
      </c>
      <c r="AFW47" s="36" t="str">
        <f t="shared" si="203"/>
        <v/>
      </c>
      <c r="AFX47" s="36" t="str">
        <f t="shared" si="204"/>
        <v/>
      </c>
      <c r="AFZ47" s="36" t="str">
        <f t="shared" si="205"/>
        <v/>
      </c>
      <c r="AGA47" s="36" t="str">
        <f t="shared" si="206"/>
        <v/>
      </c>
      <c r="AGC47" s="36" t="str">
        <f t="shared" si="207"/>
        <v/>
      </c>
      <c r="AGD47" s="36" t="str">
        <f t="shared" si="208"/>
        <v/>
      </c>
      <c r="AGF47" s="36" t="str">
        <f t="shared" si="209"/>
        <v/>
      </c>
      <c r="AGG47" s="36" t="str">
        <f t="shared" si="210"/>
        <v/>
      </c>
      <c r="AGH47" s="33"/>
      <c r="AGI47" s="57"/>
      <c r="AGJ47" s="57"/>
      <c r="AGK47" s="57" t="str">
        <f>IF(ISBLANK(AGJ47),"",VLOOKUP(AGJ47,related_id_type!A:B,2,FALSE))</f>
        <v/>
      </c>
      <c r="AGL47" s="57"/>
      <c r="AGM47" s="57" t="str">
        <f>IF(ISBLANK(AGL47),"",IF(ISBLANK(VLOOKUP(AGL47,related_id_relation!A:B,2,FALSE)),"",VLOOKUP(AGL47,related_id_relation!A:B,2,FALSE)))</f>
        <v/>
      </c>
      <c r="AGN47" s="57"/>
      <c r="AGO47" s="57"/>
      <c r="AGP47" s="57" t="str">
        <f>IF(ISBLANK(AGO47),"",VLOOKUP(AGO47,related_id_type!A:B,2,FALSE))</f>
        <v/>
      </c>
      <c r="AGQ47" s="57"/>
      <c r="AGR47" s="57" t="str">
        <f>IF(ISBLANK(AGQ47),"",IF(ISBLANK(VLOOKUP(AGQ47,related_id_relation!A:B,2,FALSE)),"",VLOOKUP(AGQ47,related_id_relation!A:B,2,FALSE)))</f>
        <v/>
      </c>
      <c r="AGS47" s="57"/>
      <c r="AGT47" s="57"/>
      <c r="AGU47" s="57" t="str">
        <f>IF(ISBLANK(AGT47),"",VLOOKUP(AGT47,related_id_type!A:B,2,FALSE))</f>
        <v/>
      </c>
      <c r="AGV47" s="57"/>
      <c r="AGW47" s="57" t="str">
        <f>IF(ISBLANK(AGV47),"",IF(ISBLANK(VLOOKUP(AGV47,related_id_relation!A:B,2,FALSE)),"",VLOOKUP(AGV47,related_id_relation!A:B,2,FALSE)))</f>
        <v/>
      </c>
      <c r="AGX47" s="57"/>
      <c r="AGY47" s="57"/>
      <c r="AGZ47" s="57" t="str">
        <f>IF(ISBLANK(AGY47),"",VLOOKUP(AGY47,related_id_type!A:B,2,FALSE))</f>
        <v/>
      </c>
      <c r="AHA47" s="57"/>
      <c r="AHB47" s="57" t="str">
        <f>IF(ISBLANK(AHA47),"",IF(ISBLANK(VLOOKUP(AHA47,related_id_relation!A:B,2,FALSE)),"",VLOOKUP(AHA47,related_id_relation!A:B,2,FALSE)))</f>
        <v/>
      </c>
      <c r="AHC47" s="57"/>
      <c r="AHD47" s="57"/>
      <c r="AHE47" s="57" t="str">
        <f>IF(ISBLANK(AHD47),"",VLOOKUP(AHD47,related_id_type!A:B,2,FALSE))</f>
        <v/>
      </c>
      <c r="AHF47" s="57"/>
      <c r="AHG47" s="57" t="str">
        <f>IF(ISBLANK(AHF47),"",IF(ISBLANK(VLOOKUP(AHF47,related_id_relation!A:B,2,FALSE)),"",VLOOKUP(AHF47,related_id_relation!A:B,2,FALSE)))</f>
        <v/>
      </c>
      <c r="AHH47" s="37"/>
      <c r="AHI47" s="39"/>
      <c r="AHK47" s="32" t="str">
        <f t="shared" si="211"/>
        <v/>
      </c>
      <c r="AHL47" s="34"/>
      <c r="AHM47" s="36"/>
      <c r="AHN47" s="36" t="str">
        <f t="shared" si="212"/>
        <v/>
      </c>
      <c r="AHO47" s="32" t="str">
        <f t="shared" si="213"/>
        <v/>
      </c>
      <c r="AHR47" s="36" t="str">
        <f t="shared" si="214"/>
        <v/>
      </c>
      <c r="AHS47" s="32" t="str">
        <f t="shared" si="215"/>
        <v/>
      </c>
      <c r="AHV47" s="36" t="str">
        <f t="shared" si="216"/>
        <v/>
      </c>
      <c r="AHW47" s="32" t="str">
        <f t="shared" si="217"/>
        <v/>
      </c>
      <c r="AHZ47" s="36" t="str">
        <f t="shared" si="218"/>
        <v/>
      </c>
      <c r="AIA47" s="32" t="str">
        <f t="shared" si="219"/>
        <v/>
      </c>
      <c r="AID47" s="36" t="str">
        <f t="shared" si="220"/>
        <v/>
      </c>
      <c r="AIE47" s="32" t="str">
        <f t="shared" si="221"/>
        <v/>
      </c>
      <c r="AIH47" s="36" t="str">
        <f t="shared" si="222"/>
        <v/>
      </c>
      <c r="AII47" s="32" t="str">
        <f t="shared" si="223"/>
        <v/>
      </c>
      <c r="AIL47" s="36" t="str">
        <f t="shared" si="224"/>
        <v/>
      </c>
      <c r="AIM47" s="32" t="str">
        <f t="shared" si="225"/>
        <v/>
      </c>
      <c r="AIP47" s="36" t="str">
        <f t="shared" si="226"/>
        <v/>
      </c>
      <c r="AIQ47" s="32" t="str">
        <f t="shared" si="227"/>
        <v/>
      </c>
      <c r="AIT47" s="36" t="str">
        <f t="shared" si="228"/>
        <v/>
      </c>
      <c r="AIU47" s="32" t="str">
        <f t="shared" si="229"/>
        <v/>
      </c>
      <c r="AIX47" s="36" t="str">
        <f t="shared" si="230"/>
        <v/>
      </c>
      <c r="AIY47" s="32" t="str">
        <f t="shared" si="231"/>
        <v/>
      </c>
      <c r="AIZ47" s="37"/>
      <c r="AJA47" s="32" t="str">
        <f t="shared" si="232"/>
        <v/>
      </c>
      <c r="AJB47" s="32" t="str">
        <f t="shared" si="233"/>
        <v/>
      </c>
      <c r="AJC47" s="32" t="str">
        <f t="shared" si="234"/>
        <v/>
      </c>
      <c r="AJD47" s="32" t="str">
        <f t="shared" si="235"/>
        <v/>
      </c>
      <c r="AJE47" s="32" t="str">
        <f t="shared" si="236"/>
        <v/>
      </c>
      <c r="AJF47" s="32" t="str">
        <f t="shared" si="237"/>
        <v/>
      </c>
      <c r="AJG47" s="32" t="str">
        <f t="shared" si="238"/>
        <v/>
      </c>
      <c r="AJH47" s="32" t="str">
        <f t="shared" si="239"/>
        <v/>
      </c>
      <c r="AJI47" s="32" t="str">
        <f t="shared" si="240"/>
        <v/>
      </c>
    </row>
    <row r="48" spans="3:945" s="32" customFormat="1" x14ac:dyDescent="0.35">
      <c r="C48" s="32" t="str">
        <f t="shared" si="9"/>
        <v/>
      </c>
      <c r="E48" s="32" t="str">
        <f t="shared" si="10"/>
        <v/>
      </c>
      <c r="F48" s="32" t="str">
        <f t="shared" si="11"/>
        <v/>
      </c>
      <c r="G48" s="32" t="str">
        <f t="shared" si="12"/>
        <v/>
      </c>
      <c r="J48" s="32" t="str">
        <f t="shared" si="13"/>
        <v/>
      </c>
      <c r="K48" s="32" t="str">
        <f t="shared" si="14"/>
        <v/>
      </c>
      <c r="L48" s="32" t="str">
        <f t="shared" si="15"/>
        <v/>
      </c>
      <c r="N48" s="32" t="str">
        <f t="shared" si="16"/>
        <v/>
      </c>
      <c r="O48" s="32" t="str">
        <f t="shared" si="17"/>
        <v/>
      </c>
      <c r="Q48" s="32" t="str">
        <f t="shared" si="18"/>
        <v/>
      </c>
      <c r="R48" s="32" t="str">
        <f t="shared" si="19"/>
        <v/>
      </c>
      <c r="U48" s="32" t="str">
        <f t="shared" si="20"/>
        <v/>
      </c>
      <c r="V48" s="32" t="str">
        <f t="shared" si="21"/>
        <v/>
      </c>
      <c r="Y48" s="32" t="str">
        <f>IF(ISBLANK(X48),"",VLOOKUP(X48,resource_type!A:C,3,FALSE))</f>
        <v/>
      </c>
      <c r="Z48" s="32" t="str">
        <f>IF(ISBLANK(X48),"",VLOOKUP(X48,resource_type!A:C,2,FALSE))</f>
        <v/>
      </c>
      <c r="AA48" s="32" t="str">
        <f t="shared" si="22"/>
        <v/>
      </c>
      <c r="AB48" s="32" t="str">
        <f t="shared" si="23"/>
        <v/>
      </c>
      <c r="AD48" s="32" t="str">
        <f>IF(ISBLANK(AC48),"",VLOOKUP(AC48,resource_type!A:C,3,FALSE))</f>
        <v/>
      </c>
      <c r="AF48" s="32" t="str">
        <f>IF(ISBLANK(AE48),"",VLOOKUP(AE48,resource_type!A:C,3,FALSE))</f>
        <v/>
      </c>
      <c r="AG48" s="33"/>
      <c r="AI48" s="32" t="str">
        <f t="shared" si="24"/>
        <v/>
      </c>
      <c r="AK48" s="32" t="str">
        <f t="shared" si="25"/>
        <v/>
      </c>
      <c r="AM48" s="32" t="str">
        <f t="shared" si="26"/>
        <v/>
      </c>
      <c r="AO48" s="32" t="str">
        <f t="shared" si="27"/>
        <v/>
      </c>
      <c r="AP48" s="52"/>
      <c r="AQ48" s="34"/>
      <c r="AR48" s="36" t="str">
        <f t="shared" si="28"/>
        <v/>
      </c>
      <c r="AS48" s="36" t="str">
        <f t="shared" si="29"/>
        <v/>
      </c>
      <c r="AT48" s="34"/>
      <c r="AV48" s="32" t="str">
        <f t="shared" si="30"/>
        <v/>
      </c>
      <c r="AW48" s="32" t="str">
        <f t="shared" si="31"/>
        <v/>
      </c>
      <c r="AX48" s="32" t="str">
        <f t="shared" si="32"/>
        <v/>
      </c>
      <c r="AZ48" s="32" t="str">
        <f>IF(ISBLANK(AY48),"",IF(ISBLANK(VLOOKUP(AY48,role!A:E,2,FALSE)),"",VLOOKUP(AY48,role!A:E,2,FALSE)))</f>
        <v/>
      </c>
      <c r="BA48" s="32" t="str">
        <f>IF(ISBLANK(AY48),"",IF(ISBLANK(VLOOKUP(AY48,role!A:E,3,FALSE)),"",VLOOKUP(AY48,role!A:E,3,FALSE)))</f>
        <v/>
      </c>
      <c r="BB48" s="32" t="str">
        <f>IF(ISBLANK(AY48),"",IF(ISBLANK(VLOOKUP(AY48,role!A:E,4,FALSE)),"",VLOOKUP(AY48,role!A:E,4,FALSE)))</f>
        <v/>
      </c>
      <c r="BC48" s="32" t="str">
        <f>IF(ISBLANK(AY48),"",IF(ISBLANK(VLOOKUP(AY48,role!A:E,5,FALSE)),"",VLOOKUP(AY48,role!A:E,5,FALSE)))</f>
        <v/>
      </c>
      <c r="BE48" s="32" t="str">
        <f>IF(ISBLANK(BD48),"",IF(ISBLANK(VLOOKUP(BD48,role!A:E,2,FALSE)),"",VLOOKUP(BD48,role!A:E,2,FALSE)))</f>
        <v/>
      </c>
      <c r="BF48" s="32" t="str">
        <f>IF(ISBLANK(BD48),"",IF(ISBLANK(VLOOKUP(BD48,role!A:E,3,FALSE)),"",VLOOKUP(BD48,role!A:E,3,FALSE)))</f>
        <v/>
      </c>
      <c r="BG48" s="32" t="str">
        <f>IF(ISBLANK(BD48),"",IF(ISBLANK(VLOOKUP(BD48,role!A:E,4,FALSE)),"",VLOOKUP(BD48,role!A:E,4,FALSE)))</f>
        <v/>
      </c>
      <c r="BH48" s="32" t="str">
        <f>IF(ISBLANK(BD48),"",IF(ISBLANK(VLOOKUP(BD48,role!A:E,5,FALSE)),"",VLOOKUP(BD48,role!A:E,5,FALSE)))</f>
        <v/>
      </c>
      <c r="BX48" s="33"/>
      <c r="BZ48" s="32" t="str">
        <f t="shared" si="33"/>
        <v/>
      </c>
      <c r="CB48" s="32" t="str">
        <f t="shared" si="34"/>
        <v/>
      </c>
      <c r="CC48" s="39"/>
      <c r="CE48" s="32" t="str">
        <f t="shared" si="35"/>
        <v/>
      </c>
      <c r="CF48" s="32" t="str">
        <f t="shared" si="36"/>
        <v/>
      </c>
      <c r="CG48" s="32" t="str">
        <f t="shared" si="37"/>
        <v/>
      </c>
      <c r="CI48" s="32" t="str">
        <f>IF(ISBLANK(CH48),"",IF(ISBLANK(VLOOKUP(CH48,role!A:E,2,FALSE)),"",VLOOKUP(CH48,role!A:E,2,FALSE)))</f>
        <v/>
      </c>
      <c r="CJ48" s="32" t="str">
        <f>IF(ISBLANK(CH48),"",IF(ISBLANK(VLOOKUP(CH48,role!A:E,3,FALSE)),"",VLOOKUP(CH48,role!A:E,3,FALSE)))</f>
        <v/>
      </c>
      <c r="CK48" s="32" t="str">
        <f>IF(ISBLANK(CH48),"",IF(ISBLANK(VLOOKUP(CH48,role!A:E,4,FALSE)),"",VLOOKUP(CH48,role!A:E,4,FALSE)))</f>
        <v/>
      </c>
      <c r="CL48" s="32" t="str">
        <f>IF(ISBLANK(CH48),"",IF(ISBLANK(VLOOKUP(CH48,role!A:E,5,FALSE)),"",VLOOKUP(CH48,role!A:E,5,FALSE)))</f>
        <v/>
      </c>
      <c r="CN48" s="32" t="str">
        <f>IF(ISBLANK(CM48),"",IF(ISBLANK(VLOOKUP(CM48,role!A:E,2,FALSE)),"",VLOOKUP(CM48,role!A:E,2,FALSE)))</f>
        <v/>
      </c>
      <c r="CO48" s="32" t="str">
        <f>IF(ISBLANK(CM48),"",IF(ISBLANK(VLOOKUP(CM48,role!A:E,3,FALSE)),"",VLOOKUP(CM48,role!A:E,3,FALSE)))</f>
        <v/>
      </c>
      <c r="CP48" s="32" t="str">
        <f>IF(ISBLANK(CM48),"",IF(ISBLANK(VLOOKUP(CM48,role!A:E,4,FALSE)),"",VLOOKUP(CM48,role!A:E,4,FALSE)))</f>
        <v/>
      </c>
      <c r="CQ48" s="32" t="str">
        <f>IF(ISBLANK(CM48),"",IF(ISBLANK(VLOOKUP(CM48,role!A:E,5,FALSE)),"",VLOOKUP(CM48,role!A:E,5,FALSE)))</f>
        <v/>
      </c>
      <c r="DG48" s="33"/>
      <c r="DI48" s="32" t="str">
        <f t="shared" si="38"/>
        <v/>
      </c>
      <c r="DK48" s="32" t="str">
        <f t="shared" si="39"/>
        <v/>
      </c>
      <c r="DL48" s="39"/>
      <c r="DN48" s="32" t="str">
        <f t="shared" si="40"/>
        <v/>
      </c>
      <c r="DO48" s="32" t="str">
        <f t="shared" si="41"/>
        <v/>
      </c>
      <c r="DP48" s="32" t="str">
        <f t="shared" si="42"/>
        <v/>
      </c>
      <c r="DR48" s="32" t="str">
        <f>IF(ISBLANK(DQ48),"",IF(ISBLANK(VLOOKUP(DQ48,role!A:E,2,FALSE)),"",VLOOKUP(DQ48,role!A:E,2,FALSE)))</f>
        <v/>
      </c>
      <c r="DS48" s="32" t="str">
        <f>IF(ISBLANK(DQ48),"",IF(ISBLANK(VLOOKUP(DQ48,role!A:E,3,FALSE)),"",VLOOKUP(DQ48,role!A:E,3,FALSE)))</f>
        <v/>
      </c>
      <c r="DT48" s="32" t="str">
        <f>IF(ISBLANK(DQ48),"",IF(ISBLANK(VLOOKUP(DQ48,role!A:E,4,FALSE)),"",VLOOKUP(DQ48,role!A:E,4,FALSE)))</f>
        <v/>
      </c>
      <c r="DU48" s="32" t="str">
        <f>IF(ISBLANK(DQ48),"",IF(ISBLANK(VLOOKUP(DQ48,role!A:E,5,FALSE)),"",VLOOKUP(DQ48,role!A:E,5,FALSE)))</f>
        <v/>
      </c>
      <c r="EK48" s="33"/>
      <c r="EM48" s="32" t="str">
        <f t="shared" si="43"/>
        <v/>
      </c>
      <c r="EO48" s="32" t="str">
        <f t="shared" si="44"/>
        <v/>
      </c>
      <c r="EP48" s="39"/>
      <c r="ER48" s="32" t="str">
        <f t="shared" si="45"/>
        <v/>
      </c>
      <c r="ES48" s="32" t="str">
        <f t="shared" si="46"/>
        <v/>
      </c>
      <c r="ET48" s="32" t="str">
        <f t="shared" si="47"/>
        <v/>
      </c>
      <c r="EV48" s="32" t="str">
        <f>IF(ISBLANK(EU48),"",IF(ISBLANK(VLOOKUP(EU48,role!A:E,2,FALSE)),"",VLOOKUP(EU48,role!A:E,2,FALSE)))</f>
        <v/>
      </c>
      <c r="EW48" s="32" t="str">
        <f>IF(ISBLANK(EU48),"",IF(ISBLANK(VLOOKUP(EU48,role!A:E,3,FALSE)),"",VLOOKUP(EU48,role!A:E,3,FALSE)))</f>
        <v/>
      </c>
      <c r="EX48" s="32" t="str">
        <f>IF(ISBLANK(EU48),"",IF(ISBLANK(VLOOKUP(EU48,role!A:E,4,FALSE)),"",VLOOKUP(EU48,role!A:E,4,FALSE)))</f>
        <v/>
      </c>
      <c r="EY48" s="32" t="str">
        <f>IF(ISBLANK(EU48),"",IF(ISBLANK(VLOOKUP(EU48,role!A:E,5,FALSE)),"",VLOOKUP(EU48,role!A:E,5,FALSE)))</f>
        <v/>
      </c>
      <c r="FO48" s="33"/>
      <c r="FQ48" s="32" t="str">
        <f t="shared" si="48"/>
        <v/>
      </c>
      <c r="FS48" s="32" t="str">
        <f t="shared" si="49"/>
        <v/>
      </c>
      <c r="FT48" s="39"/>
      <c r="FV48" s="32" t="str">
        <f t="shared" si="50"/>
        <v/>
      </c>
      <c r="FW48" s="32" t="str">
        <f t="shared" si="51"/>
        <v/>
      </c>
      <c r="FX48" s="32" t="str">
        <f t="shared" si="52"/>
        <v/>
      </c>
      <c r="FZ48" s="32" t="str">
        <f>IF(ISBLANK(FY48),"",VLOOKUP(FY48,role!A:E,2,FALSE))</f>
        <v/>
      </c>
      <c r="GA48" s="32" t="str">
        <f>IF(ISBLANK(FY48),"",IF(ISBLANK(VLOOKUP(FY48,role!A:E,3,FALSE)),"",VLOOKUP(FY48,role!A:E,3,FALSE)))</f>
        <v/>
      </c>
      <c r="GB48" s="32" t="str">
        <f>IF(ISBLANK(FY48),"",IF(ISBLANK(VLOOKUP(FY48,role!A:E,4,FALSE)),"",VLOOKUP(FY48,role!A:E,4,FALSE)))</f>
        <v/>
      </c>
      <c r="GC48" s="32" t="str">
        <f>IF(ISBLANK(FY48),"",IF(ISBLANK(VLOOKUP(FY48,role!A:E,5,FALSE)),"",VLOOKUP(FY48,role!A:E,5,FALSE)))</f>
        <v/>
      </c>
      <c r="GS48" s="33"/>
      <c r="GU48" s="32" t="str">
        <f t="shared" si="53"/>
        <v/>
      </c>
      <c r="GW48" s="32" t="str">
        <f t="shared" si="54"/>
        <v/>
      </c>
      <c r="GX48" s="33"/>
      <c r="HA48" s="32" t="str">
        <f t="shared" si="55"/>
        <v/>
      </c>
      <c r="HB48" s="32" t="str">
        <f t="shared" si="56"/>
        <v/>
      </c>
      <c r="HC48" s="32" t="str">
        <f t="shared" si="57"/>
        <v/>
      </c>
      <c r="HE48" s="32" t="str">
        <f>IF(ISBLANK(HD48),"",IF(ISBLANK(VLOOKUP(HD48,role!A:E,2,FALSE)),"",VLOOKUP(HD48,role!A:E,2,FALSE)))</f>
        <v/>
      </c>
      <c r="HF48" s="32" t="str">
        <f>IF(ISBLANK(HD48),"",IF(ISBLANK(VLOOKUP(HD48,role!A:E,3,FALSE)),"",VLOOKUP(HD48,role!A:E,3,FALSE)))</f>
        <v/>
      </c>
      <c r="HG48" s="32" t="str">
        <f>IF(ISBLANK(HD48),"",IF(ISBLANK(VLOOKUP(HD48,role!A:E,4,FALSE)),"",VLOOKUP(HD48,role!A:E,4,FALSE)))</f>
        <v/>
      </c>
      <c r="HH48" s="32" t="str">
        <f>IF(ISBLANK(HD48),"",IF(ISBLANK(VLOOKUP(HD48,role!A:E,5,FALSE)),"",VLOOKUP(HD48,role!A:E,5,FALSE)))</f>
        <v/>
      </c>
      <c r="HX48" s="33"/>
      <c r="HZ48" s="32" t="str">
        <f t="shared" si="58"/>
        <v/>
      </c>
      <c r="IB48" s="32" t="str">
        <f t="shared" si="59"/>
        <v/>
      </c>
      <c r="IC48" s="39"/>
      <c r="IE48" s="32" t="str">
        <f t="shared" si="60"/>
        <v/>
      </c>
      <c r="IF48" s="32" t="str">
        <f t="shared" si="61"/>
        <v/>
      </c>
      <c r="IG48" s="32" t="str">
        <f t="shared" si="62"/>
        <v/>
      </c>
      <c r="II48" s="32" t="str">
        <f>IF(ISBLANK(IH48),"",IF(ISBLANK(VLOOKUP(IH48,role!A:E,2,FALSE)),"",VLOOKUP(IH48,role!A:E,2,FALSE)))</f>
        <v/>
      </c>
      <c r="IJ48" s="32" t="str">
        <f>IF(ISBLANK(IH48),"",IF(ISBLANK(VLOOKUP(IH48,role!A:E,3,FALSE)),"",VLOOKUP(IH48,role!A:E,3,FALSE)))</f>
        <v/>
      </c>
      <c r="IK48" s="32" t="str">
        <f>IF(ISBLANK(IH48),"",IF(ISBLANK(VLOOKUP(IH48,role!A:E,4,FALSE)),"",VLOOKUP(IH48,role!A:E,4,FALSE)))</f>
        <v/>
      </c>
      <c r="IL48" s="32" t="str">
        <f>IF(ISBLANK(IH48),"",IF(ISBLANK(VLOOKUP(IH48,role!A:E,5,FALSE)),"",VLOOKUP(IH48,role!A:E,5,FALSE)))</f>
        <v/>
      </c>
      <c r="JB48" s="33"/>
      <c r="JD48" s="32" t="str">
        <f t="shared" si="63"/>
        <v/>
      </c>
      <c r="JF48" s="32" t="str">
        <f t="shared" si="64"/>
        <v/>
      </c>
      <c r="JG48" s="39"/>
      <c r="JI48" s="32" t="str">
        <f t="shared" si="65"/>
        <v/>
      </c>
      <c r="JJ48" s="32" t="str">
        <f t="shared" si="66"/>
        <v/>
      </c>
      <c r="JK48" s="32" t="str">
        <f t="shared" si="67"/>
        <v/>
      </c>
      <c r="JM48" s="32" t="str">
        <f>IF(ISBLANK(JL48),"",IF(ISBLANK(VLOOKUP(JL48,role!A:E,2,FALSE)),"",VLOOKUP(JL48,role!A:E,2,FALSE)))</f>
        <v/>
      </c>
      <c r="JN48" s="32" t="str">
        <f>IF(ISBLANK(JL48),"",IF(ISBLANK(VLOOKUP(JL48,role!A:E,3,FALSE)),"",VLOOKUP(JL48,role!A:E,3,FALSE)))</f>
        <v/>
      </c>
      <c r="JO48" s="32" t="str">
        <f>IF(ISBLANK(JL48),"",IF(ISBLANK(VLOOKUP(JL48,role!A:E,4,FALSE)),"",VLOOKUP(JL48,role!A:E,4,FALSE)))</f>
        <v/>
      </c>
      <c r="JP48" s="32" t="str">
        <f>IF(ISBLANK(JL48),"",IF(ISBLANK(VLOOKUP(JL48,role!A:E,5,FALSE)),"",VLOOKUP(JL48,role!A:E,5,FALSE)))</f>
        <v/>
      </c>
      <c r="KF48" s="33"/>
      <c r="KH48" s="32" t="str">
        <f t="shared" si="68"/>
        <v/>
      </c>
      <c r="KJ48" s="32" t="str">
        <f t="shared" si="69"/>
        <v/>
      </c>
      <c r="KK48" s="39"/>
      <c r="KM48" s="32" t="str">
        <f t="shared" si="70"/>
        <v/>
      </c>
      <c r="KN48" s="32" t="str">
        <f t="shared" si="71"/>
        <v/>
      </c>
      <c r="KO48" s="32" t="str">
        <f t="shared" si="72"/>
        <v/>
      </c>
      <c r="KQ48" s="32" t="str">
        <f>IF(ISBLANK(KP48),"",IF(ISBLANK(VLOOKUP(KP48,role!A:E,2,FALSE)),"",VLOOKUP(KP48,role!A:E,2,FALSE)))</f>
        <v/>
      </c>
      <c r="KR48" s="32" t="str">
        <f>IF(ISBLANK(KP48),"",IF(ISBLANK(VLOOKUP(KP48,role!A:E,3,FALSE)),"",VLOOKUP(KP48,role!A:E,3,FALSE)))</f>
        <v/>
      </c>
      <c r="KS48" s="32" t="str">
        <f>IF(ISBLANK(KP48),"",IF(ISBLANK(VLOOKUP(KP48,role!A:E,4,FALSE)),"",VLOOKUP(KP48,role!A:E,4,FALSE)))</f>
        <v/>
      </c>
      <c r="KT48" s="32" t="str">
        <f>IF(ISBLANK(KP48),"",IF(ISBLANK(VLOOKUP(KP48,role!A:E,5,FALSE)),"",VLOOKUP(KP48,role!A:E,5,FALSE)))</f>
        <v/>
      </c>
      <c r="LJ48" s="33"/>
      <c r="LL48" s="32" t="str">
        <f t="shared" si="73"/>
        <v/>
      </c>
      <c r="LN48" s="32" t="str">
        <f t="shared" si="74"/>
        <v/>
      </c>
      <c r="LO48" s="39"/>
      <c r="LQ48" s="32" t="str">
        <f t="shared" si="75"/>
        <v/>
      </c>
      <c r="LR48" s="32" t="str">
        <f t="shared" si="76"/>
        <v/>
      </c>
      <c r="LS48" s="32" t="str">
        <f t="shared" si="77"/>
        <v/>
      </c>
      <c r="LU48" s="32" t="str">
        <f>IF(ISBLANK(LT48),"",IF(ISBLANK(VLOOKUP(LT48,role!A:E,2,FALSE)),"",VLOOKUP(LT48,role!A:E,2,FALSE)))</f>
        <v/>
      </c>
      <c r="LV48" s="32" t="str">
        <f>IF(ISBLANK(LT48),"",IF(ISBLANK(VLOOKUP(LT48,role!A:E,3,FALSE)),"",VLOOKUP(LT48,role!A:E,3,FALSE)))</f>
        <v/>
      </c>
      <c r="LW48" s="32" t="str">
        <f>IF(ISBLANK(LT48),"",IF(ISBLANK(VLOOKUP(LT48,role!A:E,4,FALSE)),"",VLOOKUP(LT48,role!A:E,4,FALSE)))</f>
        <v/>
      </c>
      <c r="LX48" s="32" t="str">
        <f>IF(ISBLANK(LT48),"",IF(ISBLANK(VLOOKUP(LT48,role!A:E,5,FALSE)),"",VLOOKUP(LT48,role!A:E,5,FALSE)))</f>
        <v/>
      </c>
      <c r="MN48" s="33"/>
      <c r="MP48" s="32" t="str">
        <f t="shared" si="78"/>
        <v/>
      </c>
      <c r="MR48" s="32" t="str">
        <f t="shared" si="79"/>
        <v/>
      </c>
      <c r="MS48" s="33"/>
      <c r="MV48" s="32" t="str">
        <f t="shared" si="80"/>
        <v/>
      </c>
      <c r="MW48" s="32" t="str">
        <f t="shared" si="81"/>
        <v/>
      </c>
      <c r="MX48" s="32" t="str">
        <f t="shared" si="82"/>
        <v/>
      </c>
      <c r="MZ48" s="32" t="str">
        <f>IF(ISBLANK(MY48),"",IF(ISBLANK(VLOOKUP(MY48,role!A:E,2,FALSE)),"",VLOOKUP(MY48,role!A:E,2,FALSE)))</f>
        <v/>
      </c>
      <c r="NA48" s="32" t="str">
        <f>IF(ISBLANK(MY48),"",IF(ISBLANK(VLOOKUP(MY48,role!A:E,3,FALSE)),"",VLOOKUP(MY48,role!A:E,3,FALSE)))</f>
        <v/>
      </c>
      <c r="NB48" s="32" t="str">
        <f>IF(ISBLANK(MY48),"",IF(ISBLANK(VLOOKUP(MY48,role!A:E,4,FALSE)),"",VLOOKUP(MY48,role!A:E,4,FALSE)))</f>
        <v/>
      </c>
      <c r="NC48" s="32" t="str">
        <f>IF(ISBLANK(MY48),"",IF(ISBLANK(VLOOKUP(MY48,role!A:E,5,FALSE)),"",VLOOKUP(MY48,role!A:E,5,FALSE)))</f>
        <v/>
      </c>
      <c r="NS48" s="33"/>
      <c r="NU48" s="32" t="str">
        <f t="shared" si="83"/>
        <v/>
      </c>
      <c r="NW48" s="32" t="str">
        <f t="shared" si="84"/>
        <v/>
      </c>
      <c r="NX48" s="39"/>
      <c r="NZ48" s="32" t="str">
        <f t="shared" si="85"/>
        <v/>
      </c>
      <c r="OA48" s="32" t="str">
        <f t="shared" si="86"/>
        <v/>
      </c>
      <c r="OB48" s="32" t="str">
        <f t="shared" si="87"/>
        <v/>
      </c>
      <c r="OD48" s="32" t="str">
        <f>IF(ISBLANK(OC48),"",IF(ISBLANK(VLOOKUP(OC48,role!A:E,2,FALSE)),"",VLOOKUP(OC48,role!A:E,2,FALSE)))</f>
        <v/>
      </c>
      <c r="OE48" s="32" t="str">
        <f>IF(ISBLANK(OC48),"",IF(ISBLANK(VLOOKUP(OC48,role!A:E,3,FALSE)),"",VLOOKUP(OC48,role!A:E,3,FALSE)))</f>
        <v/>
      </c>
      <c r="OF48" s="32" t="str">
        <f>IF(ISBLANK(OC48),"",IF(ISBLANK(VLOOKUP(OC48,role!A:E,4,FALSE)),"",VLOOKUP(OC48,role!A:E,4,FALSE)))</f>
        <v/>
      </c>
      <c r="OG48" s="32" t="str">
        <f>IF(ISBLANK(OC48),"",IF(ISBLANK(VLOOKUP(OC48,role!A:E,5,FALSE)),"",VLOOKUP(OC48,role!A:E,5,FALSE)))</f>
        <v/>
      </c>
      <c r="OW48" s="33"/>
      <c r="OY48" s="32" t="str">
        <f t="shared" si="88"/>
        <v/>
      </c>
      <c r="PA48" s="32" t="str">
        <f t="shared" si="89"/>
        <v/>
      </c>
      <c r="PB48" s="39"/>
      <c r="PD48" s="32" t="str">
        <f t="shared" si="90"/>
        <v/>
      </c>
      <c r="PE48" s="32" t="str">
        <f t="shared" si="91"/>
        <v/>
      </c>
      <c r="PF48" s="32" t="str">
        <f t="shared" si="92"/>
        <v/>
      </c>
      <c r="PH48" s="32" t="str">
        <f>IF(ISBLANK(PG48),"",IF(ISBLANK(VLOOKUP(PG48,role!A:E,2,FALSE)),"",VLOOKUP(PG48,role!A:E,2,FALSE)))</f>
        <v/>
      </c>
      <c r="PI48" s="32" t="str">
        <f>IF(ISBLANK(PG48),"",IF(ISBLANK(VLOOKUP(PG48,role!A:E,3,FALSE)),"",VLOOKUP(PG48,role!A:E,3,FALSE)))</f>
        <v/>
      </c>
      <c r="PJ48" s="32" t="str">
        <f>IF(ISBLANK(PG48),"",IF(ISBLANK(VLOOKUP(PG48,role!A:E,4,FALSE)),"",VLOOKUP(PG48,role!A:E,4,FALSE)))</f>
        <v/>
      </c>
      <c r="PK48" s="32" t="str">
        <f>IF(ISBLANK(PG48),"",IF(ISBLANK(VLOOKUP(PG48,role!A:E,5,FALSE)),"",VLOOKUP(PG48,role!A:E,5,FALSE)))</f>
        <v/>
      </c>
      <c r="QA48" s="33"/>
      <c r="QC48" s="32" t="str">
        <f t="shared" si="93"/>
        <v/>
      </c>
      <c r="QE48" s="32" t="str">
        <f t="shared" si="94"/>
        <v/>
      </c>
      <c r="QF48" s="39"/>
      <c r="QH48" s="32" t="str">
        <f t="shared" si="95"/>
        <v/>
      </c>
      <c r="QI48" s="32" t="str">
        <f t="shared" si="96"/>
        <v/>
      </c>
      <c r="QJ48" s="32" t="str">
        <f t="shared" si="97"/>
        <v/>
      </c>
      <c r="QL48" s="32" t="str">
        <f>IF(ISBLANK(QK48),"",IF(ISBLANK(VLOOKUP(QK48,role!A:E,2,FALSE)),"",VLOOKUP(QK48,role!A:E,2,FALSE)))</f>
        <v/>
      </c>
      <c r="QM48" s="32" t="str">
        <f>IF(ISBLANK(QK48),"",IF(ISBLANK(VLOOKUP(QK48,role!A:E,3,FALSE)),"",VLOOKUP(QK48,role!A:E,3,FALSE)))</f>
        <v/>
      </c>
      <c r="QN48" s="32" t="str">
        <f>IF(ISBLANK(QK48),"",IF(ISBLANK(VLOOKUP(QK48,role!A:E,4,FALSE)),"",VLOOKUP(QK48,role!A:E,4,FALSE)))</f>
        <v/>
      </c>
      <c r="QO48" s="32" t="str">
        <f>IF(ISBLANK(QK48),"",IF(ISBLANK(VLOOKUP(QK48,role!A:E,5,FALSE)),"",VLOOKUP(QK48,role!A:E,5,FALSE)))</f>
        <v/>
      </c>
      <c r="RE48" s="33"/>
      <c r="RG48" s="32" t="str">
        <f t="shared" si="98"/>
        <v/>
      </c>
      <c r="RI48" s="32" t="str">
        <f t="shared" si="99"/>
        <v/>
      </c>
      <c r="RJ48" s="39"/>
      <c r="RL48" s="32" t="str">
        <f t="shared" si="100"/>
        <v/>
      </c>
      <c r="RM48" s="32" t="str">
        <f t="shared" si="101"/>
        <v/>
      </c>
      <c r="RN48" s="32" t="str">
        <f t="shared" si="102"/>
        <v/>
      </c>
      <c r="RP48" s="32" t="str">
        <f>IF(ISBLANK(RO48),"",IF(ISBLANK(VLOOKUP(RO48,role!A:E,2,FALSE)),"",VLOOKUP(RO48,role!A:E,2,FALSE)))</f>
        <v/>
      </c>
      <c r="RQ48" s="32" t="str">
        <f>IF(ISBLANK(RO48),"",IF(ISBLANK(VLOOKUP(RO48,role!A:E,3,FALSE)),"",VLOOKUP(RO48,role!A:E,3,FALSE)))</f>
        <v/>
      </c>
      <c r="RR48" s="32" t="str">
        <f>IF(ISBLANK(RO48),"",IF(ISBLANK(VLOOKUP(RO48,role!A:E,4,FALSE)),"",VLOOKUP(RO48,role!A:E,4,FALSE)))</f>
        <v/>
      </c>
      <c r="RS48" s="32" t="str">
        <f>IF(ISBLANK(RO48),"",IF(ISBLANK(VLOOKUP(RO48,role!A:E,5,FALSE)),"",VLOOKUP(RO48,role!A:E,5,FALSE)))</f>
        <v/>
      </c>
      <c r="SI48" s="33"/>
      <c r="SK48" s="32" t="str">
        <f t="shared" si="103"/>
        <v/>
      </c>
      <c r="SM48" s="32" t="str">
        <f t="shared" si="104"/>
        <v/>
      </c>
      <c r="SN48" s="39"/>
      <c r="SP48" s="32" t="str">
        <f t="shared" si="105"/>
        <v/>
      </c>
      <c r="SQ48" s="32" t="str">
        <f t="shared" si="106"/>
        <v/>
      </c>
      <c r="SR48" s="32" t="str">
        <f t="shared" si="107"/>
        <v/>
      </c>
      <c r="ST48" s="32" t="str">
        <f>IF(ISBLANK(SS48),"",IF(ISBLANK(VLOOKUP(SS48,role!A:E,2,FALSE)),"",VLOOKUP(SS48,role!A:E,2,FALSE)))</f>
        <v/>
      </c>
      <c r="SU48" s="32" t="str">
        <f>IF(ISBLANK(SS48),"",IF(ISBLANK(VLOOKUP(SS48,role!A:E,3,FALSE)),"",VLOOKUP(SS48,role!A:E,3,FALSE)))</f>
        <v/>
      </c>
      <c r="SV48" s="32" t="str">
        <f>IF(ISBLANK(SS48),"",IF(ISBLANK(VLOOKUP(SS48,role!A:E,4,FALSE)),"",VLOOKUP(SS48,role!A:E,4,FALSE)))</f>
        <v/>
      </c>
      <c r="SW48" s="32" t="str">
        <f>IF(ISBLANK(SS48),"",IF(ISBLANK(VLOOKUP(SS48,role!A:E,5,FALSE)),"",VLOOKUP(SS48,role!A:E,5,FALSE)))</f>
        <v/>
      </c>
      <c r="TM48" s="33"/>
      <c r="TO48" s="32" t="str">
        <f t="shared" si="108"/>
        <v/>
      </c>
      <c r="TQ48" s="32" t="str">
        <f t="shared" si="109"/>
        <v/>
      </c>
      <c r="TR48" s="39"/>
      <c r="TT48" s="32" t="str">
        <f t="shared" si="110"/>
        <v/>
      </c>
      <c r="TU48" s="32" t="str">
        <f t="shared" si="111"/>
        <v/>
      </c>
      <c r="TV48" s="32" t="str">
        <f t="shared" si="112"/>
        <v/>
      </c>
      <c r="TX48" s="32" t="str">
        <f>IF(ISBLANK(TW48),"",IF(ISBLANK(VLOOKUP(TW48,role!A:E,2,FALSE)),"",VLOOKUP(TW48,role!A:E,2,FALSE)))</f>
        <v/>
      </c>
      <c r="TY48" s="32" t="str">
        <f>IF(ISBLANK(TW48),"",IF(ISBLANK(VLOOKUP(TW48,role!A:E,3,FALSE)),"",VLOOKUP(TW48,role!A:E,3,FALSE)))</f>
        <v/>
      </c>
      <c r="TZ48" s="32" t="str">
        <f>IF(ISBLANK(TW48),"",IF(ISBLANK(VLOOKUP(TW48,role!A:E,4,FALSE)),"",VLOOKUP(TW48,role!A:E,4,FALSE)))</f>
        <v/>
      </c>
      <c r="UA48" s="32" t="str">
        <f>IF(ISBLANK(TW48),"",IF(ISBLANK(VLOOKUP(TW48,role!A:E,5,FALSE)),"",VLOOKUP(TW48,role!A:E,5,FALSE)))</f>
        <v/>
      </c>
      <c r="UQ48" s="33"/>
      <c r="US48" s="32" t="str">
        <f t="shared" si="113"/>
        <v/>
      </c>
      <c r="UU48" s="32" t="str">
        <f t="shared" si="114"/>
        <v/>
      </c>
      <c r="UV48" s="39"/>
      <c r="UX48" s="32" t="str">
        <f t="shared" si="115"/>
        <v/>
      </c>
      <c r="UY48" s="32" t="str">
        <f t="shared" si="116"/>
        <v/>
      </c>
      <c r="UZ48" s="32" t="str">
        <f t="shared" si="117"/>
        <v/>
      </c>
      <c r="VB48" s="32" t="str">
        <f>IF(ISBLANK(VA48),"",IF(ISBLANK(VLOOKUP(VA48,role!A:E,2,FALSE)),"",VLOOKUP(VA48,role!A:E,2,FALSE)))</f>
        <v/>
      </c>
      <c r="VC48" s="32" t="str">
        <f>IF(ISBLANK(VA48),"",IF(ISBLANK(VLOOKUP(VA48,role!A:E,3,FALSE)),"",VLOOKUP(VA48,role!A:E,3,FALSE)))</f>
        <v/>
      </c>
      <c r="VD48" s="32" t="str">
        <f>IF(ISBLANK(VA48),"",IF(ISBLANK(VLOOKUP(VA48,role!A:E,4,FALSE)),"",VLOOKUP(VA48,role!A:E,4,FALSE)))</f>
        <v/>
      </c>
      <c r="VE48" s="32" t="str">
        <f>IF(ISBLANK(VA48),"",IF(ISBLANK(VLOOKUP(VA48,role!A:E,5,FALSE)),"",VLOOKUP(VA48,role!A:E,5,FALSE)))</f>
        <v/>
      </c>
      <c r="VU48" s="33"/>
      <c r="VW48" s="32" t="str">
        <f t="shared" si="118"/>
        <v/>
      </c>
      <c r="VY48" s="32" t="str">
        <f t="shared" si="119"/>
        <v/>
      </c>
      <c r="VZ48" s="39"/>
      <c r="WB48" s="32" t="str">
        <f t="shared" si="120"/>
        <v/>
      </c>
      <c r="WC48" s="32" t="str">
        <f t="shared" si="121"/>
        <v/>
      </c>
      <c r="WD48" s="32" t="str">
        <f t="shared" si="122"/>
        <v/>
      </c>
      <c r="WF48" s="32" t="str">
        <f>IF(ISBLANK(WE48),"",IF(ISBLANK(VLOOKUP(WE48,role!A:E,2,FALSE)),"",VLOOKUP(WE48,role!A:E,2,FALSE)))</f>
        <v/>
      </c>
      <c r="WG48" s="32" t="str">
        <f>IF(ISBLANK(WE48),"",IF(ISBLANK(VLOOKUP(WE48,role!A:E,3,FALSE)),"",VLOOKUP(WE48,role!A:E,3,FALSE)))</f>
        <v/>
      </c>
      <c r="WH48" s="32" t="str">
        <f>IF(ISBLANK(WE48),"",IF(ISBLANK(VLOOKUP(WE48,role!A:E,4,FALSE)),"",VLOOKUP(WE48,role!A:E,4,FALSE)))</f>
        <v/>
      </c>
      <c r="WI48" s="32" t="str">
        <f>IF(ISBLANK(WE48),"",IF(ISBLANK(VLOOKUP(WE48,role!A:E,5,FALSE)),"",VLOOKUP(WE48,role!A:E,5,FALSE)))</f>
        <v/>
      </c>
      <c r="WY48" s="33"/>
      <c r="XA48" s="32" t="str">
        <f t="shared" si="123"/>
        <v/>
      </c>
      <c r="XC48" s="32" t="str">
        <f t="shared" si="124"/>
        <v/>
      </c>
      <c r="XD48" s="39"/>
      <c r="XF48" s="32" t="str">
        <f t="shared" si="125"/>
        <v/>
      </c>
      <c r="XG48" s="32" t="str">
        <f t="shared" si="126"/>
        <v/>
      </c>
      <c r="XH48" s="32" t="str">
        <f t="shared" si="127"/>
        <v/>
      </c>
      <c r="XJ48" s="32" t="str">
        <f>IF(ISBLANK(XI48),"",IF(ISBLANK(VLOOKUP(XI48,role!A:E,2,FALSE)),"",VLOOKUP(XI48,role!A:E,2,FALSE)))</f>
        <v/>
      </c>
      <c r="XK48" s="32" t="str">
        <f>IF(ISBLANK(XI48),"",IF(ISBLANK(VLOOKUP(XI48,role!A:E,3,FALSE)),"",VLOOKUP(XI48,role!A:E,3,FALSE)))</f>
        <v/>
      </c>
      <c r="XL48" s="32" t="str">
        <f>IF(ISBLANK(XI48),"",IF(ISBLANK(VLOOKUP(XI48,role!A:E,4,FALSE)),"",VLOOKUP(XI48,role!A:E,4,FALSE)))</f>
        <v/>
      </c>
      <c r="XM48" s="32" t="str">
        <f>IF(ISBLANK(XI48),"",IF(ISBLANK(VLOOKUP(XI48,role!A:E,5,FALSE)),"",VLOOKUP(XI48,role!A:E,5,FALSE)))</f>
        <v/>
      </c>
      <c r="YC48" s="33"/>
      <c r="YE48" s="32" t="str">
        <f t="shared" si="128"/>
        <v/>
      </c>
      <c r="YG48" s="32" t="str">
        <f t="shared" si="129"/>
        <v/>
      </c>
      <c r="YH48" s="33"/>
      <c r="YI48" s="34"/>
      <c r="YJ48" s="36" t="str">
        <f t="shared" si="130"/>
        <v/>
      </c>
      <c r="YK48" s="36" t="str">
        <f t="shared" si="131"/>
        <v/>
      </c>
      <c r="YM48" s="32" t="str">
        <f>IF(ISBLANK(YL48),"",IF(ISBLANK(VLOOKUP(YL48,role!A:E,2,FALSE)),"",VLOOKUP(YL48,role!A:E,2,FALSE)))</f>
        <v/>
      </c>
      <c r="YN48" s="32" t="str">
        <f>IF(ISBLANK(YL48),"",IF(ISBLANK(VLOOKUP(YL48,role!A:E,3,FALSE)),"",VLOOKUP(YL48,role!A:E,3,FALSE)))</f>
        <v/>
      </c>
      <c r="YO48" s="32" t="str">
        <f>IF(ISBLANK(YL48),"",IF(ISBLANK(VLOOKUP(YL48,role!A:E,4,FALSE)),"",VLOOKUP(YL48,role!A:E,4,FALSE)))</f>
        <v/>
      </c>
      <c r="YP48" s="32" t="str">
        <f>IF(ISBLANK(YL48),"",IF(ISBLANK(VLOOKUP(YL48,role!A:E,5,FALSE)),"",VLOOKUP(YL48,role!A:E,5,FALSE)))</f>
        <v/>
      </c>
      <c r="YQ48" s="32" t="str">
        <f>IF(ISBLANK(YL48),"",VLOOKUP(YL48,role!A:F,6,FALSE))</f>
        <v/>
      </c>
      <c r="YR48" s="36"/>
      <c r="YS48" s="36" t="str">
        <f t="shared" si="132"/>
        <v/>
      </c>
      <c r="YT48" s="36" t="str">
        <f t="shared" si="133"/>
        <v/>
      </c>
      <c r="YV48" s="32" t="str">
        <f>IF(ISBLANK(YU48),"",IF(ISBLANK(VLOOKUP(YU48,role!A:E,2,FALSE)),"",VLOOKUP(YU48,role!A:E,2,FALSE)))</f>
        <v/>
      </c>
      <c r="YW48" s="32" t="str">
        <f>IF(ISBLANK(YU48),"",IF(ISBLANK(VLOOKUP(YU48,role!A:E,3,FALSE)),"",VLOOKUP(YU48,role!A:E,3,FALSE)))</f>
        <v/>
      </c>
      <c r="YX48" s="32" t="str">
        <f>IF(ISBLANK(YU48),"",IF(ISBLANK(VLOOKUP(YU48,role!A:E,4,FALSE)),"",VLOOKUP(YU48,role!A:E,4,FALSE)))</f>
        <v/>
      </c>
      <c r="YY48" s="32" t="str">
        <f>IF(ISBLANK(YU48),"",IF(ISBLANK(VLOOKUP(YU48,role!A:E,5,FALSE)),"",VLOOKUP(YU48,role!A:E,5,FALSE)))</f>
        <v/>
      </c>
      <c r="YZ48" s="32" t="str">
        <f>IF(ISBLANK(YU48),"",VLOOKUP(YU48,role!A:F,6,FALSE))</f>
        <v/>
      </c>
      <c r="ZA48" s="36"/>
      <c r="ZB48" s="36" t="str">
        <f t="shared" si="134"/>
        <v/>
      </c>
      <c r="ZC48" s="36" t="str">
        <f t="shared" si="135"/>
        <v/>
      </c>
      <c r="ZE48" s="32" t="str">
        <f>IF(ISBLANK(ZD48),"",IF(ISBLANK(VLOOKUP(ZD48,role!A:E,2,FALSE)),"",VLOOKUP(ZD48,role!A:E,2,FALSE)))</f>
        <v/>
      </c>
      <c r="ZF48" s="32" t="str">
        <f>IF(ISBLANK(ZD48),"",IF(ISBLANK(VLOOKUP(ZD48,role!A:E,3,FALSE)),"",VLOOKUP(ZD48,role!A:E,3,FALSE)))</f>
        <v/>
      </c>
      <c r="ZG48" s="32" t="str">
        <f>IF(ISBLANK(ZD48),"",IF(ISBLANK(VLOOKUP(ZD48,role!A:E,4,FALSE)),"",VLOOKUP(ZD48,role!A:E,4,FALSE)))</f>
        <v/>
      </c>
      <c r="ZH48" s="32" t="str">
        <f>IF(ISBLANK(ZD48),"",IF(ISBLANK(VLOOKUP(ZD48,role!A:E,5,FALSE)),"",VLOOKUP(ZD48,role!A:E,5,FALSE)))</f>
        <v/>
      </c>
      <c r="ZI48" s="32" t="str">
        <f>IF(ISBLANK(ZD48),"",VLOOKUP(ZD48,role!A:F,6,FALSE))</f>
        <v/>
      </c>
      <c r="ZJ48" s="36"/>
      <c r="ZK48" s="36" t="str">
        <f t="shared" si="136"/>
        <v/>
      </c>
      <c r="ZL48" s="36" t="str">
        <f t="shared" si="137"/>
        <v/>
      </c>
      <c r="ZN48" s="32" t="str">
        <f>IF(ISBLANK(ZM48),"",IF(ISBLANK(VLOOKUP(ZM48,role!A:E,2,FALSE)),"",VLOOKUP(ZM48,role!A:E,2,FALSE)))</f>
        <v/>
      </c>
      <c r="ZO48" s="32" t="str">
        <f>IF(ISBLANK(ZM48),"",IF(ISBLANK(VLOOKUP(ZM48,role!A:E,3,FALSE)),"",VLOOKUP(ZM48,role!A:E,3,FALSE)))</f>
        <v/>
      </c>
      <c r="ZP48" s="32" t="str">
        <f>IF(ISBLANK(ZM48),"",IF(ISBLANK(VLOOKUP(ZM48,role!A:E,4,FALSE)),"",VLOOKUP(ZM48,role!A:E,4,FALSE)))</f>
        <v/>
      </c>
      <c r="ZQ48" s="32" t="str">
        <f>IF(ISBLANK(ZM48),"",IF(ISBLANK(VLOOKUP(ZM48,role!A:E,5,FALSE)),"",VLOOKUP(ZM48,role!A:E,5,FALSE)))</f>
        <v/>
      </c>
      <c r="ZR48" s="32" t="str">
        <f>IF(ISBLANK(ZM48),"",VLOOKUP(ZM48,role!A:F,6,FALSE))</f>
        <v/>
      </c>
      <c r="ZS48" s="36"/>
      <c r="ZT48" s="36" t="str">
        <f t="shared" si="138"/>
        <v/>
      </c>
      <c r="ZU48" s="36" t="str">
        <f t="shared" si="139"/>
        <v/>
      </c>
      <c r="ZW48" s="32" t="str">
        <f>IF(ISBLANK(ZV48),"",IF(ISBLANK(VLOOKUP(ZV48,role!A:E,2,FALSE)),"",VLOOKUP(ZV48,role!A:E,2,FALSE)))</f>
        <v/>
      </c>
      <c r="ZX48" s="32" t="str">
        <f>IF(ISBLANK(ZV48),"",IF(ISBLANK(VLOOKUP(ZV48,role!A:E,3,FALSE)),"",VLOOKUP(ZV48,role!A:E,3,FALSE)))</f>
        <v/>
      </c>
      <c r="ZY48" s="32" t="str">
        <f>IF(ISBLANK(ZV48),"",IF(ISBLANK(VLOOKUP(ZV48,role!A:E,4,FALSE)),"",VLOOKUP(ZV48,role!A:E,4,FALSE)))</f>
        <v/>
      </c>
      <c r="ZZ48" s="32" t="str">
        <f>IF(ISBLANK(ZV48),"",IF(ISBLANK(VLOOKUP(ZV48,role!A:E,5,FALSE)),"",VLOOKUP(ZV48,role!A:E,5,FALSE)))</f>
        <v/>
      </c>
      <c r="AAA48" s="32" t="str">
        <f>IF(ISBLANK(ZV48),"",VLOOKUP(ZV48,role!A:F,6,FALSE))</f>
        <v/>
      </c>
      <c r="AAB48" s="33"/>
      <c r="AAC48" s="36"/>
      <c r="AAD48" s="36" t="str">
        <f t="shared" si="140"/>
        <v/>
      </c>
      <c r="AAE48" s="36" t="str">
        <f t="shared" si="141"/>
        <v/>
      </c>
      <c r="AAG48" s="32" t="str">
        <f>IF(ISBLANK(AAF48),"",IF(ISBLANK(VLOOKUP(AAF48,role!A:E,2,FALSE)),"",VLOOKUP(AAF48,role!A:E,2,FALSE)))</f>
        <v/>
      </c>
      <c r="AAH48" s="32" t="str">
        <f>IF(ISBLANK(AAF48),"",IF(ISBLANK(VLOOKUP(AAF48,role!A:E,3,FALSE)),"",VLOOKUP(AAF48,role!A:E,3,FALSE)))</f>
        <v/>
      </c>
      <c r="AAI48" s="32" t="str">
        <f>IF(ISBLANK(AAF48),"",IF(ISBLANK(VLOOKUP(AAF48,role!A:E,4,FALSE)),"",VLOOKUP(AAF48,role!A:E,4,FALSE)))</f>
        <v/>
      </c>
      <c r="AAJ48" s="32" t="str">
        <f>IF(ISBLANK(AAF48),"",IF(ISBLANK(VLOOKUP(AAF48,role!A:E,5,FALSE)),"",VLOOKUP(AAF48,role!A:E,5,FALSE)))</f>
        <v/>
      </c>
      <c r="AAK48" s="32" t="str">
        <f>IF(ISBLANK(AAF48),"",VLOOKUP(AAF48,role!A:F,6,FALSE))</f>
        <v/>
      </c>
      <c r="AAL48" s="36"/>
      <c r="AAM48" s="36" t="str">
        <f t="shared" si="142"/>
        <v/>
      </c>
      <c r="AAN48" s="36" t="str">
        <f t="shared" si="143"/>
        <v/>
      </c>
      <c r="AAP48" s="32" t="str">
        <f>IF(ISBLANK(AAO48),"",IF(ISBLANK(VLOOKUP(AAO48,role!A:E,2,FALSE)),"",VLOOKUP(AAO48,role!A:E,2,FALSE)))</f>
        <v/>
      </c>
      <c r="AAQ48" s="32" t="str">
        <f>IF(ISBLANK(AAO48),"",IF(ISBLANK(VLOOKUP(AAO48,role!A:E,3,FALSE)),"",VLOOKUP(AAO48,role!A:E,3,FALSE)))</f>
        <v/>
      </c>
      <c r="AAR48" s="32" t="str">
        <f>IF(ISBLANK(AAO48),"",IF(ISBLANK(VLOOKUP(AAO48,role!A:E,4,FALSE)),"",VLOOKUP(AAO48,role!A:E,4,FALSE)))</f>
        <v/>
      </c>
      <c r="AAS48" s="32" t="str">
        <f>IF(ISBLANK(AAO48),"",IF(ISBLANK(VLOOKUP(AAO48,role!A:E,5,FALSE)),"",VLOOKUP(AAO48,role!A:E,5,FALSE)))</f>
        <v/>
      </c>
      <c r="AAT48" s="32" t="str">
        <f>IF(ISBLANK(AAO48),"",VLOOKUP(AAO48,role!A:F,6,FALSE))</f>
        <v/>
      </c>
      <c r="AAU48" s="36"/>
      <c r="AAV48" s="36" t="str">
        <f t="shared" si="144"/>
        <v/>
      </c>
      <c r="AAW48" s="36" t="str">
        <f t="shared" si="145"/>
        <v/>
      </c>
      <c r="AAY48" s="32" t="str">
        <f>IF(ISBLANK(AAX48),"",IF(ISBLANK(VLOOKUP(AAX48,role!A:E,2,FALSE)),"",VLOOKUP(AAX48,role!A:E,2,FALSE)))</f>
        <v/>
      </c>
      <c r="AAZ48" s="32" t="str">
        <f>IF(ISBLANK(AAX48),"",IF(ISBLANK(VLOOKUP(AAX48,role!A:E,3,FALSE)),"",VLOOKUP(AAX48,role!A:E,3,FALSE)))</f>
        <v/>
      </c>
      <c r="ABA48" s="32" t="str">
        <f>IF(ISBLANK(AAX48),"",IF(ISBLANK(VLOOKUP(AAX48,role!A:E,4,FALSE)),"",VLOOKUP(AAX48,role!A:E,4,FALSE)))</f>
        <v/>
      </c>
      <c r="ABB48" s="32" t="str">
        <f>IF(ISBLANK(AAX48),"",IF(ISBLANK(VLOOKUP(AAX48,role!A:E,5,FALSE)),"",VLOOKUP(AAX48,role!A:E,5,FALSE)))</f>
        <v/>
      </c>
      <c r="ABC48" s="32" t="str">
        <f>IF(ISBLANK(AAX48),"",VLOOKUP(AAX48,role!A:F,6,FALSE))</f>
        <v/>
      </c>
      <c r="ABD48" s="36"/>
      <c r="ABE48" s="36" t="str">
        <f t="shared" si="146"/>
        <v/>
      </c>
      <c r="ABF48" s="36" t="str">
        <f t="shared" si="147"/>
        <v/>
      </c>
      <c r="ABH48" s="32" t="str">
        <f>IF(ISBLANK(ABG48),"",IF(ISBLANK(VLOOKUP(ABG48,role!A:E,2,FALSE)),"",VLOOKUP(ABG48,role!A:E,2,FALSE)))</f>
        <v/>
      </c>
      <c r="ABI48" s="32" t="str">
        <f>IF(ISBLANK(ABG48),"",IF(ISBLANK(VLOOKUP(ABG48,role!A:E,3,FALSE)),"",VLOOKUP(ABG48,role!A:E,3,FALSE)))</f>
        <v/>
      </c>
      <c r="ABJ48" s="32" t="str">
        <f>IF(ISBLANK(ABG48),"",IF(ISBLANK(VLOOKUP(ABG48,role!A:E,4,FALSE)),"",VLOOKUP(ABG48,role!A:E,4,FALSE)))</f>
        <v/>
      </c>
      <c r="ABK48" s="32" t="str">
        <f>IF(ISBLANK(ABG48),"",IF(ISBLANK(VLOOKUP(ABG48,role!A:E,5,FALSE)),"",VLOOKUP(ABG48,role!A:E,5,FALSE)))</f>
        <v/>
      </c>
      <c r="ABL48" s="32" t="str">
        <f>IF(ISBLANK(ABG48),"",VLOOKUP(ABG48,role!A:F,6,FALSE))</f>
        <v/>
      </c>
      <c r="ABM48" s="36"/>
      <c r="ABN48" s="36" t="str">
        <f t="shared" si="148"/>
        <v/>
      </c>
      <c r="ABO48" s="36" t="str">
        <f t="shared" si="149"/>
        <v/>
      </c>
      <c r="ABQ48" s="32" t="str">
        <f>IF(ISBLANK(ABP48),"",IF(ISBLANK(VLOOKUP(ABP48,role!A:E,2,FALSE)),"",VLOOKUP(ABP48,role!A:E,2,FALSE)))</f>
        <v/>
      </c>
      <c r="ABR48" s="32" t="str">
        <f>IF(ISBLANK(ABP48),"",IF(ISBLANK(VLOOKUP(ABP48,role!A:E,3,FALSE)),"",VLOOKUP(ABP48,role!A:E,3,FALSE)))</f>
        <v/>
      </c>
      <c r="ABS48" s="32" t="str">
        <f>IF(ISBLANK(ABP48),"",IF(ISBLANK(VLOOKUP(ABP48,role!A:E,4,FALSE)),"",VLOOKUP(ABP48,role!A:E,4,FALSE)))</f>
        <v/>
      </c>
      <c r="ABT48" s="32" t="str">
        <f>IF(ISBLANK(ABP48),"",IF(ISBLANK(VLOOKUP(ABP48,role!A:E,5,FALSE)),"",VLOOKUP(ABP48,role!A:E,5,FALSE)))</f>
        <v/>
      </c>
      <c r="ABU48" s="32" t="str">
        <f>IF(ISBLANK(ABP48),"",VLOOKUP(ABP48,role!A:F,6,FALSE))</f>
        <v/>
      </c>
      <c r="ABV48" s="33"/>
      <c r="ABW48" s="34"/>
      <c r="ABY48" s="32" t="str">
        <f t="shared" si="150"/>
        <v/>
      </c>
      <c r="ABZ48" s="39"/>
      <c r="ACA48" s="32" t="str">
        <f t="shared" si="151"/>
        <v/>
      </c>
      <c r="ACC48" s="32" t="str">
        <f t="shared" si="152"/>
        <v/>
      </c>
      <c r="ACE48" s="32" t="str">
        <f t="shared" si="153"/>
        <v/>
      </c>
      <c r="ACG48" s="32" t="str">
        <f t="shared" si="154"/>
        <v/>
      </c>
      <c r="ACI48" s="32" t="str">
        <f t="shared" si="155"/>
        <v/>
      </c>
      <c r="ACK48" s="32" t="str">
        <f t="shared" si="156"/>
        <v/>
      </c>
      <c r="ACM48" s="32" t="str">
        <f t="shared" si="157"/>
        <v/>
      </c>
      <c r="ACO48" s="32" t="str">
        <f t="shared" si="158"/>
        <v/>
      </c>
      <c r="ACQ48" s="32" t="str">
        <f t="shared" si="159"/>
        <v/>
      </c>
      <c r="ACS48" s="32" t="str">
        <f t="shared" si="160"/>
        <v/>
      </c>
      <c r="ACT48" s="33"/>
      <c r="ACV48" s="32" t="str">
        <f t="shared" si="161"/>
        <v/>
      </c>
      <c r="ACX48" s="32" t="str">
        <f t="shared" si="162"/>
        <v/>
      </c>
      <c r="ACZ48" s="32" t="str">
        <f t="shared" si="163"/>
        <v/>
      </c>
      <c r="ADB48" s="32" t="str">
        <f t="shared" si="164"/>
        <v/>
      </c>
      <c r="ADD48" s="32" t="str">
        <f t="shared" si="165"/>
        <v/>
      </c>
      <c r="ADE48" s="33"/>
      <c r="ADG48" s="32" t="str">
        <f t="shared" si="166"/>
        <v/>
      </c>
      <c r="ADI48" s="32" t="str">
        <f t="shared" si="167"/>
        <v/>
      </c>
      <c r="ADK48" s="32" t="str">
        <f t="shared" si="168"/>
        <v/>
      </c>
      <c r="ADM48" s="32" t="str">
        <f t="shared" si="169"/>
        <v/>
      </c>
      <c r="ADO48" s="32" t="str">
        <f t="shared" si="170"/>
        <v/>
      </c>
      <c r="ADP48" s="33"/>
      <c r="ADR48" s="32" t="str">
        <f t="shared" si="171"/>
        <v/>
      </c>
      <c r="ADT48" s="32" t="str">
        <f t="shared" si="172"/>
        <v/>
      </c>
      <c r="ADV48" s="32" t="str">
        <f t="shared" si="173"/>
        <v/>
      </c>
      <c r="ADX48" s="32" t="str">
        <f t="shared" si="174"/>
        <v/>
      </c>
      <c r="ADZ48" s="32" t="str">
        <f t="shared" si="175"/>
        <v/>
      </c>
      <c r="AEA48" s="33"/>
      <c r="AEC48" s="32" t="str">
        <f t="shared" si="176"/>
        <v/>
      </c>
      <c r="AEE48" s="32" t="str">
        <f t="shared" si="177"/>
        <v/>
      </c>
      <c r="AEG48" s="32" t="str">
        <f t="shared" si="178"/>
        <v/>
      </c>
      <c r="AEI48" s="32" t="str">
        <f t="shared" si="179"/>
        <v/>
      </c>
      <c r="AEK48" s="32" t="str">
        <f t="shared" si="180"/>
        <v/>
      </c>
      <c r="AEL48" s="33"/>
      <c r="AEN48" s="32" t="str">
        <f t="shared" si="181"/>
        <v/>
      </c>
      <c r="AEO48" s="32" t="str">
        <f t="shared" si="182"/>
        <v/>
      </c>
      <c r="AEQ48" s="32" t="str">
        <f t="shared" si="183"/>
        <v/>
      </c>
      <c r="AER48" s="32" t="str">
        <f t="shared" si="184"/>
        <v/>
      </c>
      <c r="AET48" s="32" t="str">
        <f t="shared" si="185"/>
        <v/>
      </c>
      <c r="AEU48" s="32" t="str">
        <f t="shared" si="186"/>
        <v/>
      </c>
      <c r="AEW48" s="32" t="str">
        <f t="shared" si="187"/>
        <v/>
      </c>
      <c r="AEX48" s="32" t="str">
        <f t="shared" si="188"/>
        <v/>
      </c>
      <c r="AEZ48" s="32" t="str">
        <f t="shared" si="189"/>
        <v/>
      </c>
      <c r="AFA48" s="32" t="str">
        <f t="shared" si="190"/>
        <v/>
      </c>
      <c r="AFB48" s="35"/>
      <c r="AFC48" s="34"/>
      <c r="AFD48" s="36" t="str">
        <f t="shared" si="191"/>
        <v/>
      </c>
      <c r="AFE48" s="36" t="str">
        <f t="shared" si="192"/>
        <v/>
      </c>
      <c r="AFG48" s="36" t="str">
        <f t="shared" si="193"/>
        <v/>
      </c>
      <c r="AFH48" s="36" t="str">
        <f t="shared" si="194"/>
        <v/>
      </c>
      <c r="AFJ48" s="36" t="str">
        <f t="shared" si="195"/>
        <v/>
      </c>
      <c r="AFK48" s="36" t="str">
        <f t="shared" si="196"/>
        <v/>
      </c>
      <c r="AFM48" s="36" t="str">
        <f t="shared" si="197"/>
        <v/>
      </c>
      <c r="AFN48" s="36" t="str">
        <f t="shared" si="198"/>
        <v/>
      </c>
      <c r="AFP48" s="36" t="str">
        <f t="shared" si="199"/>
        <v/>
      </c>
      <c r="AFQ48" s="36" t="str">
        <f t="shared" si="200"/>
        <v/>
      </c>
      <c r="AFR48" s="33"/>
      <c r="AFT48" s="36" t="str">
        <f t="shared" si="201"/>
        <v/>
      </c>
      <c r="AFU48" s="36" t="str">
        <f t="shared" si="202"/>
        <v/>
      </c>
      <c r="AFW48" s="36" t="str">
        <f t="shared" si="203"/>
        <v/>
      </c>
      <c r="AFX48" s="36" t="str">
        <f t="shared" si="204"/>
        <v/>
      </c>
      <c r="AFZ48" s="36" t="str">
        <f t="shared" si="205"/>
        <v/>
      </c>
      <c r="AGA48" s="36" t="str">
        <f t="shared" si="206"/>
        <v/>
      </c>
      <c r="AGC48" s="36" t="str">
        <f t="shared" si="207"/>
        <v/>
      </c>
      <c r="AGD48" s="36" t="str">
        <f t="shared" si="208"/>
        <v/>
      </c>
      <c r="AGF48" s="36" t="str">
        <f t="shared" si="209"/>
        <v/>
      </c>
      <c r="AGG48" s="36" t="str">
        <f t="shared" si="210"/>
        <v/>
      </c>
      <c r="AGH48" s="33"/>
      <c r="AGI48" s="57"/>
      <c r="AGJ48" s="57"/>
      <c r="AGK48" s="57" t="str">
        <f>IF(ISBLANK(AGJ48),"",VLOOKUP(AGJ48,related_id_type!A:B,2,FALSE))</f>
        <v/>
      </c>
      <c r="AGL48" s="57"/>
      <c r="AGM48" s="57" t="str">
        <f>IF(ISBLANK(AGL48),"",IF(ISBLANK(VLOOKUP(AGL48,related_id_relation!A:B,2,FALSE)),"",VLOOKUP(AGL48,related_id_relation!A:B,2,FALSE)))</f>
        <v/>
      </c>
      <c r="AGN48" s="57"/>
      <c r="AGO48" s="57"/>
      <c r="AGP48" s="57" t="str">
        <f>IF(ISBLANK(AGO48),"",VLOOKUP(AGO48,related_id_type!A:B,2,FALSE))</f>
        <v/>
      </c>
      <c r="AGQ48" s="57"/>
      <c r="AGR48" s="57" t="str">
        <f>IF(ISBLANK(AGQ48),"",IF(ISBLANK(VLOOKUP(AGQ48,related_id_relation!A:B,2,FALSE)),"",VLOOKUP(AGQ48,related_id_relation!A:B,2,FALSE)))</f>
        <v/>
      </c>
      <c r="AGS48" s="57"/>
      <c r="AGT48" s="57"/>
      <c r="AGU48" s="57" t="str">
        <f>IF(ISBLANK(AGT48),"",VLOOKUP(AGT48,related_id_type!A:B,2,FALSE))</f>
        <v/>
      </c>
      <c r="AGV48" s="57"/>
      <c r="AGW48" s="57" t="str">
        <f>IF(ISBLANK(AGV48),"",IF(ISBLANK(VLOOKUP(AGV48,related_id_relation!A:B,2,FALSE)),"",VLOOKUP(AGV48,related_id_relation!A:B,2,FALSE)))</f>
        <v/>
      </c>
      <c r="AGX48" s="57"/>
      <c r="AGY48" s="57"/>
      <c r="AGZ48" s="57" t="str">
        <f>IF(ISBLANK(AGY48),"",VLOOKUP(AGY48,related_id_type!A:B,2,FALSE))</f>
        <v/>
      </c>
      <c r="AHA48" s="57"/>
      <c r="AHB48" s="57" t="str">
        <f>IF(ISBLANK(AHA48),"",IF(ISBLANK(VLOOKUP(AHA48,related_id_relation!A:B,2,FALSE)),"",VLOOKUP(AHA48,related_id_relation!A:B,2,FALSE)))</f>
        <v/>
      </c>
      <c r="AHC48" s="57"/>
      <c r="AHD48" s="57"/>
      <c r="AHE48" s="57" t="str">
        <f>IF(ISBLANK(AHD48),"",VLOOKUP(AHD48,related_id_type!A:B,2,FALSE))</f>
        <v/>
      </c>
      <c r="AHF48" s="57"/>
      <c r="AHG48" s="57" t="str">
        <f>IF(ISBLANK(AHF48),"",IF(ISBLANK(VLOOKUP(AHF48,related_id_relation!A:B,2,FALSE)),"",VLOOKUP(AHF48,related_id_relation!A:B,2,FALSE)))</f>
        <v/>
      </c>
      <c r="AHH48" s="37"/>
      <c r="AHI48" s="39"/>
      <c r="AHK48" s="32" t="str">
        <f t="shared" si="211"/>
        <v/>
      </c>
      <c r="AHL48" s="34"/>
      <c r="AHM48" s="36"/>
      <c r="AHN48" s="36" t="str">
        <f t="shared" si="212"/>
        <v/>
      </c>
      <c r="AHO48" s="32" t="str">
        <f t="shared" si="213"/>
        <v/>
      </c>
      <c r="AHR48" s="36" t="str">
        <f t="shared" si="214"/>
        <v/>
      </c>
      <c r="AHS48" s="32" t="str">
        <f t="shared" si="215"/>
        <v/>
      </c>
      <c r="AHV48" s="36" t="str">
        <f t="shared" si="216"/>
        <v/>
      </c>
      <c r="AHW48" s="32" t="str">
        <f t="shared" si="217"/>
        <v/>
      </c>
      <c r="AHZ48" s="36" t="str">
        <f t="shared" si="218"/>
        <v/>
      </c>
      <c r="AIA48" s="32" t="str">
        <f t="shared" si="219"/>
        <v/>
      </c>
      <c r="AID48" s="36" t="str">
        <f t="shared" si="220"/>
        <v/>
      </c>
      <c r="AIE48" s="32" t="str">
        <f t="shared" si="221"/>
        <v/>
      </c>
      <c r="AIH48" s="36" t="str">
        <f t="shared" si="222"/>
        <v/>
      </c>
      <c r="AII48" s="32" t="str">
        <f t="shared" si="223"/>
        <v/>
      </c>
      <c r="AIL48" s="36" t="str">
        <f t="shared" si="224"/>
        <v/>
      </c>
      <c r="AIM48" s="32" t="str">
        <f t="shared" si="225"/>
        <v/>
      </c>
      <c r="AIP48" s="36" t="str">
        <f t="shared" si="226"/>
        <v/>
      </c>
      <c r="AIQ48" s="32" t="str">
        <f t="shared" si="227"/>
        <v/>
      </c>
      <c r="AIT48" s="36" t="str">
        <f t="shared" si="228"/>
        <v/>
      </c>
      <c r="AIU48" s="32" t="str">
        <f t="shared" si="229"/>
        <v/>
      </c>
      <c r="AIX48" s="36" t="str">
        <f t="shared" si="230"/>
        <v/>
      </c>
      <c r="AIY48" s="32" t="str">
        <f t="shared" si="231"/>
        <v/>
      </c>
      <c r="AIZ48" s="37"/>
      <c r="AJA48" s="32" t="str">
        <f t="shared" si="232"/>
        <v/>
      </c>
      <c r="AJB48" s="32" t="str">
        <f t="shared" si="233"/>
        <v/>
      </c>
      <c r="AJC48" s="32" t="str">
        <f t="shared" si="234"/>
        <v/>
      </c>
      <c r="AJD48" s="32" t="str">
        <f t="shared" si="235"/>
        <v/>
      </c>
      <c r="AJE48" s="32" t="str">
        <f t="shared" si="236"/>
        <v/>
      </c>
      <c r="AJF48" s="32" t="str">
        <f t="shared" si="237"/>
        <v/>
      </c>
      <c r="AJG48" s="32" t="str">
        <f t="shared" si="238"/>
        <v/>
      </c>
      <c r="AJH48" s="32" t="str">
        <f t="shared" si="239"/>
        <v/>
      </c>
      <c r="AJI48" s="32" t="str">
        <f t="shared" si="240"/>
        <v/>
      </c>
    </row>
    <row r="49" spans="3:945" s="32" customFormat="1" x14ac:dyDescent="0.35">
      <c r="C49" s="32" t="str">
        <f t="shared" si="9"/>
        <v/>
      </c>
      <c r="E49" s="32" t="str">
        <f t="shared" si="10"/>
        <v/>
      </c>
      <c r="F49" s="32" t="str">
        <f t="shared" si="11"/>
        <v/>
      </c>
      <c r="G49" s="32" t="str">
        <f t="shared" si="12"/>
        <v/>
      </c>
      <c r="J49" s="32" t="str">
        <f t="shared" si="13"/>
        <v/>
      </c>
      <c r="K49" s="32" t="str">
        <f t="shared" si="14"/>
        <v/>
      </c>
      <c r="L49" s="32" t="str">
        <f t="shared" si="15"/>
        <v/>
      </c>
      <c r="N49" s="32" t="str">
        <f t="shared" si="16"/>
        <v/>
      </c>
      <c r="O49" s="32" t="str">
        <f t="shared" si="17"/>
        <v/>
      </c>
      <c r="Q49" s="32" t="str">
        <f t="shared" si="18"/>
        <v/>
      </c>
      <c r="R49" s="32" t="str">
        <f t="shared" si="19"/>
        <v/>
      </c>
      <c r="U49" s="32" t="str">
        <f t="shared" si="20"/>
        <v/>
      </c>
      <c r="V49" s="32" t="str">
        <f t="shared" si="21"/>
        <v/>
      </c>
      <c r="Y49" s="32" t="str">
        <f>IF(ISBLANK(X49),"",VLOOKUP(X49,resource_type!A:C,3,FALSE))</f>
        <v/>
      </c>
      <c r="Z49" s="32" t="str">
        <f>IF(ISBLANK(X49),"",VLOOKUP(X49,resource_type!A:C,2,FALSE))</f>
        <v/>
      </c>
      <c r="AA49" s="32" t="str">
        <f t="shared" si="22"/>
        <v/>
      </c>
      <c r="AB49" s="32" t="str">
        <f t="shared" si="23"/>
        <v/>
      </c>
      <c r="AD49" s="32" t="str">
        <f>IF(ISBLANK(AC49),"",VLOOKUP(AC49,resource_type!A:C,3,FALSE))</f>
        <v/>
      </c>
      <c r="AF49" s="32" t="str">
        <f>IF(ISBLANK(AE49),"",VLOOKUP(AE49,resource_type!A:C,3,FALSE))</f>
        <v/>
      </c>
      <c r="AG49" s="33"/>
      <c r="AI49" s="32" t="str">
        <f t="shared" si="24"/>
        <v/>
      </c>
      <c r="AK49" s="32" t="str">
        <f t="shared" si="25"/>
        <v/>
      </c>
      <c r="AM49" s="32" t="str">
        <f t="shared" si="26"/>
        <v/>
      </c>
      <c r="AO49" s="32" t="str">
        <f t="shared" si="27"/>
        <v/>
      </c>
      <c r="AP49" s="52"/>
      <c r="AQ49" s="34"/>
      <c r="AR49" s="36" t="str">
        <f t="shared" si="28"/>
        <v/>
      </c>
      <c r="AS49" s="36" t="str">
        <f t="shared" si="29"/>
        <v/>
      </c>
      <c r="AT49" s="34"/>
      <c r="AV49" s="32" t="str">
        <f t="shared" si="30"/>
        <v/>
      </c>
      <c r="AW49" s="32" t="str">
        <f t="shared" si="31"/>
        <v/>
      </c>
      <c r="AX49" s="32" t="str">
        <f t="shared" si="32"/>
        <v/>
      </c>
      <c r="AZ49" s="32" t="str">
        <f>IF(ISBLANK(AY49),"",IF(ISBLANK(VLOOKUP(AY49,role!A:E,2,FALSE)),"",VLOOKUP(AY49,role!A:E,2,FALSE)))</f>
        <v/>
      </c>
      <c r="BA49" s="32" t="str">
        <f>IF(ISBLANK(AY49),"",IF(ISBLANK(VLOOKUP(AY49,role!A:E,3,FALSE)),"",VLOOKUP(AY49,role!A:E,3,FALSE)))</f>
        <v/>
      </c>
      <c r="BB49" s="32" t="str">
        <f>IF(ISBLANK(AY49),"",IF(ISBLANK(VLOOKUP(AY49,role!A:E,4,FALSE)),"",VLOOKUP(AY49,role!A:E,4,FALSE)))</f>
        <v/>
      </c>
      <c r="BC49" s="32" t="str">
        <f>IF(ISBLANK(AY49),"",IF(ISBLANK(VLOOKUP(AY49,role!A:E,5,FALSE)),"",VLOOKUP(AY49,role!A:E,5,FALSE)))</f>
        <v/>
      </c>
      <c r="BE49" s="32" t="str">
        <f>IF(ISBLANK(BD49),"",IF(ISBLANK(VLOOKUP(BD49,role!A:E,2,FALSE)),"",VLOOKUP(BD49,role!A:E,2,FALSE)))</f>
        <v/>
      </c>
      <c r="BF49" s="32" t="str">
        <f>IF(ISBLANK(BD49),"",IF(ISBLANK(VLOOKUP(BD49,role!A:E,3,FALSE)),"",VLOOKUP(BD49,role!A:E,3,FALSE)))</f>
        <v/>
      </c>
      <c r="BG49" s="32" t="str">
        <f>IF(ISBLANK(BD49),"",IF(ISBLANK(VLOOKUP(BD49,role!A:E,4,FALSE)),"",VLOOKUP(BD49,role!A:E,4,FALSE)))</f>
        <v/>
      </c>
      <c r="BH49" s="32" t="str">
        <f>IF(ISBLANK(BD49),"",IF(ISBLANK(VLOOKUP(BD49,role!A:E,5,FALSE)),"",VLOOKUP(BD49,role!A:E,5,FALSE)))</f>
        <v/>
      </c>
      <c r="BX49" s="33"/>
      <c r="BZ49" s="32" t="str">
        <f t="shared" si="33"/>
        <v/>
      </c>
      <c r="CB49" s="32" t="str">
        <f t="shared" si="34"/>
        <v/>
      </c>
      <c r="CC49" s="39"/>
      <c r="CE49" s="32" t="str">
        <f t="shared" si="35"/>
        <v/>
      </c>
      <c r="CF49" s="32" t="str">
        <f t="shared" si="36"/>
        <v/>
      </c>
      <c r="CG49" s="32" t="str">
        <f t="shared" si="37"/>
        <v/>
      </c>
      <c r="CI49" s="32" t="str">
        <f>IF(ISBLANK(CH49),"",IF(ISBLANK(VLOOKUP(CH49,role!A:E,2,FALSE)),"",VLOOKUP(CH49,role!A:E,2,FALSE)))</f>
        <v/>
      </c>
      <c r="CJ49" s="32" t="str">
        <f>IF(ISBLANK(CH49),"",IF(ISBLANK(VLOOKUP(CH49,role!A:E,3,FALSE)),"",VLOOKUP(CH49,role!A:E,3,FALSE)))</f>
        <v/>
      </c>
      <c r="CK49" s="32" t="str">
        <f>IF(ISBLANK(CH49),"",IF(ISBLANK(VLOOKUP(CH49,role!A:E,4,FALSE)),"",VLOOKUP(CH49,role!A:E,4,FALSE)))</f>
        <v/>
      </c>
      <c r="CL49" s="32" t="str">
        <f>IF(ISBLANK(CH49),"",IF(ISBLANK(VLOOKUP(CH49,role!A:E,5,FALSE)),"",VLOOKUP(CH49,role!A:E,5,FALSE)))</f>
        <v/>
      </c>
      <c r="CN49" s="32" t="str">
        <f>IF(ISBLANK(CM49),"",IF(ISBLANK(VLOOKUP(CM49,role!A:E,2,FALSE)),"",VLOOKUP(CM49,role!A:E,2,FALSE)))</f>
        <v/>
      </c>
      <c r="CO49" s="32" t="str">
        <f>IF(ISBLANK(CM49),"",IF(ISBLANK(VLOOKUP(CM49,role!A:E,3,FALSE)),"",VLOOKUP(CM49,role!A:E,3,FALSE)))</f>
        <v/>
      </c>
      <c r="CP49" s="32" t="str">
        <f>IF(ISBLANK(CM49),"",IF(ISBLANK(VLOOKUP(CM49,role!A:E,4,FALSE)),"",VLOOKUP(CM49,role!A:E,4,FALSE)))</f>
        <v/>
      </c>
      <c r="CQ49" s="32" t="str">
        <f>IF(ISBLANK(CM49),"",IF(ISBLANK(VLOOKUP(CM49,role!A:E,5,FALSE)),"",VLOOKUP(CM49,role!A:E,5,FALSE)))</f>
        <v/>
      </c>
      <c r="DG49" s="33"/>
      <c r="DI49" s="32" t="str">
        <f t="shared" si="38"/>
        <v/>
      </c>
      <c r="DK49" s="32" t="str">
        <f t="shared" si="39"/>
        <v/>
      </c>
      <c r="DL49" s="39"/>
      <c r="DN49" s="32" t="str">
        <f t="shared" si="40"/>
        <v/>
      </c>
      <c r="DO49" s="32" t="str">
        <f t="shared" si="41"/>
        <v/>
      </c>
      <c r="DP49" s="32" t="str">
        <f t="shared" si="42"/>
        <v/>
      </c>
      <c r="DR49" s="32" t="str">
        <f>IF(ISBLANK(DQ49),"",IF(ISBLANK(VLOOKUP(DQ49,role!A:E,2,FALSE)),"",VLOOKUP(DQ49,role!A:E,2,FALSE)))</f>
        <v/>
      </c>
      <c r="DS49" s="32" t="str">
        <f>IF(ISBLANK(DQ49),"",IF(ISBLANK(VLOOKUP(DQ49,role!A:E,3,FALSE)),"",VLOOKUP(DQ49,role!A:E,3,FALSE)))</f>
        <v/>
      </c>
      <c r="DT49" s="32" t="str">
        <f>IF(ISBLANK(DQ49),"",IF(ISBLANK(VLOOKUP(DQ49,role!A:E,4,FALSE)),"",VLOOKUP(DQ49,role!A:E,4,FALSE)))</f>
        <v/>
      </c>
      <c r="DU49" s="32" t="str">
        <f>IF(ISBLANK(DQ49),"",IF(ISBLANK(VLOOKUP(DQ49,role!A:E,5,FALSE)),"",VLOOKUP(DQ49,role!A:E,5,FALSE)))</f>
        <v/>
      </c>
      <c r="EK49" s="33"/>
      <c r="EM49" s="32" t="str">
        <f t="shared" si="43"/>
        <v/>
      </c>
      <c r="EO49" s="32" t="str">
        <f t="shared" si="44"/>
        <v/>
      </c>
      <c r="EP49" s="39"/>
      <c r="ER49" s="32" t="str">
        <f t="shared" si="45"/>
        <v/>
      </c>
      <c r="ES49" s="32" t="str">
        <f t="shared" si="46"/>
        <v/>
      </c>
      <c r="ET49" s="32" t="str">
        <f t="shared" si="47"/>
        <v/>
      </c>
      <c r="EV49" s="32" t="str">
        <f>IF(ISBLANK(EU49),"",IF(ISBLANK(VLOOKUP(EU49,role!A:E,2,FALSE)),"",VLOOKUP(EU49,role!A:E,2,FALSE)))</f>
        <v/>
      </c>
      <c r="EW49" s="32" t="str">
        <f>IF(ISBLANK(EU49),"",IF(ISBLANK(VLOOKUP(EU49,role!A:E,3,FALSE)),"",VLOOKUP(EU49,role!A:E,3,FALSE)))</f>
        <v/>
      </c>
      <c r="EX49" s="32" t="str">
        <f>IF(ISBLANK(EU49),"",IF(ISBLANK(VLOOKUP(EU49,role!A:E,4,FALSE)),"",VLOOKUP(EU49,role!A:E,4,FALSE)))</f>
        <v/>
      </c>
      <c r="EY49" s="32" t="str">
        <f>IF(ISBLANK(EU49),"",IF(ISBLANK(VLOOKUP(EU49,role!A:E,5,FALSE)),"",VLOOKUP(EU49,role!A:E,5,FALSE)))</f>
        <v/>
      </c>
      <c r="FO49" s="33"/>
      <c r="FQ49" s="32" t="str">
        <f t="shared" si="48"/>
        <v/>
      </c>
      <c r="FS49" s="32" t="str">
        <f t="shared" si="49"/>
        <v/>
      </c>
      <c r="FT49" s="39"/>
      <c r="FV49" s="32" t="str">
        <f t="shared" si="50"/>
        <v/>
      </c>
      <c r="FW49" s="32" t="str">
        <f t="shared" si="51"/>
        <v/>
      </c>
      <c r="FX49" s="32" t="str">
        <f t="shared" si="52"/>
        <v/>
      </c>
      <c r="FZ49" s="32" t="str">
        <f>IF(ISBLANK(FY49),"",VLOOKUP(FY49,role!A:E,2,FALSE))</f>
        <v/>
      </c>
      <c r="GA49" s="32" t="str">
        <f>IF(ISBLANK(FY49),"",IF(ISBLANK(VLOOKUP(FY49,role!A:E,3,FALSE)),"",VLOOKUP(FY49,role!A:E,3,FALSE)))</f>
        <v/>
      </c>
      <c r="GB49" s="32" t="str">
        <f>IF(ISBLANK(FY49),"",IF(ISBLANK(VLOOKUP(FY49,role!A:E,4,FALSE)),"",VLOOKUP(FY49,role!A:E,4,FALSE)))</f>
        <v/>
      </c>
      <c r="GC49" s="32" t="str">
        <f>IF(ISBLANK(FY49),"",IF(ISBLANK(VLOOKUP(FY49,role!A:E,5,FALSE)),"",VLOOKUP(FY49,role!A:E,5,FALSE)))</f>
        <v/>
      </c>
      <c r="GS49" s="33"/>
      <c r="GU49" s="32" t="str">
        <f t="shared" si="53"/>
        <v/>
      </c>
      <c r="GW49" s="32" t="str">
        <f t="shared" si="54"/>
        <v/>
      </c>
      <c r="GX49" s="33"/>
      <c r="HA49" s="32" t="str">
        <f t="shared" si="55"/>
        <v/>
      </c>
      <c r="HB49" s="32" t="str">
        <f t="shared" si="56"/>
        <v/>
      </c>
      <c r="HC49" s="32" t="str">
        <f t="shared" si="57"/>
        <v/>
      </c>
      <c r="HE49" s="32" t="str">
        <f>IF(ISBLANK(HD49),"",IF(ISBLANK(VLOOKUP(HD49,role!A:E,2,FALSE)),"",VLOOKUP(HD49,role!A:E,2,FALSE)))</f>
        <v/>
      </c>
      <c r="HF49" s="32" t="str">
        <f>IF(ISBLANK(HD49),"",IF(ISBLANK(VLOOKUP(HD49,role!A:E,3,FALSE)),"",VLOOKUP(HD49,role!A:E,3,FALSE)))</f>
        <v/>
      </c>
      <c r="HG49" s="32" t="str">
        <f>IF(ISBLANK(HD49),"",IF(ISBLANK(VLOOKUP(HD49,role!A:E,4,FALSE)),"",VLOOKUP(HD49,role!A:E,4,FALSE)))</f>
        <v/>
      </c>
      <c r="HH49" s="32" t="str">
        <f>IF(ISBLANK(HD49),"",IF(ISBLANK(VLOOKUP(HD49,role!A:E,5,FALSE)),"",VLOOKUP(HD49,role!A:E,5,FALSE)))</f>
        <v/>
      </c>
      <c r="HX49" s="33"/>
      <c r="HZ49" s="32" t="str">
        <f t="shared" si="58"/>
        <v/>
      </c>
      <c r="IB49" s="32" t="str">
        <f t="shared" si="59"/>
        <v/>
      </c>
      <c r="IC49" s="39"/>
      <c r="IE49" s="32" t="str">
        <f t="shared" si="60"/>
        <v/>
      </c>
      <c r="IF49" s="32" t="str">
        <f t="shared" si="61"/>
        <v/>
      </c>
      <c r="IG49" s="32" t="str">
        <f t="shared" si="62"/>
        <v/>
      </c>
      <c r="II49" s="32" t="str">
        <f>IF(ISBLANK(IH49),"",IF(ISBLANK(VLOOKUP(IH49,role!A:E,2,FALSE)),"",VLOOKUP(IH49,role!A:E,2,FALSE)))</f>
        <v/>
      </c>
      <c r="IJ49" s="32" t="str">
        <f>IF(ISBLANK(IH49),"",IF(ISBLANK(VLOOKUP(IH49,role!A:E,3,FALSE)),"",VLOOKUP(IH49,role!A:E,3,FALSE)))</f>
        <v/>
      </c>
      <c r="IK49" s="32" t="str">
        <f>IF(ISBLANK(IH49),"",IF(ISBLANK(VLOOKUP(IH49,role!A:E,4,FALSE)),"",VLOOKUP(IH49,role!A:E,4,FALSE)))</f>
        <v/>
      </c>
      <c r="IL49" s="32" t="str">
        <f>IF(ISBLANK(IH49),"",IF(ISBLANK(VLOOKUP(IH49,role!A:E,5,FALSE)),"",VLOOKUP(IH49,role!A:E,5,FALSE)))</f>
        <v/>
      </c>
      <c r="JB49" s="33"/>
      <c r="JD49" s="32" t="str">
        <f t="shared" si="63"/>
        <v/>
      </c>
      <c r="JF49" s="32" t="str">
        <f t="shared" si="64"/>
        <v/>
      </c>
      <c r="JG49" s="39"/>
      <c r="JI49" s="32" t="str">
        <f t="shared" si="65"/>
        <v/>
      </c>
      <c r="JJ49" s="32" t="str">
        <f t="shared" si="66"/>
        <v/>
      </c>
      <c r="JK49" s="32" t="str">
        <f t="shared" si="67"/>
        <v/>
      </c>
      <c r="JM49" s="32" t="str">
        <f>IF(ISBLANK(JL49),"",IF(ISBLANK(VLOOKUP(JL49,role!A:E,2,FALSE)),"",VLOOKUP(JL49,role!A:E,2,FALSE)))</f>
        <v/>
      </c>
      <c r="JN49" s="32" t="str">
        <f>IF(ISBLANK(JL49),"",IF(ISBLANK(VLOOKUP(JL49,role!A:E,3,FALSE)),"",VLOOKUP(JL49,role!A:E,3,FALSE)))</f>
        <v/>
      </c>
      <c r="JO49" s="32" t="str">
        <f>IF(ISBLANK(JL49),"",IF(ISBLANK(VLOOKUP(JL49,role!A:E,4,FALSE)),"",VLOOKUP(JL49,role!A:E,4,FALSE)))</f>
        <v/>
      </c>
      <c r="JP49" s="32" t="str">
        <f>IF(ISBLANK(JL49),"",IF(ISBLANK(VLOOKUP(JL49,role!A:E,5,FALSE)),"",VLOOKUP(JL49,role!A:E,5,FALSE)))</f>
        <v/>
      </c>
      <c r="KF49" s="33"/>
      <c r="KH49" s="32" t="str">
        <f t="shared" si="68"/>
        <v/>
      </c>
      <c r="KJ49" s="32" t="str">
        <f t="shared" si="69"/>
        <v/>
      </c>
      <c r="KK49" s="39"/>
      <c r="KM49" s="32" t="str">
        <f t="shared" si="70"/>
        <v/>
      </c>
      <c r="KN49" s="32" t="str">
        <f t="shared" si="71"/>
        <v/>
      </c>
      <c r="KO49" s="32" t="str">
        <f t="shared" si="72"/>
        <v/>
      </c>
      <c r="KQ49" s="32" t="str">
        <f>IF(ISBLANK(KP49),"",IF(ISBLANK(VLOOKUP(KP49,role!A:E,2,FALSE)),"",VLOOKUP(KP49,role!A:E,2,FALSE)))</f>
        <v/>
      </c>
      <c r="KR49" s="32" t="str">
        <f>IF(ISBLANK(KP49),"",IF(ISBLANK(VLOOKUP(KP49,role!A:E,3,FALSE)),"",VLOOKUP(KP49,role!A:E,3,FALSE)))</f>
        <v/>
      </c>
      <c r="KS49" s="32" t="str">
        <f>IF(ISBLANK(KP49),"",IF(ISBLANK(VLOOKUP(KP49,role!A:E,4,FALSE)),"",VLOOKUP(KP49,role!A:E,4,FALSE)))</f>
        <v/>
      </c>
      <c r="KT49" s="32" t="str">
        <f>IF(ISBLANK(KP49),"",IF(ISBLANK(VLOOKUP(KP49,role!A:E,5,FALSE)),"",VLOOKUP(KP49,role!A:E,5,FALSE)))</f>
        <v/>
      </c>
      <c r="LJ49" s="33"/>
      <c r="LL49" s="32" t="str">
        <f t="shared" si="73"/>
        <v/>
      </c>
      <c r="LN49" s="32" t="str">
        <f t="shared" si="74"/>
        <v/>
      </c>
      <c r="LO49" s="39"/>
      <c r="LQ49" s="32" t="str">
        <f t="shared" si="75"/>
        <v/>
      </c>
      <c r="LR49" s="32" t="str">
        <f t="shared" si="76"/>
        <v/>
      </c>
      <c r="LS49" s="32" t="str">
        <f t="shared" si="77"/>
        <v/>
      </c>
      <c r="LU49" s="32" t="str">
        <f>IF(ISBLANK(LT49),"",IF(ISBLANK(VLOOKUP(LT49,role!A:E,2,FALSE)),"",VLOOKUP(LT49,role!A:E,2,FALSE)))</f>
        <v/>
      </c>
      <c r="LV49" s="32" t="str">
        <f>IF(ISBLANK(LT49),"",IF(ISBLANK(VLOOKUP(LT49,role!A:E,3,FALSE)),"",VLOOKUP(LT49,role!A:E,3,FALSE)))</f>
        <v/>
      </c>
      <c r="LW49" s="32" t="str">
        <f>IF(ISBLANK(LT49),"",IF(ISBLANK(VLOOKUP(LT49,role!A:E,4,FALSE)),"",VLOOKUP(LT49,role!A:E,4,FALSE)))</f>
        <v/>
      </c>
      <c r="LX49" s="32" t="str">
        <f>IF(ISBLANK(LT49),"",IF(ISBLANK(VLOOKUP(LT49,role!A:E,5,FALSE)),"",VLOOKUP(LT49,role!A:E,5,FALSE)))</f>
        <v/>
      </c>
      <c r="MN49" s="33"/>
      <c r="MP49" s="32" t="str">
        <f t="shared" si="78"/>
        <v/>
      </c>
      <c r="MR49" s="32" t="str">
        <f t="shared" si="79"/>
        <v/>
      </c>
      <c r="MS49" s="33"/>
      <c r="MV49" s="32" t="str">
        <f t="shared" si="80"/>
        <v/>
      </c>
      <c r="MW49" s="32" t="str">
        <f t="shared" si="81"/>
        <v/>
      </c>
      <c r="MX49" s="32" t="str">
        <f t="shared" si="82"/>
        <v/>
      </c>
      <c r="MZ49" s="32" t="str">
        <f>IF(ISBLANK(MY49),"",IF(ISBLANK(VLOOKUP(MY49,role!A:E,2,FALSE)),"",VLOOKUP(MY49,role!A:E,2,FALSE)))</f>
        <v/>
      </c>
      <c r="NA49" s="32" t="str">
        <f>IF(ISBLANK(MY49),"",IF(ISBLANK(VLOOKUP(MY49,role!A:E,3,FALSE)),"",VLOOKUP(MY49,role!A:E,3,FALSE)))</f>
        <v/>
      </c>
      <c r="NB49" s="32" t="str">
        <f>IF(ISBLANK(MY49),"",IF(ISBLANK(VLOOKUP(MY49,role!A:E,4,FALSE)),"",VLOOKUP(MY49,role!A:E,4,FALSE)))</f>
        <v/>
      </c>
      <c r="NC49" s="32" t="str">
        <f>IF(ISBLANK(MY49),"",IF(ISBLANK(VLOOKUP(MY49,role!A:E,5,FALSE)),"",VLOOKUP(MY49,role!A:E,5,FALSE)))</f>
        <v/>
      </c>
      <c r="NS49" s="33"/>
      <c r="NU49" s="32" t="str">
        <f t="shared" si="83"/>
        <v/>
      </c>
      <c r="NW49" s="32" t="str">
        <f t="shared" si="84"/>
        <v/>
      </c>
      <c r="NX49" s="39"/>
      <c r="NZ49" s="32" t="str">
        <f t="shared" si="85"/>
        <v/>
      </c>
      <c r="OA49" s="32" t="str">
        <f t="shared" si="86"/>
        <v/>
      </c>
      <c r="OB49" s="32" t="str">
        <f t="shared" si="87"/>
        <v/>
      </c>
      <c r="OD49" s="32" t="str">
        <f>IF(ISBLANK(OC49),"",IF(ISBLANK(VLOOKUP(OC49,role!A:E,2,FALSE)),"",VLOOKUP(OC49,role!A:E,2,FALSE)))</f>
        <v/>
      </c>
      <c r="OE49" s="32" t="str">
        <f>IF(ISBLANK(OC49),"",IF(ISBLANK(VLOOKUP(OC49,role!A:E,3,FALSE)),"",VLOOKUP(OC49,role!A:E,3,FALSE)))</f>
        <v/>
      </c>
      <c r="OF49" s="32" t="str">
        <f>IF(ISBLANK(OC49),"",IF(ISBLANK(VLOOKUP(OC49,role!A:E,4,FALSE)),"",VLOOKUP(OC49,role!A:E,4,FALSE)))</f>
        <v/>
      </c>
      <c r="OG49" s="32" t="str">
        <f>IF(ISBLANK(OC49),"",IF(ISBLANK(VLOOKUP(OC49,role!A:E,5,FALSE)),"",VLOOKUP(OC49,role!A:E,5,FALSE)))</f>
        <v/>
      </c>
      <c r="OW49" s="33"/>
      <c r="OY49" s="32" t="str">
        <f t="shared" si="88"/>
        <v/>
      </c>
      <c r="PA49" s="32" t="str">
        <f t="shared" si="89"/>
        <v/>
      </c>
      <c r="PB49" s="39"/>
      <c r="PD49" s="32" t="str">
        <f t="shared" si="90"/>
        <v/>
      </c>
      <c r="PE49" s="32" t="str">
        <f t="shared" si="91"/>
        <v/>
      </c>
      <c r="PF49" s="32" t="str">
        <f t="shared" si="92"/>
        <v/>
      </c>
      <c r="PH49" s="32" t="str">
        <f>IF(ISBLANK(PG49),"",IF(ISBLANK(VLOOKUP(PG49,role!A:E,2,FALSE)),"",VLOOKUP(PG49,role!A:E,2,FALSE)))</f>
        <v/>
      </c>
      <c r="PI49" s="32" t="str">
        <f>IF(ISBLANK(PG49),"",IF(ISBLANK(VLOOKUP(PG49,role!A:E,3,FALSE)),"",VLOOKUP(PG49,role!A:E,3,FALSE)))</f>
        <v/>
      </c>
      <c r="PJ49" s="32" t="str">
        <f>IF(ISBLANK(PG49),"",IF(ISBLANK(VLOOKUP(PG49,role!A:E,4,FALSE)),"",VLOOKUP(PG49,role!A:E,4,FALSE)))</f>
        <v/>
      </c>
      <c r="PK49" s="32" t="str">
        <f>IF(ISBLANK(PG49),"",IF(ISBLANK(VLOOKUP(PG49,role!A:E,5,FALSE)),"",VLOOKUP(PG49,role!A:E,5,FALSE)))</f>
        <v/>
      </c>
      <c r="QA49" s="33"/>
      <c r="QC49" s="32" t="str">
        <f t="shared" si="93"/>
        <v/>
      </c>
      <c r="QE49" s="32" t="str">
        <f t="shared" si="94"/>
        <v/>
      </c>
      <c r="QF49" s="39"/>
      <c r="QH49" s="32" t="str">
        <f t="shared" si="95"/>
        <v/>
      </c>
      <c r="QI49" s="32" t="str">
        <f t="shared" si="96"/>
        <v/>
      </c>
      <c r="QJ49" s="32" t="str">
        <f t="shared" si="97"/>
        <v/>
      </c>
      <c r="QL49" s="32" t="str">
        <f>IF(ISBLANK(QK49),"",IF(ISBLANK(VLOOKUP(QK49,role!A:E,2,FALSE)),"",VLOOKUP(QK49,role!A:E,2,FALSE)))</f>
        <v/>
      </c>
      <c r="QM49" s="32" t="str">
        <f>IF(ISBLANK(QK49),"",IF(ISBLANK(VLOOKUP(QK49,role!A:E,3,FALSE)),"",VLOOKUP(QK49,role!A:E,3,FALSE)))</f>
        <v/>
      </c>
      <c r="QN49" s="32" t="str">
        <f>IF(ISBLANK(QK49),"",IF(ISBLANK(VLOOKUP(QK49,role!A:E,4,FALSE)),"",VLOOKUP(QK49,role!A:E,4,FALSE)))</f>
        <v/>
      </c>
      <c r="QO49" s="32" t="str">
        <f>IF(ISBLANK(QK49),"",IF(ISBLANK(VLOOKUP(QK49,role!A:E,5,FALSE)),"",VLOOKUP(QK49,role!A:E,5,FALSE)))</f>
        <v/>
      </c>
      <c r="RE49" s="33"/>
      <c r="RG49" s="32" t="str">
        <f t="shared" si="98"/>
        <v/>
      </c>
      <c r="RI49" s="32" t="str">
        <f t="shared" si="99"/>
        <v/>
      </c>
      <c r="RJ49" s="39"/>
      <c r="RL49" s="32" t="str">
        <f t="shared" si="100"/>
        <v/>
      </c>
      <c r="RM49" s="32" t="str">
        <f t="shared" si="101"/>
        <v/>
      </c>
      <c r="RN49" s="32" t="str">
        <f t="shared" si="102"/>
        <v/>
      </c>
      <c r="RP49" s="32" t="str">
        <f>IF(ISBLANK(RO49),"",IF(ISBLANK(VLOOKUP(RO49,role!A:E,2,FALSE)),"",VLOOKUP(RO49,role!A:E,2,FALSE)))</f>
        <v/>
      </c>
      <c r="RQ49" s="32" t="str">
        <f>IF(ISBLANK(RO49),"",IF(ISBLANK(VLOOKUP(RO49,role!A:E,3,FALSE)),"",VLOOKUP(RO49,role!A:E,3,FALSE)))</f>
        <v/>
      </c>
      <c r="RR49" s="32" t="str">
        <f>IF(ISBLANK(RO49),"",IF(ISBLANK(VLOOKUP(RO49,role!A:E,4,FALSE)),"",VLOOKUP(RO49,role!A:E,4,FALSE)))</f>
        <v/>
      </c>
      <c r="RS49" s="32" t="str">
        <f>IF(ISBLANK(RO49),"",IF(ISBLANK(VLOOKUP(RO49,role!A:E,5,FALSE)),"",VLOOKUP(RO49,role!A:E,5,FALSE)))</f>
        <v/>
      </c>
      <c r="SI49" s="33"/>
      <c r="SK49" s="32" t="str">
        <f t="shared" si="103"/>
        <v/>
      </c>
      <c r="SM49" s="32" t="str">
        <f t="shared" si="104"/>
        <v/>
      </c>
      <c r="SN49" s="39"/>
      <c r="SP49" s="32" t="str">
        <f t="shared" si="105"/>
        <v/>
      </c>
      <c r="SQ49" s="32" t="str">
        <f t="shared" si="106"/>
        <v/>
      </c>
      <c r="SR49" s="32" t="str">
        <f t="shared" si="107"/>
        <v/>
      </c>
      <c r="ST49" s="32" t="str">
        <f>IF(ISBLANK(SS49),"",IF(ISBLANK(VLOOKUP(SS49,role!A:E,2,FALSE)),"",VLOOKUP(SS49,role!A:E,2,FALSE)))</f>
        <v/>
      </c>
      <c r="SU49" s="32" t="str">
        <f>IF(ISBLANK(SS49),"",IF(ISBLANK(VLOOKUP(SS49,role!A:E,3,FALSE)),"",VLOOKUP(SS49,role!A:E,3,FALSE)))</f>
        <v/>
      </c>
      <c r="SV49" s="32" t="str">
        <f>IF(ISBLANK(SS49),"",IF(ISBLANK(VLOOKUP(SS49,role!A:E,4,FALSE)),"",VLOOKUP(SS49,role!A:E,4,FALSE)))</f>
        <v/>
      </c>
      <c r="SW49" s="32" t="str">
        <f>IF(ISBLANK(SS49),"",IF(ISBLANK(VLOOKUP(SS49,role!A:E,5,FALSE)),"",VLOOKUP(SS49,role!A:E,5,FALSE)))</f>
        <v/>
      </c>
      <c r="TM49" s="33"/>
      <c r="TO49" s="32" t="str">
        <f t="shared" si="108"/>
        <v/>
      </c>
      <c r="TQ49" s="32" t="str">
        <f t="shared" si="109"/>
        <v/>
      </c>
      <c r="TR49" s="39"/>
      <c r="TT49" s="32" t="str">
        <f t="shared" si="110"/>
        <v/>
      </c>
      <c r="TU49" s="32" t="str">
        <f t="shared" si="111"/>
        <v/>
      </c>
      <c r="TV49" s="32" t="str">
        <f t="shared" si="112"/>
        <v/>
      </c>
      <c r="TX49" s="32" t="str">
        <f>IF(ISBLANK(TW49),"",IF(ISBLANK(VLOOKUP(TW49,role!A:E,2,FALSE)),"",VLOOKUP(TW49,role!A:E,2,FALSE)))</f>
        <v/>
      </c>
      <c r="TY49" s="32" t="str">
        <f>IF(ISBLANK(TW49),"",IF(ISBLANK(VLOOKUP(TW49,role!A:E,3,FALSE)),"",VLOOKUP(TW49,role!A:E,3,FALSE)))</f>
        <v/>
      </c>
      <c r="TZ49" s="32" t="str">
        <f>IF(ISBLANK(TW49),"",IF(ISBLANK(VLOOKUP(TW49,role!A:E,4,FALSE)),"",VLOOKUP(TW49,role!A:E,4,FALSE)))</f>
        <v/>
      </c>
      <c r="UA49" s="32" t="str">
        <f>IF(ISBLANK(TW49),"",IF(ISBLANK(VLOOKUP(TW49,role!A:E,5,FALSE)),"",VLOOKUP(TW49,role!A:E,5,FALSE)))</f>
        <v/>
      </c>
      <c r="UQ49" s="33"/>
      <c r="US49" s="32" t="str">
        <f t="shared" si="113"/>
        <v/>
      </c>
      <c r="UU49" s="32" t="str">
        <f t="shared" si="114"/>
        <v/>
      </c>
      <c r="UV49" s="39"/>
      <c r="UX49" s="32" t="str">
        <f t="shared" si="115"/>
        <v/>
      </c>
      <c r="UY49" s="32" t="str">
        <f t="shared" si="116"/>
        <v/>
      </c>
      <c r="UZ49" s="32" t="str">
        <f t="shared" si="117"/>
        <v/>
      </c>
      <c r="VB49" s="32" t="str">
        <f>IF(ISBLANK(VA49),"",IF(ISBLANK(VLOOKUP(VA49,role!A:E,2,FALSE)),"",VLOOKUP(VA49,role!A:E,2,FALSE)))</f>
        <v/>
      </c>
      <c r="VC49" s="32" t="str">
        <f>IF(ISBLANK(VA49),"",IF(ISBLANK(VLOOKUP(VA49,role!A:E,3,FALSE)),"",VLOOKUP(VA49,role!A:E,3,FALSE)))</f>
        <v/>
      </c>
      <c r="VD49" s="32" t="str">
        <f>IF(ISBLANK(VA49),"",IF(ISBLANK(VLOOKUP(VA49,role!A:E,4,FALSE)),"",VLOOKUP(VA49,role!A:E,4,FALSE)))</f>
        <v/>
      </c>
      <c r="VE49" s="32" t="str">
        <f>IF(ISBLANK(VA49),"",IF(ISBLANK(VLOOKUP(VA49,role!A:E,5,FALSE)),"",VLOOKUP(VA49,role!A:E,5,FALSE)))</f>
        <v/>
      </c>
      <c r="VU49" s="33"/>
      <c r="VW49" s="32" t="str">
        <f t="shared" si="118"/>
        <v/>
      </c>
      <c r="VY49" s="32" t="str">
        <f t="shared" si="119"/>
        <v/>
      </c>
      <c r="VZ49" s="39"/>
      <c r="WB49" s="32" t="str">
        <f t="shared" si="120"/>
        <v/>
      </c>
      <c r="WC49" s="32" t="str">
        <f t="shared" si="121"/>
        <v/>
      </c>
      <c r="WD49" s="32" t="str">
        <f t="shared" si="122"/>
        <v/>
      </c>
      <c r="WF49" s="32" t="str">
        <f>IF(ISBLANK(WE49),"",IF(ISBLANK(VLOOKUP(WE49,role!A:E,2,FALSE)),"",VLOOKUP(WE49,role!A:E,2,FALSE)))</f>
        <v/>
      </c>
      <c r="WG49" s="32" t="str">
        <f>IF(ISBLANK(WE49),"",IF(ISBLANK(VLOOKUP(WE49,role!A:E,3,FALSE)),"",VLOOKUP(WE49,role!A:E,3,FALSE)))</f>
        <v/>
      </c>
      <c r="WH49" s="32" t="str">
        <f>IF(ISBLANK(WE49),"",IF(ISBLANK(VLOOKUP(WE49,role!A:E,4,FALSE)),"",VLOOKUP(WE49,role!A:E,4,FALSE)))</f>
        <v/>
      </c>
      <c r="WI49" s="32" t="str">
        <f>IF(ISBLANK(WE49),"",IF(ISBLANK(VLOOKUP(WE49,role!A:E,5,FALSE)),"",VLOOKUP(WE49,role!A:E,5,FALSE)))</f>
        <v/>
      </c>
      <c r="WY49" s="33"/>
      <c r="XA49" s="32" t="str">
        <f t="shared" si="123"/>
        <v/>
      </c>
      <c r="XC49" s="32" t="str">
        <f t="shared" si="124"/>
        <v/>
      </c>
      <c r="XD49" s="39"/>
      <c r="XF49" s="32" t="str">
        <f t="shared" si="125"/>
        <v/>
      </c>
      <c r="XG49" s="32" t="str">
        <f t="shared" si="126"/>
        <v/>
      </c>
      <c r="XH49" s="32" t="str">
        <f t="shared" si="127"/>
        <v/>
      </c>
      <c r="XJ49" s="32" t="str">
        <f>IF(ISBLANK(XI49),"",IF(ISBLANK(VLOOKUP(XI49,role!A:E,2,FALSE)),"",VLOOKUP(XI49,role!A:E,2,FALSE)))</f>
        <v/>
      </c>
      <c r="XK49" s="32" t="str">
        <f>IF(ISBLANK(XI49),"",IF(ISBLANK(VLOOKUP(XI49,role!A:E,3,FALSE)),"",VLOOKUP(XI49,role!A:E,3,FALSE)))</f>
        <v/>
      </c>
      <c r="XL49" s="32" t="str">
        <f>IF(ISBLANK(XI49),"",IF(ISBLANK(VLOOKUP(XI49,role!A:E,4,FALSE)),"",VLOOKUP(XI49,role!A:E,4,FALSE)))</f>
        <v/>
      </c>
      <c r="XM49" s="32" t="str">
        <f>IF(ISBLANK(XI49),"",IF(ISBLANK(VLOOKUP(XI49,role!A:E,5,FALSE)),"",VLOOKUP(XI49,role!A:E,5,FALSE)))</f>
        <v/>
      </c>
      <c r="YC49" s="33"/>
      <c r="YE49" s="32" t="str">
        <f t="shared" si="128"/>
        <v/>
      </c>
      <c r="YG49" s="32" t="str">
        <f t="shared" si="129"/>
        <v/>
      </c>
      <c r="YH49" s="33"/>
      <c r="YI49" s="34"/>
      <c r="YJ49" s="36" t="str">
        <f t="shared" si="130"/>
        <v/>
      </c>
      <c r="YK49" s="36" t="str">
        <f t="shared" si="131"/>
        <v/>
      </c>
      <c r="YM49" s="32" t="str">
        <f>IF(ISBLANK(YL49),"",IF(ISBLANK(VLOOKUP(YL49,role!A:E,2,FALSE)),"",VLOOKUP(YL49,role!A:E,2,FALSE)))</f>
        <v/>
      </c>
      <c r="YN49" s="32" t="str">
        <f>IF(ISBLANK(YL49),"",IF(ISBLANK(VLOOKUP(YL49,role!A:E,3,FALSE)),"",VLOOKUP(YL49,role!A:E,3,FALSE)))</f>
        <v/>
      </c>
      <c r="YO49" s="32" t="str">
        <f>IF(ISBLANK(YL49),"",IF(ISBLANK(VLOOKUP(YL49,role!A:E,4,FALSE)),"",VLOOKUP(YL49,role!A:E,4,FALSE)))</f>
        <v/>
      </c>
      <c r="YP49" s="32" t="str">
        <f>IF(ISBLANK(YL49),"",IF(ISBLANK(VLOOKUP(YL49,role!A:E,5,FALSE)),"",VLOOKUP(YL49,role!A:E,5,FALSE)))</f>
        <v/>
      </c>
      <c r="YQ49" s="32" t="str">
        <f>IF(ISBLANK(YL49),"",VLOOKUP(YL49,role!A:F,6,FALSE))</f>
        <v/>
      </c>
      <c r="YR49" s="36"/>
      <c r="YS49" s="36" t="str">
        <f t="shared" si="132"/>
        <v/>
      </c>
      <c r="YT49" s="36" t="str">
        <f t="shared" si="133"/>
        <v/>
      </c>
      <c r="YV49" s="32" t="str">
        <f>IF(ISBLANK(YU49),"",IF(ISBLANK(VLOOKUP(YU49,role!A:E,2,FALSE)),"",VLOOKUP(YU49,role!A:E,2,FALSE)))</f>
        <v/>
      </c>
      <c r="YW49" s="32" t="str">
        <f>IF(ISBLANK(YU49),"",IF(ISBLANK(VLOOKUP(YU49,role!A:E,3,FALSE)),"",VLOOKUP(YU49,role!A:E,3,FALSE)))</f>
        <v/>
      </c>
      <c r="YX49" s="32" t="str">
        <f>IF(ISBLANK(YU49),"",IF(ISBLANK(VLOOKUP(YU49,role!A:E,4,FALSE)),"",VLOOKUP(YU49,role!A:E,4,FALSE)))</f>
        <v/>
      </c>
      <c r="YY49" s="32" t="str">
        <f>IF(ISBLANK(YU49),"",IF(ISBLANK(VLOOKUP(YU49,role!A:E,5,FALSE)),"",VLOOKUP(YU49,role!A:E,5,FALSE)))</f>
        <v/>
      </c>
      <c r="YZ49" s="32" t="str">
        <f>IF(ISBLANK(YU49),"",VLOOKUP(YU49,role!A:F,6,FALSE))</f>
        <v/>
      </c>
      <c r="ZA49" s="36"/>
      <c r="ZB49" s="36" t="str">
        <f t="shared" si="134"/>
        <v/>
      </c>
      <c r="ZC49" s="36" t="str">
        <f t="shared" si="135"/>
        <v/>
      </c>
      <c r="ZE49" s="32" t="str">
        <f>IF(ISBLANK(ZD49),"",IF(ISBLANK(VLOOKUP(ZD49,role!A:E,2,FALSE)),"",VLOOKUP(ZD49,role!A:E,2,FALSE)))</f>
        <v/>
      </c>
      <c r="ZF49" s="32" t="str">
        <f>IF(ISBLANK(ZD49),"",IF(ISBLANK(VLOOKUP(ZD49,role!A:E,3,FALSE)),"",VLOOKUP(ZD49,role!A:E,3,FALSE)))</f>
        <v/>
      </c>
      <c r="ZG49" s="32" t="str">
        <f>IF(ISBLANK(ZD49),"",IF(ISBLANK(VLOOKUP(ZD49,role!A:E,4,FALSE)),"",VLOOKUP(ZD49,role!A:E,4,FALSE)))</f>
        <v/>
      </c>
      <c r="ZH49" s="32" t="str">
        <f>IF(ISBLANK(ZD49),"",IF(ISBLANK(VLOOKUP(ZD49,role!A:E,5,FALSE)),"",VLOOKUP(ZD49,role!A:E,5,FALSE)))</f>
        <v/>
      </c>
      <c r="ZI49" s="32" t="str">
        <f>IF(ISBLANK(ZD49),"",VLOOKUP(ZD49,role!A:F,6,FALSE))</f>
        <v/>
      </c>
      <c r="ZJ49" s="36"/>
      <c r="ZK49" s="36" t="str">
        <f t="shared" si="136"/>
        <v/>
      </c>
      <c r="ZL49" s="36" t="str">
        <f t="shared" si="137"/>
        <v/>
      </c>
      <c r="ZN49" s="32" t="str">
        <f>IF(ISBLANK(ZM49),"",IF(ISBLANK(VLOOKUP(ZM49,role!A:E,2,FALSE)),"",VLOOKUP(ZM49,role!A:E,2,FALSE)))</f>
        <v/>
      </c>
      <c r="ZO49" s="32" t="str">
        <f>IF(ISBLANK(ZM49),"",IF(ISBLANK(VLOOKUP(ZM49,role!A:E,3,FALSE)),"",VLOOKUP(ZM49,role!A:E,3,FALSE)))</f>
        <v/>
      </c>
      <c r="ZP49" s="32" t="str">
        <f>IF(ISBLANK(ZM49),"",IF(ISBLANK(VLOOKUP(ZM49,role!A:E,4,FALSE)),"",VLOOKUP(ZM49,role!A:E,4,FALSE)))</f>
        <v/>
      </c>
      <c r="ZQ49" s="32" t="str">
        <f>IF(ISBLANK(ZM49),"",IF(ISBLANK(VLOOKUP(ZM49,role!A:E,5,FALSE)),"",VLOOKUP(ZM49,role!A:E,5,FALSE)))</f>
        <v/>
      </c>
      <c r="ZR49" s="32" t="str">
        <f>IF(ISBLANK(ZM49),"",VLOOKUP(ZM49,role!A:F,6,FALSE))</f>
        <v/>
      </c>
      <c r="ZS49" s="36"/>
      <c r="ZT49" s="36" t="str">
        <f t="shared" si="138"/>
        <v/>
      </c>
      <c r="ZU49" s="36" t="str">
        <f t="shared" si="139"/>
        <v/>
      </c>
      <c r="ZW49" s="32" t="str">
        <f>IF(ISBLANK(ZV49),"",IF(ISBLANK(VLOOKUP(ZV49,role!A:E,2,FALSE)),"",VLOOKUP(ZV49,role!A:E,2,FALSE)))</f>
        <v/>
      </c>
      <c r="ZX49" s="32" t="str">
        <f>IF(ISBLANK(ZV49),"",IF(ISBLANK(VLOOKUP(ZV49,role!A:E,3,FALSE)),"",VLOOKUP(ZV49,role!A:E,3,FALSE)))</f>
        <v/>
      </c>
      <c r="ZY49" s="32" t="str">
        <f>IF(ISBLANK(ZV49),"",IF(ISBLANK(VLOOKUP(ZV49,role!A:E,4,FALSE)),"",VLOOKUP(ZV49,role!A:E,4,FALSE)))</f>
        <v/>
      </c>
      <c r="ZZ49" s="32" t="str">
        <f>IF(ISBLANK(ZV49),"",IF(ISBLANK(VLOOKUP(ZV49,role!A:E,5,FALSE)),"",VLOOKUP(ZV49,role!A:E,5,FALSE)))</f>
        <v/>
      </c>
      <c r="AAA49" s="32" t="str">
        <f>IF(ISBLANK(ZV49),"",VLOOKUP(ZV49,role!A:F,6,FALSE))</f>
        <v/>
      </c>
      <c r="AAB49" s="33"/>
      <c r="AAC49" s="36"/>
      <c r="AAD49" s="36" t="str">
        <f t="shared" si="140"/>
        <v/>
      </c>
      <c r="AAE49" s="36" t="str">
        <f t="shared" si="141"/>
        <v/>
      </c>
      <c r="AAG49" s="32" t="str">
        <f>IF(ISBLANK(AAF49),"",IF(ISBLANK(VLOOKUP(AAF49,role!A:E,2,FALSE)),"",VLOOKUP(AAF49,role!A:E,2,FALSE)))</f>
        <v/>
      </c>
      <c r="AAH49" s="32" t="str">
        <f>IF(ISBLANK(AAF49),"",IF(ISBLANK(VLOOKUP(AAF49,role!A:E,3,FALSE)),"",VLOOKUP(AAF49,role!A:E,3,FALSE)))</f>
        <v/>
      </c>
      <c r="AAI49" s="32" t="str">
        <f>IF(ISBLANK(AAF49),"",IF(ISBLANK(VLOOKUP(AAF49,role!A:E,4,FALSE)),"",VLOOKUP(AAF49,role!A:E,4,FALSE)))</f>
        <v/>
      </c>
      <c r="AAJ49" s="32" t="str">
        <f>IF(ISBLANK(AAF49),"",IF(ISBLANK(VLOOKUP(AAF49,role!A:E,5,FALSE)),"",VLOOKUP(AAF49,role!A:E,5,FALSE)))</f>
        <v/>
      </c>
      <c r="AAK49" s="32" t="str">
        <f>IF(ISBLANK(AAF49),"",VLOOKUP(AAF49,role!A:F,6,FALSE))</f>
        <v/>
      </c>
      <c r="AAL49" s="36"/>
      <c r="AAM49" s="36" t="str">
        <f t="shared" si="142"/>
        <v/>
      </c>
      <c r="AAN49" s="36" t="str">
        <f t="shared" si="143"/>
        <v/>
      </c>
      <c r="AAP49" s="32" t="str">
        <f>IF(ISBLANK(AAO49),"",IF(ISBLANK(VLOOKUP(AAO49,role!A:E,2,FALSE)),"",VLOOKUP(AAO49,role!A:E,2,FALSE)))</f>
        <v/>
      </c>
      <c r="AAQ49" s="32" t="str">
        <f>IF(ISBLANK(AAO49),"",IF(ISBLANK(VLOOKUP(AAO49,role!A:E,3,FALSE)),"",VLOOKUP(AAO49,role!A:E,3,FALSE)))</f>
        <v/>
      </c>
      <c r="AAR49" s="32" t="str">
        <f>IF(ISBLANK(AAO49),"",IF(ISBLANK(VLOOKUP(AAO49,role!A:E,4,FALSE)),"",VLOOKUP(AAO49,role!A:E,4,FALSE)))</f>
        <v/>
      </c>
      <c r="AAS49" s="32" t="str">
        <f>IF(ISBLANK(AAO49),"",IF(ISBLANK(VLOOKUP(AAO49,role!A:E,5,FALSE)),"",VLOOKUP(AAO49,role!A:E,5,FALSE)))</f>
        <v/>
      </c>
      <c r="AAT49" s="32" t="str">
        <f>IF(ISBLANK(AAO49),"",VLOOKUP(AAO49,role!A:F,6,FALSE))</f>
        <v/>
      </c>
      <c r="AAU49" s="36"/>
      <c r="AAV49" s="36" t="str">
        <f t="shared" si="144"/>
        <v/>
      </c>
      <c r="AAW49" s="36" t="str">
        <f t="shared" si="145"/>
        <v/>
      </c>
      <c r="AAY49" s="32" t="str">
        <f>IF(ISBLANK(AAX49),"",IF(ISBLANK(VLOOKUP(AAX49,role!A:E,2,FALSE)),"",VLOOKUP(AAX49,role!A:E,2,FALSE)))</f>
        <v/>
      </c>
      <c r="AAZ49" s="32" t="str">
        <f>IF(ISBLANK(AAX49),"",IF(ISBLANK(VLOOKUP(AAX49,role!A:E,3,FALSE)),"",VLOOKUP(AAX49,role!A:E,3,FALSE)))</f>
        <v/>
      </c>
      <c r="ABA49" s="32" t="str">
        <f>IF(ISBLANK(AAX49),"",IF(ISBLANK(VLOOKUP(AAX49,role!A:E,4,FALSE)),"",VLOOKUP(AAX49,role!A:E,4,FALSE)))</f>
        <v/>
      </c>
      <c r="ABB49" s="32" t="str">
        <f>IF(ISBLANK(AAX49),"",IF(ISBLANK(VLOOKUP(AAX49,role!A:E,5,FALSE)),"",VLOOKUP(AAX49,role!A:E,5,FALSE)))</f>
        <v/>
      </c>
      <c r="ABC49" s="32" t="str">
        <f>IF(ISBLANK(AAX49),"",VLOOKUP(AAX49,role!A:F,6,FALSE))</f>
        <v/>
      </c>
      <c r="ABD49" s="36"/>
      <c r="ABE49" s="36" t="str">
        <f t="shared" si="146"/>
        <v/>
      </c>
      <c r="ABF49" s="36" t="str">
        <f t="shared" si="147"/>
        <v/>
      </c>
      <c r="ABH49" s="32" t="str">
        <f>IF(ISBLANK(ABG49),"",IF(ISBLANK(VLOOKUP(ABG49,role!A:E,2,FALSE)),"",VLOOKUP(ABG49,role!A:E,2,FALSE)))</f>
        <v/>
      </c>
      <c r="ABI49" s="32" t="str">
        <f>IF(ISBLANK(ABG49),"",IF(ISBLANK(VLOOKUP(ABG49,role!A:E,3,FALSE)),"",VLOOKUP(ABG49,role!A:E,3,FALSE)))</f>
        <v/>
      </c>
      <c r="ABJ49" s="32" t="str">
        <f>IF(ISBLANK(ABG49),"",IF(ISBLANK(VLOOKUP(ABG49,role!A:E,4,FALSE)),"",VLOOKUP(ABG49,role!A:E,4,FALSE)))</f>
        <v/>
      </c>
      <c r="ABK49" s="32" t="str">
        <f>IF(ISBLANK(ABG49),"",IF(ISBLANK(VLOOKUP(ABG49,role!A:E,5,FALSE)),"",VLOOKUP(ABG49,role!A:E,5,FALSE)))</f>
        <v/>
      </c>
      <c r="ABL49" s="32" t="str">
        <f>IF(ISBLANK(ABG49),"",VLOOKUP(ABG49,role!A:F,6,FALSE))</f>
        <v/>
      </c>
      <c r="ABM49" s="36"/>
      <c r="ABN49" s="36" t="str">
        <f t="shared" si="148"/>
        <v/>
      </c>
      <c r="ABO49" s="36" t="str">
        <f t="shared" si="149"/>
        <v/>
      </c>
      <c r="ABQ49" s="32" t="str">
        <f>IF(ISBLANK(ABP49),"",IF(ISBLANK(VLOOKUP(ABP49,role!A:E,2,FALSE)),"",VLOOKUP(ABP49,role!A:E,2,FALSE)))</f>
        <v/>
      </c>
      <c r="ABR49" s="32" t="str">
        <f>IF(ISBLANK(ABP49),"",IF(ISBLANK(VLOOKUP(ABP49,role!A:E,3,FALSE)),"",VLOOKUP(ABP49,role!A:E,3,FALSE)))</f>
        <v/>
      </c>
      <c r="ABS49" s="32" t="str">
        <f>IF(ISBLANK(ABP49),"",IF(ISBLANK(VLOOKUP(ABP49,role!A:E,4,FALSE)),"",VLOOKUP(ABP49,role!A:E,4,FALSE)))</f>
        <v/>
      </c>
      <c r="ABT49" s="32" t="str">
        <f>IF(ISBLANK(ABP49),"",IF(ISBLANK(VLOOKUP(ABP49,role!A:E,5,FALSE)),"",VLOOKUP(ABP49,role!A:E,5,FALSE)))</f>
        <v/>
      </c>
      <c r="ABU49" s="32" t="str">
        <f>IF(ISBLANK(ABP49),"",VLOOKUP(ABP49,role!A:F,6,FALSE))</f>
        <v/>
      </c>
      <c r="ABV49" s="33"/>
      <c r="ABW49" s="34"/>
      <c r="ABY49" s="32" t="str">
        <f t="shared" si="150"/>
        <v/>
      </c>
      <c r="ABZ49" s="39"/>
      <c r="ACA49" s="32" t="str">
        <f t="shared" si="151"/>
        <v/>
      </c>
      <c r="ACC49" s="32" t="str">
        <f t="shared" si="152"/>
        <v/>
      </c>
      <c r="ACE49" s="32" t="str">
        <f t="shared" si="153"/>
        <v/>
      </c>
      <c r="ACG49" s="32" t="str">
        <f t="shared" si="154"/>
        <v/>
      </c>
      <c r="ACI49" s="32" t="str">
        <f t="shared" si="155"/>
        <v/>
      </c>
      <c r="ACK49" s="32" t="str">
        <f t="shared" si="156"/>
        <v/>
      </c>
      <c r="ACM49" s="32" t="str">
        <f t="shared" si="157"/>
        <v/>
      </c>
      <c r="ACO49" s="32" t="str">
        <f t="shared" si="158"/>
        <v/>
      </c>
      <c r="ACQ49" s="32" t="str">
        <f t="shared" si="159"/>
        <v/>
      </c>
      <c r="ACS49" s="32" t="str">
        <f t="shared" si="160"/>
        <v/>
      </c>
      <c r="ACT49" s="33"/>
      <c r="ACV49" s="32" t="str">
        <f t="shared" si="161"/>
        <v/>
      </c>
      <c r="ACX49" s="32" t="str">
        <f t="shared" si="162"/>
        <v/>
      </c>
      <c r="ACZ49" s="32" t="str">
        <f t="shared" si="163"/>
        <v/>
      </c>
      <c r="ADB49" s="32" t="str">
        <f t="shared" si="164"/>
        <v/>
      </c>
      <c r="ADD49" s="32" t="str">
        <f t="shared" si="165"/>
        <v/>
      </c>
      <c r="ADE49" s="33"/>
      <c r="ADG49" s="32" t="str">
        <f t="shared" si="166"/>
        <v/>
      </c>
      <c r="ADI49" s="32" t="str">
        <f t="shared" si="167"/>
        <v/>
      </c>
      <c r="ADK49" s="32" t="str">
        <f t="shared" si="168"/>
        <v/>
      </c>
      <c r="ADM49" s="32" t="str">
        <f t="shared" si="169"/>
        <v/>
      </c>
      <c r="ADO49" s="32" t="str">
        <f t="shared" si="170"/>
        <v/>
      </c>
      <c r="ADP49" s="33"/>
      <c r="ADR49" s="32" t="str">
        <f t="shared" si="171"/>
        <v/>
      </c>
      <c r="ADT49" s="32" t="str">
        <f t="shared" si="172"/>
        <v/>
      </c>
      <c r="ADV49" s="32" t="str">
        <f t="shared" si="173"/>
        <v/>
      </c>
      <c r="ADX49" s="32" t="str">
        <f t="shared" si="174"/>
        <v/>
      </c>
      <c r="ADZ49" s="32" t="str">
        <f t="shared" si="175"/>
        <v/>
      </c>
      <c r="AEA49" s="33"/>
      <c r="AEC49" s="32" t="str">
        <f t="shared" si="176"/>
        <v/>
      </c>
      <c r="AEE49" s="32" t="str">
        <f t="shared" si="177"/>
        <v/>
      </c>
      <c r="AEG49" s="32" t="str">
        <f t="shared" si="178"/>
        <v/>
      </c>
      <c r="AEI49" s="32" t="str">
        <f t="shared" si="179"/>
        <v/>
      </c>
      <c r="AEK49" s="32" t="str">
        <f t="shared" si="180"/>
        <v/>
      </c>
      <c r="AEL49" s="33"/>
      <c r="AEN49" s="32" t="str">
        <f t="shared" si="181"/>
        <v/>
      </c>
      <c r="AEO49" s="32" t="str">
        <f t="shared" si="182"/>
        <v/>
      </c>
      <c r="AEQ49" s="32" t="str">
        <f t="shared" si="183"/>
        <v/>
      </c>
      <c r="AER49" s="32" t="str">
        <f t="shared" si="184"/>
        <v/>
      </c>
      <c r="AET49" s="32" t="str">
        <f t="shared" si="185"/>
        <v/>
      </c>
      <c r="AEU49" s="32" t="str">
        <f t="shared" si="186"/>
        <v/>
      </c>
      <c r="AEW49" s="32" t="str">
        <f t="shared" si="187"/>
        <v/>
      </c>
      <c r="AEX49" s="32" t="str">
        <f t="shared" si="188"/>
        <v/>
      </c>
      <c r="AEZ49" s="32" t="str">
        <f t="shared" si="189"/>
        <v/>
      </c>
      <c r="AFA49" s="32" t="str">
        <f t="shared" si="190"/>
        <v/>
      </c>
      <c r="AFB49" s="35"/>
      <c r="AFC49" s="34"/>
      <c r="AFD49" s="36" t="str">
        <f t="shared" si="191"/>
        <v/>
      </c>
      <c r="AFE49" s="36" t="str">
        <f t="shared" si="192"/>
        <v/>
      </c>
      <c r="AFG49" s="36" t="str">
        <f t="shared" si="193"/>
        <v/>
      </c>
      <c r="AFH49" s="36" t="str">
        <f t="shared" si="194"/>
        <v/>
      </c>
      <c r="AFJ49" s="36" t="str">
        <f t="shared" si="195"/>
        <v/>
      </c>
      <c r="AFK49" s="36" t="str">
        <f t="shared" si="196"/>
        <v/>
      </c>
      <c r="AFM49" s="36" t="str">
        <f t="shared" si="197"/>
        <v/>
      </c>
      <c r="AFN49" s="36" t="str">
        <f t="shared" si="198"/>
        <v/>
      </c>
      <c r="AFP49" s="36" t="str">
        <f t="shared" si="199"/>
        <v/>
      </c>
      <c r="AFQ49" s="36" t="str">
        <f t="shared" si="200"/>
        <v/>
      </c>
      <c r="AFR49" s="33"/>
      <c r="AFT49" s="36" t="str">
        <f t="shared" si="201"/>
        <v/>
      </c>
      <c r="AFU49" s="36" t="str">
        <f t="shared" si="202"/>
        <v/>
      </c>
      <c r="AFW49" s="36" t="str">
        <f t="shared" si="203"/>
        <v/>
      </c>
      <c r="AFX49" s="36" t="str">
        <f t="shared" si="204"/>
        <v/>
      </c>
      <c r="AFZ49" s="36" t="str">
        <f t="shared" si="205"/>
        <v/>
      </c>
      <c r="AGA49" s="36" t="str">
        <f t="shared" si="206"/>
        <v/>
      </c>
      <c r="AGC49" s="36" t="str">
        <f t="shared" si="207"/>
        <v/>
      </c>
      <c r="AGD49" s="36" t="str">
        <f t="shared" si="208"/>
        <v/>
      </c>
      <c r="AGF49" s="36" t="str">
        <f t="shared" si="209"/>
        <v/>
      </c>
      <c r="AGG49" s="36" t="str">
        <f t="shared" si="210"/>
        <v/>
      </c>
      <c r="AGH49" s="33"/>
      <c r="AGI49" s="57"/>
      <c r="AGJ49" s="57"/>
      <c r="AGK49" s="57" t="str">
        <f>IF(ISBLANK(AGJ49),"",VLOOKUP(AGJ49,related_id_type!A:B,2,FALSE))</f>
        <v/>
      </c>
      <c r="AGL49" s="57"/>
      <c r="AGM49" s="57" t="str">
        <f>IF(ISBLANK(AGL49),"",IF(ISBLANK(VLOOKUP(AGL49,related_id_relation!A:B,2,FALSE)),"",VLOOKUP(AGL49,related_id_relation!A:B,2,FALSE)))</f>
        <v/>
      </c>
      <c r="AGN49" s="57"/>
      <c r="AGO49" s="57"/>
      <c r="AGP49" s="57" t="str">
        <f>IF(ISBLANK(AGO49),"",VLOOKUP(AGO49,related_id_type!A:B,2,FALSE))</f>
        <v/>
      </c>
      <c r="AGQ49" s="57"/>
      <c r="AGR49" s="57" t="str">
        <f>IF(ISBLANK(AGQ49),"",IF(ISBLANK(VLOOKUP(AGQ49,related_id_relation!A:B,2,FALSE)),"",VLOOKUP(AGQ49,related_id_relation!A:B,2,FALSE)))</f>
        <v/>
      </c>
      <c r="AGS49" s="57"/>
      <c r="AGT49" s="57"/>
      <c r="AGU49" s="57" t="str">
        <f>IF(ISBLANK(AGT49),"",VLOOKUP(AGT49,related_id_type!A:B,2,FALSE))</f>
        <v/>
      </c>
      <c r="AGV49" s="57"/>
      <c r="AGW49" s="57" t="str">
        <f>IF(ISBLANK(AGV49),"",IF(ISBLANK(VLOOKUP(AGV49,related_id_relation!A:B,2,FALSE)),"",VLOOKUP(AGV49,related_id_relation!A:B,2,FALSE)))</f>
        <v/>
      </c>
      <c r="AGX49" s="57"/>
      <c r="AGY49" s="57"/>
      <c r="AGZ49" s="57" t="str">
        <f>IF(ISBLANK(AGY49),"",VLOOKUP(AGY49,related_id_type!A:B,2,FALSE))</f>
        <v/>
      </c>
      <c r="AHA49" s="57"/>
      <c r="AHB49" s="57" t="str">
        <f>IF(ISBLANK(AHA49),"",IF(ISBLANK(VLOOKUP(AHA49,related_id_relation!A:B,2,FALSE)),"",VLOOKUP(AHA49,related_id_relation!A:B,2,FALSE)))</f>
        <v/>
      </c>
      <c r="AHC49" s="57"/>
      <c r="AHD49" s="57"/>
      <c r="AHE49" s="57" t="str">
        <f>IF(ISBLANK(AHD49),"",VLOOKUP(AHD49,related_id_type!A:B,2,FALSE))</f>
        <v/>
      </c>
      <c r="AHF49" s="57"/>
      <c r="AHG49" s="57" t="str">
        <f>IF(ISBLANK(AHF49),"",IF(ISBLANK(VLOOKUP(AHF49,related_id_relation!A:B,2,FALSE)),"",VLOOKUP(AHF49,related_id_relation!A:B,2,FALSE)))</f>
        <v/>
      </c>
      <c r="AHH49" s="37"/>
      <c r="AHI49" s="39"/>
      <c r="AHK49" s="32" t="str">
        <f t="shared" si="211"/>
        <v/>
      </c>
      <c r="AHL49" s="34"/>
      <c r="AHM49" s="36"/>
      <c r="AHN49" s="36" t="str">
        <f t="shared" si="212"/>
        <v/>
      </c>
      <c r="AHO49" s="32" t="str">
        <f t="shared" si="213"/>
        <v/>
      </c>
      <c r="AHR49" s="36" t="str">
        <f t="shared" si="214"/>
        <v/>
      </c>
      <c r="AHS49" s="32" t="str">
        <f t="shared" si="215"/>
        <v/>
      </c>
      <c r="AHV49" s="36" t="str">
        <f t="shared" si="216"/>
        <v/>
      </c>
      <c r="AHW49" s="32" t="str">
        <f t="shared" si="217"/>
        <v/>
      </c>
      <c r="AHZ49" s="36" t="str">
        <f t="shared" si="218"/>
        <v/>
      </c>
      <c r="AIA49" s="32" t="str">
        <f t="shared" si="219"/>
        <v/>
      </c>
      <c r="AID49" s="36" t="str">
        <f t="shared" si="220"/>
        <v/>
      </c>
      <c r="AIE49" s="32" t="str">
        <f t="shared" si="221"/>
        <v/>
      </c>
      <c r="AIH49" s="36" t="str">
        <f t="shared" si="222"/>
        <v/>
      </c>
      <c r="AII49" s="32" t="str">
        <f t="shared" si="223"/>
        <v/>
      </c>
      <c r="AIL49" s="36" t="str">
        <f t="shared" si="224"/>
        <v/>
      </c>
      <c r="AIM49" s="32" t="str">
        <f t="shared" si="225"/>
        <v/>
      </c>
      <c r="AIP49" s="36" t="str">
        <f t="shared" si="226"/>
        <v/>
      </c>
      <c r="AIQ49" s="32" t="str">
        <f t="shared" si="227"/>
        <v/>
      </c>
      <c r="AIT49" s="36" t="str">
        <f t="shared" si="228"/>
        <v/>
      </c>
      <c r="AIU49" s="32" t="str">
        <f t="shared" si="229"/>
        <v/>
      </c>
      <c r="AIX49" s="36" t="str">
        <f t="shared" si="230"/>
        <v/>
      </c>
      <c r="AIY49" s="32" t="str">
        <f t="shared" si="231"/>
        <v/>
      </c>
      <c r="AIZ49" s="37"/>
      <c r="AJA49" s="32" t="str">
        <f t="shared" si="232"/>
        <v/>
      </c>
      <c r="AJB49" s="32" t="str">
        <f t="shared" si="233"/>
        <v/>
      </c>
      <c r="AJC49" s="32" t="str">
        <f t="shared" si="234"/>
        <v/>
      </c>
      <c r="AJD49" s="32" t="str">
        <f t="shared" si="235"/>
        <v/>
      </c>
      <c r="AJE49" s="32" t="str">
        <f t="shared" si="236"/>
        <v/>
      </c>
      <c r="AJF49" s="32" t="str">
        <f t="shared" si="237"/>
        <v/>
      </c>
      <c r="AJG49" s="32" t="str">
        <f t="shared" si="238"/>
        <v/>
      </c>
      <c r="AJH49" s="32" t="str">
        <f t="shared" si="239"/>
        <v/>
      </c>
      <c r="AJI49" s="32" t="str">
        <f t="shared" si="240"/>
        <v/>
      </c>
    </row>
    <row r="50" spans="3:945" s="32" customFormat="1" x14ac:dyDescent="0.35">
      <c r="C50" s="32" t="str">
        <f t="shared" si="9"/>
        <v/>
      </c>
      <c r="E50" s="32" t="str">
        <f t="shared" si="10"/>
        <v/>
      </c>
      <c r="F50" s="32" t="str">
        <f t="shared" si="11"/>
        <v/>
      </c>
      <c r="G50" s="32" t="str">
        <f t="shared" si="12"/>
        <v/>
      </c>
      <c r="J50" s="32" t="str">
        <f t="shared" si="13"/>
        <v/>
      </c>
      <c r="K50" s="32" t="str">
        <f t="shared" si="14"/>
        <v/>
      </c>
      <c r="L50" s="32" t="str">
        <f t="shared" si="15"/>
        <v/>
      </c>
      <c r="N50" s="32" t="str">
        <f t="shared" si="16"/>
        <v/>
      </c>
      <c r="O50" s="32" t="str">
        <f t="shared" si="17"/>
        <v/>
      </c>
      <c r="Q50" s="32" t="str">
        <f t="shared" si="18"/>
        <v/>
      </c>
      <c r="R50" s="32" t="str">
        <f t="shared" si="19"/>
        <v/>
      </c>
      <c r="U50" s="32" t="str">
        <f t="shared" si="20"/>
        <v/>
      </c>
      <c r="V50" s="32" t="str">
        <f t="shared" si="21"/>
        <v/>
      </c>
      <c r="Y50" s="32" t="str">
        <f>IF(ISBLANK(X50),"",VLOOKUP(X50,resource_type!A:C,3,FALSE))</f>
        <v/>
      </c>
      <c r="Z50" s="32" t="str">
        <f>IF(ISBLANK(X50),"",VLOOKUP(X50,resource_type!A:C,2,FALSE))</f>
        <v/>
      </c>
      <c r="AA50" s="32" t="str">
        <f t="shared" si="22"/>
        <v/>
      </c>
      <c r="AB50" s="32" t="str">
        <f t="shared" si="23"/>
        <v/>
      </c>
      <c r="AD50" s="32" t="str">
        <f>IF(ISBLANK(AC50),"",VLOOKUP(AC50,resource_type!A:C,3,FALSE))</f>
        <v/>
      </c>
      <c r="AF50" s="32" t="str">
        <f>IF(ISBLANK(AE50),"",VLOOKUP(AE50,resource_type!A:C,3,FALSE))</f>
        <v/>
      </c>
      <c r="AG50" s="33"/>
      <c r="AI50" s="32" t="str">
        <f t="shared" si="24"/>
        <v/>
      </c>
      <c r="AK50" s="32" t="str">
        <f t="shared" si="25"/>
        <v/>
      </c>
      <c r="AM50" s="32" t="str">
        <f t="shared" si="26"/>
        <v/>
      </c>
      <c r="AO50" s="32" t="str">
        <f t="shared" si="27"/>
        <v/>
      </c>
      <c r="AP50" s="52"/>
      <c r="AQ50" s="34"/>
      <c r="AR50" s="36" t="str">
        <f t="shared" si="28"/>
        <v/>
      </c>
      <c r="AS50" s="36" t="str">
        <f t="shared" si="29"/>
        <v/>
      </c>
      <c r="AT50" s="34"/>
      <c r="AV50" s="32" t="str">
        <f t="shared" si="30"/>
        <v/>
      </c>
      <c r="AW50" s="32" t="str">
        <f t="shared" si="31"/>
        <v/>
      </c>
      <c r="AX50" s="32" t="str">
        <f t="shared" si="32"/>
        <v/>
      </c>
      <c r="AZ50" s="32" t="str">
        <f>IF(ISBLANK(AY50),"",IF(ISBLANK(VLOOKUP(AY50,role!A:E,2,FALSE)),"",VLOOKUP(AY50,role!A:E,2,FALSE)))</f>
        <v/>
      </c>
      <c r="BA50" s="32" t="str">
        <f>IF(ISBLANK(AY50),"",IF(ISBLANK(VLOOKUP(AY50,role!A:E,3,FALSE)),"",VLOOKUP(AY50,role!A:E,3,FALSE)))</f>
        <v/>
      </c>
      <c r="BB50" s="32" t="str">
        <f>IF(ISBLANK(AY50),"",IF(ISBLANK(VLOOKUP(AY50,role!A:E,4,FALSE)),"",VLOOKUP(AY50,role!A:E,4,FALSE)))</f>
        <v/>
      </c>
      <c r="BC50" s="32" t="str">
        <f>IF(ISBLANK(AY50),"",IF(ISBLANK(VLOOKUP(AY50,role!A:E,5,FALSE)),"",VLOOKUP(AY50,role!A:E,5,FALSE)))</f>
        <v/>
      </c>
      <c r="BE50" s="32" t="str">
        <f>IF(ISBLANK(BD50),"",IF(ISBLANK(VLOOKUP(BD50,role!A:E,2,FALSE)),"",VLOOKUP(BD50,role!A:E,2,FALSE)))</f>
        <v/>
      </c>
      <c r="BF50" s="32" t="str">
        <f>IF(ISBLANK(BD50),"",IF(ISBLANK(VLOOKUP(BD50,role!A:E,3,FALSE)),"",VLOOKUP(BD50,role!A:E,3,FALSE)))</f>
        <v/>
      </c>
      <c r="BG50" s="32" t="str">
        <f>IF(ISBLANK(BD50),"",IF(ISBLANK(VLOOKUP(BD50,role!A:E,4,FALSE)),"",VLOOKUP(BD50,role!A:E,4,FALSE)))</f>
        <v/>
      </c>
      <c r="BH50" s="32" t="str">
        <f>IF(ISBLANK(BD50),"",IF(ISBLANK(VLOOKUP(BD50,role!A:E,5,FALSE)),"",VLOOKUP(BD50,role!A:E,5,FALSE)))</f>
        <v/>
      </c>
      <c r="BX50" s="33"/>
      <c r="BZ50" s="32" t="str">
        <f t="shared" si="33"/>
        <v/>
      </c>
      <c r="CB50" s="32" t="str">
        <f t="shared" si="34"/>
        <v/>
      </c>
      <c r="CC50" s="39"/>
      <c r="CE50" s="32" t="str">
        <f t="shared" si="35"/>
        <v/>
      </c>
      <c r="CF50" s="32" t="str">
        <f t="shared" si="36"/>
        <v/>
      </c>
      <c r="CG50" s="32" t="str">
        <f t="shared" si="37"/>
        <v/>
      </c>
      <c r="CI50" s="32" t="str">
        <f>IF(ISBLANK(CH50),"",IF(ISBLANK(VLOOKUP(CH50,role!A:E,2,FALSE)),"",VLOOKUP(CH50,role!A:E,2,FALSE)))</f>
        <v/>
      </c>
      <c r="CJ50" s="32" t="str">
        <f>IF(ISBLANK(CH50),"",IF(ISBLANK(VLOOKUP(CH50,role!A:E,3,FALSE)),"",VLOOKUP(CH50,role!A:E,3,FALSE)))</f>
        <v/>
      </c>
      <c r="CK50" s="32" t="str">
        <f>IF(ISBLANK(CH50),"",IF(ISBLANK(VLOOKUP(CH50,role!A:E,4,FALSE)),"",VLOOKUP(CH50,role!A:E,4,FALSE)))</f>
        <v/>
      </c>
      <c r="CL50" s="32" t="str">
        <f>IF(ISBLANK(CH50),"",IF(ISBLANK(VLOOKUP(CH50,role!A:E,5,FALSE)),"",VLOOKUP(CH50,role!A:E,5,FALSE)))</f>
        <v/>
      </c>
      <c r="CN50" s="32" t="str">
        <f>IF(ISBLANK(CM50),"",IF(ISBLANK(VLOOKUP(CM50,role!A:E,2,FALSE)),"",VLOOKUP(CM50,role!A:E,2,FALSE)))</f>
        <v/>
      </c>
      <c r="CO50" s="32" t="str">
        <f>IF(ISBLANK(CM50),"",IF(ISBLANK(VLOOKUP(CM50,role!A:E,3,FALSE)),"",VLOOKUP(CM50,role!A:E,3,FALSE)))</f>
        <v/>
      </c>
      <c r="CP50" s="32" t="str">
        <f>IF(ISBLANK(CM50),"",IF(ISBLANK(VLOOKUP(CM50,role!A:E,4,FALSE)),"",VLOOKUP(CM50,role!A:E,4,FALSE)))</f>
        <v/>
      </c>
      <c r="CQ50" s="32" t="str">
        <f>IF(ISBLANK(CM50),"",IF(ISBLANK(VLOOKUP(CM50,role!A:E,5,FALSE)),"",VLOOKUP(CM50,role!A:E,5,FALSE)))</f>
        <v/>
      </c>
      <c r="DG50" s="33"/>
      <c r="DI50" s="32" t="str">
        <f t="shared" si="38"/>
        <v/>
      </c>
      <c r="DK50" s="32" t="str">
        <f t="shared" si="39"/>
        <v/>
      </c>
      <c r="DL50" s="39"/>
      <c r="DN50" s="32" t="str">
        <f t="shared" si="40"/>
        <v/>
      </c>
      <c r="DO50" s="32" t="str">
        <f t="shared" si="41"/>
        <v/>
      </c>
      <c r="DP50" s="32" t="str">
        <f t="shared" si="42"/>
        <v/>
      </c>
      <c r="DR50" s="32" t="str">
        <f>IF(ISBLANK(DQ50),"",IF(ISBLANK(VLOOKUP(DQ50,role!A:E,2,FALSE)),"",VLOOKUP(DQ50,role!A:E,2,FALSE)))</f>
        <v/>
      </c>
      <c r="DS50" s="32" t="str">
        <f>IF(ISBLANK(DQ50),"",IF(ISBLANK(VLOOKUP(DQ50,role!A:E,3,FALSE)),"",VLOOKUP(DQ50,role!A:E,3,FALSE)))</f>
        <v/>
      </c>
      <c r="DT50" s="32" t="str">
        <f>IF(ISBLANK(DQ50),"",IF(ISBLANK(VLOOKUP(DQ50,role!A:E,4,FALSE)),"",VLOOKUP(DQ50,role!A:E,4,FALSE)))</f>
        <v/>
      </c>
      <c r="DU50" s="32" t="str">
        <f>IF(ISBLANK(DQ50),"",IF(ISBLANK(VLOOKUP(DQ50,role!A:E,5,FALSE)),"",VLOOKUP(DQ50,role!A:E,5,FALSE)))</f>
        <v/>
      </c>
      <c r="EK50" s="33"/>
      <c r="EM50" s="32" t="str">
        <f t="shared" si="43"/>
        <v/>
      </c>
      <c r="EO50" s="32" t="str">
        <f t="shared" si="44"/>
        <v/>
      </c>
      <c r="EP50" s="39"/>
      <c r="ER50" s="32" t="str">
        <f t="shared" si="45"/>
        <v/>
      </c>
      <c r="ES50" s="32" t="str">
        <f t="shared" si="46"/>
        <v/>
      </c>
      <c r="ET50" s="32" t="str">
        <f t="shared" si="47"/>
        <v/>
      </c>
      <c r="EV50" s="32" t="str">
        <f>IF(ISBLANK(EU50),"",IF(ISBLANK(VLOOKUP(EU50,role!A:E,2,FALSE)),"",VLOOKUP(EU50,role!A:E,2,FALSE)))</f>
        <v/>
      </c>
      <c r="EW50" s="32" t="str">
        <f>IF(ISBLANK(EU50),"",IF(ISBLANK(VLOOKUP(EU50,role!A:E,3,FALSE)),"",VLOOKUP(EU50,role!A:E,3,FALSE)))</f>
        <v/>
      </c>
      <c r="EX50" s="32" t="str">
        <f>IF(ISBLANK(EU50),"",IF(ISBLANK(VLOOKUP(EU50,role!A:E,4,FALSE)),"",VLOOKUP(EU50,role!A:E,4,FALSE)))</f>
        <v/>
      </c>
      <c r="EY50" s="32" t="str">
        <f>IF(ISBLANK(EU50),"",IF(ISBLANK(VLOOKUP(EU50,role!A:E,5,FALSE)),"",VLOOKUP(EU50,role!A:E,5,FALSE)))</f>
        <v/>
      </c>
      <c r="FO50" s="33"/>
      <c r="FQ50" s="32" t="str">
        <f t="shared" si="48"/>
        <v/>
      </c>
      <c r="FS50" s="32" t="str">
        <f t="shared" si="49"/>
        <v/>
      </c>
      <c r="FT50" s="39"/>
      <c r="FV50" s="32" t="str">
        <f t="shared" si="50"/>
        <v/>
      </c>
      <c r="FW50" s="32" t="str">
        <f t="shared" si="51"/>
        <v/>
      </c>
      <c r="FX50" s="32" t="str">
        <f t="shared" si="52"/>
        <v/>
      </c>
      <c r="FZ50" s="32" t="str">
        <f>IF(ISBLANK(FY50),"",VLOOKUP(FY50,role!A:E,2,FALSE))</f>
        <v/>
      </c>
      <c r="GA50" s="32" t="str">
        <f>IF(ISBLANK(FY50),"",IF(ISBLANK(VLOOKUP(FY50,role!A:E,3,FALSE)),"",VLOOKUP(FY50,role!A:E,3,FALSE)))</f>
        <v/>
      </c>
      <c r="GB50" s="32" t="str">
        <f>IF(ISBLANK(FY50),"",IF(ISBLANK(VLOOKUP(FY50,role!A:E,4,FALSE)),"",VLOOKUP(FY50,role!A:E,4,FALSE)))</f>
        <v/>
      </c>
      <c r="GC50" s="32" t="str">
        <f>IF(ISBLANK(FY50),"",IF(ISBLANK(VLOOKUP(FY50,role!A:E,5,FALSE)),"",VLOOKUP(FY50,role!A:E,5,FALSE)))</f>
        <v/>
      </c>
      <c r="GS50" s="33"/>
      <c r="GU50" s="32" t="str">
        <f t="shared" si="53"/>
        <v/>
      </c>
      <c r="GW50" s="32" t="str">
        <f t="shared" si="54"/>
        <v/>
      </c>
      <c r="GX50" s="33"/>
      <c r="HA50" s="32" t="str">
        <f t="shared" si="55"/>
        <v/>
      </c>
      <c r="HB50" s="32" t="str">
        <f t="shared" si="56"/>
        <v/>
      </c>
      <c r="HC50" s="32" t="str">
        <f t="shared" si="57"/>
        <v/>
      </c>
      <c r="HE50" s="32" t="str">
        <f>IF(ISBLANK(HD50),"",IF(ISBLANK(VLOOKUP(HD50,role!A:E,2,FALSE)),"",VLOOKUP(HD50,role!A:E,2,FALSE)))</f>
        <v/>
      </c>
      <c r="HF50" s="32" t="str">
        <f>IF(ISBLANK(HD50),"",IF(ISBLANK(VLOOKUP(HD50,role!A:E,3,FALSE)),"",VLOOKUP(HD50,role!A:E,3,FALSE)))</f>
        <v/>
      </c>
      <c r="HG50" s="32" t="str">
        <f>IF(ISBLANK(HD50),"",IF(ISBLANK(VLOOKUP(HD50,role!A:E,4,FALSE)),"",VLOOKUP(HD50,role!A:E,4,FALSE)))</f>
        <v/>
      </c>
      <c r="HH50" s="32" t="str">
        <f>IF(ISBLANK(HD50),"",IF(ISBLANK(VLOOKUP(HD50,role!A:E,5,FALSE)),"",VLOOKUP(HD50,role!A:E,5,FALSE)))</f>
        <v/>
      </c>
      <c r="HX50" s="33"/>
      <c r="HZ50" s="32" t="str">
        <f t="shared" si="58"/>
        <v/>
      </c>
      <c r="IB50" s="32" t="str">
        <f t="shared" si="59"/>
        <v/>
      </c>
      <c r="IC50" s="39"/>
      <c r="IE50" s="32" t="str">
        <f t="shared" si="60"/>
        <v/>
      </c>
      <c r="IF50" s="32" t="str">
        <f t="shared" si="61"/>
        <v/>
      </c>
      <c r="IG50" s="32" t="str">
        <f t="shared" si="62"/>
        <v/>
      </c>
      <c r="II50" s="32" t="str">
        <f>IF(ISBLANK(IH50),"",IF(ISBLANK(VLOOKUP(IH50,role!A:E,2,FALSE)),"",VLOOKUP(IH50,role!A:E,2,FALSE)))</f>
        <v/>
      </c>
      <c r="IJ50" s="32" t="str">
        <f>IF(ISBLANK(IH50),"",IF(ISBLANK(VLOOKUP(IH50,role!A:E,3,FALSE)),"",VLOOKUP(IH50,role!A:E,3,FALSE)))</f>
        <v/>
      </c>
      <c r="IK50" s="32" t="str">
        <f>IF(ISBLANK(IH50),"",IF(ISBLANK(VLOOKUP(IH50,role!A:E,4,FALSE)),"",VLOOKUP(IH50,role!A:E,4,FALSE)))</f>
        <v/>
      </c>
      <c r="IL50" s="32" t="str">
        <f>IF(ISBLANK(IH50),"",IF(ISBLANK(VLOOKUP(IH50,role!A:E,5,FALSE)),"",VLOOKUP(IH50,role!A:E,5,FALSE)))</f>
        <v/>
      </c>
      <c r="JB50" s="33"/>
      <c r="JD50" s="32" t="str">
        <f t="shared" si="63"/>
        <v/>
      </c>
      <c r="JF50" s="32" t="str">
        <f t="shared" si="64"/>
        <v/>
      </c>
      <c r="JG50" s="39"/>
      <c r="JI50" s="32" t="str">
        <f t="shared" si="65"/>
        <v/>
      </c>
      <c r="JJ50" s="32" t="str">
        <f t="shared" si="66"/>
        <v/>
      </c>
      <c r="JK50" s="32" t="str">
        <f t="shared" si="67"/>
        <v/>
      </c>
      <c r="JM50" s="32" t="str">
        <f>IF(ISBLANK(JL50),"",IF(ISBLANK(VLOOKUP(JL50,role!A:E,2,FALSE)),"",VLOOKUP(JL50,role!A:E,2,FALSE)))</f>
        <v/>
      </c>
      <c r="JN50" s="32" t="str">
        <f>IF(ISBLANK(JL50),"",IF(ISBLANK(VLOOKUP(JL50,role!A:E,3,FALSE)),"",VLOOKUP(JL50,role!A:E,3,FALSE)))</f>
        <v/>
      </c>
      <c r="JO50" s="32" t="str">
        <f>IF(ISBLANK(JL50),"",IF(ISBLANK(VLOOKUP(JL50,role!A:E,4,FALSE)),"",VLOOKUP(JL50,role!A:E,4,FALSE)))</f>
        <v/>
      </c>
      <c r="JP50" s="32" t="str">
        <f>IF(ISBLANK(JL50),"",IF(ISBLANK(VLOOKUP(JL50,role!A:E,5,FALSE)),"",VLOOKUP(JL50,role!A:E,5,FALSE)))</f>
        <v/>
      </c>
      <c r="KF50" s="33"/>
      <c r="KH50" s="32" t="str">
        <f t="shared" si="68"/>
        <v/>
      </c>
      <c r="KJ50" s="32" t="str">
        <f t="shared" si="69"/>
        <v/>
      </c>
      <c r="KK50" s="39"/>
      <c r="KM50" s="32" t="str">
        <f t="shared" si="70"/>
        <v/>
      </c>
      <c r="KN50" s="32" t="str">
        <f t="shared" si="71"/>
        <v/>
      </c>
      <c r="KO50" s="32" t="str">
        <f t="shared" si="72"/>
        <v/>
      </c>
      <c r="KQ50" s="32" t="str">
        <f>IF(ISBLANK(KP50),"",IF(ISBLANK(VLOOKUP(KP50,role!A:E,2,FALSE)),"",VLOOKUP(KP50,role!A:E,2,FALSE)))</f>
        <v/>
      </c>
      <c r="KR50" s="32" t="str">
        <f>IF(ISBLANK(KP50),"",IF(ISBLANK(VLOOKUP(KP50,role!A:E,3,FALSE)),"",VLOOKUP(KP50,role!A:E,3,FALSE)))</f>
        <v/>
      </c>
      <c r="KS50" s="32" t="str">
        <f>IF(ISBLANK(KP50),"",IF(ISBLANK(VLOOKUP(KP50,role!A:E,4,FALSE)),"",VLOOKUP(KP50,role!A:E,4,FALSE)))</f>
        <v/>
      </c>
      <c r="KT50" s="32" t="str">
        <f>IF(ISBLANK(KP50),"",IF(ISBLANK(VLOOKUP(KP50,role!A:E,5,FALSE)),"",VLOOKUP(KP50,role!A:E,5,FALSE)))</f>
        <v/>
      </c>
      <c r="LJ50" s="33"/>
      <c r="LL50" s="32" t="str">
        <f t="shared" si="73"/>
        <v/>
      </c>
      <c r="LN50" s="32" t="str">
        <f t="shared" si="74"/>
        <v/>
      </c>
      <c r="LO50" s="39"/>
      <c r="LQ50" s="32" t="str">
        <f t="shared" si="75"/>
        <v/>
      </c>
      <c r="LR50" s="32" t="str">
        <f t="shared" si="76"/>
        <v/>
      </c>
      <c r="LS50" s="32" t="str">
        <f t="shared" si="77"/>
        <v/>
      </c>
      <c r="LU50" s="32" t="str">
        <f>IF(ISBLANK(LT50),"",IF(ISBLANK(VLOOKUP(LT50,role!A:E,2,FALSE)),"",VLOOKUP(LT50,role!A:E,2,FALSE)))</f>
        <v/>
      </c>
      <c r="LV50" s="32" t="str">
        <f>IF(ISBLANK(LT50),"",IF(ISBLANK(VLOOKUP(LT50,role!A:E,3,FALSE)),"",VLOOKUP(LT50,role!A:E,3,FALSE)))</f>
        <v/>
      </c>
      <c r="LW50" s="32" t="str">
        <f>IF(ISBLANK(LT50),"",IF(ISBLANK(VLOOKUP(LT50,role!A:E,4,FALSE)),"",VLOOKUP(LT50,role!A:E,4,FALSE)))</f>
        <v/>
      </c>
      <c r="LX50" s="32" t="str">
        <f>IF(ISBLANK(LT50),"",IF(ISBLANK(VLOOKUP(LT50,role!A:E,5,FALSE)),"",VLOOKUP(LT50,role!A:E,5,FALSE)))</f>
        <v/>
      </c>
      <c r="MN50" s="33"/>
      <c r="MP50" s="32" t="str">
        <f t="shared" si="78"/>
        <v/>
      </c>
      <c r="MR50" s="32" t="str">
        <f t="shared" si="79"/>
        <v/>
      </c>
      <c r="MS50" s="33"/>
      <c r="MV50" s="32" t="str">
        <f t="shared" si="80"/>
        <v/>
      </c>
      <c r="MW50" s="32" t="str">
        <f t="shared" si="81"/>
        <v/>
      </c>
      <c r="MX50" s="32" t="str">
        <f t="shared" si="82"/>
        <v/>
      </c>
      <c r="MZ50" s="32" t="str">
        <f>IF(ISBLANK(MY50),"",IF(ISBLANK(VLOOKUP(MY50,role!A:E,2,FALSE)),"",VLOOKUP(MY50,role!A:E,2,FALSE)))</f>
        <v/>
      </c>
      <c r="NA50" s="32" t="str">
        <f>IF(ISBLANK(MY50),"",IF(ISBLANK(VLOOKUP(MY50,role!A:E,3,FALSE)),"",VLOOKUP(MY50,role!A:E,3,FALSE)))</f>
        <v/>
      </c>
      <c r="NB50" s="32" t="str">
        <f>IF(ISBLANK(MY50),"",IF(ISBLANK(VLOOKUP(MY50,role!A:E,4,FALSE)),"",VLOOKUP(MY50,role!A:E,4,FALSE)))</f>
        <v/>
      </c>
      <c r="NC50" s="32" t="str">
        <f>IF(ISBLANK(MY50),"",IF(ISBLANK(VLOOKUP(MY50,role!A:E,5,FALSE)),"",VLOOKUP(MY50,role!A:E,5,FALSE)))</f>
        <v/>
      </c>
      <c r="NS50" s="33"/>
      <c r="NU50" s="32" t="str">
        <f t="shared" si="83"/>
        <v/>
      </c>
      <c r="NW50" s="32" t="str">
        <f t="shared" si="84"/>
        <v/>
      </c>
      <c r="NX50" s="39"/>
      <c r="NZ50" s="32" t="str">
        <f t="shared" si="85"/>
        <v/>
      </c>
      <c r="OA50" s="32" t="str">
        <f t="shared" si="86"/>
        <v/>
      </c>
      <c r="OB50" s="32" t="str">
        <f t="shared" si="87"/>
        <v/>
      </c>
      <c r="OD50" s="32" t="str">
        <f>IF(ISBLANK(OC50),"",IF(ISBLANK(VLOOKUP(OC50,role!A:E,2,FALSE)),"",VLOOKUP(OC50,role!A:E,2,FALSE)))</f>
        <v/>
      </c>
      <c r="OE50" s="32" t="str">
        <f>IF(ISBLANK(OC50),"",IF(ISBLANK(VLOOKUP(OC50,role!A:E,3,FALSE)),"",VLOOKUP(OC50,role!A:E,3,FALSE)))</f>
        <v/>
      </c>
      <c r="OF50" s="32" t="str">
        <f>IF(ISBLANK(OC50),"",IF(ISBLANK(VLOOKUP(OC50,role!A:E,4,FALSE)),"",VLOOKUP(OC50,role!A:E,4,FALSE)))</f>
        <v/>
      </c>
      <c r="OG50" s="32" t="str">
        <f>IF(ISBLANK(OC50),"",IF(ISBLANK(VLOOKUP(OC50,role!A:E,5,FALSE)),"",VLOOKUP(OC50,role!A:E,5,FALSE)))</f>
        <v/>
      </c>
      <c r="OW50" s="33"/>
      <c r="OY50" s="32" t="str">
        <f t="shared" si="88"/>
        <v/>
      </c>
      <c r="PA50" s="32" t="str">
        <f t="shared" si="89"/>
        <v/>
      </c>
      <c r="PB50" s="39"/>
      <c r="PD50" s="32" t="str">
        <f t="shared" si="90"/>
        <v/>
      </c>
      <c r="PE50" s="32" t="str">
        <f t="shared" si="91"/>
        <v/>
      </c>
      <c r="PF50" s="32" t="str">
        <f t="shared" si="92"/>
        <v/>
      </c>
      <c r="PH50" s="32" t="str">
        <f>IF(ISBLANK(PG50),"",IF(ISBLANK(VLOOKUP(PG50,role!A:E,2,FALSE)),"",VLOOKUP(PG50,role!A:E,2,FALSE)))</f>
        <v/>
      </c>
      <c r="PI50" s="32" t="str">
        <f>IF(ISBLANK(PG50),"",IF(ISBLANK(VLOOKUP(PG50,role!A:E,3,FALSE)),"",VLOOKUP(PG50,role!A:E,3,FALSE)))</f>
        <v/>
      </c>
      <c r="PJ50" s="32" t="str">
        <f>IF(ISBLANK(PG50),"",IF(ISBLANK(VLOOKUP(PG50,role!A:E,4,FALSE)),"",VLOOKUP(PG50,role!A:E,4,FALSE)))</f>
        <v/>
      </c>
      <c r="PK50" s="32" t="str">
        <f>IF(ISBLANK(PG50),"",IF(ISBLANK(VLOOKUP(PG50,role!A:E,5,FALSE)),"",VLOOKUP(PG50,role!A:E,5,FALSE)))</f>
        <v/>
      </c>
      <c r="QA50" s="33"/>
      <c r="QC50" s="32" t="str">
        <f t="shared" si="93"/>
        <v/>
      </c>
      <c r="QE50" s="32" t="str">
        <f t="shared" si="94"/>
        <v/>
      </c>
      <c r="QF50" s="39"/>
      <c r="QH50" s="32" t="str">
        <f t="shared" si="95"/>
        <v/>
      </c>
      <c r="QI50" s="32" t="str">
        <f t="shared" si="96"/>
        <v/>
      </c>
      <c r="QJ50" s="32" t="str">
        <f t="shared" si="97"/>
        <v/>
      </c>
      <c r="QL50" s="32" t="str">
        <f>IF(ISBLANK(QK50),"",IF(ISBLANK(VLOOKUP(QK50,role!A:E,2,FALSE)),"",VLOOKUP(QK50,role!A:E,2,FALSE)))</f>
        <v/>
      </c>
      <c r="QM50" s="32" t="str">
        <f>IF(ISBLANK(QK50),"",IF(ISBLANK(VLOOKUP(QK50,role!A:E,3,FALSE)),"",VLOOKUP(QK50,role!A:E,3,FALSE)))</f>
        <v/>
      </c>
      <c r="QN50" s="32" t="str">
        <f>IF(ISBLANK(QK50),"",IF(ISBLANK(VLOOKUP(QK50,role!A:E,4,FALSE)),"",VLOOKUP(QK50,role!A:E,4,FALSE)))</f>
        <v/>
      </c>
      <c r="QO50" s="32" t="str">
        <f>IF(ISBLANK(QK50),"",IF(ISBLANK(VLOOKUP(QK50,role!A:E,5,FALSE)),"",VLOOKUP(QK50,role!A:E,5,FALSE)))</f>
        <v/>
      </c>
      <c r="RE50" s="33"/>
      <c r="RG50" s="32" t="str">
        <f t="shared" si="98"/>
        <v/>
      </c>
      <c r="RI50" s="32" t="str">
        <f t="shared" si="99"/>
        <v/>
      </c>
      <c r="RJ50" s="39"/>
      <c r="RL50" s="32" t="str">
        <f t="shared" si="100"/>
        <v/>
      </c>
      <c r="RM50" s="32" t="str">
        <f t="shared" si="101"/>
        <v/>
      </c>
      <c r="RN50" s="32" t="str">
        <f t="shared" si="102"/>
        <v/>
      </c>
      <c r="RP50" s="32" t="str">
        <f>IF(ISBLANK(RO50),"",IF(ISBLANK(VLOOKUP(RO50,role!A:E,2,FALSE)),"",VLOOKUP(RO50,role!A:E,2,FALSE)))</f>
        <v/>
      </c>
      <c r="RQ50" s="32" t="str">
        <f>IF(ISBLANK(RO50),"",IF(ISBLANK(VLOOKUP(RO50,role!A:E,3,FALSE)),"",VLOOKUP(RO50,role!A:E,3,FALSE)))</f>
        <v/>
      </c>
      <c r="RR50" s="32" t="str">
        <f>IF(ISBLANK(RO50),"",IF(ISBLANK(VLOOKUP(RO50,role!A:E,4,FALSE)),"",VLOOKUP(RO50,role!A:E,4,FALSE)))</f>
        <v/>
      </c>
      <c r="RS50" s="32" t="str">
        <f>IF(ISBLANK(RO50),"",IF(ISBLANK(VLOOKUP(RO50,role!A:E,5,FALSE)),"",VLOOKUP(RO50,role!A:E,5,FALSE)))</f>
        <v/>
      </c>
      <c r="SI50" s="33"/>
      <c r="SK50" s="32" t="str">
        <f t="shared" si="103"/>
        <v/>
      </c>
      <c r="SM50" s="32" t="str">
        <f t="shared" si="104"/>
        <v/>
      </c>
      <c r="SN50" s="39"/>
      <c r="SP50" s="32" t="str">
        <f t="shared" si="105"/>
        <v/>
      </c>
      <c r="SQ50" s="32" t="str">
        <f t="shared" si="106"/>
        <v/>
      </c>
      <c r="SR50" s="32" t="str">
        <f t="shared" si="107"/>
        <v/>
      </c>
      <c r="ST50" s="32" t="str">
        <f>IF(ISBLANK(SS50),"",IF(ISBLANK(VLOOKUP(SS50,role!A:E,2,FALSE)),"",VLOOKUP(SS50,role!A:E,2,FALSE)))</f>
        <v/>
      </c>
      <c r="SU50" s="32" t="str">
        <f>IF(ISBLANK(SS50),"",IF(ISBLANK(VLOOKUP(SS50,role!A:E,3,FALSE)),"",VLOOKUP(SS50,role!A:E,3,FALSE)))</f>
        <v/>
      </c>
      <c r="SV50" s="32" t="str">
        <f>IF(ISBLANK(SS50),"",IF(ISBLANK(VLOOKUP(SS50,role!A:E,4,FALSE)),"",VLOOKUP(SS50,role!A:E,4,FALSE)))</f>
        <v/>
      </c>
      <c r="SW50" s="32" t="str">
        <f>IF(ISBLANK(SS50),"",IF(ISBLANK(VLOOKUP(SS50,role!A:E,5,FALSE)),"",VLOOKUP(SS50,role!A:E,5,FALSE)))</f>
        <v/>
      </c>
      <c r="TM50" s="33"/>
      <c r="TO50" s="32" t="str">
        <f t="shared" si="108"/>
        <v/>
      </c>
      <c r="TQ50" s="32" t="str">
        <f t="shared" si="109"/>
        <v/>
      </c>
      <c r="TR50" s="39"/>
      <c r="TT50" s="32" t="str">
        <f t="shared" si="110"/>
        <v/>
      </c>
      <c r="TU50" s="32" t="str">
        <f t="shared" si="111"/>
        <v/>
      </c>
      <c r="TV50" s="32" t="str">
        <f t="shared" si="112"/>
        <v/>
      </c>
      <c r="TX50" s="32" t="str">
        <f>IF(ISBLANK(TW50),"",IF(ISBLANK(VLOOKUP(TW50,role!A:E,2,FALSE)),"",VLOOKUP(TW50,role!A:E,2,FALSE)))</f>
        <v/>
      </c>
      <c r="TY50" s="32" t="str">
        <f>IF(ISBLANK(TW50),"",IF(ISBLANK(VLOOKUP(TW50,role!A:E,3,FALSE)),"",VLOOKUP(TW50,role!A:E,3,FALSE)))</f>
        <v/>
      </c>
      <c r="TZ50" s="32" t="str">
        <f>IF(ISBLANK(TW50),"",IF(ISBLANK(VLOOKUP(TW50,role!A:E,4,FALSE)),"",VLOOKUP(TW50,role!A:E,4,FALSE)))</f>
        <v/>
      </c>
      <c r="UA50" s="32" t="str">
        <f>IF(ISBLANK(TW50),"",IF(ISBLANK(VLOOKUP(TW50,role!A:E,5,FALSE)),"",VLOOKUP(TW50,role!A:E,5,FALSE)))</f>
        <v/>
      </c>
      <c r="UQ50" s="33"/>
      <c r="US50" s="32" t="str">
        <f t="shared" si="113"/>
        <v/>
      </c>
      <c r="UU50" s="32" t="str">
        <f t="shared" si="114"/>
        <v/>
      </c>
      <c r="UV50" s="39"/>
      <c r="UX50" s="32" t="str">
        <f t="shared" si="115"/>
        <v/>
      </c>
      <c r="UY50" s="32" t="str">
        <f t="shared" si="116"/>
        <v/>
      </c>
      <c r="UZ50" s="32" t="str">
        <f t="shared" si="117"/>
        <v/>
      </c>
      <c r="VB50" s="32" t="str">
        <f>IF(ISBLANK(VA50),"",IF(ISBLANK(VLOOKUP(VA50,role!A:E,2,FALSE)),"",VLOOKUP(VA50,role!A:E,2,FALSE)))</f>
        <v/>
      </c>
      <c r="VC50" s="32" t="str">
        <f>IF(ISBLANK(VA50),"",IF(ISBLANK(VLOOKUP(VA50,role!A:E,3,FALSE)),"",VLOOKUP(VA50,role!A:E,3,FALSE)))</f>
        <v/>
      </c>
      <c r="VD50" s="32" t="str">
        <f>IF(ISBLANK(VA50),"",IF(ISBLANK(VLOOKUP(VA50,role!A:E,4,FALSE)),"",VLOOKUP(VA50,role!A:E,4,FALSE)))</f>
        <v/>
      </c>
      <c r="VE50" s="32" t="str">
        <f>IF(ISBLANK(VA50),"",IF(ISBLANK(VLOOKUP(VA50,role!A:E,5,FALSE)),"",VLOOKUP(VA50,role!A:E,5,FALSE)))</f>
        <v/>
      </c>
      <c r="VU50" s="33"/>
      <c r="VW50" s="32" t="str">
        <f t="shared" si="118"/>
        <v/>
      </c>
      <c r="VY50" s="32" t="str">
        <f t="shared" si="119"/>
        <v/>
      </c>
      <c r="VZ50" s="39"/>
      <c r="WB50" s="32" t="str">
        <f t="shared" si="120"/>
        <v/>
      </c>
      <c r="WC50" s="32" t="str">
        <f t="shared" si="121"/>
        <v/>
      </c>
      <c r="WD50" s="32" t="str">
        <f t="shared" si="122"/>
        <v/>
      </c>
      <c r="WF50" s="32" t="str">
        <f>IF(ISBLANK(WE50),"",IF(ISBLANK(VLOOKUP(WE50,role!A:E,2,FALSE)),"",VLOOKUP(WE50,role!A:E,2,FALSE)))</f>
        <v/>
      </c>
      <c r="WG50" s="32" t="str">
        <f>IF(ISBLANK(WE50),"",IF(ISBLANK(VLOOKUP(WE50,role!A:E,3,FALSE)),"",VLOOKUP(WE50,role!A:E,3,FALSE)))</f>
        <v/>
      </c>
      <c r="WH50" s="32" t="str">
        <f>IF(ISBLANK(WE50),"",IF(ISBLANK(VLOOKUP(WE50,role!A:E,4,FALSE)),"",VLOOKUP(WE50,role!A:E,4,FALSE)))</f>
        <v/>
      </c>
      <c r="WI50" s="32" t="str">
        <f>IF(ISBLANK(WE50),"",IF(ISBLANK(VLOOKUP(WE50,role!A:E,5,FALSE)),"",VLOOKUP(WE50,role!A:E,5,FALSE)))</f>
        <v/>
      </c>
      <c r="WY50" s="33"/>
      <c r="XA50" s="32" t="str">
        <f t="shared" si="123"/>
        <v/>
      </c>
      <c r="XC50" s="32" t="str">
        <f t="shared" si="124"/>
        <v/>
      </c>
      <c r="XD50" s="39"/>
      <c r="XF50" s="32" t="str">
        <f t="shared" si="125"/>
        <v/>
      </c>
      <c r="XG50" s="32" t="str">
        <f t="shared" si="126"/>
        <v/>
      </c>
      <c r="XH50" s="32" t="str">
        <f t="shared" si="127"/>
        <v/>
      </c>
      <c r="XJ50" s="32" t="str">
        <f>IF(ISBLANK(XI50),"",IF(ISBLANK(VLOOKUP(XI50,role!A:E,2,FALSE)),"",VLOOKUP(XI50,role!A:E,2,FALSE)))</f>
        <v/>
      </c>
      <c r="XK50" s="32" t="str">
        <f>IF(ISBLANK(XI50),"",IF(ISBLANK(VLOOKUP(XI50,role!A:E,3,FALSE)),"",VLOOKUP(XI50,role!A:E,3,FALSE)))</f>
        <v/>
      </c>
      <c r="XL50" s="32" t="str">
        <f>IF(ISBLANK(XI50),"",IF(ISBLANK(VLOOKUP(XI50,role!A:E,4,FALSE)),"",VLOOKUP(XI50,role!A:E,4,FALSE)))</f>
        <v/>
      </c>
      <c r="XM50" s="32" t="str">
        <f>IF(ISBLANK(XI50),"",IF(ISBLANK(VLOOKUP(XI50,role!A:E,5,FALSE)),"",VLOOKUP(XI50,role!A:E,5,FALSE)))</f>
        <v/>
      </c>
      <c r="YC50" s="33"/>
      <c r="YE50" s="32" t="str">
        <f t="shared" si="128"/>
        <v/>
      </c>
      <c r="YG50" s="32" t="str">
        <f t="shared" si="129"/>
        <v/>
      </c>
      <c r="YH50" s="33"/>
      <c r="YI50" s="34"/>
      <c r="YJ50" s="36" t="str">
        <f t="shared" si="130"/>
        <v/>
      </c>
      <c r="YK50" s="36" t="str">
        <f t="shared" si="131"/>
        <v/>
      </c>
      <c r="YM50" s="32" t="str">
        <f>IF(ISBLANK(YL50),"",IF(ISBLANK(VLOOKUP(YL50,role!A:E,2,FALSE)),"",VLOOKUP(YL50,role!A:E,2,FALSE)))</f>
        <v/>
      </c>
      <c r="YN50" s="32" t="str">
        <f>IF(ISBLANK(YL50),"",IF(ISBLANK(VLOOKUP(YL50,role!A:E,3,FALSE)),"",VLOOKUP(YL50,role!A:E,3,FALSE)))</f>
        <v/>
      </c>
      <c r="YO50" s="32" t="str">
        <f>IF(ISBLANK(YL50),"",IF(ISBLANK(VLOOKUP(YL50,role!A:E,4,FALSE)),"",VLOOKUP(YL50,role!A:E,4,FALSE)))</f>
        <v/>
      </c>
      <c r="YP50" s="32" t="str">
        <f>IF(ISBLANK(YL50),"",IF(ISBLANK(VLOOKUP(YL50,role!A:E,5,FALSE)),"",VLOOKUP(YL50,role!A:E,5,FALSE)))</f>
        <v/>
      </c>
      <c r="YQ50" s="32" t="str">
        <f>IF(ISBLANK(YL50),"",VLOOKUP(YL50,role!A:F,6,FALSE))</f>
        <v/>
      </c>
      <c r="YR50" s="36"/>
      <c r="YS50" s="36" t="str">
        <f t="shared" si="132"/>
        <v/>
      </c>
      <c r="YT50" s="36" t="str">
        <f t="shared" si="133"/>
        <v/>
      </c>
      <c r="YV50" s="32" t="str">
        <f>IF(ISBLANK(YU50),"",IF(ISBLANK(VLOOKUP(YU50,role!A:E,2,FALSE)),"",VLOOKUP(YU50,role!A:E,2,FALSE)))</f>
        <v/>
      </c>
      <c r="YW50" s="32" t="str">
        <f>IF(ISBLANK(YU50),"",IF(ISBLANK(VLOOKUP(YU50,role!A:E,3,FALSE)),"",VLOOKUP(YU50,role!A:E,3,FALSE)))</f>
        <v/>
      </c>
      <c r="YX50" s="32" t="str">
        <f>IF(ISBLANK(YU50),"",IF(ISBLANK(VLOOKUP(YU50,role!A:E,4,FALSE)),"",VLOOKUP(YU50,role!A:E,4,FALSE)))</f>
        <v/>
      </c>
      <c r="YY50" s="32" t="str">
        <f>IF(ISBLANK(YU50),"",IF(ISBLANK(VLOOKUP(YU50,role!A:E,5,FALSE)),"",VLOOKUP(YU50,role!A:E,5,FALSE)))</f>
        <v/>
      </c>
      <c r="YZ50" s="32" t="str">
        <f>IF(ISBLANK(YU50),"",VLOOKUP(YU50,role!A:F,6,FALSE))</f>
        <v/>
      </c>
      <c r="ZA50" s="36"/>
      <c r="ZB50" s="36" t="str">
        <f t="shared" si="134"/>
        <v/>
      </c>
      <c r="ZC50" s="36" t="str">
        <f t="shared" si="135"/>
        <v/>
      </c>
      <c r="ZE50" s="32" t="str">
        <f>IF(ISBLANK(ZD50),"",IF(ISBLANK(VLOOKUP(ZD50,role!A:E,2,FALSE)),"",VLOOKUP(ZD50,role!A:E,2,FALSE)))</f>
        <v/>
      </c>
      <c r="ZF50" s="32" t="str">
        <f>IF(ISBLANK(ZD50),"",IF(ISBLANK(VLOOKUP(ZD50,role!A:E,3,FALSE)),"",VLOOKUP(ZD50,role!A:E,3,FALSE)))</f>
        <v/>
      </c>
      <c r="ZG50" s="32" t="str">
        <f>IF(ISBLANK(ZD50),"",IF(ISBLANK(VLOOKUP(ZD50,role!A:E,4,FALSE)),"",VLOOKUP(ZD50,role!A:E,4,FALSE)))</f>
        <v/>
      </c>
      <c r="ZH50" s="32" t="str">
        <f>IF(ISBLANK(ZD50),"",IF(ISBLANK(VLOOKUP(ZD50,role!A:E,5,FALSE)),"",VLOOKUP(ZD50,role!A:E,5,FALSE)))</f>
        <v/>
      </c>
      <c r="ZI50" s="32" t="str">
        <f>IF(ISBLANK(ZD50),"",VLOOKUP(ZD50,role!A:F,6,FALSE))</f>
        <v/>
      </c>
      <c r="ZJ50" s="36"/>
      <c r="ZK50" s="36" t="str">
        <f t="shared" si="136"/>
        <v/>
      </c>
      <c r="ZL50" s="36" t="str">
        <f t="shared" si="137"/>
        <v/>
      </c>
      <c r="ZN50" s="32" t="str">
        <f>IF(ISBLANK(ZM50),"",IF(ISBLANK(VLOOKUP(ZM50,role!A:E,2,FALSE)),"",VLOOKUP(ZM50,role!A:E,2,FALSE)))</f>
        <v/>
      </c>
      <c r="ZO50" s="32" t="str">
        <f>IF(ISBLANK(ZM50),"",IF(ISBLANK(VLOOKUP(ZM50,role!A:E,3,FALSE)),"",VLOOKUP(ZM50,role!A:E,3,FALSE)))</f>
        <v/>
      </c>
      <c r="ZP50" s="32" t="str">
        <f>IF(ISBLANK(ZM50),"",IF(ISBLANK(VLOOKUP(ZM50,role!A:E,4,FALSE)),"",VLOOKUP(ZM50,role!A:E,4,FALSE)))</f>
        <v/>
      </c>
      <c r="ZQ50" s="32" t="str">
        <f>IF(ISBLANK(ZM50),"",IF(ISBLANK(VLOOKUP(ZM50,role!A:E,5,FALSE)),"",VLOOKUP(ZM50,role!A:E,5,FALSE)))</f>
        <v/>
      </c>
      <c r="ZR50" s="32" t="str">
        <f>IF(ISBLANK(ZM50),"",VLOOKUP(ZM50,role!A:F,6,FALSE))</f>
        <v/>
      </c>
      <c r="ZS50" s="36"/>
      <c r="ZT50" s="36" t="str">
        <f t="shared" si="138"/>
        <v/>
      </c>
      <c r="ZU50" s="36" t="str">
        <f t="shared" si="139"/>
        <v/>
      </c>
      <c r="ZW50" s="32" t="str">
        <f>IF(ISBLANK(ZV50),"",IF(ISBLANK(VLOOKUP(ZV50,role!A:E,2,FALSE)),"",VLOOKUP(ZV50,role!A:E,2,FALSE)))</f>
        <v/>
      </c>
      <c r="ZX50" s="32" t="str">
        <f>IF(ISBLANK(ZV50),"",IF(ISBLANK(VLOOKUP(ZV50,role!A:E,3,FALSE)),"",VLOOKUP(ZV50,role!A:E,3,FALSE)))</f>
        <v/>
      </c>
      <c r="ZY50" s="32" t="str">
        <f>IF(ISBLANK(ZV50),"",IF(ISBLANK(VLOOKUP(ZV50,role!A:E,4,FALSE)),"",VLOOKUP(ZV50,role!A:E,4,FALSE)))</f>
        <v/>
      </c>
      <c r="ZZ50" s="32" t="str">
        <f>IF(ISBLANK(ZV50),"",IF(ISBLANK(VLOOKUP(ZV50,role!A:E,5,FALSE)),"",VLOOKUP(ZV50,role!A:E,5,FALSE)))</f>
        <v/>
      </c>
      <c r="AAA50" s="32" t="str">
        <f>IF(ISBLANK(ZV50),"",VLOOKUP(ZV50,role!A:F,6,FALSE))</f>
        <v/>
      </c>
      <c r="AAB50" s="33"/>
      <c r="AAC50" s="36"/>
      <c r="AAD50" s="36" t="str">
        <f t="shared" si="140"/>
        <v/>
      </c>
      <c r="AAE50" s="36" t="str">
        <f t="shared" si="141"/>
        <v/>
      </c>
      <c r="AAG50" s="32" t="str">
        <f>IF(ISBLANK(AAF50),"",IF(ISBLANK(VLOOKUP(AAF50,role!A:E,2,FALSE)),"",VLOOKUP(AAF50,role!A:E,2,FALSE)))</f>
        <v/>
      </c>
      <c r="AAH50" s="32" t="str">
        <f>IF(ISBLANK(AAF50),"",IF(ISBLANK(VLOOKUP(AAF50,role!A:E,3,FALSE)),"",VLOOKUP(AAF50,role!A:E,3,FALSE)))</f>
        <v/>
      </c>
      <c r="AAI50" s="32" t="str">
        <f>IF(ISBLANK(AAF50),"",IF(ISBLANK(VLOOKUP(AAF50,role!A:E,4,FALSE)),"",VLOOKUP(AAF50,role!A:E,4,FALSE)))</f>
        <v/>
      </c>
      <c r="AAJ50" s="32" t="str">
        <f>IF(ISBLANK(AAF50),"",IF(ISBLANK(VLOOKUP(AAF50,role!A:E,5,FALSE)),"",VLOOKUP(AAF50,role!A:E,5,FALSE)))</f>
        <v/>
      </c>
      <c r="AAK50" s="32" t="str">
        <f>IF(ISBLANK(AAF50),"",VLOOKUP(AAF50,role!A:F,6,FALSE))</f>
        <v/>
      </c>
      <c r="AAL50" s="36"/>
      <c r="AAM50" s="36" t="str">
        <f t="shared" si="142"/>
        <v/>
      </c>
      <c r="AAN50" s="36" t="str">
        <f t="shared" si="143"/>
        <v/>
      </c>
      <c r="AAP50" s="32" t="str">
        <f>IF(ISBLANK(AAO50),"",IF(ISBLANK(VLOOKUP(AAO50,role!A:E,2,FALSE)),"",VLOOKUP(AAO50,role!A:E,2,FALSE)))</f>
        <v/>
      </c>
      <c r="AAQ50" s="32" t="str">
        <f>IF(ISBLANK(AAO50),"",IF(ISBLANK(VLOOKUP(AAO50,role!A:E,3,FALSE)),"",VLOOKUP(AAO50,role!A:E,3,FALSE)))</f>
        <v/>
      </c>
      <c r="AAR50" s="32" t="str">
        <f>IF(ISBLANK(AAO50),"",IF(ISBLANK(VLOOKUP(AAO50,role!A:E,4,FALSE)),"",VLOOKUP(AAO50,role!A:E,4,FALSE)))</f>
        <v/>
      </c>
      <c r="AAS50" s="32" t="str">
        <f>IF(ISBLANK(AAO50),"",IF(ISBLANK(VLOOKUP(AAO50,role!A:E,5,FALSE)),"",VLOOKUP(AAO50,role!A:E,5,FALSE)))</f>
        <v/>
      </c>
      <c r="AAT50" s="32" t="str">
        <f>IF(ISBLANK(AAO50),"",VLOOKUP(AAO50,role!A:F,6,FALSE))</f>
        <v/>
      </c>
      <c r="AAU50" s="36"/>
      <c r="AAV50" s="36" t="str">
        <f t="shared" si="144"/>
        <v/>
      </c>
      <c r="AAW50" s="36" t="str">
        <f t="shared" si="145"/>
        <v/>
      </c>
      <c r="AAY50" s="32" t="str">
        <f>IF(ISBLANK(AAX50),"",IF(ISBLANK(VLOOKUP(AAX50,role!A:E,2,FALSE)),"",VLOOKUP(AAX50,role!A:E,2,FALSE)))</f>
        <v/>
      </c>
      <c r="AAZ50" s="32" t="str">
        <f>IF(ISBLANK(AAX50),"",IF(ISBLANK(VLOOKUP(AAX50,role!A:E,3,FALSE)),"",VLOOKUP(AAX50,role!A:E,3,FALSE)))</f>
        <v/>
      </c>
      <c r="ABA50" s="32" t="str">
        <f>IF(ISBLANK(AAX50),"",IF(ISBLANK(VLOOKUP(AAX50,role!A:E,4,FALSE)),"",VLOOKUP(AAX50,role!A:E,4,FALSE)))</f>
        <v/>
      </c>
      <c r="ABB50" s="32" t="str">
        <f>IF(ISBLANK(AAX50),"",IF(ISBLANK(VLOOKUP(AAX50,role!A:E,5,FALSE)),"",VLOOKUP(AAX50,role!A:E,5,FALSE)))</f>
        <v/>
      </c>
      <c r="ABC50" s="32" t="str">
        <f>IF(ISBLANK(AAX50),"",VLOOKUP(AAX50,role!A:F,6,FALSE))</f>
        <v/>
      </c>
      <c r="ABD50" s="36"/>
      <c r="ABE50" s="36" t="str">
        <f t="shared" si="146"/>
        <v/>
      </c>
      <c r="ABF50" s="36" t="str">
        <f t="shared" si="147"/>
        <v/>
      </c>
      <c r="ABH50" s="32" t="str">
        <f>IF(ISBLANK(ABG50),"",IF(ISBLANK(VLOOKUP(ABG50,role!A:E,2,FALSE)),"",VLOOKUP(ABG50,role!A:E,2,FALSE)))</f>
        <v/>
      </c>
      <c r="ABI50" s="32" t="str">
        <f>IF(ISBLANK(ABG50),"",IF(ISBLANK(VLOOKUP(ABG50,role!A:E,3,FALSE)),"",VLOOKUP(ABG50,role!A:E,3,FALSE)))</f>
        <v/>
      </c>
      <c r="ABJ50" s="32" t="str">
        <f>IF(ISBLANK(ABG50),"",IF(ISBLANK(VLOOKUP(ABG50,role!A:E,4,FALSE)),"",VLOOKUP(ABG50,role!A:E,4,FALSE)))</f>
        <v/>
      </c>
      <c r="ABK50" s="32" t="str">
        <f>IF(ISBLANK(ABG50),"",IF(ISBLANK(VLOOKUP(ABG50,role!A:E,5,FALSE)),"",VLOOKUP(ABG50,role!A:E,5,FALSE)))</f>
        <v/>
      </c>
      <c r="ABL50" s="32" t="str">
        <f>IF(ISBLANK(ABG50),"",VLOOKUP(ABG50,role!A:F,6,FALSE))</f>
        <v/>
      </c>
      <c r="ABM50" s="36"/>
      <c r="ABN50" s="36" t="str">
        <f t="shared" si="148"/>
        <v/>
      </c>
      <c r="ABO50" s="36" t="str">
        <f t="shared" si="149"/>
        <v/>
      </c>
      <c r="ABQ50" s="32" t="str">
        <f>IF(ISBLANK(ABP50),"",IF(ISBLANK(VLOOKUP(ABP50,role!A:E,2,FALSE)),"",VLOOKUP(ABP50,role!A:E,2,FALSE)))</f>
        <v/>
      </c>
      <c r="ABR50" s="32" t="str">
        <f>IF(ISBLANK(ABP50),"",IF(ISBLANK(VLOOKUP(ABP50,role!A:E,3,FALSE)),"",VLOOKUP(ABP50,role!A:E,3,FALSE)))</f>
        <v/>
      </c>
      <c r="ABS50" s="32" t="str">
        <f>IF(ISBLANK(ABP50),"",IF(ISBLANK(VLOOKUP(ABP50,role!A:E,4,FALSE)),"",VLOOKUP(ABP50,role!A:E,4,FALSE)))</f>
        <v/>
      </c>
      <c r="ABT50" s="32" t="str">
        <f>IF(ISBLANK(ABP50),"",IF(ISBLANK(VLOOKUP(ABP50,role!A:E,5,FALSE)),"",VLOOKUP(ABP50,role!A:E,5,FALSE)))</f>
        <v/>
      </c>
      <c r="ABU50" s="32" t="str">
        <f>IF(ISBLANK(ABP50),"",VLOOKUP(ABP50,role!A:F,6,FALSE))</f>
        <v/>
      </c>
      <c r="ABV50" s="33"/>
      <c r="ABW50" s="34"/>
      <c r="ABY50" s="32" t="str">
        <f t="shared" si="150"/>
        <v/>
      </c>
      <c r="ABZ50" s="39"/>
      <c r="ACA50" s="32" t="str">
        <f t="shared" si="151"/>
        <v/>
      </c>
      <c r="ACC50" s="32" t="str">
        <f t="shared" si="152"/>
        <v/>
      </c>
      <c r="ACE50" s="32" t="str">
        <f t="shared" si="153"/>
        <v/>
      </c>
      <c r="ACG50" s="32" t="str">
        <f t="shared" si="154"/>
        <v/>
      </c>
      <c r="ACI50" s="32" t="str">
        <f t="shared" si="155"/>
        <v/>
      </c>
      <c r="ACK50" s="32" t="str">
        <f t="shared" si="156"/>
        <v/>
      </c>
      <c r="ACM50" s="32" t="str">
        <f t="shared" si="157"/>
        <v/>
      </c>
      <c r="ACO50" s="32" t="str">
        <f t="shared" si="158"/>
        <v/>
      </c>
      <c r="ACQ50" s="32" t="str">
        <f t="shared" si="159"/>
        <v/>
      </c>
      <c r="ACS50" s="32" t="str">
        <f t="shared" si="160"/>
        <v/>
      </c>
      <c r="ACT50" s="33"/>
      <c r="ACV50" s="32" t="str">
        <f t="shared" si="161"/>
        <v/>
      </c>
      <c r="ACX50" s="32" t="str">
        <f t="shared" si="162"/>
        <v/>
      </c>
      <c r="ACZ50" s="32" t="str">
        <f t="shared" si="163"/>
        <v/>
      </c>
      <c r="ADB50" s="32" t="str">
        <f t="shared" si="164"/>
        <v/>
      </c>
      <c r="ADD50" s="32" t="str">
        <f t="shared" si="165"/>
        <v/>
      </c>
      <c r="ADE50" s="33"/>
      <c r="ADG50" s="32" t="str">
        <f t="shared" si="166"/>
        <v/>
      </c>
      <c r="ADI50" s="32" t="str">
        <f t="shared" si="167"/>
        <v/>
      </c>
      <c r="ADK50" s="32" t="str">
        <f t="shared" si="168"/>
        <v/>
      </c>
      <c r="ADM50" s="32" t="str">
        <f t="shared" si="169"/>
        <v/>
      </c>
      <c r="ADO50" s="32" t="str">
        <f t="shared" si="170"/>
        <v/>
      </c>
      <c r="ADP50" s="33"/>
      <c r="ADR50" s="32" t="str">
        <f t="shared" si="171"/>
        <v/>
      </c>
      <c r="ADT50" s="32" t="str">
        <f t="shared" si="172"/>
        <v/>
      </c>
      <c r="ADV50" s="32" t="str">
        <f t="shared" si="173"/>
        <v/>
      </c>
      <c r="ADX50" s="32" t="str">
        <f t="shared" si="174"/>
        <v/>
      </c>
      <c r="ADZ50" s="32" t="str">
        <f t="shared" si="175"/>
        <v/>
      </c>
      <c r="AEA50" s="33"/>
      <c r="AEC50" s="32" t="str">
        <f t="shared" si="176"/>
        <v/>
      </c>
      <c r="AEE50" s="32" t="str">
        <f t="shared" si="177"/>
        <v/>
      </c>
      <c r="AEG50" s="32" t="str">
        <f t="shared" si="178"/>
        <v/>
      </c>
      <c r="AEI50" s="32" t="str">
        <f t="shared" si="179"/>
        <v/>
      </c>
      <c r="AEK50" s="32" t="str">
        <f t="shared" si="180"/>
        <v/>
      </c>
      <c r="AEL50" s="33"/>
      <c r="AEN50" s="32" t="str">
        <f t="shared" si="181"/>
        <v/>
      </c>
      <c r="AEO50" s="32" t="str">
        <f t="shared" si="182"/>
        <v/>
      </c>
      <c r="AEQ50" s="32" t="str">
        <f t="shared" si="183"/>
        <v/>
      </c>
      <c r="AER50" s="32" t="str">
        <f t="shared" si="184"/>
        <v/>
      </c>
      <c r="AET50" s="32" t="str">
        <f t="shared" si="185"/>
        <v/>
      </c>
      <c r="AEU50" s="32" t="str">
        <f t="shared" si="186"/>
        <v/>
      </c>
      <c r="AEW50" s="32" t="str">
        <f t="shared" si="187"/>
        <v/>
      </c>
      <c r="AEX50" s="32" t="str">
        <f t="shared" si="188"/>
        <v/>
      </c>
      <c r="AEZ50" s="32" t="str">
        <f t="shared" si="189"/>
        <v/>
      </c>
      <c r="AFA50" s="32" t="str">
        <f t="shared" si="190"/>
        <v/>
      </c>
      <c r="AFB50" s="35"/>
      <c r="AFC50" s="34"/>
      <c r="AFD50" s="36" t="str">
        <f t="shared" si="191"/>
        <v/>
      </c>
      <c r="AFE50" s="36" t="str">
        <f t="shared" si="192"/>
        <v/>
      </c>
      <c r="AFG50" s="36" t="str">
        <f t="shared" si="193"/>
        <v/>
      </c>
      <c r="AFH50" s="36" t="str">
        <f t="shared" si="194"/>
        <v/>
      </c>
      <c r="AFJ50" s="36" t="str">
        <f t="shared" si="195"/>
        <v/>
      </c>
      <c r="AFK50" s="36" t="str">
        <f t="shared" si="196"/>
        <v/>
      </c>
      <c r="AFM50" s="36" t="str">
        <f t="shared" si="197"/>
        <v/>
      </c>
      <c r="AFN50" s="36" t="str">
        <f t="shared" si="198"/>
        <v/>
      </c>
      <c r="AFP50" s="36" t="str">
        <f t="shared" si="199"/>
        <v/>
      </c>
      <c r="AFQ50" s="36" t="str">
        <f t="shared" si="200"/>
        <v/>
      </c>
      <c r="AFR50" s="33"/>
      <c r="AFT50" s="36" t="str">
        <f t="shared" si="201"/>
        <v/>
      </c>
      <c r="AFU50" s="36" t="str">
        <f t="shared" si="202"/>
        <v/>
      </c>
      <c r="AFW50" s="36" t="str">
        <f t="shared" si="203"/>
        <v/>
      </c>
      <c r="AFX50" s="36" t="str">
        <f t="shared" si="204"/>
        <v/>
      </c>
      <c r="AFZ50" s="36" t="str">
        <f t="shared" si="205"/>
        <v/>
      </c>
      <c r="AGA50" s="36" t="str">
        <f t="shared" si="206"/>
        <v/>
      </c>
      <c r="AGC50" s="36" t="str">
        <f t="shared" si="207"/>
        <v/>
      </c>
      <c r="AGD50" s="36" t="str">
        <f t="shared" si="208"/>
        <v/>
      </c>
      <c r="AGF50" s="36" t="str">
        <f t="shared" si="209"/>
        <v/>
      </c>
      <c r="AGG50" s="36" t="str">
        <f t="shared" si="210"/>
        <v/>
      </c>
      <c r="AGH50" s="33"/>
      <c r="AGI50" s="57"/>
      <c r="AGJ50" s="57"/>
      <c r="AGK50" s="57" t="str">
        <f>IF(ISBLANK(AGJ50),"",VLOOKUP(AGJ50,related_id_type!A:B,2,FALSE))</f>
        <v/>
      </c>
      <c r="AGL50" s="57"/>
      <c r="AGM50" s="57" t="str">
        <f>IF(ISBLANK(AGL50),"",IF(ISBLANK(VLOOKUP(AGL50,related_id_relation!A:B,2,FALSE)),"",VLOOKUP(AGL50,related_id_relation!A:B,2,FALSE)))</f>
        <v/>
      </c>
      <c r="AGN50" s="57"/>
      <c r="AGO50" s="57"/>
      <c r="AGP50" s="57" t="str">
        <f>IF(ISBLANK(AGO50),"",VLOOKUP(AGO50,related_id_type!A:B,2,FALSE))</f>
        <v/>
      </c>
      <c r="AGQ50" s="57"/>
      <c r="AGR50" s="57" t="str">
        <f>IF(ISBLANK(AGQ50),"",IF(ISBLANK(VLOOKUP(AGQ50,related_id_relation!A:B,2,FALSE)),"",VLOOKUP(AGQ50,related_id_relation!A:B,2,FALSE)))</f>
        <v/>
      </c>
      <c r="AGS50" s="57"/>
      <c r="AGT50" s="57"/>
      <c r="AGU50" s="57" t="str">
        <f>IF(ISBLANK(AGT50),"",VLOOKUP(AGT50,related_id_type!A:B,2,FALSE))</f>
        <v/>
      </c>
      <c r="AGV50" s="57"/>
      <c r="AGW50" s="57" t="str">
        <f>IF(ISBLANK(AGV50),"",IF(ISBLANK(VLOOKUP(AGV50,related_id_relation!A:B,2,FALSE)),"",VLOOKUP(AGV50,related_id_relation!A:B,2,FALSE)))</f>
        <v/>
      </c>
      <c r="AGX50" s="57"/>
      <c r="AGY50" s="57"/>
      <c r="AGZ50" s="57" t="str">
        <f>IF(ISBLANK(AGY50),"",VLOOKUP(AGY50,related_id_type!A:B,2,FALSE))</f>
        <v/>
      </c>
      <c r="AHA50" s="57"/>
      <c r="AHB50" s="57" t="str">
        <f>IF(ISBLANK(AHA50),"",IF(ISBLANK(VLOOKUP(AHA50,related_id_relation!A:B,2,FALSE)),"",VLOOKUP(AHA50,related_id_relation!A:B,2,FALSE)))</f>
        <v/>
      </c>
      <c r="AHC50" s="57"/>
      <c r="AHD50" s="57"/>
      <c r="AHE50" s="57" t="str">
        <f>IF(ISBLANK(AHD50),"",VLOOKUP(AHD50,related_id_type!A:B,2,FALSE))</f>
        <v/>
      </c>
      <c r="AHF50" s="57"/>
      <c r="AHG50" s="57" t="str">
        <f>IF(ISBLANK(AHF50),"",IF(ISBLANK(VLOOKUP(AHF50,related_id_relation!A:B,2,FALSE)),"",VLOOKUP(AHF50,related_id_relation!A:B,2,FALSE)))</f>
        <v/>
      </c>
      <c r="AHH50" s="37"/>
      <c r="AHI50" s="39"/>
      <c r="AHK50" s="32" t="str">
        <f t="shared" si="211"/>
        <v/>
      </c>
      <c r="AHL50" s="34"/>
      <c r="AHM50" s="36"/>
      <c r="AHN50" s="36" t="str">
        <f t="shared" si="212"/>
        <v/>
      </c>
      <c r="AHO50" s="32" t="str">
        <f t="shared" si="213"/>
        <v/>
      </c>
      <c r="AHR50" s="36" t="str">
        <f t="shared" si="214"/>
        <v/>
      </c>
      <c r="AHS50" s="32" t="str">
        <f t="shared" si="215"/>
        <v/>
      </c>
      <c r="AHV50" s="36" t="str">
        <f t="shared" si="216"/>
        <v/>
      </c>
      <c r="AHW50" s="32" t="str">
        <f t="shared" si="217"/>
        <v/>
      </c>
      <c r="AHZ50" s="36" t="str">
        <f t="shared" si="218"/>
        <v/>
      </c>
      <c r="AIA50" s="32" t="str">
        <f t="shared" si="219"/>
        <v/>
      </c>
      <c r="AID50" s="36" t="str">
        <f t="shared" si="220"/>
        <v/>
      </c>
      <c r="AIE50" s="32" t="str">
        <f t="shared" si="221"/>
        <v/>
      </c>
      <c r="AIH50" s="36" t="str">
        <f t="shared" si="222"/>
        <v/>
      </c>
      <c r="AII50" s="32" t="str">
        <f t="shared" si="223"/>
        <v/>
      </c>
      <c r="AIL50" s="36" t="str">
        <f t="shared" si="224"/>
        <v/>
      </c>
      <c r="AIM50" s="32" t="str">
        <f t="shared" si="225"/>
        <v/>
      </c>
      <c r="AIP50" s="36" t="str">
        <f t="shared" si="226"/>
        <v/>
      </c>
      <c r="AIQ50" s="32" t="str">
        <f t="shared" si="227"/>
        <v/>
      </c>
      <c r="AIT50" s="36" t="str">
        <f t="shared" si="228"/>
        <v/>
      </c>
      <c r="AIU50" s="32" t="str">
        <f t="shared" si="229"/>
        <v/>
      </c>
      <c r="AIX50" s="36" t="str">
        <f t="shared" si="230"/>
        <v/>
      </c>
      <c r="AIY50" s="32" t="str">
        <f t="shared" si="231"/>
        <v/>
      </c>
      <c r="AIZ50" s="37"/>
      <c r="AJA50" s="32" t="str">
        <f t="shared" si="232"/>
        <v/>
      </c>
      <c r="AJB50" s="32" t="str">
        <f t="shared" si="233"/>
        <v/>
      </c>
      <c r="AJC50" s="32" t="str">
        <f t="shared" si="234"/>
        <v/>
      </c>
      <c r="AJD50" s="32" t="str">
        <f t="shared" si="235"/>
        <v/>
      </c>
      <c r="AJE50" s="32" t="str">
        <f t="shared" si="236"/>
        <v/>
      </c>
      <c r="AJF50" s="32" t="str">
        <f t="shared" si="237"/>
        <v/>
      </c>
      <c r="AJG50" s="32" t="str">
        <f t="shared" si="238"/>
        <v/>
      </c>
      <c r="AJH50" s="32" t="str">
        <f t="shared" si="239"/>
        <v/>
      </c>
      <c r="AJI50" s="32" t="str">
        <f t="shared" si="240"/>
        <v/>
      </c>
    </row>
    <row r="51" spans="3:945" s="32" customFormat="1" x14ac:dyDescent="0.35">
      <c r="C51" s="32" t="str">
        <f t="shared" si="9"/>
        <v/>
      </c>
      <c r="E51" s="32" t="str">
        <f t="shared" si="10"/>
        <v/>
      </c>
      <c r="F51" s="32" t="str">
        <f t="shared" si="11"/>
        <v/>
      </c>
      <c r="G51" s="32" t="str">
        <f t="shared" si="12"/>
        <v/>
      </c>
      <c r="J51" s="32" t="str">
        <f t="shared" si="13"/>
        <v/>
      </c>
      <c r="K51" s="32" t="str">
        <f t="shared" si="14"/>
        <v/>
      </c>
      <c r="L51" s="32" t="str">
        <f t="shared" si="15"/>
        <v/>
      </c>
      <c r="N51" s="32" t="str">
        <f t="shared" si="16"/>
        <v/>
      </c>
      <c r="O51" s="32" t="str">
        <f t="shared" si="17"/>
        <v/>
      </c>
      <c r="Q51" s="32" t="str">
        <f t="shared" si="18"/>
        <v/>
      </c>
      <c r="R51" s="32" t="str">
        <f t="shared" si="19"/>
        <v/>
      </c>
      <c r="U51" s="32" t="str">
        <f t="shared" si="20"/>
        <v/>
      </c>
      <c r="V51" s="32" t="str">
        <f t="shared" si="21"/>
        <v/>
      </c>
      <c r="Y51" s="32" t="str">
        <f>IF(ISBLANK(X51),"",VLOOKUP(X51,resource_type!A:C,3,FALSE))</f>
        <v/>
      </c>
      <c r="Z51" s="32" t="str">
        <f>IF(ISBLANK(X51),"",VLOOKUP(X51,resource_type!A:C,2,FALSE))</f>
        <v/>
      </c>
      <c r="AA51" s="32" t="str">
        <f t="shared" si="22"/>
        <v/>
      </c>
      <c r="AB51" s="32" t="str">
        <f t="shared" si="23"/>
        <v/>
      </c>
      <c r="AD51" s="32" t="str">
        <f>IF(ISBLANK(AC51),"",VLOOKUP(AC51,resource_type!A:C,3,FALSE))</f>
        <v/>
      </c>
      <c r="AF51" s="32" t="str">
        <f>IF(ISBLANK(AE51),"",VLOOKUP(AE51,resource_type!A:C,3,FALSE))</f>
        <v/>
      </c>
      <c r="AG51" s="33"/>
      <c r="AI51" s="32" t="str">
        <f t="shared" si="24"/>
        <v/>
      </c>
      <c r="AK51" s="32" t="str">
        <f t="shared" si="25"/>
        <v/>
      </c>
      <c r="AM51" s="32" t="str">
        <f t="shared" si="26"/>
        <v/>
      </c>
      <c r="AO51" s="32" t="str">
        <f t="shared" si="27"/>
        <v/>
      </c>
      <c r="AP51" s="52"/>
      <c r="AQ51" s="34"/>
      <c r="AR51" s="36" t="str">
        <f t="shared" si="28"/>
        <v/>
      </c>
      <c r="AS51" s="36" t="str">
        <f t="shared" si="29"/>
        <v/>
      </c>
      <c r="AT51" s="34"/>
      <c r="AV51" s="32" t="str">
        <f t="shared" si="30"/>
        <v/>
      </c>
      <c r="AW51" s="32" t="str">
        <f t="shared" si="31"/>
        <v/>
      </c>
      <c r="AX51" s="32" t="str">
        <f t="shared" si="32"/>
        <v/>
      </c>
      <c r="AZ51" s="32" t="str">
        <f>IF(ISBLANK(AY51),"",IF(ISBLANK(VLOOKUP(AY51,role!A:E,2,FALSE)),"",VLOOKUP(AY51,role!A:E,2,FALSE)))</f>
        <v/>
      </c>
      <c r="BA51" s="32" t="str">
        <f>IF(ISBLANK(AY51),"",IF(ISBLANK(VLOOKUP(AY51,role!A:E,3,FALSE)),"",VLOOKUP(AY51,role!A:E,3,FALSE)))</f>
        <v/>
      </c>
      <c r="BB51" s="32" t="str">
        <f>IF(ISBLANK(AY51),"",IF(ISBLANK(VLOOKUP(AY51,role!A:E,4,FALSE)),"",VLOOKUP(AY51,role!A:E,4,FALSE)))</f>
        <v/>
      </c>
      <c r="BC51" s="32" t="str">
        <f>IF(ISBLANK(AY51),"",IF(ISBLANK(VLOOKUP(AY51,role!A:E,5,FALSE)),"",VLOOKUP(AY51,role!A:E,5,FALSE)))</f>
        <v/>
      </c>
      <c r="BE51" s="32" t="str">
        <f>IF(ISBLANK(BD51),"",IF(ISBLANK(VLOOKUP(BD51,role!A:E,2,FALSE)),"",VLOOKUP(BD51,role!A:E,2,FALSE)))</f>
        <v/>
      </c>
      <c r="BF51" s="32" t="str">
        <f>IF(ISBLANK(BD51),"",IF(ISBLANK(VLOOKUP(BD51,role!A:E,3,FALSE)),"",VLOOKUP(BD51,role!A:E,3,FALSE)))</f>
        <v/>
      </c>
      <c r="BG51" s="32" t="str">
        <f>IF(ISBLANK(BD51),"",IF(ISBLANK(VLOOKUP(BD51,role!A:E,4,FALSE)),"",VLOOKUP(BD51,role!A:E,4,FALSE)))</f>
        <v/>
      </c>
      <c r="BH51" s="32" t="str">
        <f>IF(ISBLANK(BD51),"",IF(ISBLANK(VLOOKUP(BD51,role!A:E,5,FALSE)),"",VLOOKUP(BD51,role!A:E,5,FALSE)))</f>
        <v/>
      </c>
      <c r="BX51" s="33"/>
      <c r="BZ51" s="32" t="str">
        <f t="shared" si="33"/>
        <v/>
      </c>
      <c r="CB51" s="32" t="str">
        <f t="shared" si="34"/>
        <v/>
      </c>
      <c r="CC51" s="39"/>
      <c r="CE51" s="32" t="str">
        <f t="shared" si="35"/>
        <v/>
      </c>
      <c r="CF51" s="32" t="str">
        <f t="shared" si="36"/>
        <v/>
      </c>
      <c r="CG51" s="32" t="str">
        <f t="shared" si="37"/>
        <v/>
      </c>
      <c r="CI51" s="32" t="str">
        <f>IF(ISBLANK(CH51),"",IF(ISBLANK(VLOOKUP(CH51,role!A:E,2,FALSE)),"",VLOOKUP(CH51,role!A:E,2,FALSE)))</f>
        <v/>
      </c>
      <c r="CJ51" s="32" t="str">
        <f>IF(ISBLANK(CH51),"",IF(ISBLANK(VLOOKUP(CH51,role!A:E,3,FALSE)),"",VLOOKUP(CH51,role!A:E,3,FALSE)))</f>
        <v/>
      </c>
      <c r="CK51" s="32" t="str">
        <f>IF(ISBLANK(CH51),"",IF(ISBLANK(VLOOKUP(CH51,role!A:E,4,FALSE)),"",VLOOKUP(CH51,role!A:E,4,FALSE)))</f>
        <v/>
      </c>
      <c r="CL51" s="32" t="str">
        <f>IF(ISBLANK(CH51),"",IF(ISBLANK(VLOOKUP(CH51,role!A:E,5,FALSE)),"",VLOOKUP(CH51,role!A:E,5,FALSE)))</f>
        <v/>
      </c>
      <c r="CN51" s="32" t="str">
        <f>IF(ISBLANK(CM51),"",IF(ISBLANK(VLOOKUP(CM51,role!A:E,2,FALSE)),"",VLOOKUP(CM51,role!A:E,2,FALSE)))</f>
        <v/>
      </c>
      <c r="CO51" s="32" t="str">
        <f>IF(ISBLANK(CM51),"",IF(ISBLANK(VLOOKUP(CM51,role!A:E,3,FALSE)),"",VLOOKUP(CM51,role!A:E,3,FALSE)))</f>
        <v/>
      </c>
      <c r="CP51" s="32" t="str">
        <f>IF(ISBLANK(CM51),"",IF(ISBLANK(VLOOKUP(CM51,role!A:E,4,FALSE)),"",VLOOKUP(CM51,role!A:E,4,FALSE)))</f>
        <v/>
      </c>
      <c r="CQ51" s="32" t="str">
        <f>IF(ISBLANK(CM51),"",IF(ISBLANK(VLOOKUP(CM51,role!A:E,5,FALSE)),"",VLOOKUP(CM51,role!A:E,5,FALSE)))</f>
        <v/>
      </c>
      <c r="DG51" s="33"/>
      <c r="DI51" s="32" t="str">
        <f t="shared" si="38"/>
        <v/>
      </c>
      <c r="DK51" s="32" t="str">
        <f t="shared" si="39"/>
        <v/>
      </c>
      <c r="DL51" s="39"/>
      <c r="DN51" s="32" t="str">
        <f t="shared" si="40"/>
        <v/>
      </c>
      <c r="DO51" s="32" t="str">
        <f t="shared" si="41"/>
        <v/>
      </c>
      <c r="DP51" s="32" t="str">
        <f t="shared" si="42"/>
        <v/>
      </c>
      <c r="DR51" s="32" t="str">
        <f>IF(ISBLANK(DQ51),"",IF(ISBLANK(VLOOKUP(DQ51,role!A:E,2,FALSE)),"",VLOOKUP(DQ51,role!A:E,2,FALSE)))</f>
        <v/>
      </c>
      <c r="DS51" s="32" t="str">
        <f>IF(ISBLANK(DQ51),"",IF(ISBLANK(VLOOKUP(DQ51,role!A:E,3,FALSE)),"",VLOOKUP(DQ51,role!A:E,3,FALSE)))</f>
        <v/>
      </c>
      <c r="DT51" s="32" t="str">
        <f>IF(ISBLANK(DQ51),"",IF(ISBLANK(VLOOKUP(DQ51,role!A:E,4,FALSE)),"",VLOOKUP(DQ51,role!A:E,4,FALSE)))</f>
        <v/>
      </c>
      <c r="DU51" s="32" t="str">
        <f>IF(ISBLANK(DQ51),"",IF(ISBLANK(VLOOKUP(DQ51,role!A:E,5,FALSE)),"",VLOOKUP(DQ51,role!A:E,5,FALSE)))</f>
        <v/>
      </c>
      <c r="EK51" s="33"/>
      <c r="EM51" s="32" t="str">
        <f t="shared" si="43"/>
        <v/>
      </c>
      <c r="EO51" s="32" t="str">
        <f t="shared" si="44"/>
        <v/>
      </c>
      <c r="EP51" s="39"/>
      <c r="ER51" s="32" t="str">
        <f t="shared" si="45"/>
        <v/>
      </c>
      <c r="ES51" s="32" t="str">
        <f t="shared" si="46"/>
        <v/>
      </c>
      <c r="ET51" s="32" t="str">
        <f t="shared" si="47"/>
        <v/>
      </c>
      <c r="EV51" s="32" t="str">
        <f>IF(ISBLANK(EU51),"",IF(ISBLANK(VLOOKUP(EU51,role!A:E,2,FALSE)),"",VLOOKUP(EU51,role!A:E,2,FALSE)))</f>
        <v/>
      </c>
      <c r="EW51" s="32" t="str">
        <f>IF(ISBLANK(EU51),"",IF(ISBLANK(VLOOKUP(EU51,role!A:E,3,FALSE)),"",VLOOKUP(EU51,role!A:E,3,FALSE)))</f>
        <v/>
      </c>
      <c r="EX51" s="32" t="str">
        <f>IF(ISBLANK(EU51),"",IF(ISBLANK(VLOOKUP(EU51,role!A:E,4,FALSE)),"",VLOOKUP(EU51,role!A:E,4,FALSE)))</f>
        <v/>
      </c>
      <c r="EY51" s="32" t="str">
        <f>IF(ISBLANK(EU51),"",IF(ISBLANK(VLOOKUP(EU51,role!A:E,5,FALSE)),"",VLOOKUP(EU51,role!A:E,5,FALSE)))</f>
        <v/>
      </c>
      <c r="FO51" s="33"/>
      <c r="FQ51" s="32" t="str">
        <f t="shared" si="48"/>
        <v/>
      </c>
      <c r="FS51" s="32" t="str">
        <f t="shared" si="49"/>
        <v/>
      </c>
      <c r="FT51" s="39"/>
      <c r="FV51" s="32" t="str">
        <f t="shared" si="50"/>
        <v/>
      </c>
      <c r="FW51" s="32" t="str">
        <f t="shared" si="51"/>
        <v/>
      </c>
      <c r="FX51" s="32" t="str">
        <f t="shared" si="52"/>
        <v/>
      </c>
      <c r="FZ51" s="32" t="str">
        <f>IF(ISBLANK(FY51),"",VLOOKUP(FY51,role!A:E,2,FALSE))</f>
        <v/>
      </c>
      <c r="GA51" s="32" t="str">
        <f>IF(ISBLANK(FY51),"",IF(ISBLANK(VLOOKUP(FY51,role!A:E,3,FALSE)),"",VLOOKUP(FY51,role!A:E,3,FALSE)))</f>
        <v/>
      </c>
      <c r="GB51" s="32" t="str">
        <f>IF(ISBLANK(FY51),"",IF(ISBLANK(VLOOKUP(FY51,role!A:E,4,FALSE)),"",VLOOKUP(FY51,role!A:E,4,FALSE)))</f>
        <v/>
      </c>
      <c r="GC51" s="32" t="str">
        <f>IF(ISBLANK(FY51),"",IF(ISBLANK(VLOOKUP(FY51,role!A:E,5,FALSE)),"",VLOOKUP(FY51,role!A:E,5,FALSE)))</f>
        <v/>
      </c>
      <c r="GS51" s="33"/>
      <c r="GU51" s="32" t="str">
        <f t="shared" si="53"/>
        <v/>
      </c>
      <c r="GW51" s="32" t="str">
        <f t="shared" si="54"/>
        <v/>
      </c>
      <c r="GX51" s="33"/>
      <c r="HA51" s="32" t="str">
        <f t="shared" si="55"/>
        <v/>
      </c>
      <c r="HB51" s="32" t="str">
        <f t="shared" si="56"/>
        <v/>
      </c>
      <c r="HC51" s="32" t="str">
        <f t="shared" si="57"/>
        <v/>
      </c>
      <c r="HE51" s="32" t="str">
        <f>IF(ISBLANK(HD51),"",IF(ISBLANK(VLOOKUP(HD51,role!A:E,2,FALSE)),"",VLOOKUP(HD51,role!A:E,2,FALSE)))</f>
        <v/>
      </c>
      <c r="HF51" s="32" t="str">
        <f>IF(ISBLANK(HD51),"",IF(ISBLANK(VLOOKUP(HD51,role!A:E,3,FALSE)),"",VLOOKUP(HD51,role!A:E,3,FALSE)))</f>
        <v/>
      </c>
      <c r="HG51" s="32" t="str">
        <f>IF(ISBLANK(HD51),"",IF(ISBLANK(VLOOKUP(HD51,role!A:E,4,FALSE)),"",VLOOKUP(HD51,role!A:E,4,FALSE)))</f>
        <v/>
      </c>
      <c r="HH51" s="32" t="str">
        <f>IF(ISBLANK(HD51),"",IF(ISBLANK(VLOOKUP(HD51,role!A:E,5,FALSE)),"",VLOOKUP(HD51,role!A:E,5,FALSE)))</f>
        <v/>
      </c>
      <c r="HX51" s="33"/>
      <c r="HZ51" s="32" t="str">
        <f t="shared" si="58"/>
        <v/>
      </c>
      <c r="IB51" s="32" t="str">
        <f t="shared" si="59"/>
        <v/>
      </c>
      <c r="IC51" s="39"/>
      <c r="IE51" s="32" t="str">
        <f t="shared" si="60"/>
        <v/>
      </c>
      <c r="IF51" s="32" t="str">
        <f t="shared" si="61"/>
        <v/>
      </c>
      <c r="IG51" s="32" t="str">
        <f t="shared" si="62"/>
        <v/>
      </c>
      <c r="II51" s="32" t="str">
        <f>IF(ISBLANK(IH51),"",IF(ISBLANK(VLOOKUP(IH51,role!A:E,2,FALSE)),"",VLOOKUP(IH51,role!A:E,2,FALSE)))</f>
        <v/>
      </c>
      <c r="IJ51" s="32" t="str">
        <f>IF(ISBLANK(IH51),"",IF(ISBLANK(VLOOKUP(IH51,role!A:E,3,FALSE)),"",VLOOKUP(IH51,role!A:E,3,FALSE)))</f>
        <v/>
      </c>
      <c r="IK51" s="32" t="str">
        <f>IF(ISBLANK(IH51),"",IF(ISBLANK(VLOOKUP(IH51,role!A:E,4,FALSE)),"",VLOOKUP(IH51,role!A:E,4,FALSE)))</f>
        <v/>
      </c>
      <c r="IL51" s="32" t="str">
        <f>IF(ISBLANK(IH51),"",IF(ISBLANK(VLOOKUP(IH51,role!A:E,5,FALSE)),"",VLOOKUP(IH51,role!A:E,5,FALSE)))</f>
        <v/>
      </c>
      <c r="JB51" s="33"/>
      <c r="JD51" s="32" t="str">
        <f t="shared" si="63"/>
        <v/>
      </c>
      <c r="JF51" s="32" t="str">
        <f t="shared" si="64"/>
        <v/>
      </c>
      <c r="JG51" s="39"/>
      <c r="JI51" s="32" t="str">
        <f t="shared" si="65"/>
        <v/>
      </c>
      <c r="JJ51" s="32" t="str">
        <f t="shared" si="66"/>
        <v/>
      </c>
      <c r="JK51" s="32" t="str">
        <f t="shared" si="67"/>
        <v/>
      </c>
      <c r="JM51" s="32" t="str">
        <f>IF(ISBLANK(JL51),"",IF(ISBLANK(VLOOKUP(JL51,role!A:E,2,FALSE)),"",VLOOKUP(JL51,role!A:E,2,FALSE)))</f>
        <v/>
      </c>
      <c r="JN51" s="32" t="str">
        <f>IF(ISBLANK(JL51),"",IF(ISBLANK(VLOOKUP(JL51,role!A:E,3,FALSE)),"",VLOOKUP(JL51,role!A:E,3,FALSE)))</f>
        <v/>
      </c>
      <c r="JO51" s="32" t="str">
        <f>IF(ISBLANK(JL51),"",IF(ISBLANK(VLOOKUP(JL51,role!A:E,4,FALSE)),"",VLOOKUP(JL51,role!A:E,4,FALSE)))</f>
        <v/>
      </c>
      <c r="JP51" s="32" t="str">
        <f>IF(ISBLANK(JL51),"",IF(ISBLANK(VLOOKUP(JL51,role!A:E,5,FALSE)),"",VLOOKUP(JL51,role!A:E,5,FALSE)))</f>
        <v/>
      </c>
      <c r="KF51" s="33"/>
      <c r="KH51" s="32" t="str">
        <f t="shared" si="68"/>
        <v/>
      </c>
      <c r="KJ51" s="32" t="str">
        <f t="shared" si="69"/>
        <v/>
      </c>
      <c r="KK51" s="39"/>
      <c r="KM51" s="32" t="str">
        <f t="shared" si="70"/>
        <v/>
      </c>
      <c r="KN51" s="32" t="str">
        <f t="shared" si="71"/>
        <v/>
      </c>
      <c r="KO51" s="32" t="str">
        <f t="shared" si="72"/>
        <v/>
      </c>
      <c r="KQ51" s="32" t="str">
        <f>IF(ISBLANK(KP51),"",IF(ISBLANK(VLOOKUP(KP51,role!A:E,2,FALSE)),"",VLOOKUP(KP51,role!A:E,2,FALSE)))</f>
        <v/>
      </c>
      <c r="KR51" s="32" t="str">
        <f>IF(ISBLANK(KP51),"",IF(ISBLANK(VLOOKUP(KP51,role!A:E,3,FALSE)),"",VLOOKUP(KP51,role!A:E,3,FALSE)))</f>
        <v/>
      </c>
      <c r="KS51" s="32" t="str">
        <f>IF(ISBLANK(KP51),"",IF(ISBLANK(VLOOKUP(KP51,role!A:E,4,FALSE)),"",VLOOKUP(KP51,role!A:E,4,FALSE)))</f>
        <v/>
      </c>
      <c r="KT51" s="32" t="str">
        <f>IF(ISBLANK(KP51),"",IF(ISBLANK(VLOOKUP(KP51,role!A:E,5,FALSE)),"",VLOOKUP(KP51,role!A:E,5,FALSE)))</f>
        <v/>
      </c>
      <c r="LJ51" s="33"/>
      <c r="LL51" s="32" t="str">
        <f t="shared" si="73"/>
        <v/>
      </c>
      <c r="LN51" s="32" t="str">
        <f t="shared" si="74"/>
        <v/>
      </c>
      <c r="LO51" s="39"/>
      <c r="LQ51" s="32" t="str">
        <f t="shared" si="75"/>
        <v/>
      </c>
      <c r="LR51" s="32" t="str">
        <f t="shared" si="76"/>
        <v/>
      </c>
      <c r="LS51" s="32" t="str">
        <f t="shared" si="77"/>
        <v/>
      </c>
      <c r="LU51" s="32" t="str">
        <f>IF(ISBLANK(LT51),"",IF(ISBLANK(VLOOKUP(LT51,role!A:E,2,FALSE)),"",VLOOKUP(LT51,role!A:E,2,FALSE)))</f>
        <v/>
      </c>
      <c r="LV51" s="32" t="str">
        <f>IF(ISBLANK(LT51),"",IF(ISBLANK(VLOOKUP(LT51,role!A:E,3,FALSE)),"",VLOOKUP(LT51,role!A:E,3,FALSE)))</f>
        <v/>
      </c>
      <c r="LW51" s="32" t="str">
        <f>IF(ISBLANK(LT51),"",IF(ISBLANK(VLOOKUP(LT51,role!A:E,4,FALSE)),"",VLOOKUP(LT51,role!A:E,4,FALSE)))</f>
        <v/>
      </c>
      <c r="LX51" s="32" t="str">
        <f>IF(ISBLANK(LT51),"",IF(ISBLANK(VLOOKUP(LT51,role!A:E,5,FALSE)),"",VLOOKUP(LT51,role!A:E,5,FALSE)))</f>
        <v/>
      </c>
      <c r="MN51" s="33"/>
      <c r="MP51" s="32" t="str">
        <f t="shared" si="78"/>
        <v/>
      </c>
      <c r="MR51" s="32" t="str">
        <f t="shared" si="79"/>
        <v/>
      </c>
      <c r="MS51" s="33"/>
      <c r="MV51" s="32" t="str">
        <f t="shared" si="80"/>
        <v/>
      </c>
      <c r="MW51" s="32" t="str">
        <f t="shared" si="81"/>
        <v/>
      </c>
      <c r="MX51" s="32" t="str">
        <f t="shared" si="82"/>
        <v/>
      </c>
      <c r="MZ51" s="32" t="str">
        <f>IF(ISBLANK(MY51),"",IF(ISBLANK(VLOOKUP(MY51,role!A:E,2,FALSE)),"",VLOOKUP(MY51,role!A:E,2,FALSE)))</f>
        <v/>
      </c>
      <c r="NA51" s="32" t="str">
        <f>IF(ISBLANK(MY51),"",IF(ISBLANK(VLOOKUP(MY51,role!A:E,3,FALSE)),"",VLOOKUP(MY51,role!A:E,3,FALSE)))</f>
        <v/>
      </c>
      <c r="NB51" s="32" t="str">
        <f>IF(ISBLANK(MY51),"",IF(ISBLANK(VLOOKUP(MY51,role!A:E,4,FALSE)),"",VLOOKUP(MY51,role!A:E,4,FALSE)))</f>
        <v/>
      </c>
      <c r="NC51" s="32" t="str">
        <f>IF(ISBLANK(MY51),"",IF(ISBLANK(VLOOKUP(MY51,role!A:E,5,FALSE)),"",VLOOKUP(MY51,role!A:E,5,FALSE)))</f>
        <v/>
      </c>
      <c r="NS51" s="33"/>
      <c r="NU51" s="32" t="str">
        <f t="shared" si="83"/>
        <v/>
      </c>
      <c r="NW51" s="32" t="str">
        <f t="shared" si="84"/>
        <v/>
      </c>
      <c r="NX51" s="39"/>
      <c r="NZ51" s="32" t="str">
        <f t="shared" si="85"/>
        <v/>
      </c>
      <c r="OA51" s="32" t="str">
        <f t="shared" si="86"/>
        <v/>
      </c>
      <c r="OB51" s="32" t="str">
        <f t="shared" si="87"/>
        <v/>
      </c>
      <c r="OD51" s="32" t="str">
        <f>IF(ISBLANK(OC51),"",IF(ISBLANK(VLOOKUP(OC51,role!A:E,2,FALSE)),"",VLOOKUP(OC51,role!A:E,2,FALSE)))</f>
        <v/>
      </c>
      <c r="OE51" s="32" t="str">
        <f>IF(ISBLANK(OC51),"",IF(ISBLANK(VLOOKUP(OC51,role!A:E,3,FALSE)),"",VLOOKUP(OC51,role!A:E,3,FALSE)))</f>
        <v/>
      </c>
      <c r="OF51" s="32" t="str">
        <f>IF(ISBLANK(OC51),"",IF(ISBLANK(VLOOKUP(OC51,role!A:E,4,FALSE)),"",VLOOKUP(OC51,role!A:E,4,FALSE)))</f>
        <v/>
      </c>
      <c r="OG51" s="32" t="str">
        <f>IF(ISBLANK(OC51),"",IF(ISBLANK(VLOOKUP(OC51,role!A:E,5,FALSE)),"",VLOOKUP(OC51,role!A:E,5,FALSE)))</f>
        <v/>
      </c>
      <c r="OW51" s="33"/>
      <c r="OY51" s="32" t="str">
        <f t="shared" si="88"/>
        <v/>
      </c>
      <c r="PA51" s="32" t="str">
        <f t="shared" si="89"/>
        <v/>
      </c>
      <c r="PB51" s="39"/>
      <c r="PD51" s="32" t="str">
        <f t="shared" si="90"/>
        <v/>
      </c>
      <c r="PE51" s="32" t="str">
        <f t="shared" si="91"/>
        <v/>
      </c>
      <c r="PF51" s="32" t="str">
        <f t="shared" si="92"/>
        <v/>
      </c>
      <c r="PH51" s="32" t="str">
        <f>IF(ISBLANK(PG51),"",IF(ISBLANK(VLOOKUP(PG51,role!A:E,2,FALSE)),"",VLOOKUP(PG51,role!A:E,2,FALSE)))</f>
        <v/>
      </c>
      <c r="PI51" s="32" t="str">
        <f>IF(ISBLANK(PG51),"",IF(ISBLANK(VLOOKUP(PG51,role!A:E,3,FALSE)),"",VLOOKUP(PG51,role!A:E,3,FALSE)))</f>
        <v/>
      </c>
      <c r="PJ51" s="32" t="str">
        <f>IF(ISBLANK(PG51),"",IF(ISBLANK(VLOOKUP(PG51,role!A:E,4,FALSE)),"",VLOOKUP(PG51,role!A:E,4,FALSE)))</f>
        <v/>
      </c>
      <c r="PK51" s="32" t="str">
        <f>IF(ISBLANK(PG51),"",IF(ISBLANK(VLOOKUP(PG51,role!A:E,5,FALSE)),"",VLOOKUP(PG51,role!A:E,5,FALSE)))</f>
        <v/>
      </c>
      <c r="QA51" s="33"/>
      <c r="QC51" s="32" t="str">
        <f t="shared" si="93"/>
        <v/>
      </c>
      <c r="QE51" s="32" t="str">
        <f t="shared" si="94"/>
        <v/>
      </c>
      <c r="QF51" s="39"/>
      <c r="QH51" s="32" t="str">
        <f t="shared" si="95"/>
        <v/>
      </c>
      <c r="QI51" s="32" t="str">
        <f t="shared" si="96"/>
        <v/>
      </c>
      <c r="QJ51" s="32" t="str">
        <f t="shared" si="97"/>
        <v/>
      </c>
      <c r="QL51" s="32" t="str">
        <f>IF(ISBLANK(QK51),"",IF(ISBLANK(VLOOKUP(QK51,role!A:E,2,FALSE)),"",VLOOKUP(QK51,role!A:E,2,FALSE)))</f>
        <v/>
      </c>
      <c r="QM51" s="32" t="str">
        <f>IF(ISBLANK(QK51),"",IF(ISBLANK(VLOOKUP(QK51,role!A:E,3,FALSE)),"",VLOOKUP(QK51,role!A:E,3,FALSE)))</f>
        <v/>
      </c>
      <c r="QN51" s="32" t="str">
        <f>IF(ISBLANK(QK51),"",IF(ISBLANK(VLOOKUP(QK51,role!A:E,4,FALSE)),"",VLOOKUP(QK51,role!A:E,4,FALSE)))</f>
        <v/>
      </c>
      <c r="QO51" s="32" t="str">
        <f>IF(ISBLANK(QK51),"",IF(ISBLANK(VLOOKUP(QK51,role!A:E,5,FALSE)),"",VLOOKUP(QK51,role!A:E,5,FALSE)))</f>
        <v/>
      </c>
      <c r="RE51" s="33"/>
      <c r="RG51" s="32" t="str">
        <f t="shared" si="98"/>
        <v/>
      </c>
      <c r="RI51" s="32" t="str">
        <f t="shared" si="99"/>
        <v/>
      </c>
      <c r="RJ51" s="39"/>
      <c r="RL51" s="32" t="str">
        <f t="shared" si="100"/>
        <v/>
      </c>
      <c r="RM51" s="32" t="str">
        <f t="shared" si="101"/>
        <v/>
      </c>
      <c r="RN51" s="32" t="str">
        <f t="shared" si="102"/>
        <v/>
      </c>
      <c r="RP51" s="32" t="str">
        <f>IF(ISBLANK(RO51),"",IF(ISBLANK(VLOOKUP(RO51,role!A:E,2,FALSE)),"",VLOOKUP(RO51,role!A:E,2,FALSE)))</f>
        <v/>
      </c>
      <c r="RQ51" s="32" t="str">
        <f>IF(ISBLANK(RO51),"",IF(ISBLANK(VLOOKUP(RO51,role!A:E,3,FALSE)),"",VLOOKUP(RO51,role!A:E,3,FALSE)))</f>
        <v/>
      </c>
      <c r="RR51" s="32" t="str">
        <f>IF(ISBLANK(RO51),"",IF(ISBLANK(VLOOKUP(RO51,role!A:E,4,FALSE)),"",VLOOKUP(RO51,role!A:E,4,FALSE)))</f>
        <v/>
      </c>
      <c r="RS51" s="32" t="str">
        <f>IF(ISBLANK(RO51),"",IF(ISBLANK(VLOOKUP(RO51,role!A:E,5,FALSE)),"",VLOOKUP(RO51,role!A:E,5,FALSE)))</f>
        <v/>
      </c>
      <c r="SI51" s="33"/>
      <c r="SK51" s="32" t="str">
        <f t="shared" si="103"/>
        <v/>
      </c>
      <c r="SM51" s="32" t="str">
        <f t="shared" si="104"/>
        <v/>
      </c>
      <c r="SN51" s="39"/>
      <c r="SP51" s="32" t="str">
        <f t="shared" si="105"/>
        <v/>
      </c>
      <c r="SQ51" s="32" t="str">
        <f t="shared" si="106"/>
        <v/>
      </c>
      <c r="SR51" s="32" t="str">
        <f t="shared" si="107"/>
        <v/>
      </c>
      <c r="ST51" s="32" t="str">
        <f>IF(ISBLANK(SS51),"",IF(ISBLANK(VLOOKUP(SS51,role!A:E,2,FALSE)),"",VLOOKUP(SS51,role!A:E,2,FALSE)))</f>
        <v/>
      </c>
      <c r="SU51" s="32" t="str">
        <f>IF(ISBLANK(SS51),"",IF(ISBLANK(VLOOKUP(SS51,role!A:E,3,FALSE)),"",VLOOKUP(SS51,role!A:E,3,FALSE)))</f>
        <v/>
      </c>
      <c r="SV51" s="32" t="str">
        <f>IF(ISBLANK(SS51),"",IF(ISBLANK(VLOOKUP(SS51,role!A:E,4,FALSE)),"",VLOOKUP(SS51,role!A:E,4,FALSE)))</f>
        <v/>
      </c>
      <c r="SW51" s="32" t="str">
        <f>IF(ISBLANK(SS51),"",IF(ISBLANK(VLOOKUP(SS51,role!A:E,5,FALSE)),"",VLOOKUP(SS51,role!A:E,5,FALSE)))</f>
        <v/>
      </c>
      <c r="TM51" s="33"/>
      <c r="TO51" s="32" t="str">
        <f t="shared" si="108"/>
        <v/>
      </c>
      <c r="TQ51" s="32" t="str">
        <f t="shared" si="109"/>
        <v/>
      </c>
      <c r="TR51" s="39"/>
      <c r="TT51" s="32" t="str">
        <f t="shared" si="110"/>
        <v/>
      </c>
      <c r="TU51" s="32" t="str">
        <f t="shared" si="111"/>
        <v/>
      </c>
      <c r="TV51" s="32" t="str">
        <f t="shared" si="112"/>
        <v/>
      </c>
      <c r="TX51" s="32" t="str">
        <f>IF(ISBLANK(TW51),"",IF(ISBLANK(VLOOKUP(TW51,role!A:E,2,FALSE)),"",VLOOKUP(TW51,role!A:E,2,FALSE)))</f>
        <v/>
      </c>
      <c r="TY51" s="32" t="str">
        <f>IF(ISBLANK(TW51),"",IF(ISBLANK(VLOOKUP(TW51,role!A:E,3,FALSE)),"",VLOOKUP(TW51,role!A:E,3,FALSE)))</f>
        <v/>
      </c>
      <c r="TZ51" s="32" t="str">
        <f>IF(ISBLANK(TW51),"",IF(ISBLANK(VLOOKUP(TW51,role!A:E,4,FALSE)),"",VLOOKUP(TW51,role!A:E,4,FALSE)))</f>
        <v/>
      </c>
      <c r="UA51" s="32" t="str">
        <f>IF(ISBLANK(TW51),"",IF(ISBLANK(VLOOKUP(TW51,role!A:E,5,FALSE)),"",VLOOKUP(TW51,role!A:E,5,FALSE)))</f>
        <v/>
      </c>
      <c r="UQ51" s="33"/>
      <c r="US51" s="32" t="str">
        <f t="shared" si="113"/>
        <v/>
      </c>
      <c r="UU51" s="32" t="str">
        <f t="shared" si="114"/>
        <v/>
      </c>
      <c r="UV51" s="39"/>
      <c r="UX51" s="32" t="str">
        <f t="shared" si="115"/>
        <v/>
      </c>
      <c r="UY51" s="32" t="str">
        <f t="shared" si="116"/>
        <v/>
      </c>
      <c r="UZ51" s="32" t="str">
        <f t="shared" si="117"/>
        <v/>
      </c>
      <c r="VB51" s="32" t="str">
        <f>IF(ISBLANK(VA51),"",IF(ISBLANK(VLOOKUP(VA51,role!A:E,2,FALSE)),"",VLOOKUP(VA51,role!A:E,2,FALSE)))</f>
        <v/>
      </c>
      <c r="VC51" s="32" t="str">
        <f>IF(ISBLANK(VA51),"",IF(ISBLANK(VLOOKUP(VA51,role!A:E,3,FALSE)),"",VLOOKUP(VA51,role!A:E,3,FALSE)))</f>
        <v/>
      </c>
      <c r="VD51" s="32" t="str">
        <f>IF(ISBLANK(VA51),"",IF(ISBLANK(VLOOKUP(VA51,role!A:E,4,FALSE)),"",VLOOKUP(VA51,role!A:E,4,FALSE)))</f>
        <v/>
      </c>
      <c r="VE51" s="32" t="str">
        <f>IF(ISBLANK(VA51),"",IF(ISBLANK(VLOOKUP(VA51,role!A:E,5,FALSE)),"",VLOOKUP(VA51,role!A:E,5,FALSE)))</f>
        <v/>
      </c>
      <c r="VU51" s="33"/>
      <c r="VW51" s="32" t="str">
        <f t="shared" si="118"/>
        <v/>
      </c>
      <c r="VY51" s="32" t="str">
        <f t="shared" si="119"/>
        <v/>
      </c>
      <c r="VZ51" s="39"/>
      <c r="WB51" s="32" t="str">
        <f t="shared" si="120"/>
        <v/>
      </c>
      <c r="WC51" s="32" t="str">
        <f t="shared" si="121"/>
        <v/>
      </c>
      <c r="WD51" s="32" t="str">
        <f t="shared" si="122"/>
        <v/>
      </c>
      <c r="WF51" s="32" t="str">
        <f>IF(ISBLANK(WE51),"",IF(ISBLANK(VLOOKUP(WE51,role!A:E,2,FALSE)),"",VLOOKUP(WE51,role!A:E,2,FALSE)))</f>
        <v/>
      </c>
      <c r="WG51" s="32" t="str">
        <f>IF(ISBLANK(WE51),"",IF(ISBLANK(VLOOKUP(WE51,role!A:E,3,FALSE)),"",VLOOKUP(WE51,role!A:E,3,FALSE)))</f>
        <v/>
      </c>
      <c r="WH51" s="32" t="str">
        <f>IF(ISBLANK(WE51),"",IF(ISBLANK(VLOOKUP(WE51,role!A:E,4,FALSE)),"",VLOOKUP(WE51,role!A:E,4,FALSE)))</f>
        <v/>
      </c>
      <c r="WI51" s="32" t="str">
        <f>IF(ISBLANK(WE51),"",IF(ISBLANK(VLOOKUP(WE51,role!A:E,5,FALSE)),"",VLOOKUP(WE51,role!A:E,5,FALSE)))</f>
        <v/>
      </c>
      <c r="WY51" s="33"/>
      <c r="XA51" s="32" t="str">
        <f t="shared" si="123"/>
        <v/>
      </c>
      <c r="XC51" s="32" t="str">
        <f t="shared" si="124"/>
        <v/>
      </c>
      <c r="XD51" s="39"/>
      <c r="XF51" s="32" t="str">
        <f t="shared" si="125"/>
        <v/>
      </c>
      <c r="XG51" s="32" t="str">
        <f t="shared" si="126"/>
        <v/>
      </c>
      <c r="XH51" s="32" t="str">
        <f t="shared" si="127"/>
        <v/>
      </c>
      <c r="XJ51" s="32" t="str">
        <f>IF(ISBLANK(XI51),"",IF(ISBLANK(VLOOKUP(XI51,role!A:E,2,FALSE)),"",VLOOKUP(XI51,role!A:E,2,FALSE)))</f>
        <v/>
      </c>
      <c r="XK51" s="32" t="str">
        <f>IF(ISBLANK(XI51),"",IF(ISBLANK(VLOOKUP(XI51,role!A:E,3,FALSE)),"",VLOOKUP(XI51,role!A:E,3,FALSE)))</f>
        <v/>
      </c>
      <c r="XL51" s="32" t="str">
        <f>IF(ISBLANK(XI51),"",IF(ISBLANK(VLOOKUP(XI51,role!A:E,4,FALSE)),"",VLOOKUP(XI51,role!A:E,4,FALSE)))</f>
        <v/>
      </c>
      <c r="XM51" s="32" t="str">
        <f>IF(ISBLANK(XI51),"",IF(ISBLANK(VLOOKUP(XI51,role!A:E,5,FALSE)),"",VLOOKUP(XI51,role!A:E,5,FALSE)))</f>
        <v/>
      </c>
      <c r="YC51" s="33"/>
      <c r="YE51" s="32" t="str">
        <f t="shared" si="128"/>
        <v/>
      </c>
      <c r="YG51" s="32" t="str">
        <f t="shared" si="129"/>
        <v/>
      </c>
      <c r="YH51" s="33"/>
      <c r="YI51" s="34"/>
      <c r="YJ51" s="36" t="str">
        <f t="shared" si="130"/>
        <v/>
      </c>
      <c r="YK51" s="36" t="str">
        <f t="shared" si="131"/>
        <v/>
      </c>
      <c r="YM51" s="32" t="str">
        <f>IF(ISBLANK(YL51),"",IF(ISBLANK(VLOOKUP(YL51,role!A:E,2,FALSE)),"",VLOOKUP(YL51,role!A:E,2,FALSE)))</f>
        <v/>
      </c>
      <c r="YN51" s="32" t="str">
        <f>IF(ISBLANK(YL51),"",IF(ISBLANK(VLOOKUP(YL51,role!A:E,3,FALSE)),"",VLOOKUP(YL51,role!A:E,3,FALSE)))</f>
        <v/>
      </c>
      <c r="YO51" s="32" t="str">
        <f>IF(ISBLANK(YL51),"",IF(ISBLANK(VLOOKUP(YL51,role!A:E,4,FALSE)),"",VLOOKUP(YL51,role!A:E,4,FALSE)))</f>
        <v/>
      </c>
      <c r="YP51" s="32" t="str">
        <f>IF(ISBLANK(YL51),"",IF(ISBLANK(VLOOKUP(YL51,role!A:E,5,FALSE)),"",VLOOKUP(YL51,role!A:E,5,FALSE)))</f>
        <v/>
      </c>
      <c r="YQ51" s="32" t="str">
        <f>IF(ISBLANK(YL51),"",VLOOKUP(YL51,role!A:F,6,FALSE))</f>
        <v/>
      </c>
      <c r="YR51" s="36"/>
      <c r="YS51" s="36" t="str">
        <f t="shared" si="132"/>
        <v/>
      </c>
      <c r="YT51" s="36" t="str">
        <f t="shared" si="133"/>
        <v/>
      </c>
      <c r="YV51" s="32" t="str">
        <f>IF(ISBLANK(YU51),"",IF(ISBLANK(VLOOKUP(YU51,role!A:E,2,FALSE)),"",VLOOKUP(YU51,role!A:E,2,FALSE)))</f>
        <v/>
      </c>
      <c r="YW51" s="32" t="str">
        <f>IF(ISBLANK(YU51),"",IF(ISBLANK(VLOOKUP(YU51,role!A:E,3,FALSE)),"",VLOOKUP(YU51,role!A:E,3,FALSE)))</f>
        <v/>
      </c>
      <c r="YX51" s="32" t="str">
        <f>IF(ISBLANK(YU51),"",IF(ISBLANK(VLOOKUP(YU51,role!A:E,4,FALSE)),"",VLOOKUP(YU51,role!A:E,4,FALSE)))</f>
        <v/>
      </c>
      <c r="YY51" s="32" t="str">
        <f>IF(ISBLANK(YU51),"",IF(ISBLANK(VLOOKUP(YU51,role!A:E,5,FALSE)),"",VLOOKUP(YU51,role!A:E,5,FALSE)))</f>
        <v/>
      </c>
      <c r="YZ51" s="32" t="str">
        <f>IF(ISBLANK(YU51),"",VLOOKUP(YU51,role!A:F,6,FALSE))</f>
        <v/>
      </c>
      <c r="ZA51" s="36"/>
      <c r="ZB51" s="36" t="str">
        <f t="shared" si="134"/>
        <v/>
      </c>
      <c r="ZC51" s="36" t="str">
        <f t="shared" si="135"/>
        <v/>
      </c>
      <c r="ZE51" s="32" t="str">
        <f>IF(ISBLANK(ZD51),"",IF(ISBLANK(VLOOKUP(ZD51,role!A:E,2,FALSE)),"",VLOOKUP(ZD51,role!A:E,2,FALSE)))</f>
        <v/>
      </c>
      <c r="ZF51" s="32" t="str">
        <f>IF(ISBLANK(ZD51),"",IF(ISBLANK(VLOOKUP(ZD51,role!A:E,3,FALSE)),"",VLOOKUP(ZD51,role!A:E,3,FALSE)))</f>
        <v/>
      </c>
      <c r="ZG51" s="32" t="str">
        <f>IF(ISBLANK(ZD51),"",IF(ISBLANK(VLOOKUP(ZD51,role!A:E,4,FALSE)),"",VLOOKUP(ZD51,role!A:E,4,FALSE)))</f>
        <v/>
      </c>
      <c r="ZH51" s="32" t="str">
        <f>IF(ISBLANK(ZD51),"",IF(ISBLANK(VLOOKUP(ZD51,role!A:E,5,FALSE)),"",VLOOKUP(ZD51,role!A:E,5,FALSE)))</f>
        <v/>
      </c>
      <c r="ZI51" s="32" t="str">
        <f>IF(ISBLANK(ZD51),"",VLOOKUP(ZD51,role!A:F,6,FALSE))</f>
        <v/>
      </c>
      <c r="ZJ51" s="36"/>
      <c r="ZK51" s="36" t="str">
        <f t="shared" si="136"/>
        <v/>
      </c>
      <c r="ZL51" s="36" t="str">
        <f t="shared" si="137"/>
        <v/>
      </c>
      <c r="ZN51" s="32" t="str">
        <f>IF(ISBLANK(ZM51),"",IF(ISBLANK(VLOOKUP(ZM51,role!A:E,2,FALSE)),"",VLOOKUP(ZM51,role!A:E,2,FALSE)))</f>
        <v/>
      </c>
      <c r="ZO51" s="32" t="str">
        <f>IF(ISBLANK(ZM51),"",IF(ISBLANK(VLOOKUP(ZM51,role!A:E,3,FALSE)),"",VLOOKUP(ZM51,role!A:E,3,FALSE)))</f>
        <v/>
      </c>
      <c r="ZP51" s="32" t="str">
        <f>IF(ISBLANK(ZM51),"",IF(ISBLANK(VLOOKUP(ZM51,role!A:E,4,FALSE)),"",VLOOKUP(ZM51,role!A:E,4,FALSE)))</f>
        <v/>
      </c>
      <c r="ZQ51" s="32" t="str">
        <f>IF(ISBLANK(ZM51),"",IF(ISBLANK(VLOOKUP(ZM51,role!A:E,5,FALSE)),"",VLOOKUP(ZM51,role!A:E,5,FALSE)))</f>
        <v/>
      </c>
      <c r="ZR51" s="32" t="str">
        <f>IF(ISBLANK(ZM51),"",VLOOKUP(ZM51,role!A:F,6,FALSE))</f>
        <v/>
      </c>
      <c r="ZS51" s="36"/>
      <c r="ZT51" s="36" t="str">
        <f t="shared" si="138"/>
        <v/>
      </c>
      <c r="ZU51" s="36" t="str">
        <f t="shared" si="139"/>
        <v/>
      </c>
      <c r="ZW51" s="32" t="str">
        <f>IF(ISBLANK(ZV51),"",IF(ISBLANK(VLOOKUP(ZV51,role!A:E,2,FALSE)),"",VLOOKUP(ZV51,role!A:E,2,FALSE)))</f>
        <v/>
      </c>
      <c r="ZX51" s="32" t="str">
        <f>IF(ISBLANK(ZV51),"",IF(ISBLANK(VLOOKUP(ZV51,role!A:E,3,FALSE)),"",VLOOKUP(ZV51,role!A:E,3,FALSE)))</f>
        <v/>
      </c>
      <c r="ZY51" s="32" t="str">
        <f>IF(ISBLANK(ZV51),"",IF(ISBLANK(VLOOKUP(ZV51,role!A:E,4,FALSE)),"",VLOOKUP(ZV51,role!A:E,4,FALSE)))</f>
        <v/>
      </c>
      <c r="ZZ51" s="32" t="str">
        <f>IF(ISBLANK(ZV51),"",IF(ISBLANK(VLOOKUP(ZV51,role!A:E,5,FALSE)),"",VLOOKUP(ZV51,role!A:E,5,FALSE)))</f>
        <v/>
      </c>
      <c r="AAA51" s="32" t="str">
        <f>IF(ISBLANK(ZV51),"",VLOOKUP(ZV51,role!A:F,6,FALSE))</f>
        <v/>
      </c>
      <c r="AAB51" s="33"/>
      <c r="AAC51" s="36"/>
      <c r="AAD51" s="36" t="str">
        <f t="shared" si="140"/>
        <v/>
      </c>
      <c r="AAE51" s="36" t="str">
        <f t="shared" si="141"/>
        <v/>
      </c>
      <c r="AAG51" s="32" t="str">
        <f>IF(ISBLANK(AAF51),"",IF(ISBLANK(VLOOKUP(AAF51,role!A:E,2,FALSE)),"",VLOOKUP(AAF51,role!A:E,2,FALSE)))</f>
        <v/>
      </c>
      <c r="AAH51" s="32" t="str">
        <f>IF(ISBLANK(AAF51),"",IF(ISBLANK(VLOOKUP(AAF51,role!A:E,3,FALSE)),"",VLOOKUP(AAF51,role!A:E,3,FALSE)))</f>
        <v/>
      </c>
      <c r="AAI51" s="32" t="str">
        <f>IF(ISBLANK(AAF51),"",IF(ISBLANK(VLOOKUP(AAF51,role!A:E,4,FALSE)),"",VLOOKUP(AAF51,role!A:E,4,FALSE)))</f>
        <v/>
      </c>
      <c r="AAJ51" s="32" t="str">
        <f>IF(ISBLANK(AAF51),"",IF(ISBLANK(VLOOKUP(AAF51,role!A:E,5,FALSE)),"",VLOOKUP(AAF51,role!A:E,5,FALSE)))</f>
        <v/>
      </c>
      <c r="AAK51" s="32" t="str">
        <f>IF(ISBLANK(AAF51),"",VLOOKUP(AAF51,role!A:F,6,FALSE))</f>
        <v/>
      </c>
      <c r="AAL51" s="36"/>
      <c r="AAM51" s="36" t="str">
        <f t="shared" si="142"/>
        <v/>
      </c>
      <c r="AAN51" s="36" t="str">
        <f t="shared" si="143"/>
        <v/>
      </c>
      <c r="AAP51" s="32" t="str">
        <f>IF(ISBLANK(AAO51),"",IF(ISBLANK(VLOOKUP(AAO51,role!A:E,2,FALSE)),"",VLOOKUP(AAO51,role!A:E,2,FALSE)))</f>
        <v/>
      </c>
      <c r="AAQ51" s="32" t="str">
        <f>IF(ISBLANK(AAO51),"",IF(ISBLANK(VLOOKUP(AAO51,role!A:E,3,FALSE)),"",VLOOKUP(AAO51,role!A:E,3,FALSE)))</f>
        <v/>
      </c>
      <c r="AAR51" s="32" t="str">
        <f>IF(ISBLANK(AAO51),"",IF(ISBLANK(VLOOKUP(AAO51,role!A:E,4,FALSE)),"",VLOOKUP(AAO51,role!A:E,4,FALSE)))</f>
        <v/>
      </c>
      <c r="AAS51" s="32" t="str">
        <f>IF(ISBLANK(AAO51),"",IF(ISBLANK(VLOOKUP(AAO51,role!A:E,5,FALSE)),"",VLOOKUP(AAO51,role!A:E,5,FALSE)))</f>
        <v/>
      </c>
      <c r="AAT51" s="32" t="str">
        <f>IF(ISBLANK(AAO51),"",VLOOKUP(AAO51,role!A:F,6,FALSE))</f>
        <v/>
      </c>
      <c r="AAU51" s="36"/>
      <c r="AAV51" s="36" t="str">
        <f t="shared" si="144"/>
        <v/>
      </c>
      <c r="AAW51" s="36" t="str">
        <f t="shared" si="145"/>
        <v/>
      </c>
      <c r="AAY51" s="32" t="str">
        <f>IF(ISBLANK(AAX51),"",IF(ISBLANK(VLOOKUP(AAX51,role!A:E,2,FALSE)),"",VLOOKUP(AAX51,role!A:E,2,FALSE)))</f>
        <v/>
      </c>
      <c r="AAZ51" s="32" t="str">
        <f>IF(ISBLANK(AAX51),"",IF(ISBLANK(VLOOKUP(AAX51,role!A:E,3,FALSE)),"",VLOOKUP(AAX51,role!A:E,3,FALSE)))</f>
        <v/>
      </c>
      <c r="ABA51" s="32" t="str">
        <f>IF(ISBLANK(AAX51),"",IF(ISBLANK(VLOOKUP(AAX51,role!A:E,4,FALSE)),"",VLOOKUP(AAX51,role!A:E,4,FALSE)))</f>
        <v/>
      </c>
      <c r="ABB51" s="32" t="str">
        <f>IF(ISBLANK(AAX51),"",IF(ISBLANK(VLOOKUP(AAX51,role!A:E,5,FALSE)),"",VLOOKUP(AAX51,role!A:E,5,FALSE)))</f>
        <v/>
      </c>
      <c r="ABC51" s="32" t="str">
        <f>IF(ISBLANK(AAX51),"",VLOOKUP(AAX51,role!A:F,6,FALSE))</f>
        <v/>
      </c>
      <c r="ABD51" s="36"/>
      <c r="ABE51" s="36" t="str">
        <f t="shared" si="146"/>
        <v/>
      </c>
      <c r="ABF51" s="36" t="str">
        <f t="shared" si="147"/>
        <v/>
      </c>
      <c r="ABH51" s="32" t="str">
        <f>IF(ISBLANK(ABG51),"",IF(ISBLANK(VLOOKUP(ABG51,role!A:E,2,FALSE)),"",VLOOKUP(ABG51,role!A:E,2,FALSE)))</f>
        <v/>
      </c>
      <c r="ABI51" s="32" t="str">
        <f>IF(ISBLANK(ABG51),"",IF(ISBLANK(VLOOKUP(ABG51,role!A:E,3,FALSE)),"",VLOOKUP(ABG51,role!A:E,3,FALSE)))</f>
        <v/>
      </c>
      <c r="ABJ51" s="32" t="str">
        <f>IF(ISBLANK(ABG51),"",IF(ISBLANK(VLOOKUP(ABG51,role!A:E,4,FALSE)),"",VLOOKUP(ABG51,role!A:E,4,FALSE)))</f>
        <v/>
      </c>
      <c r="ABK51" s="32" t="str">
        <f>IF(ISBLANK(ABG51),"",IF(ISBLANK(VLOOKUP(ABG51,role!A:E,5,FALSE)),"",VLOOKUP(ABG51,role!A:E,5,FALSE)))</f>
        <v/>
      </c>
      <c r="ABL51" s="32" t="str">
        <f>IF(ISBLANK(ABG51),"",VLOOKUP(ABG51,role!A:F,6,FALSE))</f>
        <v/>
      </c>
      <c r="ABM51" s="36"/>
      <c r="ABN51" s="36" t="str">
        <f t="shared" si="148"/>
        <v/>
      </c>
      <c r="ABO51" s="36" t="str">
        <f t="shared" si="149"/>
        <v/>
      </c>
      <c r="ABQ51" s="32" t="str">
        <f>IF(ISBLANK(ABP51),"",IF(ISBLANK(VLOOKUP(ABP51,role!A:E,2,FALSE)),"",VLOOKUP(ABP51,role!A:E,2,FALSE)))</f>
        <v/>
      </c>
      <c r="ABR51" s="32" t="str">
        <f>IF(ISBLANK(ABP51),"",IF(ISBLANK(VLOOKUP(ABP51,role!A:E,3,FALSE)),"",VLOOKUP(ABP51,role!A:E,3,FALSE)))</f>
        <v/>
      </c>
      <c r="ABS51" s="32" t="str">
        <f>IF(ISBLANK(ABP51),"",IF(ISBLANK(VLOOKUP(ABP51,role!A:E,4,FALSE)),"",VLOOKUP(ABP51,role!A:E,4,FALSE)))</f>
        <v/>
      </c>
      <c r="ABT51" s="32" t="str">
        <f>IF(ISBLANK(ABP51),"",IF(ISBLANK(VLOOKUP(ABP51,role!A:E,5,FALSE)),"",VLOOKUP(ABP51,role!A:E,5,FALSE)))</f>
        <v/>
      </c>
      <c r="ABU51" s="32" t="str">
        <f>IF(ISBLANK(ABP51),"",VLOOKUP(ABP51,role!A:F,6,FALSE))</f>
        <v/>
      </c>
      <c r="ABV51" s="33"/>
      <c r="ABW51" s="34"/>
      <c r="ABY51" s="32" t="str">
        <f t="shared" si="150"/>
        <v/>
      </c>
      <c r="ABZ51" s="39"/>
      <c r="ACA51" s="32" t="str">
        <f t="shared" si="151"/>
        <v/>
      </c>
      <c r="ACC51" s="32" t="str">
        <f t="shared" si="152"/>
        <v/>
      </c>
      <c r="ACE51" s="32" t="str">
        <f t="shared" si="153"/>
        <v/>
      </c>
      <c r="ACG51" s="32" t="str">
        <f t="shared" si="154"/>
        <v/>
      </c>
      <c r="ACI51" s="32" t="str">
        <f t="shared" si="155"/>
        <v/>
      </c>
      <c r="ACK51" s="32" t="str">
        <f t="shared" si="156"/>
        <v/>
      </c>
      <c r="ACM51" s="32" t="str">
        <f t="shared" si="157"/>
        <v/>
      </c>
      <c r="ACO51" s="32" t="str">
        <f t="shared" si="158"/>
        <v/>
      </c>
      <c r="ACQ51" s="32" t="str">
        <f t="shared" si="159"/>
        <v/>
      </c>
      <c r="ACS51" s="32" t="str">
        <f t="shared" si="160"/>
        <v/>
      </c>
      <c r="ACT51" s="33"/>
      <c r="ACV51" s="32" t="str">
        <f t="shared" si="161"/>
        <v/>
      </c>
      <c r="ACX51" s="32" t="str">
        <f t="shared" si="162"/>
        <v/>
      </c>
      <c r="ACZ51" s="32" t="str">
        <f t="shared" si="163"/>
        <v/>
      </c>
      <c r="ADB51" s="32" t="str">
        <f t="shared" si="164"/>
        <v/>
      </c>
      <c r="ADD51" s="32" t="str">
        <f t="shared" si="165"/>
        <v/>
      </c>
      <c r="ADE51" s="33"/>
      <c r="ADG51" s="32" t="str">
        <f t="shared" si="166"/>
        <v/>
      </c>
      <c r="ADI51" s="32" t="str">
        <f t="shared" si="167"/>
        <v/>
      </c>
      <c r="ADK51" s="32" t="str">
        <f t="shared" si="168"/>
        <v/>
      </c>
      <c r="ADM51" s="32" t="str">
        <f t="shared" si="169"/>
        <v/>
      </c>
      <c r="ADO51" s="32" t="str">
        <f t="shared" si="170"/>
        <v/>
      </c>
      <c r="ADP51" s="33"/>
      <c r="ADR51" s="32" t="str">
        <f t="shared" si="171"/>
        <v/>
      </c>
      <c r="ADT51" s="32" t="str">
        <f t="shared" si="172"/>
        <v/>
      </c>
      <c r="ADV51" s="32" t="str">
        <f t="shared" si="173"/>
        <v/>
      </c>
      <c r="ADX51" s="32" t="str">
        <f t="shared" si="174"/>
        <v/>
      </c>
      <c r="ADZ51" s="32" t="str">
        <f t="shared" si="175"/>
        <v/>
      </c>
      <c r="AEA51" s="33"/>
      <c r="AEC51" s="32" t="str">
        <f t="shared" si="176"/>
        <v/>
      </c>
      <c r="AEE51" s="32" t="str">
        <f t="shared" si="177"/>
        <v/>
      </c>
      <c r="AEG51" s="32" t="str">
        <f t="shared" si="178"/>
        <v/>
      </c>
      <c r="AEI51" s="32" t="str">
        <f t="shared" si="179"/>
        <v/>
      </c>
      <c r="AEK51" s="32" t="str">
        <f t="shared" si="180"/>
        <v/>
      </c>
      <c r="AEL51" s="33"/>
      <c r="AEN51" s="32" t="str">
        <f t="shared" si="181"/>
        <v/>
      </c>
      <c r="AEO51" s="32" t="str">
        <f t="shared" si="182"/>
        <v/>
      </c>
      <c r="AEQ51" s="32" t="str">
        <f t="shared" si="183"/>
        <v/>
      </c>
      <c r="AER51" s="32" t="str">
        <f t="shared" si="184"/>
        <v/>
      </c>
      <c r="AET51" s="32" t="str">
        <f t="shared" si="185"/>
        <v/>
      </c>
      <c r="AEU51" s="32" t="str">
        <f t="shared" si="186"/>
        <v/>
      </c>
      <c r="AEW51" s="32" t="str">
        <f t="shared" si="187"/>
        <v/>
      </c>
      <c r="AEX51" s="32" t="str">
        <f t="shared" si="188"/>
        <v/>
      </c>
      <c r="AEZ51" s="32" t="str">
        <f t="shared" si="189"/>
        <v/>
      </c>
      <c r="AFA51" s="32" t="str">
        <f t="shared" si="190"/>
        <v/>
      </c>
      <c r="AFB51" s="35"/>
      <c r="AFC51" s="34"/>
      <c r="AFD51" s="36" t="str">
        <f t="shared" si="191"/>
        <v/>
      </c>
      <c r="AFE51" s="36" t="str">
        <f t="shared" si="192"/>
        <v/>
      </c>
      <c r="AFG51" s="36" t="str">
        <f t="shared" si="193"/>
        <v/>
      </c>
      <c r="AFH51" s="36" t="str">
        <f t="shared" si="194"/>
        <v/>
      </c>
      <c r="AFJ51" s="36" t="str">
        <f t="shared" si="195"/>
        <v/>
      </c>
      <c r="AFK51" s="36" t="str">
        <f t="shared" si="196"/>
        <v/>
      </c>
      <c r="AFM51" s="36" t="str">
        <f t="shared" si="197"/>
        <v/>
      </c>
      <c r="AFN51" s="36" t="str">
        <f t="shared" si="198"/>
        <v/>
      </c>
      <c r="AFP51" s="36" t="str">
        <f t="shared" si="199"/>
        <v/>
      </c>
      <c r="AFQ51" s="36" t="str">
        <f t="shared" si="200"/>
        <v/>
      </c>
      <c r="AFR51" s="33"/>
      <c r="AFT51" s="36" t="str">
        <f t="shared" si="201"/>
        <v/>
      </c>
      <c r="AFU51" s="36" t="str">
        <f t="shared" si="202"/>
        <v/>
      </c>
      <c r="AFW51" s="36" t="str">
        <f t="shared" si="203"/>
        <v/>
      </c>
      <c r="AFX51" s="36" t="str">
        <f t="shared" si="204"/>
        <v/>
      </c>
      <c r="AFZ51" s="36" t="str">
        <f t="shared" si="205"/>
        <v/>
      </c>
      <c r="AGA51" s="36" t="str">
        <f t="shared" si="206"/>
        <v/>
      </c>
      <c r="AGC51" s="36" t="str">
        <f t="shared" si="207"/>
        <v/>
      </c>
      <c r="AGD51" s="36" t="str">
        <f t="shared" si="208"/>
        <v/>
      </c>
      <c r="AGF51" s="36" t="str">
        <f t="shared" si="209"/>
        <v/>
      </c>
      <c r="AGG51" s="36" t="str">
        <f t="shared" si="210"/>
        <v/>
      </c>
      <c r="AGH51" s="33"/>
      <c r="AGI51" s="57"/>
      <c r="AGJ51" s="57"/>
      <c r="AGK51" s="57" t="str">
        <f>IF(ISBLANK(AGJ51),"",VLOOKUP(AGJ51,related_id_type!A:B,2,FALSE))</f>
        <v/>
      </c>
      <c r="AGL51" s="57"/>
      <c r="AGM51" s="57" t="str">
        <f>IF(ISBLANK(AGL51),"",IF(ISBLANK(VLOOKUP(AGL51,related_id_relation!A:B,2,FALSE)),"",VLOOKUP(AGL51,related_id_relation!A:B,2,FALSE)))</f>
        <v/>
      </c>
      <c r="AGN51" s="57"/>
      <c r="AGO51" s="57"/>
      <c r="AGP51" s="57" t="str">
        <f>IF(ISBLANK(AGO51),"",VLOOKUP(AGO51,related_id_type!A:B,2,FALSE))</f>
        <v/>
      </c>
      <c r="AGQ51" s="57"/>
      <c r="AGR51" s="57" t="str">
        <f>IF(ISBLANK(AGQ51),"",IF(ISBLANK(VLOOKUP(AGQ51,related_id_relation!A:B,2,FALSE)),"",VLOOKUP(AGQ51,related_id_relation!A:B,2,FALSE)))</f>
        <v/>
      </c>
      <c r="AGS51" s="57"/>
      <c r="AGT51" s="57"/>
      <c r="AGU51" s="57" t="str">
        <f>IF(ISBLANK(AGT51),"",VLOOKUP(AGT51,related_id_type!A:B,2,FALSE))</f>
        <v/>
      </c>
      <c r="AGV51" s="57"/>
      <c r="AGW51" s="57" t="str">
        <f>IF(ISBLANK(AGV51),"",IF(ISBLANK(VLOOKUP(AGV51,related_id_relation!A:B,2,FALSE)),"",VLOOKUP(AGV51,related_id_relation!A:B,2,FALSE)))</f>
        <v/>
      </c>
      <c r="AGX51" s="57"/>
      <c r="AGY51" s="57"/>
      <c r="AGZ51" s="57" t="str">
        <f>IF(ISBLANK(AGY51),"",VLOOKUP(AGY51,related_id_type!A:B,2,FALSE))</f>
        <v/>
      </c>
      <c r="AHA51" s="57"/>
      <c r="AHB51" s="57" t="str">
        <f>IF(ISBLANK(AHA51),"",IF(ISBLANK(VLOOKUP(AHA51,related_id_relation!A:B,2,FALSE)),"",VLOOKUP(AHA51,related_id_relation!A:B,2,FALSE)))</f>
        <v/>
      </c>
      <c r="AHC51" s="57"/>
      <c r="AHD51" s="57"/>
      <c r="AHE51" s="57" t="str">
        <f>IF(ISBLANK(AHD51),"",VLOOKUP(AHD51,related_id_type!A:B,2,FALSE))</f>
        <v/>
      </c>
      <c r="AHF51" s="57"/>
      <c r="AHG51" s="57" t="str">
        <f>IF(ISBLANK(AHF51),"",IF(ISBLANK(VLOOKUP(AHF51,related_id_relation!A:B,2,FALSE)),"",VLOOKUP(AHF51,related_id_relation!A:B,2,FALSE)))</f>
        <v/>
      </c>
      <c r="AHH51" s="37"/>
      <c r="AHI51" s="39"/>
      <c r="AHK51" s="32" t="str">
        <f t="shared" si="211"/>
        <v/>
      </c>
      <c r="AHL51" s="34"/>
      <c r="AHM51" s="36"/>
      <c r="AHN51" s="36" t="str">
        <f t="shared" si="212"/>
        <v/>
      </c>
      <c r="AHO51" s="32" t="str">
        <f t="shared" si="213"/>
        <v/>
      </c>
      <c r="AHR51" s="36" t="str">
        <f t="shared" si="214"/>
        <v/>
      </c>
      <c r="AHS51" s="32" t="str">
        <f t="shared" si="215"/>
        <v/>
      </c>
      <c r="AHV51" s="36" t="str">
        <f t="shared" si="216"/>
        <v/>
      </c>
      <c r="AHW51" s="32" t="str">
        <f t="shared" si="217"/>
        <v/>
      </c>
      <c r="AHZ51" s="36" t="str">
        <f t="shared" si="218"/>
        <v/>
      </c>
      <c r="AIA51" s="32" t="str">
        <f t="shared" si="219"/>
        <v/>
      </c>
      <c r="AID51" s="36" t="str">
        <f t="shared" si="220"/>
        <v/>
      </c>
      <c r="AIE51" s="32" t="str">
        <f t="shared" si="221"/>
        <v/>
      </c>
      <c r="AIH51" s="36" t="str">
        <f t="shared" si="222"/>
        <v/>
      </c>
      <c r="AII51" s="32" t="str">
        <f t="shared" si="223"/>
        <v/>
      </c>
      <c r="AIL51" s="36" t="str">
        <f t="shared" si="224"/>
        <v/>
      </c>
      <c r="AIM51" s="32" t="str">
        <f t="shared" si="225"/>
        <v/>
      </c>
      <c r="AIP51" s="36" t="str">
        <f t="shared" si="226"/>
        <v/>
      </c>
      <c r="AIQ51" s="32" t="str">
        <f t="shared" si="227"/>
        <v/>
      </c>
      <c r="AIT51" s="36" t="str">
        <f t="shared" si="228"/>
        <v/>
      </c>
      <c r="AIU51" s="32" t="str">
        <f t="shared" si="229"/>
        <v/>
      </c>
      <c r="AIX51" s="36" t="str">
        <f t="shared" si="230"/>
        <v/>
      </c>
      <c r="AIY51" s="32" t="str">
        <f t="shared" si="231"/>
        <v/>
      </c>
      <c r="AIZ51" s="37"/>
      <c r="AJA51" s="32" t="str">
        <f t="shared" si="232"/>
        <v/>
      </c>
      <c r="AJB51" s="32" t="str">
        <f t="shared" si="233"/>
        <v/>
      </c>
      <c r="AJC51" s="32" t="str">
        <f t="shared" si="234"/>
        <v/>
      </c>
      <c r="AJD51" s="32" t="str">
        <f t="shared" si="235"/>
        <v/>
      </c>
      <c r="AJE51" s="32" t="str">
        <f t="shared" si="236"/>
        <v/>
      </c>
      <c r="AJF51" s="32" t="str">
        <f t="shared" si="237"/>
        <v/>
      </c>
      <c r="AJG51" s="32" t="str">
        <f t="shared" si="238"/>
        <v/>
      </c>
      <c r="AJH51" s="32" t="str">
        <f t="shared" si="239"/>
        <v/>
      </c>
      <c r="AJI51" s="32" t="str">
        <f t="shared" si="240"/>
        <v/>
      </c>
    </row>
    <row r="52" spans="3:945" s="32" customFormat="1" x14ac:dyDescent="0.35">
      <c r="C52" s="32" t="str">
        <f t="shared" si="9"/>
        <v/>
      </c>
      <c r="E52" s="32" t="str">
        <f t="shared" si="10"/>
        <v/>
      </c>
      <c r="F52" s="32" t="str">
        <f t="shared" si="11"/>
        <v/>
      </c>
      <c r="G52" s="32" t="str">
        <f t="shared" si="12"/>
        <v/>
      </c>
      <c r="J52" s="32" t="str">
        <f t="shared" si="13"/>
        <v/>
      </c>
      <c r="K52" s="32" t="str">
        <f t="shared" si="14"/>
        <v/>
      </c>
      <c r="L52" s="32" t="str">
        <f t="shared" si="15"/>
        <v/>
      </c>
      <c r="N52" s="32" t="str">
        <f t="shared" si="16"/>
        <v/>
      </c>
      <c r="O52" s="32" t="str">
        <f t="shared" si="17"/>
        <v/>
      </c>
      <c r="Q52" s="32" t="str">
        <f t="shared" si="18"/>
        <v/>
      </c>
      <c r="R52" s="32" t="str">
        <f t="shared" si="19"/>
        <v/>
      </c>
      <c r="U52" s="32" t="str">
        <f t="shared" si="20"/>
        <v/>
      </c>
      <c r="V52" s="32" t="str">
        <f t="shared" si="21"/>
        <v/>
      </c>
      <c r="Y52" s="32" t="str">
        <f>IF(ISBLANK(X52),"",VLOOKUP(X52,resource_type!A:C,3,FALSE))</f>
        <v/>
      </c>
      <c r="Z52" s="32" t="str">
        <f>IF(ISBLANK(X52),"",VLOOKUP(X52,resource_type!A:C,2,FALSE))</f>
        <v/>
      </c>
      <c r="AA52" s="32" t="str">
        <f t="shared" si="22"/>
        <v/>
      </c>
      <c r="AB52" s="32" t="str">
        <f t="shared" si="23"/>
        <v/>
      </c>
      <c r="AD52" s="32" t="str">
        <f>IF(ISBLANK(AC52),"",VLOOKUP(AC52,resource_type!A:C,3,FALSE))</f>
        <v/>
      </c>
      <c r="AF52" s="32" t="str">
        <f>IF(ISBLANK(AE52),"",VLOOKUP(AE52,resource_type!A:C,3,FALSE))</f>
        <v/>
      </c>
      <c r="AG52" s="33"/>
      <c r="AI52" s="32" t="str">
        <f t="shared" si="24"/>
        <v/>
      </c>
      <c r="AK52" s="32" t="str">
        <f t="shared" si="25"/>
        <v/>
      </c>
      <c r="AM52" s="32" t="str">
        <f t="shared" si="26"/>
        <v/>
      </c>
      <c r="AO52" s="32" t="str">
        <f t="shared" si="27"/>
        <v/>
      </c>
      <c r="AP52" s="52"/>
      <c r="AQ52" s="34"/>
      <c r="AR52" s="36" t="str">
        <f t="shared" si="28"/>
        <v/>
      </c>
      <c r="AS52" s="36" t="str">
        <f t="shared" si="29"/>
        <v/>
      </c>
      <c r="AT52" s="34"/>
      <c r="AV52" s="32" t="str">
        <f t="shared" si="30"/>
        <v/>
      </c>
      <c r="AW52" s="32" t="str">
        <f t="shared" si="31"/>
        <v/>
      </c>
      <c r="AX52" s="32" t="str">
        <f t="shared" si="32"/>
        <v/>
      </c>
      <c r="AZ52" s="32" t="str">
        <f>IF(ISBLANK(AY52),"",IF(ISBLANK(VLOOKUP(AY52,role!A:E,2,FALSE)),"",VLOOKUP(AY52,role!A:E,2,FALSE)))</f>
        <v/>
      </c>
      <c r="BA52" s="32" t="str">
        <f>IF(ISBLANK(AY52),"",IF(ISBLANK(VLOOKUP(AY52,role!A:E,3,FALSE)),"",VLOOKUP(AY52,role!A:E,3,FALSE)))</f>
        <v/>
      </c>
      <c r="BB52" s="32" t="str">
        <f>IF(ISBLANK(AY52),"",IF(ISBLANK(VLOOKUP(AY52,role!A:E,4,FALSE)),"",VLOOKUP(AY52,role!A:E,4,FALSE)))</f>
        <v/>
      </c>
      <c r="BC52" s="32" t="str">
        <f>IF(ISBLANK(AY52),"",IF(ISBLANK(VLOOKUP(AY52,role!A:E,5,FALSE)),"",VLOOKUP(AY52,role!A:E,5,FALSE)))</f>
        <v/>
      </c>
      <c r="BE52" s="32" t="str">
        <f>IF(ISBLANK(BD52),"",IF(ISBLANK(VLOOKUP(BD52,role!A:E,2,FALSE)),"",VLOOKUP(BD52,role!A:E,2,FALSE)))</f>
        <v/>
      </c>
      <c r="BF52" s="32" t="str">
        <f>IF(ISBLANK(BD52),"",IF(ISBLANK(VLOOKUP(BD52,role!A:E,3,FALSE)),"",VLOOKUP(BD52,role!A:E,3,FALSE)))</f>
        <v/>
      </c>
      <c r="BG52" s="32" t="str">
        <f>IF(ISBLANK(BD52),"",IF(ISBLANK(VLOOKUP(BD52,role!A:E,4,FALSE)),"",VLOOKUP(BD52,role!A:E,4,FALSE)))</f>
        <v/>
      </c>
      <c r="BH52" s="32" t="str">
        <f>IF(ISBLANK(BD52),"",IF(ISBLANK(VLOOKUP(BD52,role!A:E,5,FALSE)),"",VLOOKUP(BD52,role!A:E,5,FALSE)))</f>
        <v/>
      </c>
      <c r="BX52" s="33"/>
      <c r="BZ52" s="32" t="str">
        <f t="shared" si="33"/>
        <v/>
      </c>
      <c r="CB52" s="32" t="str">
        <f t="shared" si="34"/>
        <v/>
      </c>
      <c r="CC52" s="39"/>
      <c r="CE52" s="32" t="str">
        <f t="shared" si="35"/>
        <v/>
      </c>
      <c r="CF52" s="32" t="str">
        <f t="shared" si="36"/>
        <v/>
      </c>
      <c r="CG52" s="32" t="str">
        <f t="shared" si="37"/>
        <v/>
      </c>
      <c r="CI52" s="32" t="str">
        <f>IF(ISBLANK(CH52),"",IF(ISBLANK(VLOOKUP(CH52,role!A:E,2,FALSE)),"",VLOOKUP(CH52,role!A:E,2,FALSE)))</f>
        <v/>
      </c>
      <c r="CJ52" s="32" t="str">
        <f>IF(ISBLANK(CH52),"",IF(ISBLANK(VLOOKUP(CH52,role!A:E,3,FALSE)),"",VLOOKUP(CH52,role!A:E,3,FALSE)))</f>
        <v/>
      </c>
      <c r="CK52" s="32" t="str">
        <f>IF(ISBLANK(CH52),"",IF(ISBLANK(VLOOKUP(CH52,role!A:E,4,FALSE)),"",VLOOKUP(CH52,role!A:E,4,FALSE)))</f>
        <v/>
      </c>
      <c r="CL52" s="32" t="str">
        <f>IF(ISBLANK(CH52),"",IF(ISBLANK(VLOOKUP(CH52,role!A:E,5,FALSE)),"",VLOOKUP(CH52,role!A:E,5,FALSE)))</f>
        <v/>
      </c>
      <c r="CN52" s="32" t="str">
        <f>IF(ISBLANK(CM52),"",IF(ISBLANK(VLOOKUP(CM52,role!A:E,2,FALSE)),"",VLOOKUP(CM52,role!A:E,2,FALSE)))</f>
        <v/>
      </c>
      <c r="CO52" s="32" t="str">
        <f>IF(ISBLANK(CM52),"",IF(ISBLANK(VLOOKUP(CM52,role!A:E,3,FALSE)),"",VLOOKUP(CM52,role!A:E,3,FALSE)))</f>
        <v/>
      </c>
      <c r="CP52" s="32" t="str">
        <f>IF(ISBLANK(CM52),"",IF(ISBLANK(VLOOKUP(CM52,role!A:E,4,FALSE)),"",VLOOKUP(CM52,role!A:E,4,FALSE)))</f>
        <v/>
      </c>
      <c r="CQ52" s="32" t="str">
        <f>IF(ISBLANK(CM52),"",IF(ISBLANK(VLOOKUP(CM52,role!A:E,5,FALSE)),"",VLOOKUP(CM52,role!A:E,5,FALSE)))</f>
        <v/>
      </c>
      <c r="DG52" s="33"/>
      <c r="DI52" s="32" t="str">
        <f t="shared" si="38"/>
        <v/>
      </c>
      <c r="DK52" s="32" t="str">
        <f t="shared" si="39"/>
        <v/>
      </c>
      <c r="DL52" s="39"/>
      <c r="DN52" s="32" t="str">
        <f t="shared" si="40"/>
        <v/>
      </c>
      <c r="DO52" s="32" t="str">
        <f t="shared" si="41"/>
        <v/>
      </c>
      <c r="DP52" s="32" t="str">
        <f t="shared" si="42"/>
        <v/>
      </c>
      <c r="DR52" s="32" t="str">
        <f>IF(ISBLANK(DQ52),"",IF(ISBLANK(VLOOKUP(DQ52,role!A:E,2,FALSE)),"",VLOOKUP(DQ52,role!A:E,2,FALSE)))</f>
        <v/>
      </c>
      <c r="DS52" s="32" t="str">
        <f>IF(ISBLANK(DQ52),"",IF(ISBLANK(VLOOKUP(DQ52,role!A:E,3,FALSE)),"",VLOOKUP(DQ52,role!A:E,3,FALSE)))</f>
        <v/>
      </c>
      <c r="DT52" s="32" t="str">
        <f>IF(ISBLANK(DQ52),"",IF(ISBLANK(VLOOKUP(DQ52,role!A:E,4,FALSE)),"",VLOOKUP(DQ52,role!A:E,4,FALSE)))</f>
        <v/>
      </c>
      <c r="DU52" s="32" t="str">
        <f>IF(ISBLANK(DQ52),"",IF(ISBLANK(VLOOKUP(DQ52,role!A:E,5,FALSE)),"",VLOOKUP(DQ52,role!A:E,5,FALSE)))</f>
        <v/>
      </c>
      <c r="EK52" s="33"/>
      <c r="EM52" s="32" t="str">
        <f t="shared" si="43"/>
        <v/>
      </c>
      <c r="EO52" s="32" t="str">
        <f t="shared" si="44"/>
        <v/>
      </c>
      <c r="EP52" s="39"/>
      <c r="ER52" s="32" t="str">
        <f t="shared" si="45"/>
        <v/>
      </c>
      <c r="ES52" s="32" t="str">
        <f t="shared" si="46"/>
        <v/>
      </c>
      <c r="ET52" s="32" t="str">
        <f t="shared" si="47"/>
        <v/>
      </c>
      <c r="EV52" s="32" t="str">
        <f>IF(ISBLANK(EU52),"",IF(ISBLANK(VLOOKUP(EU52,role!A:E,2,FALSE)),"",VLOOKUP(EU52,role!A:E,2,FALSE)))</f>
        <v/>
      </c>
      <c r="EW52" s="32" t="str">
        <f>IF(ISBLANK(EU52),"",IF(ISBLANK(VLOOKUP(EU52,role!A:E,3,FALSE)),"",VLOOKUP(EU52,role!A:E,3,FALSE)))</f>
        <v/>
      </c>
      <c r="EX52" s="32" t="str">
        <f>IF(ISBLANK(EU52),"",IF(ISBLANK(VLOOKUP(EU52,role!A:E,4,FALSE)),"",VLOOKUP(EU52,role!A:E,4,FALSE)))</f>
        <v/>
      </c>
      <c r="EY52" s="32" t="str">
        <f>IF(ISBLANK(EU52),"",IF(ISBLANK(VLOOKUP(EU52,role!A:E,5,FALSE)),"",VLOOKUP(EU52,role!A:E,5,FALSE)))</f>
        <v/>
      </c>
      <c r="FO52" s="33"/>
      <c r="FQ52" s="32" t="str">
        <f t="shared" si="48"/>
        <v/>
      </c>
      <c r="FS52" s="32" t="str">
        <f t="shared" si="49"/>
        <v/>
      </c>
      <c r="FT52" s="39"/>
      <c r="FV52" s="32" t="str">
        <f t="shared" si="50"/>
        <v/>
      </c>
      <c r="FW52" s="32" t="str">
        <f t="shared" si="51"/>
        <v/>
      </c>
      <c r="FX52" s="32" t="str">
        <f t="shared" si="52"/>
        <v/>
      </c>
      <c r="FZ52" s="32" t="str">
        <f>IF(ISBLANK(FY52),"",VLOOKUP(FY52,role!A:E,2,FALSE))</f>
        <v/>
      </c>
      <c r="GA52" s="32" t="str">
        <f>IF(ISBLANK(FY52),"",IF(ISBLANK(VLOOKUP(FY52,role!A:E,3,FALSE)),"",VLOOKUP(FY52,role!A:E,3,FALSE)))</f>
        <v/>
      </c>
      <c r="GB52" s="32" t="str">
        <f>IF(ISBLANK(FY52),"",IF(ISBLANK(VLOOKUP(FY52,role!A:E,4,FALSE)),"",VLOOKUP(FY52,role!A:E,4,FALSE)))</f>
        <v/>
      </c>
      <c r="GC52" s="32" t="str">
        <f>IF(ISBLANK(FY52),"",IF(ISBLANK(VLOOKUP(FY52,role!A:E,5,FALSE)),"",VLOOKUP(FY52,role!A:E,5,FALSE)))</f>
        <v/>
      </c>
      <c r="GS52" s="33"/>
      <c r="GU52" s="32" t="str">
        <f t="shared" si="53"/>
        <v/>
      </c>
      <c r="GW52" s="32" t="str">
        <f t="shared" si="54"/>
        <v/>
      </c>
      <c r="GX52" s="33"/>
      <c r="HA52" s="32" t="str">
        <f t="shared" si="55"/>
        <v/>
      </c>
      <c r="HB52" s="32" t="str">
        <f t="shared" si="56"/>
        <v/>
      </c>
      <c r="HC52" s="32" t="str">
        <f t="shared" si="57"/>
        <v/>
      </c>
      <c r="HE52" s="32" t="str">
        <f>IF(ISBLANK(HD52),"",IF(ISBLANK(VLOOKUP(HD52,role!A:E,2,FALSE)),"",VLOOKUP(HD52,role!A:E,2,FALSE)))</f>
        <v/>
      </c>
      <c r="HF52" s="32" t="str">
        <f>IF(ISBLANK(HD52),"",IF(ISBLANK(VLOOKUP(HD52,role!A:E,3,FALSE)),"",VLOOKUP(HD52,role!A:E,3,FALSE)))</f>
        <v/>
      </c>
      <c r="HG52" s="32" t="str">
        <f>IF(ISBLANK(HD52),"",IF(ISBLANK(VLOOKUP(HD52,role!A:E,4,FALSE)),"",VLOOKUP(HD52,role!A:E,4,FALSE)))</f>
        <v/>
      </c>
      <c r="HH52" s="32" t="str">
        <f>IF(ISBLANK(HD52),"",IF(ISBLANK(VLOOKUP(HD52,role!A:E,5,FALSE)),"",VLOOKUP(HD52,role!A:E,5,FALSE)))</f>
        <v/>
      </c>
      <c r="HX52" s="33"/>
      <c r="HZ52" s="32" t="str">
        <f t="shared" si="58"/>
        <v/>
      </c>
      <c r="IB52" s="32" t="str">
        <f t="shared" si="59"/>
        <v/>
      </c>
      <c r="IC52" s="39"/>
      <c r="IE52" s="32" t="str">
        <f t="shared" si="60"/>
        <v/>
      </c>
      <c r="IF52" s="32" t="str">
        <f t="shared" si="61"/>
        <v/>
      </c>
      <c r="IG52" s="32" t="str">
        <f t="shared" si="62"/>
        <v/>
      </c>
      <c r="II52" s="32" t="str">
        <f>IF(ISBLANK(IH52),"",IF(ISBLANK(VLOOKUP(IH52,role!A:E,2,FALSE)),"",VLOOKUP(IH52,role!A:E,2,FALSE)))</f>
        <v/>
      </c>
      <c r="IJ52" s="32" t="str">
        <f>IF(ISBLANK(IH52),"",IF(ISBLANK(VLOOKUP(IH52,role!A:E,3,FALSE)),"",VLOOKUP(IH52,role!A:E,3,FALSE)))</f>
        <v/>
      </c>
      <c r="IK52" s="32" t="str">
        <f>IF(ISBLANK(IH52),"",IF(ISBLANK(VLOOKUP(IH52,role!A:E,4,FALSE)),"",VLOOKUP(IH52,role!A:E,4,FALSE)))</f>
        <v/>
      </c>
      <c r="IL52" s="32" t="str">
        <f>IF(ISBLANK(IH52),"",IF(ISBLANK(VLOOKUP(IH52,role!A:E,5,FALSE)),"",VLOOKUP(IH52,role!A:E,5,FALSE)))</f>
        <v/>
      </c>
      <c r="JB52" s="33"/>
      <c r="JD52" s="32" t="str">
        <f t="shared" si="63"/>
        <v/>
      </c>
      <c r="JF52" s="32" t="str">
        <f t="shared" si="64"/>
        <v/>
      </c>
      <c r="JG52" s="39"/>
      <c r="JI52" s="32" t="str">
        <f t="shared" si="65"/>
        <v/>
      </c>
      <c r="JJ52" s="32" t="str">
        <f t="shared" si="66"/>
        <v/>
      </c>
      <c r="JK52" s="32" t="str">
        <f t="shared" si="67"/>
        <v/>
      </c>
      <c r="JM52" s="32" t="str">
        <f>IF(ISBLANK(JL52),"",IF(ISBLANK(VLOOKUP(JL52,role!A:E,2,FALSE)),"",VLOOKUP(JL52,role!A:E,2,FALSE)))</f>
        <v/>
      </c>
      <c r="JN52" s="32" t="str">
        <f>IF(ISBLANK(JL52),"",IF(ISBLANK(VLOOKUP(JL52,role!A:E,3,FALSE)),"",VLOOKUP(JL52,role!A:E,3,FALSE)))</f>
        <v/>
      </c>
      <c r="JO52" s="32" t="str">
        <f>IF(ISBLANK(JL52),"",IF(ISBLANK(VLOOKUP(JL52,role!A:E,4,FALSE)),"",VLOOKUP(JL52,role!A:E,4,FALSE)))</f>
        <v/>
      </c>
      <c r="JP52" s="32" t="str">
        <f>IF(ISBLANK(JL52),"",IF(ISBLANK(VLOOKUP(JL52,role!A:E,5,FALSE)),"",VLOOKUP(JL52,role!A:E,5,FALSE)))</f>
        <v/>
      </c>
      <c r="KF52" s="33"/>
      <c r="KH52" s="32" t="str">
        <f t="shared" si="68"/>
        <v/>
      </c>
      <c r="KJ52" s="32" t="str">
        <f t="shared" si="69"/>
        <v/>
      </c>
      <c r="KK52" s="39"/>
      <c r="KM52" s="32" t="str">
        <f t="shared" si="70"/>
        <v/>
      </c>
      <c r="KN52" s="32" t="str">
        <f t="shared" si="71"/>
        <v/>
      </c>
      <c r="KO52" s="32" t="str">
        <f t="shared" si="72"/>
        <v/>
      </c>
      <c r="KQ52" s="32" t="str">
        <f>IF(ISBLANK(KP52),"",IF(ISBLANK(VLOOKUP(KP52,role!A:E,2,FALSE)),"",VLOOKUP(KP52,role!A:E,2,FALSE)))</f>
        <v/>
      </c>
      <c r="KR52" s="32" t="str">
        <f>IF(ISBLANK(KP52),"",IF(ISBLANK(VLOOKUP(KP52,role!A:E,3,FALSE)),"",VLOOKUP(KP52,role!A:E,3,FALSE)))</f>
        <v/>
      </c>
      <c r="KS52" s="32" t="str">
        <f>IF(ISBLANK(KP52),"",IF(ISBLANK(VLOOKUP(KP52,role!A:E,4,FALSE)),"",VLOOKUP(KP52,role!A:E,4,FALSE)))</f>
        <v/>
      </c>
      <c r="KT52" s="32" t="str">
        <f>IF(ISBLANK(KP52),"",IF(ISBLANK(VLOOKUP(KP52,role!A:E,5,FALSE)),"",VLOOKUP(KP52,role!A:E,5,FALSE)))</f>
        <v/>
      </c>
      <c r="LJ52" s="33"/>
      <c r="LL52" s="32" t="str">
        <f t="shared" si="73"/>
        <v/>
      </c>
      <c r="LN52" s="32" t="str">
        <f t="shared" si="74"/>
        <v/>
      </c>
      <c r="LO52" s="39"/>
      <c r="LQ52" s="32" t="str">
        <f t="shared" si="75"/>
        <v/>
      </c>
      <c r="LR52" s="32" t="str">
        <f t="shared" si="76"/>
        <v/>
      </c>
      <c r="LS52" s="32" t="str">
        <f t="shared" si="77"/>
        <v/>
      </c>
      <c r="LU52" s="32" t="str">
        <f>IF(ISBLANK(LT52),"",IF(ISBLANK(VLOOKUP(LT52,role!A:E,2,FALSE)),"",VLOOKUP(LT52,role!A:E,2,FALSE)))</f>
        <v/>
      </c>
      <c r="LV52" s="32" t="str">
        <f>IF(ISBLANK(LT52),"",IF(ISBLANK(VLOOKUP(LT52,role!A:E,3,FALSE)),"",VLOOKUP(LT52,role!A:E,3,FALSE)))</f>
        <v/>
      </c>
      <c r="LW52" s="32" t="str">
        <f>IF(ISBLANK(LT52),"",IF(ISBLANK(VLOOKUP(LT52,role!A:E,4,FALSE)),"",VLOOKUP(LT52,role!A:E,4,FALSE)))</f>
        <v/>
      </c>
      <c r="LX52" s="32" t="str">
        <f>IF(ISBLANK(LT52),"",IF(ISBLANK(VLOOKUP(LT52,role!A:E,5,FALSE)),"",VLOOKUP(LT52,role!A:E,5,FALSE)))</f>
        <v/>
      </c>
      <c r="MN52" s="33"/>
      <c r="MP52" s="32" t="str">
        <f t="shared" si="78"/>
        <v/>
      </c>
      <c r="MR52" s="32" t="str">
        <f t="shared" si="79"/>
        <v/>
      </c>
      <c r="MS52" s="33"/>
      <c r="MV52" s="32" t="str">
        <f t="shared" si="80"/>
        <v/>
      </c>
      <c r="MW52" s="32" t="str">
        <f t="shared" si="81"/>
        <v/>
      </c>
      <c r="MX52" s="32" t="str">
        <f t="shared" si="82"/>
        <v/>
      </c>
      <c r="MZ52" s="32" t="str">
        <f>IF(ISBLANK(MY52),"",IF(ISBLANK(VLOOKUP(MY52,role!A:E,2,FALSE)),"",VLOOKUP(MY52,role!A:E,2,FALSE)))</f>
        <v/>
      </c>
      <c r="NA52" s="32" t="str">
        <f>IF(ISBLANK(MY52),"",IF(ISBLANK(VLOOKUP(MY52,role!A:E,3,FALSE)),"",VLOOKUP(MY52,role!A:E,3,FALSE)))</f>
        <v/>
      </c>
      <c r="NB52" s="32" t="str">
        <f>IF(ISBLANK(MY52),"",IF(ISBLANK(VLOOKUP(MY52,role!A:E,4,FALSE)),"",VLOOKUP(MY52,role!A:E,4,FALSE)))</f>
        <v/>
      </c>
      <c r="NC52" s="32" t="str">
        <f>IF(ISBLANK(MY52),"",IF(ISBLANK(VLOOKUP(MY52,role!A:E,5,FALSE)),"",VLOOKUP(MY52,role!A:E,5,FALSE)))</f>
        <v/>
      </c>
      <c r="NS52" s="33"/>
      <c r="NU52" s="32" t="str">
        <f t="shared" si="83"/>
        <v/>
      </c>
      <c r="NW52" s="32" t="str">
        <f t="shared" si="84"/>
        <v/>
      </c>
      <c r="NX52" s="39"/>
      <c r="NZ52" s="32" t="str">
        <f t="shared" si="85"/>
        <v/>
      </c>
      <c r="OA52" s="32" t="str">
        <f t="shared" si="86"/>
        <v/>
      </c>
      <c r="OB52" s="32" t="str">
        <f t="shared" si="87"/>
        <v/>
      </c>
      <c r="OD52" s="32" t="str">
        <f>IF(ISBLANK(OC52),"",IF(ISBLANK(VLOOKUP(OC52,role!A:E,2,FALSE)),"",VLOOKUP(OC52,role!A:E,2,FALSE)))</f>
        <v/>
      </c>
      <c r="OE52" s="32" t="str">
        <f>IF(ISBLANK(OC52),"",IF(ISBLANK(VLOOKUP(OC52,role!A:E,3,FALSE)),"",VLOOKUP(OC52,role!A:E,3,FALSE)))</f>
        <v/>
      </c>
      <c r="OF52" s="32" t="str">
        <f>IF(ISBLANK(OC52),"",IF(ISBLANK(VLOOKUP(OC52,role!A:E,4,FALSE)),"",VLOOKUP(OC52,role!A:E,4,FALSE)))</f>
        <v/>
      </c>
      <c r="OG52" s="32" t="str">
        <f>IF(ISBLANK(OC52),"",IF(ISBLANK(VLOOKUP(OC52,role!A:E,5,FALSE)),"",VLOOKUP(OC52,role!A:E,5,FALSE)))</f>
        <v/>
      </c>
      <c r="OW52" s="33"/>
      <c r="OY52" s="32" t="str">
        <f t="shared" si="88"/>
        <v/>
      </c>
      <c r="PA52" s="32" t="str">
        <f t="shared" si="89"/>
        <v/>
      </c>
      <c r="PB52" s="39"/>
      <c r="PD52" s="32" t="str">
        <f t="shared" si="90"/>
        <v/>
      </c>
      <c r="PE52" s="32" t="str">
        <f t="shared" si="91"/>
        <v/>
      </c>
      <c r="PF52" s="32" t="str">
        <f t="shared" si="92"/>
        <v/>
      </c>
      <c r="PH52" s="32" t="str">
        <f>IF(ISBLANK(PG52),"",IF(ISBLANK(VLOOKUP(PG52,role!A:E,2,FALSE)),"",VLOOKUP(PG52,role!A:E,2,FALSE)))</f>
        <v/>
      </c>
      <c r="PI52" s="32" t="str">
        <f>IF(ISBLANK(PG52),"",IF(ISBLANK(VLOOKUP(PG52,role!A:E,3,FALSE)),"",VLOOKUP(PG52,role!A:E,3,FALSE)))</f>
        <v/>
      </c>
      <c r="PJ52" s="32" t="str">
        <f>IF(ISBLANK(PG52),"",IF(ISBLANK(VLOOKUP(PG52,role!A:E,4,FALSE)),"",VLOOKUP(PG52,role!A:E,4,FALSE)))</f>
        <v/>
      </c>
      <c r="PK52" s="32" t="str">
        <f>IF(ISBLANK(PG52),"",IF(ISBLANK(VLOOKUP(PG52,role!A:E,5,FALSE)),"",VLOOKUP(PG52,role!A:E,5,FALSE)))</f>
        <v/>
      </c>
      <c r="QA52" s="33"/>
      <c r="QC52" s="32" t="str">
        <f t="shared" si="93"/>
        <v/>
      </c>
      <c r="QE52" s="32" t="str">
        <f t="shared" si="94"/>
        <v/>
      </c>
      <c r="QF52" s="39"/>
      <c r="QH52" s="32" t="str">
        <f t="shared" si="95"/>
        <v/>
      </c>
      <c r="QI52" s="32" t="str">
        <f t="shared" si="96"/>
        <v/>
      </c>
      <c r="QJ52" s="32" t="str">
        <f t="shared" si="97"/>
        <v/>
      </c>
      <c r="QL52" s="32" t="str">
        <f>IF(ISBLANK(QK52),"",IF(ISBLANK(VLOOKUP(QK52,role!A:E,2,FALSE)),"",VLOOKUP(QK52,role!A:E,2,FALSE)))</f>
        <v/>
      </c>
      <c r="QM52" s="32" t="str">
        <f>IF(ISBLANK(QK52),"",IF(ISBLANK(VLOOKUP(QK52,role!A:E,3,FALSE)),"",VLOOKUP(QK52,role!A:E,3,FALSE)))</f>
        <v/>
      </c>
      <c r="QN52" s="32" t="str">
        <f>IF(ISBLANK(QK52),"",IF(ISBLANK(VLOOKUP(QK52,role!A:E,4,FALSE)),"",VLOOKUP(QK52,role!A:E,4,FALSE)))</f>
        <v/>
      </c>
      <c r="QO52" s="32" t="str">
        <f>IF(ISBLANK(QK52),"",IF(ISBLANK(VLOOKUP(QK52,role!A:E,5,FALSE)),"",VLOOKUP(QK52,role!A:E,5,FALSE)))</f>
        <v/>
      </c>
      <c r="RE52" s="33"/>
      <c r="RG52" s="32" t="str">
        <f t="shared" si="98"/>
        <v/>
      </c>
      <c r="RI52" s="32" t="str">
        <f t="shared" si="99"/>
        <v/>
      </c>
      <c r="RJ52" s="39"/>
      <c r="RL52" s="32" t="str">
        <f t="shared" si="100"/>
        <v/>
      </c>
      <c r="RM52" s="32" t="str">
        <f t="shared" si="101"/>
        <v/>
      </c>
      <c r="RN52" s="32" t="str">
        <f t="shared" si="102"/>
        <v/>
      </c>
      <c r="RP52" s="32" t="str">
        <f>IF(ISBLANK(RO52),"",IF(ISBLANK(VLOOKUP(RO52,role!A:E,2,FALSE)),"",VLOOKUP(RO52,role!A:E,2,FALSE)))</f>
        <v/>
      </c>
      <c r="RQ52" s="32" t="str">
        <f>IF(ISBLANK(RO52),"",IF(ISBLANK(VLOOKUP(RO52,role!A:E,3,FALSE)),"",VLOOKUP(RO52,role!A:E,3,FALSE)))</f>
        <v/>
      </c>
      <c r="RR52" s="32" t="str">
        <f>IF(ISBLANK(RO52),"",IF(ISBLANK(VLOOKUP(RO52,role!A:E,4,FALSE)),"",VLOOKUP(RO52,role!A:E,4,FALSE)))</f>
        <v/>
      </c>
      <c r="RS52" s="32" t="str">
        <f>IF(ISBLANK(RO52),"",IF(ISBLANK(VLOOKUP(RO52,role!A:E,5,FALSE)),"",VLOOKUP(RO52,role!A:E,5,FALSE)))</f>
        <v/>
      </c>
      <c r="SI52" s="33"/>
      <c r="SK52" s="32" t="str">
        <f t="shared" si="103"/>
        <v/>
      </c>
      <c r="SM52" s="32" t="str">
        <f t="shared" si="104"/>
        <v/>
      </c>
      <c r="SN52" s="39"/>
      <c r="SP52" s="32" t="str">
        <f t="shared" si="105"/>
        <v/>
      </c>
      <c r="SQ52" s="32" t="str">
        <f t="shared" si="106"/>
        <v/>
      </c>
      <c r="SR52" s="32" t="str">
        <f t="shared" si="107"/>
        <v/>
      </c>
      <c r="ST52" s="32" t="str">
        <f>IF(ISBLANK(SS52),"",IF(ISBLANK(VLOOKUP(SS52,role!A:E,2,FALSE)),"",VLOOKUP(SS52,role!A:E,2,FALSE)))</f>
        <v/>
      </c>
      <c r="SU52" s="32" t="str">
        <f>IF(ISBLANK(SS52),"",IF(ISBLANK(VLOOKUP(SS52,role!A:E,3,FALSE)),"",VLOOKUP(SS52,role!A:E,3,FALSE)))</f>
        <v/>
      </c>
      <c r="SV52" s="32" t="str">
        <f>IF(ISBLANK(SS52),"",IF(ISBLANK(VLOOKUP(SS52,role!A:E,4,FALSE)),"",VLOOKUP(SS52,role!A:E,4,FALSE)))</f>
        <v/>
      </c>
      <c r="SW52" s="32" t="str">
        <f>IF(ISBLANK(SS52),"",IF(ISBLANK(VLOOKUP(SS52,role!A:E,5,FALSE)),"",VLOOKUP(SS52,role!A:E,5,FALSE)))</f>
        <v/>
      </c>
      <c r="TM52" s="33"/>
      <c r="TO52" s="32" t="str">
        <f t="shared" si="108"/>
        <v/>
      </c>
      <c r="TQ52" s="32" t="str">
        <f t="shared" si="109"/>
        <v/>
      </c>
      <c r="TR52" s="39"/>
      <c r="TT52" s="32" t="str">
        <f t="shared" si="110"/>
        <v/>
      </c>
      <c r="TU52" s="32" t="str">
        <f t="shared" si="111"/>
        <v/>
      </c>
      <c r="TV52" s="32" t="str">
        <f t="shared" si="112"/>
        <v/>
      </c>
      <c r="TX52" s="32" t="str">
        <f>IF(ISBLANK(TW52),"",IF(ISBLANK(VLOOKUP(TW52,role!A:E,2,FALSE)),"",VLOOKUP(TW52,role!A:E,2,FALSE)))</f>
        <v/>
      </c>
      <c r="TY52" s="32" t="str">
        <f>IF(ISBLANK(TW52),"",IF(ISBLANK(VLOOKUP(TW52,role!A:E,3,FALSE)),"",VLOOKUP(TW52,role!A:E,3,FALSE)))</f>
        <v/>
      </c>
      <c r="TZ52" s="32" t="str">
        <f>IF(ISBLANK(TW52),"",IF(ISBLANK(VLOOKUP(TW52,role!A:E,4,FALSE)),"",VLOOKUP(TW52,role!A:E,4,FALSE)))</f>
        <v/>
      </c>
      <c r="UA52" s="32" t="str">
        <f>IF(ISBLANK(TW52),"",IF(ISBLANK(VLOOKUP(TW52,role!A:E,5,FALSE)),"",VLOOKUP(TW52,role!A:E,5,FALSE)))</f>
        <v/>
      </c>
      <c r="UQ52" s="33"/>
      <c r="US52" s="32" t="str">
        <f t="shared" si="113"/>
        <v/>
      </c>
      <c r="UU52" s="32" t="str">
        <f t="shared" si="114"/>
        <v/>
      </c>
      <c r="UV52" s="39"/>
      <c r="UX52" s="32" t="str">
        <f t="shared" si="115"/>
        <v/>
      </c>
      <c r="UY52" s="32" t="str">
        <f t="shared" si="116"/>
        <v/>
      </c>
      <c r="UZ52" s="32" t="str">
        <f t="shared" si="117"/>
        <v/>
      </c>
      <c r="VB52" s="32" t="str">
        <f>IF(ISBLANK(VA52),"",IF(ISBLANK(VLOOKUP(VA52,role!A:E,2,FALSE)),"",VLOOKUP(VA52,role!A:E,2,FALSE)))</f>
        <v/>
      </c>
      <c r="VC52" s="32" t="str">
        <f>IF(ISBLANK(VA52),"",IF(ISBLANK(VLOOKUP(VA52,role!A:E,3,FALSE)),"",VLOOKUP(VA52,role!A:E,3,FALSE)))</f>
        <v/>
      </c>
      <c r="VD52" s="32" t="str">
        <f>IF(ISBLANK(VA52),"",IF(ISBLANK(VLOOKUP(VA52,role!A:E,4,FALSE)),"",VLOOKUP(VA52,role!A:E,4,FALSE)))</f>
        <v/>
      </c>
      <c r="VE52" s="32" t="str">
        <f>IF(ISBLANK(VA52),"",IF(ISBLANK(VLOOKUP(VA52,role!A:E,5,FALSE)),"",VLOOKUP(VA52,role!A:E,5,FALSE)))</f>
        <v/>
      </c>
      <c r="VU52" s="33"/>
      <c r="VW52" s="32" t="str">
        <f t="shared" si="118"/>
        <v/>
      </c>
      <c r="VY52" s="32" t="str">
        <f t="shared" si="119"/>
        <v/>
      </c>
      <c r="VZ52" s="39"/>
      <c r="WB52" s="32" t="str">
        <f t="shared" si="120"/>
        <v/>
      </c>
      <c r="WC52" s="32" t="str">
        <f t="shared" si="121"/>
        <v/>
      </c>
      <c r="WD52" s="32" t="str">
        <f t="shared" si="122"/>
        <v/>
      </c>
      <c r="WF52" s="32" t="str">
        <f>IF(ISBLANK(WE52),"",IF(ISBLANK(VLOOKUP(WE52,role!A:E,2,FALSE)),"",VLOOKUP(WE52,role!A:E,2,FALSE)))</f>
        <v/>
      </c>
      <c r="WG52" s="32" t="str">
        <f>IF(ISBLANK(WE52),"",IF(ISBLANK(VLOOKUP(WE52,role!A:E,3,FALSE)),"",VLOOKUP(WE52,role!A:E,3,FALSE)))</f>
        <v/>
      </c>
      <c r="WH52" s="32" t="str">
        <f>IF(ISBLANK(WE52),"",IF(ISBLANK(VLOOKUP(WE52,role!A:E,4,FALSE)),"",VLOOKUP(WE52,role!A:E,4,FALSE)))</f>
        <v/>
      </c>
      <c r="WI52" s="32" t="str">
        <f>IF(ISBLANK(WE52),"",IF(ISBLANK(VLOOKUP(WE52,role!A:E,5,FALSE)),"",VLOOKUP(WE52,role!A:E,5,FALSE)))</f>
        <v/>
      </c>
      <c r="WY52" s="33"/>
      <c r="XA52" s="32" t="str">
        <f t="shared" si="123"/>
        <v/>
      </c>
      <c r="XC52" s="32" t="str">
        <f t="shared" si="124"/>
        <v/>
      </c>
      <c r="XD52" s="39"/>
      <c r="XF52" s="32" t="str">
        <f t="shared" si="125"/>
        <v/>
      </c>
      <c r="XG52" s="32" t="str">
        <f t="shared" si="126"/>
        <v/>
      </c>
      <c r="XH52" s="32" t="str">
        <f t="shared" si="127"/>
        <v/>
      </c>
      <c r="XJ52" s="32" t="str">
        <f>IF(ISBLANK(XI52),"",IF(ISBLANK(VLOOKUP(XI52,role!A:E,2,FALSE)),"",VLOOKUP(XI52,role!A:E,2,FALSE)))</f>
        <v/>
      </c>
      <c r="XK52" s="32" t="str">
        <f>IF(ISBLANK(XI52),"",IF(ISBLANK(VLOOKUP(XI52,role!A:E,3,FALSE)),"",VLOOKUP(XI52,role!A:E,3,FALSE)))</f>
        <v/>
      </c>
      <c r="XL52" s="32" t="str">
        <f>IF(ISBLANK(XI52),"",IF(ISBLANK(VLOOKUP(XI52,role!A:E,4,FALSE)),"",VLOOKUP(XI52,role!A:E,4,FALSE)))</f>
        <v/>
      </c>
      <c r="XM52" s="32" t="str">
        <f>IF(ISBLANK(XI52),"",IF(ISBLANK(VLOOKUP(XI52,role!A:E,5,FALSE)),"",VLOOKUP(XI52,role!A:E,5,FALSE)))</f>
        <v/>
      </c>
      <c r="YC52" s="33"/>
      <c r="YE52" s="32" t="str">
        <f t="shared" si="128"/>
        <v/>
      </c>
      <c r="YG52" s="32" t="str">
        <f t="shared" si="129"/>
        <v/>
      </c>
      <c r="YH52" s="33"/>
      <c r="YI52" s="34"/>
      <c r="YJ52" s="36" t="str">
        <f t="shared" si="130"/>
        <v/>
      </c>
      <c r="YK52" s="36" t="str">
        <f t="shared" si="131"/>
        <v/>
      </c>
      <c r="YM52" s="32" t="str">
        <f>IF(ISBLANK(YL52),"",IF(ISBLANK(VLOOKUP(YL52,role!A:E,2,FALSE)),"",VLOOKUP(YL52,role!A:E,2,FALSE)))</f>
        <v/>
      </c>
      <c r="YN52" s="32" t="str">
        <f>IF(ISBLANK(YL52),"",IF(ISBLANK(VLOOKUP(YL52,role!A:E,3,FALSE)),"",VLOOKUP(YL52,role!A:E,3,FALSE)))</f>
        <v/>
      </c>
      <c r="YO52" s="32" t="str">
        <f>IF(ISBLANK(YL52),"",IF(ISBLANK(VLOOKUP(YL52,role!A:E,4,FALSE)),"",VLOOKUP(YL52,role!A:E,4,FALSE)))</f>
        <v/>
      </c>
      <c r="YP52" s="32" t="str">
        <f>IF(ISBLANK(YL52),"",IF(ISBLANK(VLOOKUP(YL52,role!A:E,5,FALSE)),"",VLOOKUP(YL52,role!A:E,5,FALSE)))</f>
        <v/>
      </c>
      <c r="YQ52" s="32" t="str">
        <f>IF(ISBLANK(YL52),"",VLOOKUP(YL52,role!A:F,6,FALSE))</f>
        <v/>
      </c>
      <c r="YR52" s="36"/>
      <c r="YS52" s="36" t="str">
        <f t="shared" si="132"/>
        <v/>
      </c>
      <c r="YT52" s="36" t="str">
        <f t="shared" si="133"/>
        <v/>
      </c>
      <c r="YV52" s="32" t="str">
        <f>IF(ISBLANK(YU52),"",IF(ISBLANK(VLOOKUP(YU52,role!A:E,2,FALSE)),"",VLOOKUP(YU52,role!A:E,2,FALSE)))</f>
        <v/>
      </c>
      <c r="YW52" s="32" t="str">
        <f>IF(ISBLANK(YU52),"",IF(ISBLANK(VLOOKUP(YU52,role!A:E,3,FALSE)),"",VLOOKUP(YU52,role!A:E,3,FALSE)))</f>
        <v/>
      </c>
      <c r="YX52" s="32" t="str">
        <f>IF(ISBLANK(YU52),"",IF(ISBLANK(VLOOKUP(YU52,role!A:E,4,FALSE)),"",VLOOKUP(YU52,role!A:E,4,FALSE)))</f>
        <v/>
      </c>
      <c r="YY52" s="32" t="str">
        <f>IF(ISBLANK(YU52),"",IF(ISBLANK(VLOOKUP(YU52,role!A:E,5,FALSE)),"",VLOOKUP(YU52,role!A:E,5,FALSE)))</f>
        <v/>
      </c>
      <c r="YZ52" s="32" t="str">
        <f>IF(ISBLANK(YU52),"",VLOOKUP(YU52,role!A:F,6,FALSE))</f>
        <v/>
      </c>
      <c r="ZA52" s="36"/>
      <c r="ZB52" s="36" t="str">
        <f t="shared" si="134"/>
        <v/>
      </c>
      <c r="ZC52" s="36" t="str">
        <f t="shared" si="135"/>
        <v/>
      </c>
      <c r="ZE52" s="32" t="str">
        <f>IF(ISBLANK(ZD52),"",IF(ISBLANK(VLOOKUP(ZD52,role!A:E,2,FALSE)),"",VLOOKUP(ZD52,role!A:E,2,FALSE)))</f>
        <v/>
      </c>
      <c r="ZF52" s="32" t="str">
        <f>IF(ISBLANK(ZD52),"",IF(ISBLANK(VLOOKUP(ZD52,role!A:E,3,FALSE)),"",VLOOKUP(ZD52,role!A:E,3,FALSE)))</f>
        <v/>
      </c>
      <c r="ZG52" s="32" t="str">
        <f>IF(ISBLANK(ZD52),"",IF(ISBLANK(VLOOKUP(ZD52,role!A:E,4,FALSE)),"",VLOOKUP(ZD52,role!A:E,4,FALSE)))</f>
        <v/>
      </c>
      <c r="ZH52" s="32" t="str">
        <f>IF(ISBLANK(ZD52),"",IF(ISBLANK(VLOOKUP(ZD52,role!A:E,5,FALSE)),"",VLOOKUP(ZD52,role!A:E,5,FALSE)))</f>
        <v/>
      </c>
      <c r="ZI52" s="32" t="str">
        <f>IF(ISBLANK(ZD52),"",VLOOKUP(ZD52,role!A:F,6,FALSE))</f>
        <v/>
      </c>
      <c r="ZJ52" s="36"/>
      <c r="ZK52" s="36" t="str">
        <f t="shared" si="136"/>
        <v/>
      </c>
      <c r="ZL52" s="36" t="str">
        <f t="shared" si="137"/>
        <v/>
      </c>
      <c r="ZN52" s="32" t="str">
        <f>IF(ISBLANK(ZM52),"",IF(ISBLANK(VLOOKUP(ZM52,role!A:E,2,FALSE)),"",VLOOKUP(ZM52,role!A:E,2,FALSE)))</f>
        <v/>
      </c>
      <c r="ZO52" s="32" t="str">
        <f>IF(ISBLANK(ZM52),"",IF(ISBLANK(VLOOKUP(ZM52,role!A:E,3,FALSE)),"",VLOOKUP(ZM52,role!A:E,3,FALSE)))</f>
        <v/>
      </c>
      <c r="ZP52" s="32" t="str">
        <f>IF(ISBLANK(ZM52),"",IF(ISBLANK(VLOOKUP(ZM52,role!A:E,4,FALSE)),"",VLOOKUP(ZM52,role!A:E,4,FALSE)))</f>
        <v/>
      </c>
      <c r="ZQ52" s="32" t="str">
        <f>IF(ISBLANK(ZM52),"",IF(ISBLANK(VLOOKUP(ZM52,role!A:E,5,FALSE)),"",VLOOKUP(ZM52,role!A:E,5,FALSE)))</f>
        <v/>
      </c>
      <c r="ZR52" s="32" t="str">
        <f>IF(ISBLANK(ZM52),"",VLOOKUP(ZM52,role!A:F,6,FALSE))</f>
        <v/>
      </c>
      <c r="ZS52" s="36"/>
      <c r="ZT52" s="36" t="str">
        <f t="shared" si="138"/>
        <v/>
      </c>
      <c r="ZU52" s="36" t="str">
        <f t="shared" si="139"/>
        <v/>
      </c>
      <c r="ZW52" s="32" t="str">
        <f>IF(ISBLANK(ZV52),"",IF(ISBLANK(VLOOKUP(ZV52,role!A:E,2,FALSE)),"",VLOOKUP(ZV52,role!A:E,2,FALSE)))</f>
        <v/>
      </c>
      <c r="ZX52" s="32" t="str">
        <f>IF(ISBLANK(ZV52),"",IF(ISBLANK(VLOOKUP(ZV52,role!A:E,3,FALSE)),"",VLOOKUP(ZV52,role!A:E,3,FALSE)))</f>
        <v/>
      </c>
      <c r="ZY52" s="32" t="str">
        <f>IF(ISBLANK(ZV52),"",IF(ISBLANK(VLOOKUP(ZV52,role!A:E,4,FALSE)),"",VLOOKUP(ZV52,role!A:E,4,FALSE)))</f>
        <v/>
      </c>
      <c r="ZZ52" s="32" t="str">
        <f>IF(ISBLANK(ZV52),"",IF(ISBLANK(VLOOKUP(ZV52,role!A:E,5,FALSE)),"",VLOOKUP(ZV52,role!A:E,5,FALSE)))</f>
        <v/>
      </c>
      <c r="AAA52" s="32" t="str">
        <f>IF(ISBLANK(ZV52),"",VLOOKUP(ZV52,role!A:F,6,FALSE))</f>
        <v/>
      </c>
      <c r="AAB52" s="33"/>
      <c r="AAC52" s="36"/>
      <c r="AAD52" s="36" t="str">
        <f t="shared" si="140"/>
        <v/>
      </c>
      <c r="AAE52" s="36" t="str">
        <f t="shared" si="141"/>
        <v/>
      </c>
      <c r="AAG52" s="32" t="str">
        <f>IF(ISBLANK(AAF52),"",IF(ISBLANK(VLOOKUP(AAF52,role!A:E,2,FALSE)),"",VLOOKUP(AAF52,role!A:E,2,FALSE)))</f>
        <v/>
      </c>
      <c r="AAH52" s="32" t="str">
        <f>IF(ISBLANK(AAF52),"",IF(ISBLANK(VLOOKUP(AAF52,role!A:E,3,FALSE)),"",VLOOKUP(AAF52,role!A:E,3,FALSE)))</f>
        <v/>
      </c>
      <c r="AAI52" s="32" t="str">
        <f>IF(ISBLANK(AAF52),"",IF(ISBLANK(VLOOKUP(AAF52,role!A:E,4,FALSE)),"",VLOOKUP(AAF52,role!A:E,4,FALSE)))</f>
        <v/>
      </c>
      <c r="AAJ52" s="32" t="str">
        <f>IF(ISBLANK(AAF52),"",IF(ISBLANK(VLOOKUP(AAF52,role!A:E,5,FALSE)),"",VLOOKUP(AAF52,role!A:E,5,FALSE)))</f>
        <v/>
      </c>
      <c r="AAK52" s="32" t="str">
        <f>IF(ISBLANK(AAF52),"",VLOOKUP(AAF52,role!A:F,6,FALSE))</f>
        <v/>
      </c>
      <c r="AAL52" s="36"/>
      <c r="AAM52" s="36" t="str">
        <f t="shared" si="142"/>
        <v/>
      </c>
      <c r="AAN52" s="36" t="str">
        <f t="shared" si="143"/>
        <v/>
      </c>
      <c r="AAP52" s="32" t="str">
        <f>IF(ISBLANK(AAO52),"",IF(ISBLANK(VLOOKUP(AAO52,role!A:E,2,FALSE)),"",VLOOKUP(AAO52,role!A:E,2,FALSE)))</f>
        <v/>
      </c>
      <c r="AAQ52" s="32" t="str">
        <f>IF(ISBLANK(AAO52),"",IF(ISBLANK(VLOOKUP(AAO52,role!A:E,3,FALSE)),"",VLOOKUP(AAO52,role!A:E,3,FALSE)))</f>
        <v/>
      </c>
      <c r="AAR52" s="32" t="str">
        <f>IF(ISBLANK(AAO52),"",IF(ISBLANK(VLOOKUP(AAO52,role!A:E,4,FALSE)),"",VLOOKUP(AAO52,role!A:E,4,FALSE)))</f>
        <v/>
      </c>
      <c r="AAS52" s="32" t="str">
        <f>IF(ISBLANK(AAO52),"",IF(ISBLANK(VLOOKUP(AAO52,role!A:E,5,FALSE)),"",VLOOKUP(AAO52,role!A:E,5,FALSE)))</f>
        <v/>
      </c>
      <c r="AAT52" s="32" t="str">
        <f>IF(ISBLANK(AAO52),"",VLOOKUP(AAO52,role!A:F,6,FALSE))</f>
        <v/>
      </c>
      <c r="AAU52" s="36"/>
      <c r="AAV52" s="36" t="str">
        <f t="shared" si="144"/>
        <v/>
      </c>
      <c r="AAW52" s="36" t="str">
        <f t="shared" si="145"/>
        <v/>
      </c>
      <c r="AAY52" s="32" t="str">
        <f>IF(ISBLANK(AAX52),"",IF(ISBLANK(VLOOKUP(AAX52,role!A:E,2,FALSE)),"",VLOOKUP(AAX52,role!A:E,2,FALSE)))</f>
        <v/>
      </c>
      <c r="AAZ52" s="32" t="str">
        <f>IF(ISBLANK(AAX52),"",IF(ISBLANK(VLOOKUP(AAX52,role!A:E,3,FALSE)),"",VLOOKUP(AAX52,role!A:E,3,FALSE)))</f>
        <v/>
      </c>
      <c r="ABA52" s="32" t="str">
        <f>IF(ISBLANK(AAX52),"",IF(ISBLANK(VLOOKUP(AAX52,role!A:E,4,FALSE)),"",VLOOKUP(AAX52,role!A:E,4,FALSE)))</f>
        <v/>
      </c>
      <c r="ABB52" s="32" t="str">
        <f>IF(ISBLANK(AAX52),"",IF(ISBLANK(VLOOKUP(AAX52,role!A:E,5,FALSE)),"",VLOOKUP(AAX52,role!A:E,5,FALSE)))</f>
        <v/>
      </c>
      <c r="ABC52" s="32" t="str">
        <f>IF(ISBLANK(AAX52),"",VLOOKUP(AAX52,role!A:F,6,FALSE))</f>
        <v/>
      </c>
      <c r="ABD52" s="36"/>
      <c r="ABE52" s="36" t="str">
        <f t="shared" si="146"/>
        <v/>
      </c>
      <c r="ABF52" s="36" t="str">
        <f t="shared" si="147"/>
        <v/>
      </c>
      <c r="ABH52" s="32" t="str">
        <f>IF(ISBLANK(ABG52),"",IF(ISBLANK(VLOOKUP(ABG52,role!A:E,2,FALSE)),"",VLOOKUP(ABG52,role!A:E,2,FALSE)))</f>
        <v/>
      </c>
      <c r="ABI52" s="32" t="str">
        <f>IF(ISBLANK(ABG52),"",IF(ISBLANK(VLOOKUP(ABG52,role!A:E,3,FALSE)),"",VLOOKUP(ABG52,role!A:E,3,FALSE)))</f>
        <v/>
      </c>
      <c r="ABJ52" s="32" t="str">
        <f>IF(ISBLANK(ABG52),"",IF(ISBLANK(VLOOKUP(ABG52,role!A:E,4,FALSE)),"",VLOOKUP(ABG52,role!A:E,4,FALSE)))</f>
        <v/>
      </c>
      <c r="ABK52" s="32" t="str">
        <f>IF(ISBLANK(ABG52),"",IF(ISBLANK(VLOOKUP(ABG52,role!A:E,5,FALSE)),"",VLOOKUP(ABG52,role!A:E,5,FALSE)))</f>
        <v/>
      </c>
      <c r="ABL52" s="32" t="str">
        <f>IF(ISBLANK(ABG52),"",VLOOKUP(ABG52,role!A:F,6,FALSE))</f>
        <v/>
      </c>
      <c r="ABM52" s="36"/>
      <c r="ABN52" s="36" t="str">
        <f t="shared" si="148"/>
        <v/>
      </c>
      <c r="ABO52" s="36" t="str">
        <f t="shared" si="149"/>
        <v/>
      </c>
      <c r="ABQ52" s="32" t="str">
        <f>IF(ISBLANK(ABP52),"",IF(ISBLANK(VLOOKUP(ABP52,role!A:E,2,FALSE)),"",VLOOKUP(ABP52,role!A:E,2,FALSE)))</f>
        <v/>
      </c>
      <c r="ABR52" s="32" t="str">
        <f>IF(ISBLANK(ABP52),"",IF(ISBLANK(VLOOKUP(ABP52,role!A:E,3,FALSE)),"",VLOOKUP(ABP52,role!A:E,3,FALSE)))</f>
        <v/>
      </c>
      <c r="ABS52" s="32" t="str">
        <f>IF(ISBLANK(ABP52),"",IF(ISBLANK(VLOOKUP(ABP52,role!A:E,4,FALSE)),"",VLOOKUP(ABP52,role!A:E,4,FALSE)))</f>
        <v/>
      </c>
      <c r="ABT52" s="32" t="str">
        <f>IF(ISBLANK(ABP52),"",IF(ISBLANK(VLOOKUP(ABP52,role!A:E,5,FALSE)),"",VLOOKUP(ABP52,role!A:E,5,FALSE)))</f>
        <v/>
      </c>
      <c r="ABU52" s="32" t="str">
        <f>IF(ISBLANK(ABP52),"",VLOOKUP(ABP52,role!A:F,6,FALSE))</f>
        <v/>
      </c>
      <c r="ABV52" s="33"/>
      <c r="ABW52" s="34"/>
      <c r="ABY52" s="32" t="str">
        <f t="shared" si="150"/>
        <v/>
      </c>
      <c r="ABZ52" s="39"/>
      <c r="ACA52" s="32" t="str">
        <f t="shared" si="151"/>
        <v/>
      </c>
      <c r="ACC52" s="32" t="str">
        <f t="shared" si="152"/>
        <v/>
      </c>
      <c r="ACE52" s="32" t="str">
        <f t="shared" si="153"/>
        <v/>
      </c>
      <c r="ACG52" s="32" t="str">
        <f t="shared" si="154"/>
        <v/>
      </c>
      <c r="ACI52" s="32" t="str">
        <f t="shared" si="155"/>
        <v/>
      </c>
      <c r="ACK52" s="32" t="str">
        <f t="shared" si="156"/>
        <v/>
      </c>
      <c r="ACM52" s="32" t="str">
        <f t="shared" si="157"/>
        <v/>
      </c>
      <c r="ACO52" s="32" t="str">
        <f t="shared" si="158"/>
        <v/>
      </c>
      <c r="ACQ52" s="32" t="str">
        <f t="shared" si="159"/>
        <v/>
      </c>
      <c r="ACS52" s="32" t="str">
        <f t="shared" si="160"/>
        <v/>
      </c>
      <c r="ACT52" s="33"/>
      <c r="ACV52" s="32" t="str">
        <f t="shared" si="161"/>
        <v/>
      </c>
      <c r="ACX52" s="32" t="str">
        <f t="shared" si="162"/>
        <v/>
      </c>
      <c r="ACZ52" s="32" t="str">
        <f t="shared" si="163"/>
        <v/>
      </c>
      <c r="ADB52" s="32" t="str">
        <f t="shared" si="164"/>
        <v/>
      </c>
      <c r="ADD52" s="32" t="str">
        <f t="shared" si="165"/>
        <v/>
      </c>
      <c r="ADE52" s="33"/>
      <c r="ADG52" s="32" t="str">
        <f t="shared" si="166"/>
        <v/>
      </c>
      <c r="ADI52" s="32" t="str">
        <f t="shared" si="167"/>
        <v/>
      </c>
      <c r="ADK52" s="32" t="str">
        <f t="shared" si="168"/>
        <v/>
      </c>
      <c r="ADM52" s="32" t="str">
        <f t="shared" si="169"/>
        <v/>
      </c>
      <c r="ADO52" s="32" t="str">
        <f t="shared" si="170"/>
        <v/>
      </c>
      <c r="ADP52" s="33"/>
      <c r="ADR52" s="32" t="str">
        <f t="shared" si="171"/>
        <v/>
      </c>
      <c r="ADT52" s="32" t="str">
        <f t="shared" si="172"/>
        <v/>
      </c>
      <c r="ADV52" s="32" t="str">
        <f t="shared" si="173"/>
        <v/>
      </c>
      <c r="ADX52" s="32" t="str">
        <f t="shared" si="174"/>
        <v/>
      </c>
      <c r="ADZ52" s="32" t="str">
        <f t="shared" si="175"/>
        <v/>
      </c>
      <c r="AEA52" s="33"/>
      <c r="AEC52" s="32" t="str">
        <f t="shared" si="176"/>
        <v/>
      </c>
      <c r="AEE52" s="32" t="str">
        <f t="shared" si="177"/>
        <v/>
      </c>
      <c r="AEG52" s="32" t="str">
        <f t="shared" si="178"/>
        <v/>
      </c>
      <c r="AEI52" s="32" t="str">
        <f t="shared" si="179"/>
        <v/>
      </c>
      <c r="AEK52" s="32" t="str">
        <f t="shared" si="180"/>
        <v/>
      </c>
      <c r="AEL52" s="33"/>
      <c r="AEN52" s="32" t="str">
        <f t="shared" si="181"/>
        <v/>
      </c>
      <c r="AEO52" s="32" t="str">
        <f t="shared" si="182"/>
        <v/>
      </c>
      <c r="AEQ52" s="32" t="str">
        <f t="shared" si="183"/>
        <v/>
      </c>
      <c r="AER52" s="32" t="str">
        <f t="shared" si="184"/>
        <v/>
      </c>
      <c r="AET52" s="32" t="str">
        <f t="shared" si="185"/>
        <v/>
      </c>
      <c r="AEU52" s="32" t="str">
        <f t="shared" si="186"/>
        <v/>
      </c>
      <c r="AEW52" s="32" t="str">
        <f t="shared" si="187"/>
        <v/>
      </c>
      <c r="AEX52" s="32" t="str">
        <f t="shared" si="188"/>
        <v/>
      </c>
      <c r="AEZ52" s="32" t="str">
        <f t="shared" si="189"/>
        <v/>
      </c>
      <c r="AFA52" s="32" t="str">
        <f t="shared" si="190"/>
        <v/>
      </c>
      <c r="AFB52" s="35"/>
      <c r="AFC52" s="34"/>
      <c r="AFD52" s="36" t="str">
        <f t="shared" si="191"/>
        <v/>
      </c>
      <c r="AFE52" s="36" t="str">
        <f t="shared" si="192"/>
        <v/>
      </c>
      <c r="AFG52" s="36" t="str">
        <f t="shared" si="193"/>
        <v/>
      </c>
      <c r="AFH52" s="36" t="str">
        <f t="shared" si="194"/>
        <v/>
      </c>
      <c r="AFJ52" s="36" t="str">
        <f t="shared" si="195"/>
        <v/>
      </c>
      <c r="AFK52" s="36" t="str">
        <f t="shared" si="196"/>
        <v/>
      </c>
      <c r="AFM52" s="36" t="str">
        <f t="shared" si="197"/>
        <v/>
      </c>
      <c r="AFN52" s="36" t="str">
        <f t="shared" si="198"/>
        <v/>
      </c>
      <c r="AFP52" s="36" t="str">
        <f t="shared" si="199"/>
        <v/>
      </c>
      <c r="AFQ52" s="36" t="str">
        <f t="shared" si="200"/>
        <v/>
      </c>
      <c r="AFR52" s="33"/>
      <c r="AFT52" s="36" t="str">
        <f t="shared" si="201"/>
        <v/>
      </c>
      <c r="AFU52" s="36" t="str">
        <f t="shared" si="202"/>
        <v/>
      </c>
      <c r="AFW52" s="36" t="str">
        <f t="shared" si="203"/>
        <v/>
      </c>
      <c r="AFX52" s="36" t="str">
        <f t="shared" si="204"/>
        <v/>
      </c>
      <c r="AFZ52" s="36" t="str">
        <f t="shared" si="205"/>
        <v/>
      </c>
      <c r="AGA52" s="36" t="str">
        <f t="shared" si="206"/>
        <v/>
      </c>
      <c r="AGC52" s="36" t="str">
        <f t="shared" si="207"/>
        <v/>
      </c>
      <c r="AGD52" s="36" t="str">
        <f t="shared" si="208"/>
        <v/>
      </c>
      <c r="AGF52" s="36" t="str">
        <f t="shared" si="209"/>
        <v/>
      </c>
      <c r="AGG52" s="36" t="str">
        <f t="shared" si="210"/>
        <v/>
      </c>
      <c r="AGH52" s="33"/>
      <c r="AGI52" s="57"/>
      <c r="AGJ52" s="57"/>
      <c r="AGK52" s="57" t="str">
        <f>IF(ISBLANK(AGJ52),"",VLOOKUP(AGJ52,related_id_type!A:B,2,FALSE))</f>
        <v/>
      </c>
      <c r="AGL52" s="57"/>
      <c r="AGM52" s="57" t="str">
        <f>IF(ISBLANK(AGL52),"",IF(ISBLANK(VLOOKUP(AGL52,related_id_relation!A:B,2,FALSE)),"",VLOOKUP(AGL52,related_id_relation!A:B,2,FALSE)))</f>
        <v/>
      </c>
      <c r="AGN52" s="57"/>
      <c r="AGO52" s="57"/>
      <c r="AGP52" s="57" t="str">
        <f>IF(ISBLANK(AGO52),"",VLOOKUP(AGO52,related_id_type!A:B,2,FALSE))</f>
        <v/>
      </c>
      <c r="AGQ52" s="57"/>
      <c r="AGR52" s="57" t="str">
        <f>IF(ISBLANK(AGQ52),"",IF(ISBLANK(VLOOKUP(AGQ52,related_id_relation!A:B,2,FALSE)),"",VLOOKUP(AGQ52,related_id_relation!A:B,2,FALSE)))</f>
        <v/>
      </c>
      <c r="AGS52" s="57"/>
      <c r="AGT52" s="57"/>
      <c r="AGU52" s="57" t="str">
        <f>IF(ISBLANK(AGT52),"",VLOOKUP(AGT52,related_id_type!A:B,2,FALSE))</f>
        <v/>
      </c>
      <c r="AGV52" s="57"/>
      <c r="AGW52" s="57" t="str">
        <f>IF(ISBLANK(AGV52),"",IF(ISBLANK(VLOOKUP(AGV52,related_id_relation!A:B,2,FALSE)),"",VLOOKUP(AGV52,related_id_relation!A:B,2,FALSE)))</f>
        <v/>
      </c>
      <c r="AGX52" s="57"/>
      <c r="AGY52" s="57"/>
      <c r="AGZ52" s="57" t="str">
        <f>IF(ISBLANK(AGY52),"",VLOOKUP(AGY52,related_id_type!A:B,2,FALSE))</f>
        <v/>
      </c>
      <c r="AHA52" s="57"/>
      <c r="AHB52" s="57" t="str">
        <f>IF(ISBLANK(AHA52),"",IF(ISBLANK(VLOOKUP(AHA52,related_id_relation!A:B,2,FALSE)),"",VLOOKUP(AHA52,related_id_relation!A:B,2,FALSE)))</f>
        <v/>
      </c>
      <c r="AHC52" s="57"/>
      <c r="AHD52" s="57"/>
      <c r="AHE52" s="57" t="str">
        <f>IF(ISBLANK(AHD52),"",VLOOKUP(AHD52,related_id_type!A:B,2,FALSE))</f>
        <v/>
      </c>
      <c r="AHF52" s="57"/>
      <c r="AHG52" s="57" t="str">
        <f>IF(ISBLANK(AHF52),"",IF(ISBLANK(VLOOKUP(AHF52,related_id_relation!A:B,2,FALSE)),"",VLOOKUP(AHF52,related_id_relation!A:B,2,FALSE)))</f>
        <v/>
      </c>
      <c r="AHH52" s="37"/>
      <c r="AHI52" s="39"/>
      <c r="AHK52" s="32" t="str">
        <f t="shared" si="211"/>
        <v/>
      </c>
      <c r="AHL52" s="34"/>
      <c r="AHM52" s="36"/>
      <c r="AHN52" s="36" t="str">
        <f t="shared" si="212"/>
        <v/>
      </c>
      <c r="AHO52" s="32" t="str">
        <f t="shared" si="213"/>
        <v/>
      </c>
      <c r="AHR52" s="36" t="str">
        <f t="shared" si="214"/>
        <v/>
      </c>
      <c r="AHS52" s="32" t="str">
        <f t="shared" si="215"/>
        <v/>
      </c>
      <c r="AHV52" s="36" t="str">
        <f t="shared" si="216"/>
        <v/>
      </c>
      <c r="AHW52" s="32" t="str">
        <f t="shared" si="217"/>
        <v/>
      </c>
      <c r="AHZ52" s="36" t="str">
        <f t="shared" si="218"/>
        <v/>
      </c>
      <c r="AIA52" s="32" t="str">
        <f t="shared" si="219"/>
        <v/>
      </c>
      <c r="AID52" s="36" t="str">
        <f t="shared" si="220"/>
        <v/>
      </c>
      <c r="AIE52" s="32" t="str">
        <f t="shared" si="221"/>
        <v/>
      </c>
      <c r="AIH52" s="36" t="str">
        <f t="shared" si="222"/>
        <v/>
      </c>
      <c r="AII52" s="32" t="str">
        <f t="shared" si="223"/>
        <v/>
      </c>
      <c r="AIL52" s="36" t="str">
        <f t="shared" si="224"/>
        <v/>
      </c>
      <c r="AIM52" s="32" t="str">
        <f t="shared" si="225"/>
        <v/>
      </c>
      <c r="AIP52" s="36" t="str">
        <f t="shared" si="226"/>
        <v/>
      </c>
      <c r="AIQ52" s="32" t="str">
        <f t="shared" si="227"/>
        <v/>
      </c>
      <c r="AIT52" s="36" t="str">
        <f t="shared" si="228"/>
        <v/>
      </c>
      <c r="AIU52" s="32" t="str">
        <f t="shared" si="229"/>
        <v/>
      </c>
      <c r="AIX52" s="36" t="str">
        <f t="shared" si="230"/>
        <v/>
      </c>
      <c r="AIY52" s="32" t="str">
        <f t="shared" si="231"/>
        <v/>
      </c>
      <c r="AIZ52" s="37"/>
      <c r="AJA52" s="32" t="str">
        <f t="shared" si="232"/>
        <v/>
      </c>
      <c r="AJB52" s="32" t="str">
        <f t="shared" si="233"/>
        <v/>
      </c>
      <c r="AJC52" s="32" t="str">
        <f t="shared" si="234"/>
        <v/>
      </c>
      <c r="AJD52" s="32" t="str">
        <f t="shared" si="235"/>
        <v/>
      </c>
      <c r="AJE52" s="32" t="str">
        <f t="shared" si="236"/>
        <v/>
      </c>
      <c r="AJF52" s="32" t="str">
        <f t="shared" si="237"/>
        <v/>
      </c>
      <c r="AJG52" s="32" t="str">
        <f t="shared" si="238"/>
        <v/>
      </c>
      <c r="AJH52" s="32" t="str">
        <f t="shared" si="239"/>
        <v/>
      </c>
      <c r="AJI52" s="32" t="str">
        <f t="shared" si="240"/>
        <v/>
      </c>
    </row>
    <row r="53" spans="3:945" s="32" customFormat="1" x14ac:dyDescent="0.35">
      <c r="C53" s="32" t="str">
        <f t="shared" si="9"/>
        <v/>
      </c>
      <c r="E53" s="32" t="str">
        <f t="shared" si="10"/>
        <v/>
      </c>
      <c r="F53" s="32" t="str">
        <f t="shared" si="11"/>
        <v/>
      </c>
      <c r="G53" s="32" t="str">
        <f t="shared" si="12"/>
        <v/>
      </c>
      <c r="J53" s="32" t="str">
        <f t="shared" si="13"/>
        <v/>
      </c>
      <c r="K53" s="32" t="str">
        <f t="shared" si="14"/>
        <v/>
      </c>
      <c r="L53" s="32" t="str">
        <f t="shared" si="15"/>
        <v/>
      </c>
      <c r="N53" s="32" t="str">
        <f t="shared" si="16"/>
        <v/>
      </c>
      <c r="O53" s="32" t="str">
        <f t="shared" si="17"/>
        <v/>
      </c>
      <c r="Q53" s="32" t="str">
        <f t="shared" si="18"/>
        <v/>
      </c>
      <c r="R53" s="32" t="str">
        <f t="shared" si="19"/>
        <v/>
      </c>
      <c r="U53" s="32" t="str">
        <f t="shared" si="20"/>
        <v/>
      </c>
      <c r="V53" s="32" t="str">
        <f t="shared" si="21"/>
        <v/>
      </c>
      <c r="Y53" s="32" t="str">
        <f>IF(ISBLANK(X53),"",VLOOKUP(X53,resource_type!A:C,3,FALSE))</f>
        <v/>
      </c>
      <c r="Z53" s="32" t="str">
        <f>IF(ISBLANK(X53),"",VLOOKUP(X53,resource_type!A:C,2,FALSE))</f>
        <v/>
      </c>
      <c r="AA53" s="32" t="str">
        <f t="shared" si="22"/>
        <v/>
      </c>
      <c r="AB53" s="32" t="str">
        <f t="shared" si="23"/>
        <v/>
      </c>
      <c r="AD53" s="32" t="str">
        <f>IF(ISBLANK(AC53),"",VLOOKUP(AC53,resource_type!A:C,3,FALSE))</f>
        <v/>
      </c>
      <c r="AF53" s="32" t="str">
        <f>IF(ISBLANK(AE53),"",VLOOKUP(AE53,resource_type!A:C,3,FALSE))</f>
        <v/>
      </c>
      <c r="AG53" s="33"/>
      <c r="AI53" s="32" t="str">
        <f t="shared" si="24"/>
        <v/>
      </c>
      <c r="AK53" s="32" t="str">
        <f t="shared" si="25"/>
        <v/>
      </c>
      <c r="AM53" s="32" t="str">
        <f t="shared" si="26"/>
        <v/>
      </c>
      <c r="AO53" s="32" t="str">
        <f t="shared" si="27"/>
        <v/>
      </c>
      <c r="AP53" s="52"/>
      <c r="AQ53" s="34"/>
      <c r="AR53" s="36" t="str">
        <f t="shared" si="28"/>
        <v/>
      </c>
      <c r="AS53" s="36" t="str">
        <f t="shared" si="29"/>
        <v/>
      </c>
      <c r="AT53" s="34"/>
      <c r="AV53" s="32" t="str">
        <f t="shared" si="30"/>
        <v/>
      </c>
      <c r="AW53" s="32" t="str">
        <f t="shared" si="31"/>
        <v/>
      </c>
      <c r="AX53" s="32" t="str">
        <f t="shared" si="32"/>
        <v/>
      </c>
      <c r="AZ53" s="32" t="str">
        <f>IF(ISBLANK(AY53),"",IF(ISBLANK(VLOOKUP(AY53,role!A:E,2,FALSE)),"",VLOOKUP(AY53,role!A:E,2,FALSE)))</f>
        <v/>
      </c>
      <c r="BA53" s="32" t="str">
        <f>IF(ISBLANK(AY53),"",IF(ISBLANK(VLOOKUP(AY53,role!A:E,3,FALSE)),"",VLOOKUP(AY53,role!A:E,3,FALSE)))</f>
        <v/>
      </c>
      <c r="BB53" s="32" t="str">
        <f>IF(ISBLANK(AY53),"",IF(ISBLANK(VLOOKUP(AY53,role!A:E,4,FALSE)),"",VLOOKUP(AY53,role!A:E,4,FALSE)))</f>
        <v/>
      </c>
      <c r="BC53" s="32" t="str">
        <f>IF(ISBLANK(AY53),"",IF(ISBLANK(VLOOKUP(AY53,role!A:E,5,FALSE)),"",VLOOKUP(AY53,role!A:E,5,FALSE)))</f>
        <v/>
      </c>
      <c r="BE53" s="32" t="str">
        <f>IF(ISBLANK(BD53),"",IF(ISBLANK(VLOOKUP(BD53,role!A:E,2,FALSE)),"",VLOOKUP(BD53,role!A:E,2,FALSE)))</f>
        <v/>
      </c>
      <c r="BF53" s="32" t="str">
        <f>IF(ISBLANK(BD53),"",IF(ISBLANK(VLOOKUP(BD53,role!A:E,3,FALSE)),"",VLOOKUP(BD53,role!A:E,3,FALSE)))</f>
        <v/>
      </c>
      <c r="BG53" s="32" t="str">
        <f>IF(ISBLANK(BD53),"",IF(ISBLANK(VLOOKUP(BD53,role!A:E,4,FALSE)),"",VLOOKUP(BD53,role!A:E,4,FALSE)))</f>
        <v/>
      </c>
      <c r="BH53" s="32" t="str">
        <f>IF(ISBLANK(BD53),"",IF(ISBLANK(VLOOKUP(BD53,role!A:E,5,FALSE)),"",VLOOKUP(BD53,role!A:E,5,FALSE)))</f>
        <v/>
      </c>
      <c r="BX53" s="33"/>
      <c r="BZ53" s="32" t="str">
        <f t="shared" si="33"/>
        <v/>
      </c>
      <c r="CB53" s="32" t="str">
        <f t="shared" si="34"/>
        <v/>
      </c>
      <c r="CC53" s="39"/>
      <c r="CE53" s="32" t="str">
        <f t="shared" si="35"/>
        <v/>
      </c>
      <c r="CF53" s="32" t="str">
        <f t="shared" si="36"/>
        <v/>
      </c>
      <c r="CG53" s="32" t="str">
        <f t="shared" si="37"/>
        <v/>
      </c>
      <c r="CI53" s="32" t="str">
        <f>IF(ISBLANK(CH53),"",IF(ISBLANK(VLOOKUP(CH53,role!A:E,2,FALSE)),"",VLOOKUP(CH53,role!A:E,2,FALSE)))</f>
        <v/>
      </c>
      <c r="CJ53" s="32" t="str">
        <f>IF(ISBLANK(CH53),"",IF(ISBLANK(VLOOKUP(CH53,role!A:E,3,FALSE)),"",VLOOKUP(CH53,role!A:E,3,FALSE)))</f>
        <v/>
      </c>
      <c r="CK53" s="32" t="str">
        <f>IF(ISBLANK(CH53),"",IF(ISBLANK(VLOOKUP(CH53,role!A:E,4,FALSE)),"",VLOOKUP(CH53,role!A:E,4,FALSE)))</f>
        <v/>
      </c>
      <c r="CL53" s="32" t="str">
        <f>IF(ISBLANK(CH53),"",IF(ISBLANK(VLOOKUP(CH53,role!A:E,5,FALSE)),"",VLOOKUP(CH53,role!A:E,5,FALSE)))</f>
        <v/>
      </c>
      <c r="CN53" s="32" t="str">
        <f>IF(ISBLANK(CM53),"",IF(ISBLANK(VLOOKUP(CM53,role!A:E,2,FALSE)),"",VLOOKUP(CM53,role!A:E,2,FALSE)))</f>
        <v/>
      </c>
      <c r="CO53" s="32" t="str">
        <f>IF(ISBLANK(CM53),"",IF(ISBLANK(VLOOKUP(CM53,role!A:E,3,FALSE)),"",VLOOKUP(CM53,role!A:E,3,FALSE)))</f>
        <v/>
      </c>
      <c r="CP53" s="32" t="str">
        <f>IF(ISBLANK(CM53),"",IF(ISBLANK(VLOOKUP(CM53,role!A:E,4,FALSE)),"",VLOOKUP(CM53,role!A:E,4,FALSE)))</f>
        <v/>
      </c>
      <c r="CQ53" s="32" t="str">
        <f>IF(ISBLANK(CM53),"",IF(ISBLANK(VLOOKUP(CM53,role!A:E,5,FALSE)),"",VLOOKUP(CM53,role!A:E,5,FALSE)))</f>
        <v/>
      </c>
      <c r="DG53" s="33"/>
      <c r="DI53" s="32" t="str">
        <f t="shared" si="38"/>
        <v/>
      </c>
      <c r="DK53" s="32" t="str">
        <f t="shared" si="39"/>
        <v/>
      </c>
      <c r="DL53" s="39"/>
      <c r="DN53" s="32" t="str">
        <f t="shared" si="40"/>
        <v/>
      </c>
      <c r="DO53" s="32" t="str">
        <f t="shared" si="41"/>
        <v/>
      </c>
      <c r="DP53" s="32" t="str">
        <f t="shared" si="42"/>
        <v/>
      </c>
      <c r="DR53" s="32" t="str">
        <f>IF(ISBLANK(DQ53),"",IF(ISBLANK(VLOOKUP(DQ53,role!A:E,2,FALSE)),"",VLOOKUP(DQ53,role!A:E,2,FALSE)))</f>
        <v/>
      </c>
      <c r="DS53" s="32" t="str">
        <f>IF(ISBLANK(DQ53),"",IF(ISBLANK(VLOOKUP(DQ53,role!A:E,3,FALSE)),"",VLOOKUP(DQ53,role!A:E,3,FALSE)))</f>
        <v/>
      </c>
      <c r="DT53" s="32" t="str">
        <f>IF(ISBLANK(DQ53),"",IF(ISBLANK(VLOOKUP(DQ53,role!A:E,4,FALSE)),"",VLOOKUP(DQ53,role!A:E,4,FALSE)))</f>
        <v/>
      </c>
      <c r="DU53" s="32" t="str">
        <f>IF(ISBLANK(DQ53),"",IF(ISBLANK(VLOOKUP(DQ53,role!A:E,5,FALSE)),"",VLOOKUP(DQ53,role!A:E,5,FALSE)))</f>
        <v/>
      </c>
      <c r="EK53" s="33"/>
      <c r="EM53" s="32" t="str">
        <f t="shared" si="43"/>
        <v/>
      </c>
      <c r="EO53" s="32" t="str">
        <f t="shared" si="44"/>
        <v/>
      </c>
      <c r="EP53" s="39"/>
      <c r="ER53" s="32" t="str">
        <f t="shared" si="45"/>
        <v/>
      </c>
      <c r="ES53" s="32" t="str">
        <f t="shared" si="46"/>
        <v/>
      </c>
      <c r="ET53" s="32" t="str">
        <f t="shared" si="47"/>
        <v/>
      </c>
      <c r="EV53" s="32" t="str">
        <f>IF(ISBLANK(EU53),"",IF(ISBLANK(VLOOKUP(EU53,role!A:E,2,FALSE)),"",VLOOKUP(EU53,role!A:E,2,FALSE)))</f>
        <v/>
      </c>
      <c r="EW53" s="32" t="str">
        <f>IF(ISBLANK(EU53),"",IF(ISBLANK(VLOOKUP(EU53,role!A:E,3,FALSE)),"",VLOOKUP(EU53,role!A:E,3,FALSE)))</f>
        <v/>
      </c>
      <c r="EX53" s="32" t="str">
        <f>IF(ISBLANK(EU53),"",IF(ISBLANK(VLOOKUP(EU53,role!A:E,4,FALSE)),"",VLOOKUP(EU53,role!A:E,4,FALSE)))</f>
        <v/>
      </c>
      <c r="EY53" s="32" t="str">
        <f>IF(ISBLANK(EU53),"",IF(ISBLANK(VLOOKUP(EU53,role!A:E,5,FALSE)),"",VLOOKUP(EU53,role!A:E,5,FALSE)))</f>
        <v/>
      </c>
      <c r="FO53" s="33"/>
      <c r="FQ53" s="32" t="str">
        <f t="shared" si="48"/>
        <v/>
      </c>
      <c r="FS53" s="32" t="str">
        <f t="shared" si="49"/>
        <v/>
      </c>
      <c r="FT53" s="39"/>
      <c r="FV53" s="32" t="str">
        <f t="shared" si="50"/>
        <v/>
      </c>
      <c r="FW53" s="32" t="str">
        <f t="shared" si="51"/>
        <v/>
      </c>
      <c r="FX53" s="32" t="str">
        <f t="shared" si="52"/>
        <v/>
      </c>
      <c r="FZ53" s="32" t="str">
        <f>IF(ISBLANK(FY53),"",VLOOKUP(FY53,role!A:E,2,FALSE))</f>
        <v/>
      </c>
      <c r="GA53" s="32" t="str">
        <f>IF(ISBLANK(FY53),"",IF(ISBLANK(VLOOKUP(FY53,role!A:E,3,FALSE)),"",VLOOKUP(FY53,role!A:E,3,FALSE)))</f>
        <v/>
      </c>
      <c r="GB53" s="32" t="str">
        <f>IF(ISBLANK(FY53),"",IF(ISBLANK(VLOOKUP(FY53,role!A:E,4,FALSE)),"",VLOOKUP(FY53,role!A:E,4,FALSE)))</f>
        <v/>
      </c>
      <c r="GC53" s="32" t="str">
        <f>IF(ISBLANK(FY53),"",IF(ISBLANK(VLOOKUP(FY53,role!A:E,5,FALSE)),"",VLOOKUP(FY53,role!A:E,5,FALSE)))</f>
        <v/>
      </c>
      <c r="GS53" s="33"/>
      <c r="GU53" s="32" t="str">
        <f t="shared" si="53"/>
        <v/>
      </c>
      <c r="GW53" s="32" t="str">
        <f t="shared" si="54"/>
        <v/>
      </c>
      <c r="GX53" s="33"/>
      <c r="HA53" s="32" t="str">
        <f t="shared" si="55"/>
        <v/>
      </c>
      <c r="HB53" s="32" t="str">
        <f t="shared" si="56"/>
        <v/>
      </c>
      <c r="HC53" s="32" t="str">
        <f t="shared" si="57"/>
        <v/>
      </c>
      <c r="HE53" s="32" t="str">
        <f>IF(ISBLANK(HD53),"",IF(ISBLANK(VLOOKUP(HD53,role!A:E,2,FALSE)),"",VLOOKUP(HD53,role!A:E,2,FALSE)))</f>
        <v/>
      </c>
      <c r="HF53" s="32" t="str">
        <f>IF(ISBLANK(HD53),"",IF(ISBLANK(VLOOKUP(HD53,role!A:E,3,FALSE)),"",VLOOKUP(HD53,role!A:E,3,FALSE)))</f>
        <v/>
      </c>
      <c r="HG53" s="32" t="str">
        <f>IF(ISBLANK(HD53),"",IF(ISBLANK(VLOOKUP(HD53,role!A:E,4,FALSE)),"",VLOOKUP(HD53,role!A:E,4,FALSE)))</f>
        <v/>
      </c>
      <c r="HH53" s="32" t="str">
        <f>IF(ISBLANK(HD53),"",IF(ISBLANK(VLOOKUP(HD53,role!A:E,5,FALSE)),"",VLOOKUP(HD53,role!A:E,5,FALSE)))</f>
        <v/>
      </c>
      <c r="HX53" s="33"/>
      <c r="HZ53" s="32" t="str">
        <f t="shared" si="58"/>
        <v/>
      </c>
      <c r="IB53" s="32" t="str">
        <f t="shared" si="59"/>
        <v/>
      </c>
      <c r="IC53" s="39"/>
      <c r="IE53" s="32" t="str">
        <f t="shared" si="60"/>
        <v/>
      </c>
      <c r="IF53" s="32" t="str">
        <f t="shared" si="61"/>
        <v/>
      </c>
      <c r="IG53" s="32" t="str">
        <f t="shared" si="62"/>
        <v/>
      </c>
      <c r="II53" s="32" t="str">
        <f>IF(ISBLANK(IH53),"",IF(ISBLANK(VLOOKUP(IH53,role!A:E,2,FALSE)),"",VLOOKUP(IH53,role!A:E,2,FALSE)))</f>
        <v/>
      </c>
      <c r="IJ53" s="32" t="str">
        <f>IF(ISBLANK(IH53),"",IF(ISBLANK(VLOOKUP(IH53,role!A:E,3,FALSE)),"",VLOOKUP(IH53,role!A:E,3,FALSE)))</f>
        <v/>
      </c>
      <c r="IK53" s="32" t="str">
        <f>IF(ISBLANK(IH53),"",IF(ISBLANK(VLOOKUP(IH53,role!A:E,4,FALSE)),"",VLOOKUP(IH53,role!A:E,4,FALSE)))</f>
        <v/>
      </c>
      <c r="IL53" s="32" t="str">
        <f>IF(ISBLANK(IH53),"",IF(ISBLANK(VLOOKUP(IH53,role!A:E,5,FALSE)),"",VLOOKUP(IH53,role!A:E,5,FALSE)))</f>
        <v/>
      </c>
      <c r="JB53" s="33"/>
      <c r="JD53" s="32" t="str">
        <f t="shared" si="63"/>
        <v/>
      </c>
      <c r="JF53" s="32" t="str">
        <f t="shared" si="64"/>
        <v/>
      </c>
      <c r="JG53" s="39"/>
      <c r="JI53" s="32" t="str">
        <f t="shared" si="65"/>
        <v/>
      </c>
      <c r="JJ53" s="32" t="str">
        <f t="shared" si="66"/>
        <v/>
      </c>
      <c r="JK53" s="32" t="str">
        <f t="shared" si="67"/>
        <v/>
      </c>
      <c r="JM53" s="32" t="str">
        <f>IF(ISBLANK(JL53),"",IF(ISBLANK(VLOOKUP(JL53,role!A:E,2,FALSE)),"",VLOOKUP(JL53,role!A:E,2,FALSE)))</f>
        <v/>
      </c>
      <c r="JN53" s="32" t="str">
        <f>IF(ISBLANK(JL53),"",IF(ISBLANK(VLOOKUP(JL53,role!A:E,3,FALSE)),"",VLOOKUP(JL53,role!A:E,3,FALSE)))</f>
        <v/>
      </c>
      <c r="JO53" s="32" t="str">
        <f>IF(ISBLANK(JL53),"",IF(ISBLANK(VLOOKUP(JL53,role!A:E,4,FALSE)),"",VLOOKUP(JL53,role!A:E,4,FALSE)))</f>
        <v/>
      </c>
      <c r="JP53" s="32" t="str">
        <f>IF(ISBLANK(JL53),"",IF(ISBLANK(VLOOKUP(JL53,role!A:E,5,FALSE)),"",VLOOKUP(JL53,role!A:E,5,FALSE)))</f>
        <v/>
      </c>
      <c r="KF53" s="33"/>
      <c r="KH53" s="32" t="str">
        <f t="shared" si="68"/>
        <v/>
      </c>
      <c r="KJ53" s="32" t="str">
        <f t="shared" si="69"/>
        <v/>
      </c>
      <c r="KK53" s="39"/>
      <c r="KM53" s="32" t="str">
        <f t="shared" si="70"/>
        <v/>
      </c>
      <c r="KN53" s="32" t="str">
        <f t="shared" si="71"/>
        <v/>
      </c>
      <c r="KO53" s="32" t="str">
        <f t="shared" si="72"/>
        <v/>
      </c>
      <c r="KQ53" s="32" t="str">
        <f>IF(ISBLANK(KP53),"",IF(ISBLANK(VLOOKUP(KP53,role!A:E,2,FALSE)),"",VLOOKUP(KP53,role!A:E,2,FALSE)))</f>
        <v/>
      </c>
      <c r="KR53" s="32" t="str">
        <f>IF(ISBLANK(KP53),"",IF(ISBLANK(VLOOKUP(KP53,role!A:E,3,FALSE)),"",VLOOKUP(KP53,role!A:E,3,FALSE)))</f>
        <v/>
      </c>
      <c r="KS53" s="32" t="str">
        <f>IF(ISBLANK(KP53),"",IF(ISBLANK(VLOOKUP(KP53,role!A:E,4,FALSE)),"",VLOOKUP(KP53,role!A:E,4,FALSE)))</f>
        <v/>
      </c>
      <c r="KT53" s="32" t="str">
        <f>IF(ISBLANK(KP53),"",IF(ISBLANK(VLOOKUP(KP53,role!A:E,5,FALSE)),"",VLOOKUP(KP53,role!A:E,5,FALSE)))</f>
        <v/>
      </c>
      <c r="LJ53" s="33"/>
      <c r="LL53" s="32" t="str">
        <f t="shared" si="73"/>
        <v/>
      </c>
      <c r="LN53" s="32" t="str">
        <f t="shared" si="74"/>
        <v/>
      </c>
      <c r="LO53" s="39"/>
      <c r="LQ53" s="32" t="str">
        <f t="shared" si="75"/>
        <v/>
      </c>
      <c r="LR53" s="32" t="str">
        <f t="shared" si="76"/>
        <v/>
      </c>
      <c r="LS53" s="32" t="str">
        <f t="shared" si="77"/>
        <v/>
      </c>
      <c r="LU53" s="32" t="str">
        <f>IF(ISBLANK(LT53),"",IF(ISBLANK(VLOOKUP(LT53,role!A:E,2,FALSE)),"",VLOOKUP(LT53,role!A:E,2,FALSE)))</f>
        <v/>
      </c>
      <c r="LV53" s="32" t="str">
        <f>IF(ISBLANK(LT53),"",IF(ISBLANK(VLOOKUP(LT53,role!A:E,3,FALSE)),"",VLOOKUP(LT53,role!A:E,3,FALSE)))</f>
        <v/>
      </c>
      <c r="LW53" s="32" t="str">
        <f>IF(ISBLANK(LT53),"",IF(ISBLANK(VLOOKUP(LT53,role!A:E,4,FALSE)),"",VLOOKUP(LT53,role!A:E,4,FALSE)))</f>
        <v/>
      </c>
      <c r="LX53" s="32" t="str">
        <f>IF(ISBLANK(LT53),"",IF(ISBLANK(VLOOKUP(LT53,role!A:E,5,FALSE)),"",VLOOKUP(LT53,role!A:E,5,FALSE)))</f>
        <v/>
      </c>
      <c r="MN53" s="33"/>
      <c r="MP53" s="32" t="str">
        <f t="shared" si="78"/>
        <v/>
      </c>
      <c r="MR53" s="32" t="str">
        <f t="shared" si="79"/>
        <v/>
      </c>
      <c r="MS53" s="33"/>
      <c r="MV53" s="32" t="str">
        <f t="shared" si="80"/>
        <v/>
      </c>
      <c r="MW53" s="32" t="str">
        <f t="shared" si="81"/>
        <v/>
      </c>
      <c r="MX53" s="32" t="str">
        <f t="shared" si="82"/>
        <v/>
      </c>
      <c r="MZ53" s="32" t="str">
        <f>IF(ISBLANK(MY53),"",IF(ISBLANK(VLOOKUP(MY53,role!A:E,2,FALSE)),"",VLOOKUP(MY53,role!A:E,2,FALSE)))</f>
        <v/>
      </c>
      <c r="NA53" s="32" t="str">
        <f>IF(ISBLANK(MY53),"",IF(ISBLANK(VLOOKUP(MY53,role!A:E,3,FALSE)),"",VLOOKUP(MY53,role!A:E,3,FALSE)))</f>
        <v/>
      </c>
      <c r="NB53" s="32" t="str">
        <f>IF(ISBLANK(MY53),"",IF(ISBLANK(VLOOKUP(MY53,role!A:E,4,FALSE)),"",VLOOKUP(MY53,role!A:E,4,FALSE)))</f>
        <v/>
      </c>
      <c r="NC53" s="32" t="str">
        <f>IF(ISBLANK(MY53),"",IF(ISBLANK(VLOOKUP(MY53,role!A:E,5,FALSE)),"",VLOOKUP(MY53,role!A:E,5,FALSE)))</f>
        <v/>
      </c>
      <c r="NS53" s="33"/>
      <c r="NU53" s="32" t="str">
        <f t="shared" si="83"/>
        <v/>
      </c>
      <c r="NW53" s="32" t="str">
        <f t="shared" si="84"/>
        <v/>
      </c>
      <c r="NX53" s="39"/>
      <c r="NZ53" s="32" t="str">
        <f t="shared" si="85"/>
        <v/>
      </c>
      <c r="OA53" s="32" t="str">
        <f t="shared" si="86"/>
        <v/>
      </c>
      <c r="OB53" s="32" t="str">
        <f t="shared" si="87"/>
        <v/>
      </c>
      <c r="OD53" s="32" t="str">
        <f>IF(ISBLANK(OC53),"",IF(ISBLANK(VLOOKUP(OC53,role!A:E,2,FALSE)),"",VLOOKUP(OC53,role!A:E,2,FALSE)))</f>
        <v/>
      </c>
      <c r="OE53" s="32" t="str">
        <f>IF(ISBLANK(OC53),"",IF(ISBLANK(VLOOKUP(OC53,role!A:E,3,FALSE)),"",VLOOKUP(OC53,role!A:E,3,FALSE)))</f>
        <v/>
      </c>
      <c r="OF53" s="32" t="str">
        <f>IF(ISBLANK(OC53),"",IF(ISBLANK(VLOOKUP(OC53,role!A:E,4,FALSE)),"",VLOOKUP(OC53,role!A:E,4,FALSE)))</f>
        <v/>
      </c>
      <c r="OG53" s="32" t="str">
        <f>IF(ISBLANK(OC53),"",IF(ISBLANK(VLOOKUP(OC53,role!A:E,5,FALSE)),"",VLOOKUP(OC53,role!A:E,5,FALSE)))</f>
        <v/>
      </c>
      <c r="OW53" s="33"/>
      <c r="OY53" s="32" t="str">
        <f t="shared" si="88"/>
        <v/>
      </c>
      <c r="PA53" s="32" t="str">
        <f t="shared" si="89"/>
        <v/>
      </c>
      <c r="PB53" s="39"/>
      <c r="PD53" s="32" t="str">
        <f t="shared" si="90"/>
        <v/>
      </c>
      <c r="PE53" s="32" t="str">
        <f t="shared" si="91"/>
        <v/>
      </c>
      <c r="PF53" s="32" t="str">
        <f t="shared" si="92"/>
        <v/>
      </c>
      <c r="PH53" s="32" t="str">
        <f>IF(ISBLANK(PG53),"",IF(ISBLANK(VLOOKUP(PG53,role!A:E,2,FALSE)),"",VLOOKUP(PG53,role!A:E,2,FALSE)))</f>
        <v/>
      </c>
      <c r="PI53" s="32" t="str">
        <f>IF(ISBLANK(PG53),"",IF(ISBLANK(VLOOKUP(PG53,role!A:E,3,FALSE)),"",VLOOKUP(PG53,role!A:E,3,FALSE)))</f>
        <v/>
      </c>
      <c r="PJ53" s="32" t="str">
        <f>IF(ISBLANK(PG53),"",IF(ISBLANK(VLOOKUP(PG53,role!A:E,4,FALSE)),"",VLOOKUP(PG53,role!A:E,4,FALSE)))</f>
        <v/>
      </c>
      <c r="PK53" s="32" t="str">
        <f>IF(ISBLANK(PG53),"",IF(ISBLANK(VLOOKUP(PG53,role!A:E,5,FALSE)),"",VLOOKUP(PG53,role!A:E,5,FALSE)))</f>
        <v/>
      </c>
      <c r="QA53" s="33"/>
      <c r="QC53" s="32" t="str">
        <f t="shared" si="93"/>
        <v/>
      </c>
      <c r="QE53" s="32" t="str">
        <f t="shared" si="94"/>
        <v/>
      </c>
      <c r="QF53" s="39"/>
      <c r="QH53" s="32" t="str">
        <f t="shared" si="95"/>
        <v/>
      </c>
      <c r="QI53" s="32" t="str">
        <f t="shared" si="96"/>
        <v/>
      </c>
      <c r="QJ53" s="32" t="str">
        <f t="shared" si="97"/>
        <v/>
      </c>
      <c r="QL53" s="32" t="str">
        <f>IF(ISBLANK(QK53),"",IF(ISBLANK(VLOOKUP(QK53,role!A:E,2,FALSE)),"",VLOOKUP(QK53,role!A:E,2,FALSE)))</f>
        <v/>
      </c>
      <c r="QM53" s="32" t="str">
        <f>IF(ISBLANK(QK53),"",IF(ISBLANK(VLOOKUP(QK53,role!A:E,3,FALSE)),"",VLOOKUP(QK53,role!A:E,3,FALSE)))</f>
        <v/>
      </c>
      <c r="QN53" s="32" t="str">
        <f>IF(ISBLANK(QK53),"",IF(ISBLANK(VLOOKUP(QK53,role!A:E,4,FALSE)),"",VLOOKUP(QK53,role!A:E,4,FALSE)))</f>
        <v/>
      </c>
      <c r="QO53" s="32" t="str">
        <f>IF(ISBLANK(QK53),"",IF(ISBLANK(VLOOKUP(QK53,role!A:E,5,FALSE)),"",VLOOKUP(QK53,role!A:E,5,FALSE)))</f>
        <v/>
      </c>
      <c r="RE53" s="33"/>
      <c r="RG53" s="32" t="str">
        <f t="shared" si="98"/>
        <v/>
      </c>
      <c r="RI53" s="32" t="str">
        <f t="shared" si="99"/>
        <v/>
      </c>
      <c r="RJ53" s="39"/>
      <c r="RL53" s="32" t="str">
        <f t="shared" si="100"/>
        <v/>
      </c>
      <c r="RM53" s="32" t="str">
        <f t="shared" si="101"/>
        <v/>
      </c>
      <c r="RN53" s="32" t="str">
        <f t="shared" si="102"/>
        <v/>
      </c>
      <c r="RP53" s="32" t="str">
        <f>IF(ISBLANK(RO53),"",IF(ISBLANK(VLOOKUP(RO53,role!A:E,2,FALSE)),"",VLOOKUP(RO53,role!A:E,2,FALSE)))</f>
        <v/>
      </c>
      <c r="RQ53" s="32" t="str">
        <f>IF(ISBLANK(RO53),"",IF(ISBLANK(VLOOKUP(RO53,role!A:E,3,FALSE)),"",VLOOKUP(RO53,role!A:E,3,FALSE)))</f>
        <v/>
      </c>
      <c r="RR53" s="32" t="str">
        <f>IF(ISBLANK(RO53),"",IF(ISBLANK(VLOOKUP(RO53,role!A:E,4,FALSE)),"",VLOOKUP(RO53,role!A:E,4,FALSE)))</f>
        <v/>
      </c>
      <c r="RS53" s="32" t="str">
        <f>IF(ISBLANK(RO53),"",IF(ISBLANK(VLOOKUP(RO53,role!A:E,5,FALSE)),"",VLOOKUP(RO53,role!A:E,5,FALSE)))</f>
        <v/>
      </c>
      <c r="SI53" s="33"/>
      <c r="SK53" s="32" t="str">
        <f t="shared" si="103"/>
        <v/>
      </c>
      <c r="SM53" s="32" t="str">
        <f t="shared" si="104"/>
        <v/>
      </c>
      <c r="SN53" s="39"/>
      <c r="SP53" s="32" t="str">
        <f t="shared" si="105"/>
        <v/>
      </c>
      <c r="SQ53" s="32" t="str">
        <f t="shared" si="106"/>
        <v/>
      </c>
      <c r="SR53" s="32" t="str">
        <f t="shared" si="107"/>
        <v/>
      </c>
      <c r="ST53" s="32" t="str">
        <f>IF(ISBLANK(SS53),"",IF(ISBLANK(VLOOKUP(SS53,role!A:E,2,FALSE)),"",VLOOKUP(SS53,role!A:E,2,FALSE)))</f>
        <v/>
      </c>
      <c r="SU53" s="32" t="str">
        <f>IF(ISBLANK(SS53),"",IF(ISBLANK(VLOOKUP(SS53,role!A:E,3,FALSE)),"",VLOOKUP(SS53,role!A:E,3,FALSE)))</f>
        <v/>
      </c>
      <c r="SV53" s="32" t="str">
        <f>IF(ISBLANK(SS53),"",IF(ISBLANK(VLOOKUP(SS53,role!A:E,4,FALSE)),"",VLOOKUP(SS53,role!A:E,4,FALSE)))</f>
        <v/>
      </c>
      <c r="SW53" s="32" t="str">
        <f>IF(ISBLANK(SS53),"",IF(ISBLANK(VLOOKUP(SS53,role!A:E,5,FALSE)),"",VLOOKUP(SS53,role!A:E,5,FALSE)))</f>
        <v/>
      </c>
      <c r="TM53" s="33"/>
      <c r="TO53" s="32" t="str">
        <f t="shared" si="108"/>
        <v/>
      </c>
      <c r="TQ53" s="32" t="str">
        <f t="shared" si="109"/>
        <v/>
      </c>
      <c r="TR53" s="39"/>
      <c r="TT53" s="32" t="str">
        <f t="shared" si="110"/>
        <v/>
      </c>
      <c r="TU53" s="32" t="str">
        <f t="shared" si="111"/>
        <v/>
      </c>
      <c r="TV53" s="32" t="str">
        <f t="shared" si="112"/>
        <v/>
      </c>
      <c r="TX53" s="32" t="str">
        <f>IF(ISBLANK(TW53),"",IF(ISBLANK(VLOOKUP(TW53,role!A:E,2,FALSE)),"",VLOOKUP(TW53,role!A:E,2,FALSE)))</f>
        <v/>
      </c>
      <c r="TY53" s="32" t="str">
        <f>IF(ISBLANK(TW53),"",IF(ISBLANK(VLOOKUP(TW53,role!A:E,3,FALSE)),"",VLOOKUP(TW53,role!A:E,3,FALSE)))</f>
        <v/>
      </c>
      <c r="TZ53" s="32" t="str">
        <f>IF(ISBLANK(TW53),"",IF(ISBLANK(VLOOKUP(TW53,role!A:E,4,FALSE)),"",VLOOKUP(TW53,role!A:E,4,FALSE)))</f>
        <v/>
      </c>
      <c r="UA53" s="32" t="str">
        <f>IF(ISBLANK(TW53),"",IF(ISBLANK(VLOOKUP(TW53,role!A:E,5,FALSE)),"",VLOOKUP(TW53,role!A:E,5,FALSE)))</f>
        <v/>
      </c>
      <c r="UQ53" s="33"/>
      <c r="US53" s="32" t="str">
        <f t="shared" si="113"/>
        <v/>
      </c>
      <c r="UU53" s="32" t="str">
        <f t="shared" si="114"/>
        <v/>
      </c>
      <c r="UV53" s="39"/>
      <c r="UX53" s="32" t="str">
        <f t="shared" si="115"/>
        <v/>
      </c>
      <c r="UY53" s="32" t="str">
        <f t="shared" si="116"/>
        <v/>
      </c>
      <c r="UZ53" s="32" t="str">
        <f t="shared" si="117"/>
        <v/>
      </c>
      <c r="VB53" s="32" t="str">
        <f>IF(ISBLANK(VA53),"",IF(ISBLANK(VLOOKUP(VA53,role!A:E,2,FALSE)),"",VLOOKUP(VA53,role!A:E,2,FALSE)))</f>
        <v/>
      </c>
      <c r="VC53" s="32" t="str">
        <f>IF(ISBLANK(VA53),"",IF(ISBLANK(VLOOKUP(VA53,role!A:E,3,FALSE)),"",VLOOKUP(VA53,role!A:E,3,FALSE)))</f>
        <v/>
      </c>
      <c r="VD53" s="32" t="str">
        <f>IF(ISBLANK(VA53),"",IF(ISBLANK(VLOOKUP(VA53,role!A:E,4,FALSE)),"",VLOOKUP(VA53,role!A:E,4,FALSE)))</f>
        <v/>
      </c>
      <c r="VE53" s="32" t="str">
        <f>IF(ISBLANK(VA53),"",IF(ISBLANK(VLOOKUP(VA53,role!A:E,5,FALSE)),"",VLOOKUP(VA53,role!A:E,5,FALSE)))</f>
        <v/>
      </c>
      <c r="VU53" s="33"/>
      <c r="VW53" s="32" t="str">
        <f t="shared" si="118"/>
        <v/>
      </c>
      <c r="VY53" s="32" t="str">
        <f t="shared" si="119"/>
        <v/>
      </c>
      <c r="VZ53" s="39"/>
      <c r="WB53" s="32" t="str">
        <f t="shared" si="120"/>
        <v/>
      </c>
      <c r="WC53" s="32" t="str">
        <f t="shared" si="121"/>
        <v/>
      </c>
      <c r="WD53" s="32" t="str">
        <f t="shared" si="122"/>
        <v/>
      </c>
      <c r="WF53" s="32" t="str">
        <f>IF(ISBLANK(WE53),"",IF(ISBLANK(VLOOKUP(WE53,role!A:E,2,FALSE)),"",VLOOKUP(WE53,role!A:E,2,FALSE)))</f>
        <v/>
      </c>
      <c r="WG53" s="32" t="str">
        <f>IF(ISBLANK(WE53),"",IF(ISBLANK(VLOOKUP(WE53,role!A:E,3,FALSE)),"",VLOOKUP(WE53,role!A:E,3,FALSE)))</f>
        <v/>
      </c>
      <c r="WH53" s="32" t="str">
        <f>IF(ISBLANK(WE53),"",IF(ISBLANK(VLOOKUP(WE53,role!A:E,4,FALSE)),"",VLOOKUP(WE53,role!A:E,4,FALSE)))</f>
        <v/>
      </c>
      <c r="WI53" s="32" t="str">
        <f>IF(ISBLANK(WE53),"",IF(ISBLANK(VLOOKUP(WE53,role!A:E,5,FALSE)),"",VLOOKUP(WE53,role!A:E,5,FALSE)))</f>
        <v/>
      </c>
      <c r="WY53" s="33"/>
      <c r="XA53" s="32" t="str">
        <f t="shared" si="123"/>
        <v/>
      </c>
      <c r="XC53" s="32" t="str">
        <f t="shared" si="124"/>
        <v/>
      </c>
      <c r="XD53" s="39"/>
      <c r="XF53" s="32" t="str">
        <f t="shared" si="125"/>
        <v/>
      </c>
      <c r="XG53" s="32" t="str">
        <f t="shared" si="126"/>
        <v/>
      </c>
      <c r="XH53" s="32" t="str">
        <f t="shared" si="127"/>
        <v/>
      </c>
      <c r="XJ53" s="32" t="str">
        <f>IF(ISBLANK(XI53),"",IF(ISBLANK(VLOOKUP(XI53,role!A:E,2,FALSE)),"",VLOOKUP(XI53,role!A:E,2,FALSE)))</f>
        <v/>
      </c>
      <c r="XK53" s="32" t="str">
        <f>IF(ISBLANK(XI53),"",IF(ISBLANK(VLOOKUP(XI53,role!A:E,3,FALSE)),"",VLOOKUP(XI53,role!A:E,3,FALSE)))</f>
        <v/>
      </c>
      <c r="XL53" s="32" t="str">
        <f>IF(ISBLANK(XI53),"",IF(ISBLANK(VLOOKUP(XI53,role!A:E,4,FALSE)),"",VLOOKUP(XI53,role!A:E,4,FALSE)))</f>
        <v/>
      </c>
      <c r="XM53" s="32" t="str">
        <f>IF(ISBLANK(XI53),"",IF(ISBLANK(VLOOKUP(XI53,role!A:E,5,FALSE)),"",VLOOKUP(XI53,role!A:E,5,FALSE)))</f>
        <v/>
      </c>
      <c r="YC53" s="33"/>
      <c r="YE53" s="32" t="str">
        <f t="shared" si="128"/>
        <v/>
      </c>
      <c r="YG53" s="32" t="str">
        <f t="shared" si="129"/>
        <v/>
      </c>
      <c r="YH53" s="33"/>
      <c r="YI53" s="34"/>
      <c r="YJ53" s="36" t="str">
        <f t="shared" si="130"/>
        <v/>
      </c>
      <c r="YK53" s="36" t="str">
        <f t="shared" si="131"/>
        <v/>
      </c>
      <c r="YM53" s="32" t="str">
        <f>IF(ISBLANK(YL53),"",IF(ISBLANK(VLOOKUP(YL53,role!A:E,2,FALSE)),"",VLOOKUP(YL53,role!A:E,2,FALSE)))</f>
        <v/>
      </c>
      <c r="YN53" s="32" t="str">
        <f>IF(ISBLANK(YL53),"",IF(ISBLANK(VLOOKUP(YL53,role!A:E,3,FALSE)),"",VLOOKUP(YL53,role!A:E,3,FALSE)))</f>
        <v/>
      </c>
      <c r="YO53" s="32" t="str">
        <f>IF(ISBLANK(YL53),"",IF(ISBLANK(VLOOKUP(YL53,role!A:E,4,FALSE)),"",VLOOKUP(YL53,role!A:E,4,FALSE)))</f>
        <v/>
      </c>
      <c r="YP53" s="32" t="str">
        <f>IF(ISBLANK(YL53),"",IF(ISBLANK(VLOOKUP(YL53,role!A:E,5,FALSE)),"",VLOOKUP(YL53,role!A:E,5,FALSE)))</f>
        <v/>
      </c>
      <c r="YQ53" s="32" t="str">
        <f>IF(ISBLANK(YL53),"",VLOOKUP(YL53,role!A:F,6,FALSE))</f>
        <v/>
      </c>
      <c r="YR53" s="36"/>
      <c r="YS53" s="36" t="str">
        <f t="shared" si="132"/>
        <v/>
      </c>
      <c r="YT53" s="36" t="str">
        <f t="shared" si="133"/>
        <v/>
      </c>
      <c r="YV53" s="32" t="str">
        <f>IF(ISBLANK(YU53),"",IF(ISBLANK(VLOOKUP(YU53,role!A:E,2,FALSE)),"",VLOOKUP(YU53,role!A:E,2,FALSE)))</f>
        <v/>
      </c>
      <c r="YW53" s="32" t="str">
        <f>IF(ISBLANK(YU53),"",IF(ISBLANK(VLOOKUP(YU53,role!A:E,3,FALSE)),"",VLOOKUP(YU53,role!A:E,3,FALSE)))</f>
        <v/>
      </c>
      <c r="YX53" s="32" t="str">
        <f>IF(ISBLANK(YU53),"",IF(ISBLANK(VLOOKUP(YU53,role!A:E,4,FALSE)),"",VLOOKUP(YU53,role!A:E,4,FALSE)))</f>
        <v/>
      </c>
      <c r="YY53" s="32" t="str">
        <f>IF(ISBLANK(YU53),"",IF(ISBLANK(VLOOKUP(YU53,role!A:E,5,FALSE)),"",VLOOKUP(YU53,role!A:E,5,FALSE)))</f>
        <v/>
      </c>
      <c r="YZ53" s="32" t="str">
        <f>IF(ISBLANK(YU53),"",VLOOKUP(YU53,role!A:F,6,FALSE))</f>
        <v/>
      </c>
      <c r="ZA53" s="36"/>
      <c r="ZB53" s="36" t="str">
        <f t="shared" si="134"/>
        <v/>
      </c>
      <c r="ZC53" s="36" t="str">
        <f t="shared" si="135"/>
        <v/>
      </c>
      <c r="ZE53" s="32" t="str">
        <f>IF(ISBLANK(ZD53),"",IF(ISBLANK(VLOOKUP(ZD53,role!A:E,2,FALSE)),"",VLOOKUP(ZD53,role!A:E,2,FALSE)))</f>
        <v/>
      </c>
      <c r="ZF53" s="32" t="str">
        <f>IF(ISBLANK(ZD53),"",IF(ISBLANK(VLOOKUP(ZD53,role!A:E,3,FALSE)),"",VLOOKUP(ZD53,role!A:E,3,FALSE)))</f>
        <v/>
      </c>
      <c r="ZG53" s="32" t="str">
        <f>IF(ISBLANK(ZD53),"",IF(ISBLANK(VLOOKUP(ZD53,role!A:E,4,FALSE)),"",VLOOKUP(ZD53,role!A:E,4,FALSE)))</f>
        <v/>
      </c>
      <c r="ZH53" s="32" t="str">
        <f>IF(ISBLANK(ZD53),"",IF(ISBLANK(VLOOKUP(ZD53,role!A:E,5,FALSE)),"",VLOOKUP(ZD53,role!A:E,5,FALSE)))</f>
        <v/>
      </c>
      <c r="ZI53" s="32" t="str">
        <f>IF(ISBLANK(ZD53),"",VLOOKUP(ZD53,role!A:F,6,FALSE))</f>
        <v/>
      </c>
      <c r="ZJ53" s="36"/>
      <c r="ZK53" s="36" t="str">
        <f t="shared" si="136"/>
        <v/>
      </c>
      <c r="ZL53" s="36" t="str">
        <f t="shared" si="137"/>
        <v/>
      </c>
      <c r="ZN53" s="32" t="str">
        <f>IF(ISBLANK(ZM53),"",IF(ISBLANK(VLOOKUP(ZM53,role!A:E,2,FALSE)),"",VLOOKUP(ZM53,role!A:E,2,FALSE)))</f>
        <v/>
      </c>
      <c r="ZO53" s="32" t="str">
        <f>IF(ISBLANK(ZM53),"",IF(ISBLANK(VLOOKUP(ZM53,role!A:E,3,FALSE)),"",VLOOKUP(ZM53,role!A:E,3,FALSE)))</f>
        <v/>
      </c>
      <c r="ZP53" s="32" t="str">
        <f>IF(ISBLANK(ZM53),"",IF(ISBLANK(VLOOKUP(ZM53,role!A:E,4,FALSE)),"",VLOOKUP(ZM53,role!A:E,4,FALSE)))</f>
        <v/>
      </c>
      <c r="ZQ53" s="32" t="str">
        <f>IF(ISBLANK(ZM53),"",IF(ISBLANK(VLOOKUP(ZM53,role!A:E,5,FALSE)),"",VLOOKUP(ZM53,role!A:E,5,FALSE)))</f>
        <v/>
      </c>
      <c r="ZR53" s="32" t="str">
        <f>IF(ISBLANK(ZM53),"",VLOOKUP(ZM53,role!A:F,6,FALSE))</f>
        <v/>
      </c>
      <c r="ZS53" s="36"/>
      <c r="ZT53" s="36" t="str">
        <f t="shared" si="138"/>
        <v/>
      </c>
      <c r="ZU53" s="36" t="str">
        <f t="shared" si="139"/>
        <v/>
      </c>
      <c r="ZW53" s="32" t="str">
        <f>IF(ISBLANK(ZV53),"",IF(ISBLANK(VLOOKUP(ZV53,role!A:E,2,FALSE)),"",VLOOKUP(ZV53,role!A:E,2,FALSE)))</f>
        <v/>
      </c>
      <c r="ZX53" s="32" t="str">
        <f>IF(ISBLANK(ZV53),"",IF(ISBLANK(VLOOKUP(ZV53,role!A:E,3,FALSE)),"",VLOOKUP(ZV53,role!A:E,3,FALSE)))</f>
        <v/>
      </c>
      <c r="ZY53" s="32" t="str">
        <f>IF(ISBLANK(ZV53),"",IF(ISBLANK(VLOOKUP(ZV53,role!A:E,4,FALSE)),"",VLOOKUP(ZV53,role!A:E,4,FALSE)))</f>
        <v/>
      </c>
      <c r="ZZ53" s="32" t="str">
        <f>IF(ISBLANK(ZV53),"",IF(ISBLANK(VLOOKUP(ZV53,role!A:E,5,FALSE)),"",VLOOKUP(ZV53,role!A:E,5,FALSE)))</f>
        <v/>
      </c>
      <c r="AAA53" s="32" t="str">
        <f>IF(ISBLANK(ZV53),"",VLOOKUP(ZV53,role!A:F,6,FALSE))</f>
        <v/>
      </c>
      <c r="AAB53" s="33"/>
      <c r="AAC53" s="36"/>
      <c r="AAD53" s="36" t="str">
        <f t="shared" si="140"/>
        <v/>
      </c>
      <c r="AAE53" s="36" t="str">
        <f t="shared" si="141"/>
        <v/>
      </c>
      <c r="AAG53" s="32" t="str">
        <f>IF(ISBLANK(AAF53),"",IF(ISBLANK(VLOOKUP(AAF53,role!A:E,2,FALSE)),"",VLOOKUP(AAF53,role!A:E,2,FALSE)))</f>
        <v/>
      </c>
      <c r="AAH53" s="32" t="str">
        <f>IF(ISBLANK(AAF53),"",IF(ISBLANK(VLOOKUP(AAF53,role!A:E,3,FALSE)),"",VLOOKUP(AAF53,role!A:E,3,FALSE)))</f>
        <v/>
      </c>
      <c r="AAI53" s="32" t="str">
        <f>IF(ISBLANK(AAF53),"",IF(ISBLANK(VLOOKUP(AAF53,role!A:E,4,FALSE)),"",VLOOKUP(AAF53,role!A:E,4,FALSE)))</f>
        <v/>
      </c>
      <c r="AAJ53" s="32" t="str">
        <f>IF(ISBLANK(AAF53),"",IF(ISBLANK(VLOOKUP(AAF53,role!A:E,5,FALSE)),"",VLOOKUP(AAF53,role!A:E,5,FALSE)))</f>
        <v/>
      </c>
      <c r="AAK53" s="32" t="str">
        <f>IF(ISBLANK(AAF53),"",VLOOKUP(AAF53,role!A:F,6,FALSE))</f>
        <v/>
      </c>
      <c r="AAL53" s="36"/>
      <c r="AAM53" s="36" t="str">
        <f t="shared" si="142"/>
        <v/>
      </c>
      <c r="AAN53" s="36" t="str">
        <f t="shared" si="143"/>
        <v/>
      </c>
      <c r="AAP53" s="32" t="str">
        <f>IF(ISBLANK(AAO53),"",IF(ISBLANK(VLOOKUP(AAO53,role!A:E,2,FALSE)),"",VLOOKUP(AAO53,role!A:E,2,FALSE)))</f>
        <v/>
      </c>
      <c r="AAQ53" s="32" t="str">
        <f>IF(ISBLANK(AAO53),"",IF(ISBLANK(VLOOKUP(AAO53,role!A:E,3,FALSE)),"",VLOOKUP(AAO53,role!A:E,3,FALSE)))</f>
        <v/>
      </c>
      <c r="AAR53" s="32" t="str">
        <f>IF(ISBLANK(AAO53),"",IF(ISBLANK(VLOOKUP(AAO53,role!A:E,4,FALSE)),"",VLOOKUP(AAO53,role!A:E,4,FALSE)))</f>
        <v/>
      </c>
      <c r="AAS53" s="32" t="str">
        <f>IF(ISBLANK(AAO53),"",IF(ISBLANK(VLOOKUP(AAO53,role!A:E,5,FALSE)),"",VLOOKUP(AAO53,role!A:E,5,FALSE)))</f>
        <v/>
      </c>
      <c r="AAT53" s="32" t="str">
        <f>IF(ISBLANK(AAO53),"",VLOOKUP(AAO53,role!A:F,6,FALSE))</f>
        <v/>
      </c>
      <c r="AAU53" s="36"/>
      <c r="AAV53" s="36" t="str">
        <f t="shared" si="144"/>
        <v/>
      </c>
      <c r="AAW53" s="36" t="str">
        <f t="shared" si="145"/>
        <v/>
      </c>
      <c r="AAY53" s="32" t="str">
        <f>IF(ISBLANK(AAX53),"",IF(ISBLANK(VLOOKUP(AAX53,role!A:E,2,FALSE)),"",VLOOKUP(AAX53,role!A:E,2,FALSE)))</f>
        <v/>
      </c>
      <c r="AAZ53" s="32" t="str">
        <f>IF(ISBLANK(AAX53),"",IF(ISBLANK(VLOOKUP(AAX53,role!A:E,3,FALSE)),"",VLOOKUP(AAX53,role!A:E,3,FALSE)))</f>
        <v/>
      </c>
      <c r="ABA53" s="32" t="str">
        <f>IF(ISBLANK(AAX53),"",IF(ISBLANK(VLOOKUP(AAX53,role!A:E,4,FALSE)),"",VLOOKUP(AAX53,role!A:E,4,FALSE)))</f>
        <v/>
      </c>
      <c r="ABB53" s="32" t="str">
        <f>IF(ISBLANK(AAX53),"",IF(ISBLANK(VLOOKUP(AAX53,role!A:E,5,FALSE)),"",VLOOKUP(AAX53,role!A:E,5,FALSE)))</f>
        <v/>
      </c>
      <c r="ABC53" s="32" t="str">
        <f>IF(ISBLANK(AAX53),"",VLOOKUP(AAX53,role!A:F,6,FALSE))</f>
        <v/>
      </c>
      <c r="ABD53" s="36"/>
      <c r="ABE53" s="36" t="str">
        <f t="shared" si="146"/>
        <v/>
      </c>
      <c r="ABF53" s="36" t="str">
        <f t="shared" si="147"/>
        <v/>
      </c>
      <c r="ABH53" s="32" t="str">
        <f>IF(ISBLANK(ABG53),"",IF(ISBLANK(VLOOKUP(ABG53,role!A:E,2,FALSE)),"",VLOOKUP(ABG53,role!A:E,2,FALSE)))</f>
        <v/>
      </c>
      <c r="ABI53" s="32" t="str">
        <f>IF(ISBLANK(ABG53),"",IF(ISBLANK(VLOOKUP(ABG53,role!A:E,3,FALSE)),"",VLOOKUP(ABG53,role!A:E,3,FALSE)))</f>
        <v/>
      </c>
      <c r="ABJ53" s="32" t="str">
        <f>IF(ISBLANK(ABG53),"",IF(ISBLANK(VLOOKUP(ABG53,role!A:E,4,FALSE)),"",VLOOKUP(ABG53,role!A:E,4,FALSE)))</f>
        <v/>
      </c>
      <c r="ABK53" s="32" t="str">
        <f>IF(ISBLANK(ABG53),"",IF(ISBLANK(VLOOKUP(ABG53,role!A:E,5,FALSE)),"",VLOOKUP(ABG53,role!A:E,5,FALSE)))</f>
        <v/>
      </c>
      <c r="ABL53" s="32" t="str">
        <f>IF(ISBLANK(ABG53),"",VLOOKUP(ABG53,role!A:F,6,FALSE))</f>
        <v/>
      </c>
      <c r="ABM53" s="36"/>
      <c r="ABN53" s="36" t="str">
        <f t="shared" si="148"/>
        <v/>
      </c>
      <c r="ABO53" s="36" t="str">
        <f t="shared" si="149"/>
        <v/>
      </c>
      <c r="ABQ53" s="32" t="str">
        <f>IF(ISBLANK(ABP53),"",IF(ISBLANK(VLOOKUP(ABP53,role!A:E,2,FALSE)),"",VLOOKUP(ABP53,role!A:E,2,FALSE)))</f>
        <v/>
      </c>
      <c r="ABR53" s="32" t="str">
        <f>IF(ISBLANK(ABP53),"",IF(ISBLANK(VLOOKUP(ABP53,role!A:E,3,FALSE)),"",VLOOKUP(ABP53,role!A:E,3,FALSE)))</f>
        <v/>
      </c>
      <c r="ABS53" s="32" t="str">
        <f>IF(ISBLANK(ABP53),"",IF(ISBLANK(VLOOKUP(ABP53,role!A:E,4,FALSE)),"",VLOOKUP(ABP53,role!A:E,4,FALSE)))</f>
        <v/>
      </c>
      <c r="ABT53" s="32" t="str">
        <f>IF(ISBLANK(ABP53),"",IF(ISBLANK(VLOOKUP(ABP53,role!A:E,5,FALSE)),"",VLOOKUP(ABP53,role!A:E,5,FALSE)))</f>
        <v/>
      </c>
      <c r="ABU53" s="32" t="str">
        <f>IF(ISBLANK(ABP53),"",VLOOKUP(ABP53,role!A:F,6,FALSE))</f>
        <v/>
      </c>
      <c r="ABV53" s="33"/>
      <c r="ABW53" s="34"/>
      <c r="ABY53" s="32" t="str">
        <f t="shared" si="150"/>
        <v/>
      </c>
      <c r="ABZ53" s="39"/>
      <c r="ACA53" s="32" t="str">
        <f t="shared" si="151"/>
        <v/>
      </c>
      <c r="ACC53" s="32" t="str">
        <f t="shared" si="152"/>
        <v/>
      </c>
      <c r="ACE53" s="32" t="str">
        <f t="shared" si="153"/>
        <v/>
      </c>
      <c r="ACG53" s="32" t="str">
        <f t="shared" si="154"/>
        <v/>
      </c>
      <c r="ACI53" s="32" t="str">
        <f t="shared" si="155"/>
        <v/>
      </c>
      <c r="ACK53" s="32" t="str">
        <f t="shared" si="156"/>
        <v/>
      </c>
      <c r="ACM53" s="32" t="str">
        <f t="shared" si="157"/>
        <v/>
      </c>
      <c r="ACO53" s="32" t="str">
        <f t="shared" si="158"/>
        <v/>
      </c>
      <c r="ACQ53" s="32" t="str">
        <f t="shared" si="159"/>
        <v/>
      </c>
      <c r="ACS53" s="32" t="str">
        <f t="shared" si="160"/>
        <v/>
      </c>
      <c r="ACT53" s="33"/>
      <c r="ACV53" s="32" t="str">
        <f t="shared" si="161"/>
        <v/>
      </c>
      <c r="ACX53" s="32" t="str">
        <f t="shared" si="162"/>
        <v/>
      </c>
      <c r="ACZ53" s="32" t="str">
        <f t="shared" si="163"/>
        <v/>
      </c>
      <c r="ADB53" s="32" t="str">
        <f t="shared" si="164"/>
        <v/>
      </c>
      <c r="ADD53" s="32" t="str">
        <f t="shared" si="165"/>
        <v/>
      </c>
      <c r="ADE53" s="33"/>
      <c r="ADG53" s="32" t="str">
        <f t="shared" si="166"/>
        <v/>
      </c>
      <c r="ADI53" s="32" t="str">
        <f t="shared" si="167"/>
        <v/>
      </c>
      <c r="ADK53" s="32" t="str">
        <f t="shared" si="168"/>
        <v/>
      </c>
      <c r="ADM53" s="32" t="str">
        <f t="shared" si="169"/>
        <v/>
      </c>
      <c r="ADO53" s="32" t="str">
        <f t="shared" si="170"/>
        <v/>
      </c>
      <c r="ADP53" s="33"/>
      <c r="ADR53" s="32" t="str">
        <f t="shared" si="171"/>
        <v/>
      </c>
      <c r="ADT53" s="32" t="str">
        <f t="shared" si="172"/>
        <v/>
      </c>
      <c r="ADV53" s="32" t="str">
        <f t="shared" si="173"/>
        <v/>
      </c>
      <c r="ADX53" s="32" t="str">
        <f t="shared" si="174"/>
        <v/>
      </c>
      <c r="ADZ53" s="32" t="str">
        <f t="shared" si="175"/>
        <v/>
      </c>
      <c r="AEA53" s="33"/>
      <c r="AEC53" s="32" t="str">
        <f t="shared" si="176"/>
        <v/>
      </c>
      <c r="AEE53" s="32" t="str">
        <f t="shared" si="177"/>
        <v/>
      </c>
      <c r="AEG53" s="32" t="str">
        <f t="shared" si="178"/>
        <v/>
      </c>
      <c r="AEI53" s="32" t="str">
        <f t="shared" si="179"/>
        <v/>
      </c>
      <c r="AEK53" s="32" t="str">
        <f t="shared" si="180"/>
        <v/>
      </c>
      <c r="AEL53" s="33"/>
      <c r="AEN53" s="32" t="str">
        <f t="shared" si="181"/>
        <v/>
      </c>
      <c r="AEO53" s="32" t="str">
        <f t="shared" si="182"/>
        <v/>
      </c>
      <c r="AEQ53" s="32" t="str">
        <f t="shared" si="183"/>
        <v/>
      </c>
      <c r="AER53" s="32" t="str">
        <f t="shared" si="184"/>
        <v/>
      </c>
      <c r="AET53" s="32" t="str">
        <f t="shared" si="185"/>
        <v/>
      </c>
      <c r="AEU53" s="32" t="str">
        <f t="shared" si="186"/>
        <v/>
      </c>
      <c r="AEW53" s="32" t="str">
        <f t="shared" si="187"/>
        <v/>
      </c>
      <c r="AEX53" s="32" t="str">
        <f t="shared" si="188"/>
        <v/>
      </c>
      <c r="AEZ53" s="32" t="str">
        <f t="shared" si="189"/>
        <v/>
      </c>
      <c r="AFA53" s="32" t="str">
        <f t="shared" si="190"/>
        <v/>
      </c>
      <c r="AFB53" s="35"/>
      <c r="AFC53" s="34"/>
      <c r="AFD53" s="36" t="str">
        <f t="shared" si="191"/>
        <v/>
      </c>
      <c r="AFE53" s="36" t="str">
        <f t="shared" si="192"/>
        <v/>
      </c>
      <c r="AFG53" s="36" t="str">
        <f t="shared" si="193"/>
        <v/>
      </c>
      <c r="AFH53" s="36" t="str">
        <f t="shared" si="194"/>
        <v/>
      </c>
      <c r="AFJ53" s="36" t="str">
        <f t="shared" si="195"/>
        <v/>
      </c>
      <c r="AFK53" s="36" t="str">
        <f t="shared" si="196"/>
        <v/>
      </c>
      <c r="AFM53" s="36" t="str">
        <f t="shared" si="197"/>
        <v/>
      </c>
      <c r="AFN53" s="36" t="str">
        <f t="shared" si="198"/>
        <v/>
      </c>
      <c r="AFP53" s="36" t="str">
        <f t="shared" si="199"/>
        <v/>
      </c>
      <c r="AFQ53" s="36" t="str">
        <f t="shared" si="200"/>
        <v/>
      </c>
      <c r="AFR53" s="33"/>
      <c r="AFT53" s="36" t="str">
        <f t="shared" si="201"/>
        <v/>
      </c>
      <c r="AFU53" s="36" t="str">
        <f t="shared" si="202"/>
        <v/>
      </c>
      <c r="AFW53" s="36" t="str">
        <f t="shared" si="203"/>
        <v/>
      </c>
      <c r="AFX53" s="36" t="str">
        <f t="shared" si="204"/>
        <v/>
      </c>
      <c r="AFZ53" s="36" t="str">
        <f t="shared" si="205"/>
        <v/>
      </c>
      <c r="AGA53" s="36" t="str">
        <f t="shared" si="206"/>
        <v/>
      </c>
      <c r="AGC53" s="36" t="str">
        <f t="shared" si="207"/>
        <v/>
      </c>
      <c r="AGD53" s="36" t="str">
        <f t="shared" si="208"/>
        <v/>
      </c>
      <c r="AGF53" s="36" t="str">
        <f t="shared" si="209"/>
        <v/>
      </c>
      <c r="AGG53" s="36" t="str">
        <f t="shared" si="210"/>
        <v/>
      </c>
      <c r="AGH53" s="33"/>
      <c r="AGI53" s="57"/>
      <c r="AGJ53" s="57"/>
      <c r="AGK53" s="57" t="str">
        <f>IF(ISBLANK(AGJ53),"",VLOOKUP(AGJ53,related_id_type!A:B,2,FALSE))</f>
        <v/>
      </c>
      <c r="AGL53" s="57"/>
      <c r="AGM53" s="57" t="str">
        <f>IF(ISBLANK(AGL53),"",IF(ISBLANK(VLOOKUP(AGL53,related_id_relation!A:B,2,FALSE)),"",VLOOKUP(AGL53,related_id_relation!A:B,2,FALSE)))</f>
        <v/>
      </c>
      <c r="AGN53" s="57"/>
      <c r="AGO53" s="57"/>
      <c r="AGP53" s="57" t="str">
        <f>IF(ISBLANK(AGO53),"",VLOOKUP(AGO53,related_id_type!A:B,2,FALSE))</f>
        <v/>
      </c>
      <c r="AGQ53" s="57"/>
      <c r="AGR53" s="57" t="str">
        <f>IF(ISBLANK(AGQ53),"",IF(ISBLANK(VLOOKUP(AGQ53,related_id_relation!A:B,2,FALSE)),"",VLOOKUP(AGQ53,related_id_relation!A:B,2,FALSE)))</f>
        <v/>
      </c>
      <c r="AGS53" s="57"/>
      <c r="AGT53" s="57"/>
      <c r="AGU53" s="57" t="str">
        <f>IF(ISBLANK(AGT53),"",VLOOKUP(AGT53,related_id_type!A:B,2,FALSE))</f>
        <v/>
      </c>
      <c r="AGV53" s="57"/>
      <c r="AGW53" s="57" t="str">
        <f>IF(ISBLANK(AGV53),"",IF(ISBLANK(VLOOKUP(AGV53,related_id_relation!A:B,2,FALSE)),"",VLOOKUP(AGV53,related_id_relation!A:B,2,FALSE)))</f>
        <v/>
      </c>
      <c r="AGX53" s="57"/>
      <c r="AGY53" s="57"/>
      <c r="AGZ53" s="57" t="str">
        <f>IF(ISBLANK(AGY53),"",VLOOKUP(AGY53,related_id_type!A:B,2,FALSE))</f>
        <v/>
      </c>
      <c r="AHA53" s="57"/>
      <c r="AHB53" s="57" t="str">
        <f>IF(ISBLANK(AHA53),"",IF(ISBLANK(VLOOKUP(AHA53,related_id_relation!A:B,2,FALSE)),"",VLOOKUP(AHA53,related_id_relation!A:B,2,FALSE)))</f>
        <v/>
      </c>
      <c r="AHC53" s="57"/>
      <c r="AHD53" s="57"/>
      <c r="AHE53" s="57" t="str">
        <f>IF(ISBLANK(AHD53),"",VLOOKUP(AHD53,related_id_type!A:B,2,FALSE))</f>
        <v/>
      </c>
      <c r="AHF53" s="57"/>
      <c r="AHG53" s="57" t="str">
        <f>IF(ISBLANK(AHF53),"",IF(ISBLANK(VLOOKUP(AHF53,related_id_relation!A:B,2,FALSE)),"",VLOOKUP(AHF53,related_id_relation!A:B,2,FALSE)))</f>
        <v/>
      </c>
      <c r="AHH53" s="37"/>
      <c r="AHI53" s="39"/>
      <c r="AHK53" s="32" t="str">
        <f t="shared" si="211"/>
        <v/>
      </c>
      <c r="AHL53" s="34"/>
      <c r="AHM53" s="36"/>
      <c r="AHN53" s="36" t="str">
        <f t="shared" si="212"/>
        <v/>
      </c>
      <c r="AHO53" s="32" t="str">
        <f t="shared" si="213"/>
        <v/>
      </c>
      <c r="AHR53" s="36" t="str">
        <f t="shared" si="214"/>
        <v/>
      </c>
      <c r="AHS53" s="32" t="str">
        <f t="shared" si="215"/>
        <v/>
      </c>
      <c r="AHV53" s="36" t="str">
        <f t="shared" si="216"/>
        <v/>
      </c>
      <c r="AHW53" s="32" t="str">
        <f t="shared" si="217"/>
        <v/>
      </c>
      <c r="AHZ53" s="36" t="str">
        <f t="shared" si="218"/>
        <v/>
      </c>
      <c r="AIA53" s="32" t="str">
        <f t="shared" si="219"/>
        <v/>
      </c>
      <c r="AID53" s="36" t="str">
        <f t="shared" si="220"/>
        <v/>
      </c>
      <c r="AIE53" s="32" t="str">
        <f t="shared" si="221"/>
        <v/>
      </c>
      <c r="AIH53" s="36" t="str">
        <f t="shared" si="222"/>
        <v/>
      </c>
      <c r="AII53" s="32" t="str">
        <f t="shared" si="223"/>
        <v/>
      </c>
      <c r="AIL53" s="36" t="str">
        <f t="shared" si="224"/>
        <v/>
      </c>
      <c r="AIM53" s="32" t="str">
        <f t="shared" si="225"/>
        <v/>
      </c>
      <c r="AIP53" s="36" t="str">
        <f t="shared" si="226"/>
        <v/>
      </c>
      <c r="AIQ53" s="32" t="str">
        <f t="shared" si="227"/>
        <v/>
      </c>
      <c r="AIT53" s="36" t="str">
        <f t="shared" si="228"/>
        <v/>
      </c>
      <c r="AIU53" s="32" t="str">
        <f t="shared" si="229"/>
        <v/>
      </c>
      <c r="AIX53" s="36" t="str">
        <f t="shared" si="230"/>
        <v/>
      </c>
      <c r="AIY53" s="32" t="str">
        <f t="shared" si="231"/>
        <v/>
      </c>
      <c r="AIZ53" s="37"/>
      <c r="AJA53" s="32" t="str">
        <f t="shared" si="232"/>
        <v/>
      </c>
      <c r="AJB53" s="32" t="str">
        <f t="shared" si="233"/>
        <v/>
      </c>
      <c r="AJC53" s="32" t="str">
        <f t="shared" si="234"/>
        <v/>
      </c>
      <c r="AJD53" s="32" t="str">
        <f t="shared" si="235"/>
        <v/>
      </c>
      <c r="AJE53" s="32" t="str">
        <f t="shared" si="236"/>
        <v/>
      </c>
      <c r="AJF53" s="32" t="str">
        <f t="shared" si="237"/>
        <v/>
      </c>
      <c r="AJG53" s="32" t="str">
        <f t="shared" si="238"/>
        <v/>
      </c>
      <c r="AJH53" s="32" t="str">
        <f t="shared" si="239"/>
        <v/>
      </c>
      <c r="AJI53" s="32" t="str">
        <f t="shared" si="240"/>
        <v/>
      </c>
    </row>
    <row r="54" spans="3:945" s="32" customFormat="1" x14ac:dyDescent="0.35">
      <c r="C54" s="32" t="str">
        <f t="shared" si="9"/>
        <v/>
      </c>
      <c r="E54" s="32" t="str">
        <f t="shared" si="10"/>
        <v/>
      </c>
      <c r="F54" s="32" t="str">
        <f t="shared" si="11"/>
        <v/>
      </c>
      <c r="G54" s="32" t="str">
        <f t="shared" si="12"/>
        <v/>
      </c>
      <c r="J54" s="32" t="str">
        <f t="shared" si="13"/>
        <v/>
      </c>
      <c r="K54" s="32" t="str">
        <f t="shared" si="14"/>
        <v/>
      </c>
      <c r="L54" s="32" t="str">
        <f t="shared" si="15"/>
        <v/>
      </c>
      <c r="N54" s="32" t="str">
        <f t="shared" si="16"/>
        <v/>
      </c>
      <c r="O54" s="32" t="str">
        <f t="shared" si="17"/>
        <v/>
      </c>
      <c r="Q54" s="32" t="str">
        <f t="shared" si="18"/>
        <v/>
      </c>
      <c r="R54" s="32" t="str">
        <f t="shared" si="19"/>
        <v/>
      </c>
      <c r="U54" s="32" t="str">
        <f t="shared" si="20"/>
        <v/>
      </c>
      <c r="V54" s="32" t="str">
        <f t="shared" si="21"/>
        <v/>
      </c>
      <c r="Y54" s="32" t="str">
        <f>IF(ISBLANK(X54),"",VLOOKUP(X54,resource_type!A:C,3,FALSE))</f>
        <v/>
      </c>
      <c r="Z54" s="32" t="str">
        <f>IF(ISBLANK(X54),"",VLOOKUP(X54,resource_type!A:C,2,FALSE))</f>
        <v/>
      </c>
      <c r="AA54" s="32" t="str">
        <f t="shared" si="22"/>
        <v/>
      </c>
      <c r="AB54" s="32" t="str">
        <f t="shared" si="23"/>
        <v/>
      </c>
      <c r="AD54" s="32" t="str">
        <f>IF(ISBLANK(AC54),"",VLOOKUP(AC54,resource_type!A:C,3,FALSE))</f>
        <v/>
      </c>
      <c r="AF54" s="32" t="str">
        <f>IF(ISBLANK(AE54),"",VLOOKUP(AE54,resource_type!A:C,3,FALSE))</f>
        <v/>
      </c>
      <c r="AG54" s="33"/>
      <c r="AI54" s="32" t="str">
        <f t="shared" si="24"/>
        <v/>
      </c>
      <c r="AK54" s="32" t="str">
        <f t="shared" si="25"/>
        <v/>
      </c>
      <c r="AM54" s="32" t="str">
        <f t="shared" si="26"/>
        <v/>
      </c>
      <c r="AO54" s="32" t="str">
        <f t="shared" si="27"/>
        <v/>
      </c>
      <c r="AP54" s="52"/>
      <c r="AQ54" s="34"/>
      <c r="AR54" s="36" t="str">
        <f t="shared" si="28"/>
        <v/>
      </c>
      <c r="AS54" s="36" t="str">
        <f t="shared" si="29"/>
        <v/>
      </c>
      <c r="AT54" s="34"/>
      <c r="AV54" s="32" t="str">
        <f t="shared" si="30"/>
        <v/>
      </c>
      <c r="AW54" s="32" t="str">
        <f t="shared" si="31"/>
        <v/>
      </c>
      <c r="AX54" s="32" t="str">
        <f t="shared" si="32"/>
        <v/>
      </c>
      <c r="AZ54" s="32" t="str">
        <f>IF(ISBLANK(AY54),"",IF(ISBLANK(VLOOKUP(AY54,role!A:E,2,FALSE)),"",VLOOKUP(AY54,role!A:E,2,FALSE)))</f>
        <v/>
      </c>
      <c r="BA54" s="32" t="str">
        <f>IF(ISBLANK(AY54),"",IF(ISBLANK(VLOOKUP(AY54,role!A:E,3,FALSE)),"",VLOOKUP(AY54,role!A:E,3,FALSE)))</f>
        <v/>
      </c>
      <c r="BB54" s="32" t="str">
        <f>IF(ISBLANK(AY54),"",IF(ISBLANK(VLOOKUP(AY54,role!A:E,4,FALSE)),"",VLOOKUP(AY54,role!A:E,4,FALSE)))</f>
        <v/>
      </c>
      <c r="BC54" s="32" t="str">
        <f>IF(ISBLANK(AY54),"",IF(ISBLANK(VLOOKUP(AY54,role!A:E,5,FALSE)),"",VLOOKUP(AY54,role!A:E,5,FALSE)))</f>
        <v/>
      </c>
      <c r="BE54" s="32" t="str">
        <f>IF(ISBLANK(BD54),"",IF(ISBLANK(VLOOKUP(BD54,role!A:E,2,FALSE)),"",VLOOKUP(BD54,role!A:E,2,FALSE)))</f>
        <v/>
      </c>
      <c r="BF54" s="32" t="str">
        <f>IF(ISBLANK(BD54),"",IF(ISBLANK(VLOOKUP(BD54,role!A:E,3,FALSE)),"",VLOOKUP(BD54,role!A:E,3,FALSE)))</f>
        <v/>
      </c>
      <c r="BG54" s="32" t="str">
        <f>IF(ISBLANK(BD54),"",IF(ISBLANK(VLOOKUP(BD54,role!A:E,4,FALSE)),"",VLOOKUP(BD54,role!A:E,4,FALSE)))</f>
        <v/>
      </c>
      <c r="BH54" s="32" t="str">
        <f>IF(ISBLANK(BD54),"",IF(ISBLANK(VLOOKUP(BD54,role!A:E,5,FALSE)),"",VLOOKUP(BD54,role!A:E,5,FALSE)))</f>
        <v/>
      </c>
      <c r="BX54" s="33"/>
      <c r="BZ54" s="32" t="str">
        <f t="shared" si="33"/>
        <v/>
      </c>
      <c r="CB54" s="32" t="str">
        <f t="shared" si="34"/>
        <v/>
      </c>
      <c r="CC54" s="39"/>
      <c r="CE54" s="32" t="str">
        <f t="shared" si="35"/>
        <v/>
      </c>
      <c r="CF54" s="32" t="str">
        <f t="shared" si="36"/>
        <v/>
      </c>
      <c r="CG54" s="32" t="str">
        <f t="shared" si="37"/>
        <v/>
      </c>
      <c r="CI54" s="32" t="str">
        <f>IF(ISBLANK(CH54),"",IF(ISBLANK(VLOOKUP(CH54,role!A:E,2,FALSE)),"",VLOOKUP(CH54,role!A:E,2,FALSE)))</f>
        <v/>
      </c>
      <c r="CJ54" s="32" t="str">
        <f>IF(ISBLANK(CH54),"",IF(ISBLANK(VLOOKUP(CH54,role!A:E,3,FALSE)),"",VLOOKUP(CH54,role!A:E,3,FALSE)))</f>
        <v/>
      </c>
      <c r="CK54" s="32" t="str">
        <f>IF(ISBLANK(CH54),"",IF(ISBLANK(VLOOKUP(CH54,role!A:E,4,FALSE)),"",VLOOKUP(CH54,role!A:E,4,FALSE)))</f>
        <v/>
      </c>
      <c r="CL54" s="32" t="str">
        <f>IF(ISBLANK(CH54),"",IF(ISBLANK(VLOOKUP(CH54,role!A:E,5,FALSE)),"",VLOOKUP(CH54,role!A:E,5,FALSE)))</f>
        <v/>
      </c>
      <c r="CN54" s="32" t="str">
        <f>IF(ISBLANK(CM54),"",IF(ISBLANK(VLOOKUP(CM54,role!A:E,2,FALSE)),"",VLOOKUP(CM54,role!A:E,2,FALSE)))</f>
        <v/>
      </c>
      <c r="CO54" s="32" t="str">
        <f>IF(ISBLANK(CM54),"",IF(ISBLANK(VLOOKUP(CM54,role!A:E,3,FALSE)),"",VLOOKUP(CM54,role!A:E,3,FALSE)))</f>
        <v/>
      </c>
      <c r="CP54" s="32" t="str">
        <f>IF(ISBLANK(CM54),"",IF(ISBLANK(VLOOKUP(CM54,role!A:E,4,FALSE)),"",VLOOKUP(CM54,role!A:E,4,FALSE)))</f>
        <v/>
      </c>
      <c r="CQ54" s="32" t="str">
        <f>IF(ISBLANK(CM54),"",IF(ISBLANK(VLOOKUP(CM54,role!A:E,5,FALSE)),"",VLOOKUP(CM54,role!A:E,5,FALSE)))</f>
        <v/>
      </c>
      <c r="DG54" s="33"/>
      <c r="DI54" s="32" t="str">
        <f t="shared" si="38"/>
        <v/>
      </c>
      <c r="DK54" s="32" t="str">
        <f t="shared" si="39"/>
        <v/>
      </c>
      <c r="DL54" s="39"/>
      <c r="DN54" s="32" t="str">
        <f t="shared" si="40"/>
        <v/>
      </c>
      <c r="DO54" s="32" t="str">
        <f t="shared" si="41"/>
        <v/>
      </c>
      <c r="DP54" s="32" t="str">
        <f t="shared" si="42"/>
        <v/>
      </c>
      <c r="DR54" s="32" t="str">
        <f>IF(ISBLANK(DQ54),"",IF(ISBLANK(VLOOKUP(DQ54,role!A:E,2,FALSE)),"",VLOOKUP(DQ54,role!A:E,2,FALSE)))</f>
        <v/>
      </c>
      <c r="DS54" s="32" t="str">
        <f>IF(ISBLANK(DQ54),"",IF(ISBLANK(VLOOKUP(DQ54,role!A:E,3,FALSE)),"",VLOOKUP(DQ54,role!A:E,3,FALSE)))</f>
        <v/>
      </c>
      <c r="DT54" s="32" t="str">
        <f>IF(ISBLANK(DQ54),"",IF(ISBLANK(VLOOKUP(DQ54,role!A:E,4,FALSE)),"",VLOOKUP(DQ54,role!A:E,4,FALSE)))</f>
        <v/>
      </c>
      <c r="DU54" s="32" t="str">
        <f>IF(ISBLANK(DQ54),"",IF(ISBLANK(VLOOKUP(DQ54,role!A:E,5,FALSE)),"",VLOOKUP(DQ54,role!A:E,5,FALSE)))</f>
        <v/>
      </c>
      <c r="EK54" s="33"/>
      <c r="EM54" s="32" t="str">
        <f t="shared" si="43"/>
        <v/>
      </c>
      <c r="EO54" s="32" t="str">
        <f t="shared" si="44"/>
        <v/>
      </c>
      <c r="EP54" s="39"/>
      <c r="ER54" s="32" t="str">
        <f t="shared" si="45"/>
        <v/>
      </c>
      <c r="ES54" s="32" t="str">
        <f t="shared" si="46"/>
        <v/>
      </c>
      <c r="ET54" s="32" t="str">
        <f t="shared" si="47"/>
        <v/>
      </c>
      <c r="EV54" s="32" t="str">
        <f>IF(ISBLANK(EU54),"",IF(ISBLANK(VLOOKUP(EU54,role!A:E,2,FALSE)),"",VLOOKUP(EU54,role!A:E,2,FALSE)))</f>
        <v/>
      </c>
      <c r="EW54" s="32" t="str">
        <f>IF(ISBLANK(EU54),"",IF(ISBLANK(VLOOKUP(EU54,role!A:E,3,FALSE)),"",VLOOKUP(EU54,role!A:E,3,FALSE)))</f>
        <v/>
      </c>
      <c r="EX54" s="32" t="str">
        <f>IF(ISBLANK(EU54),"",IF(ISBLANK(VLOOKUP(EU54,role!A:E,4,FALSE)),"",VLOOKUP(EU54,role!A:E,4,FALSE)))</f>
        <v/>
      </c>
      <c r="EY54" s="32" t="str">
        <f>IF(ISBLANK(EU54),"",IF(ISBLANK(VLOOKUP(EU54,role!A:E,5,FALSE)),"",VLOOKUP(EU54,role!A:E,5,FALSE)))</f>
        <v/>
      </c>
      <c r="FO54" s="33"/>
      <c r="FQ54" s="32" t="str">
        <f t="shared" si="48"/>
        <v/>
      </c>
      <c r="FS54" s="32" t="str">
        <f t="shared" si="49"/>
        <v/>
      </c>
      <c r="FT54" s="39"/>
      <c r="FV54" s="32" t="str">
        <f t="shared" si="50"/>
        <v/>
      </c>
      <c r="FW54" s="32" t="str">
        <f t="shared" si="51"/>
        <v/>
      </c>
      <c r="FX54" s="32" t="str">
        <f t="shared" si="52"/>
        <v/>
      </c>
      <c r="FZ54" s="32" t="str">
        <f>IF(ISBLANK(FY54),"",VLOOKUP(FY54,role!A:E,2,FALSE))</f>
        <v/>
      </c>
      <c r="GA54" s="32" t="str">
        <f>IF(ISBLANK(FY54),"",IF(ISBLANK(VLOOKUP(FY54,role!A:E,3,FALSE)),"",VLOOKUP(FY54,role!A:E,3,FALSE)))</f>
        <v/>
      </c>
      <c r="GB54" s="32" t="str">
        <f>IF(ISBLANK(FY54),"",IF(ISBLANK(VLOOKUP(FY54,role!A:E,4,FALSE)),"",VLOOKUP(FY54,role!A:E,4,FALSE)))</f>
        <v/>
      </c>
      <c r="GC54" s="32" t="str">
        <f>IF(ISBLANK(FY54),"",IF(ISBLANK(VLOOKUP(FY54,role!A:E,5,FALSE)),"",VLOOKUP(FY54,role!A:E,5,FALSE)))</f>
        <v/>
      </c>
      <c r="GS54" s="33"/>
      <c r="GU54" s="32" t="str">
        <f t="shared" si="53"/>
        <v/>
      </c>
      <c r="GW54" s="32" t="str">
        <f t="shared" si="54"/>
        <v/>
      </c>
      <c r="GX54" s="33"/>
      <c r="HA54" s="32" t="str">
        <f t="shared" si="55"/>
        <v/>
      </c>
      <c r="HB54" s="32" t="str">
        <f t="shared" si="56"/>
        <v/>
      </c>
      <c r="HC54" s="32" t="str">
        <f t="shared" si="57"/>
        <v/>
      </c>
      <c r="HE54" s="32" t="str">
        <f>IF(ISBLANK(HD54),"",IF(ISBLANK(VLOOKUP(HD54,role!A:E,2,FALSE)),"",VLOOKUP(HD54,role!A:E,2,FALSE)))</f>
        <v/>
      </c>
      <c r="HF54" s="32" t="str">
        <f>IF(ISBLANK(HD54),"",IF(ISBLANK(VLOOKUP(HD54,role!A:E,3,FALSE)),"",VLOOKUP(HD54,role!A:E,3,FALSE)))</f>
        <v/>
      </c>
      <c r="HG54" s="32" t="str">
        <f>IF(ISBLANK(HD54),"",IF(ISBLANK(VLOOKUP(HD54,role!A:E,4,FALSE)),"",VLOOKUP(HD54,role!A:E,4,FALSE)))</f>
        <v/>
      </c>
      <c r="HH54" s="32" t="str">
        <f>IF(ISBLANK(HD54),"",IF(ISBLANK(VLOOKUP(HD54,role!A:E,5,FALSE)),"",VLOOKUP(HD54,role!A:E,5,FALSE)))</f>
        <v/>
      </c>
      <c r="HX54" s="33"/>
      <c r="HZ54" s="32" t="str">
        <f t="shared" si="58"/>
        <v/>
      </c>
      <c r="IB54" s="32" t="str">
        <f t="shared" si="59"/>
        <v/>
      </c>
      <c r="IC54" s="39"/>
      <c r="IE54" s="32" t="str">
        <f t="shared" si="60"/>
        <v/>
      </c>
      <c r="IF54" s="32" t="str">
        <f t="shared" si="61"/>
        <v/>
      </c>
      <c r="IG54" s="32" t="str">
        <f t="shared" si="62"/>
        <v/>
      </c>
      <c r="II54" s="32" t="str">
        <f>IF(ISBLANK(IH54),"",IF(ISBLANK(VLOOKUP(IH54,role!A:E,2,FALSE)),"",VLOOKUP(IH54,role!A:E,2,FALSE)))</f>
        <v/>
      </c>
      <c r="IJ54" s="32" t="str">
        <f>IF(ISBLANK(IH54),"",IF(ISBLANK(VLOOKUP(IH54,role!A:E,3,FALSE)),"",VLOOKUP(IH54,role!A:E,3,FALSE)))</f>
        <v/>
      </c>
      <c r="IK54" s="32" t="str">
        <f>IF(ISBLANK(IH54),"",IF(ISBLANK(VLOOKUP(IH54,role!A:E,4,FALSE)),"",VLOOKUP(IH54,role!A:E,4,FALSE)))</f>
        <v/>
      </c>
      <c r="IL54" s="32" t="str">
        <f>IF(ISBLANK(IH54),"",IF(ISBLANK(VLOOKUP(IH54,role!A:E,5,FALSE)),"",VLOOKUP(IH54,role!A:E,5,FALSE)))</f>
        <v/>
      </c>
      <c r="JB54" s="33"/>
      <c r="JD54" s="32" t="str">
        <f t="shared" si="63"/>
        <v/>
      </c>
      <c r="JF54" s="32" t="str">
        <f t="shared" si="64"/>
        <v/>
      </c>
      <c r="JG54" s="39"/>
      <c r="JI54" s="32" t="str">
        <f t="shared" si="65"/>
        <v/>
      </c>
      <c r="JJ54" s="32" t="str">
        <f t="shared" si="66"/>
        <v/>
      </c>
      <c r="JK54" s="32" t="str">
        <f t="shared" si="67"/>
        <v/>
      </c>
      <c r="JM54" s="32" t="str">
        <f>IF(ISBLANK(JL54),"",IF(ISBLANK(VLOOKUP(JL54,role!A:E,2,FALSE)),"",VLOOKUP(JL54,role!A:E,2,FALSE)))</f>
        <v/>
      </c>
      <c r="JN54" s="32" t="str">
        <f>IF(ISBLANK(JL54),"",IF(ISBLANK(VLOOKUP(JL54,role!A:E,3,FALSE)),"",VLOOKUP(JL54,role!A:E,3,FALSE)))</f>
        <v/>
      </c>
      <c r="JO54" s="32" t="str">
        <f>IF(ISBLANK(JL54),"",IF(ISBLANK(VLOOKUP(JL54,role!A:E,4,FALSE)),"",VLOOKUP(JL54,role!A:E,4,FALSE)))</f>
        <v/>
      </c>
      <c r="JP54" s="32" t="str">
        <f>IF(ISBLANK(JL54),"",IF(ISBLANK(VLOOKUP(JL54,role!A:E,5,FALSE)),"",VLOOKUP(JL54,role!A:E,5,FALSE)))</f>
        <v/>
      </c>
      <c r="KF54" s="33"/>
      <c r="KH54" s="32" t="str">
        <f t="shared" si="68"/>
        <v/>
      </c>
      <c r="KJ54" s="32" t="str">
        <f t="shared" si="69"/>
        <v/>
      </c>
      <c r="KK54" s="39"/>
      <c r="KM54" s="32" t="str">
        <f t="shared" si="70"/>
        <v/>
      </c>
      <c r="KN54" s="32" t="str">
        <f t="shared" si="71"/>
        <v/>
      </c>
      <c r="KO54" s="32" t="str">
        <f t="shared" si="72"/>
        <v/>
      </c>
      <c r="KQ54" s="32" t="str">
        <f>IF(ISBLANK(KP54),"",IF(ISBLANK(VLOOKUP(KP54,role!A:E,2,FALSE)),"",VLOOKUP(KP54,role!A:E,2,FALSE)))</f>
        <v/>
      </c>
      <c r="KR54" s="32" t="str">
        <f>IF(ISBLANK(KP54),"",IF(ISBLANK(VLOOKUP(KP54,role!A:E,3,FALSE)),"",VLOOKUP(KP54,role!A:E,3,FALSE)))</f>
        <v/>
      </c>
      <c r="KS54" s="32" t="str">
        <f>IF(ISBLANK(KP54),"",IF(ISBLANK(VLOOKUP(KP54,role!A:E,4,FALSE)),"",VLOOKUP(KP54,role!A:E,4,FALSE)))</f>
        <v/>
      </c>
      <c r="KT54" s="32" t="str">
        <f>IF(ISBLANK(KP54),"",IF(ISBLANK(VLOOKUP(KP54,role!A:E,5,FALSE)),"",VLOOKUP(KP54,role!A:E,5,FALSE)))</f>
        <v/>
      </c>
      <c r="LJ54" s="33"/>
      <c r="LL54" s="32" t="str">
        <f t="shared" si="73"/>
        <v/>
      </c>
      <c r="LN54" s="32" t="str">
        <f t="shared" si="74"/>
        <v/>
      </c>
      <c r="LO54" s="39"/>
      <c r="LQ54" s="32" t="str">
        <f t="shared" si="75"/>
        <v/>
      </c>
      <c r="LR54" s="32" t="str">
        <f t="shared" si="76"/>
        <v/>
      </c>
      <c r="LS54" s="32" t="str">
        <f t="shared" si="77"/>
        <v/>
      </c>
      <c r="LU54" s="32" t="str">
        <f>IF(ISBLANK(LT54),"",IF(ISBLANK(VLOOKUP(LT54,role!A:E,2,FALSE)),"",VLOOKUP(LT54,role!A:E,2,FALSE)))</f>
        <v/>
      </c>
      <c r="LV54" s="32" t="str">
        <f>IF(ISBLANK(LT54),"",IF(ISBLANK(VLOOKUP(LT54,role!A:E,3,FALSE)),"",VLOOKUP(LT54,role!A:E,3,FALSE)))</f>
        <v/>
      </c>
      <c r="LW54" s="32" t="str">
        <f>IF(ISBLANK(LT54),"",IF(ISBLANK(VLOOKUP(LT54,role!A:E,4,FALSE)),"",VLOOKUP(LT54,role!A:E,4,FALSE)))</f>
        <v/>
      </c>
      <c r="LX54" s="32" t="str">
        <f>IF(ISBLANK(LT54),"",IF(ISBLANK(VLOOKUP(LT54,role!A:E,5,FALSE)),"",VLOOKUP(LT54,role!A:E,5,FALSE)))</f>
        <v/>
      </c>
      <c r="MN54" s="33"/>
      <c r="MP54" s="32" t="str">
        <f t="shared" si="78"/>
        <v/>
      </c>
      <c r="MR54" s="32" t="str">
        <f t="shared" si="79"/>
        <v/>
      </c>
      <c r="MS54" s="33"/>
      <c r="MV54" s="32" t="str">
        <f t="shared" si="80"/>
        <v/>
      </c>
      <c r="MW54" s="32" t="str">
        <f t="shared" si="81"/>
        <v/>
      </c>
      <c r="MX54" s="32" t="str">
        <f t="shared" si="82"/>
        <v/>
      </c>
      <c r="MZ54" s="32" t="str">
        <f>IF(ISBLANK(MY54),"",IF(ISBLANK(VLOOKUP(MY54,role!A:E,2,FALSE)),"",VLOOKUP(MY54,role!A:E,2,FALSE)))</f>
        <v/>
      </c>
      <c r="NA54" s="32" t="str">
        <f>IF(ISBLANK(MY54),"",IF(ISBLANK(VLOOKUP(MY54,role!A:E,3,FALSE)),"",VLOOKUP(MY54,role!A:E,3,FALSE)))</f>
        <v/>
      </c>
      <c r="NB54" s="32" t="str">
        <f>IF(ISBLANK(MY54),"",IF(ISBLANK(VLOOKUP(MY54,role!A:E,4,FALSE)),"",VLOOKUP(MY54,role!A:E,4,FALSE)))</f>
        <v/>
      </c>
      <c r="NC54" s="32" t="str">
        <f>IF(ISBLANK(MY54),"",IF(ISBLANK(VLOOKUP(MY54,role!A:E,5,FALSE)),"",VLOOKUP(MY54,role!A:E,5,FALSE)))</f>
        <v/>
      </c>
      <c r="NS54" s="33"/>
      <c r="NU54" s="32" t="str">
        <f t="shared" si="83"/>
        <v/>
      </c>
      <c r="NW54" s="32" t="str">
        <f t="shared" si="84"/>
        <v/>
      </c>
      <c r="NX54" s="39"/>
      <c r="NZ54" s="32" t="str">
        <f t="shared" si="85"/>
        <v/>
      </c>
      <c r="OA54" s="32" t="str">
        <f t="shared" si="86"/>
        <v/>
      </c>
      <c r="OB54" s="32" t="str">
        <f t="shared" si="87"/>
        <v/>
      </c>
      <c r="OD54" s="32" t="str">
        <f>IF(ISBLANK(OC54),"",IF(ISBLANK(VLOOKUP(OC54,role!A:E,2,FALSE)),"",VLOOKUP(OC54,role!A:E,2,FALSE)))</f>
        <v/>
      </c>
      <c r="OE54" s="32" t="str">
        <f>IF(ISBLANK(OC54),"",IF(ISBLANK(VLOOKUP(OC54,role!A:E,3,FALSE)),"",VLOOKUP(OC54,role!A:E,3,FALSE)))</f>
        <v/>
      </c>
      <c r="OF54" s="32" t="str">
        <f>IF(ISBLANK(OC54),"",IF(ISBLANK(VLOOKUP(OC54,role!A:E,4,FALSE)),"",VLOOKUP(OC54,role!A:E,4,FALSE)))</f>
        <v/>
      </c>
      <c r="OG54" s="32" t="str">
        <f>IF(ISBLANK(OC54),"",IF(ISBLANK(VLOOKUP(OC54,role!A:E,5,FALSE)),"",VLOOKUP(OC54,role!A:E,5,FALSE)))</f>
        <v/>
      </c>
      <c r="OW54" s="33"/>
      <c r="OY54" s="32" t="str">
        <f t="shared" si="88"/>
        <v/>
      </c>
      <c r="PA54" s="32" t="str">
        <f t="shared" si="89"/>
        <v/>
      </c>
      <c r="PB54" s="39"/>
      <c r="PD54" s="32" t="str">
        <f t="shared" si="90"/>
        <v/>
      </c>
      <c r="PE54" s="32" t="str">
        <f t="shared" si="91"/>
        <v/>
      </c>
      <c r="PF54" s="32" t="str">
        <f t="shared" si="92"/>
        <v/>
      </c>
      <c r="PH54" s="32" t="str">
        <f>IF(ISBLANK(PG54),"",IF(ISBLANK(VLOOKUP(PG54,role!A:E,2,FALSE)),"",VLOOKUP(PG54,role!A:E,2,FALSE)))</f>
        <v/>
      </c>
      <c r="PI54" s="32" t="str">
        <f>IF(ISBLANK(PG54),"",IF(ISBLANK(VLOOKUP(PG54,role!A:E,3,FALSE)),"",VLOOKUP(PG54,role!A:E,3,FALSE)))</f>
        <v/>
      </c>
      <c r="PJ54" s="32" t="str">
        <f>IF(ISBLANK(PG54),"",IF(ISBLANK(VLOOKUP(PG54,role!A:E,4,FALSE)),"",VLOOKUP(PG54,role!A:E,4,FALSE)))</f>
        <v/>
      </c>
      <c r="PK54" s="32" t="str">
        <f>IF(ISBLANK(PG54),"",IF(ISBLANK(VLOOKUP(PG54,role!A:E,5,FALSE)),"",VLOOKUP(PG54,role!A:E,5,FALSE)))</f>
        <v/>
      </c>
      <c r="QA54" s="33"/>
      <c r="QC54" s="32" t="str">
        <f t="shared" si="93"/>
        <v/>
      </c>
      <c r="QE54" s="32" t="str">
        <f t="shared" si="94"/>
        <v/>
      </c>
      <c r="QF54" s="39"/>
      <c r="QH54" s="32" t="str">
        <f t="shared" si="95"/>
        <v/>
      </c>
      <c r="QI54" s="32" t="str">
        <f t="shared" si="96"/>
        <v/>
      </c>
      <c r="QJ54" s="32" t="str">
        <f t="shared" si="97"/>
        <v/>
      </c>
      <c r="QL54" s="32" t="str">
        <f>IF(ISBLANK(QK54),"",IF(ISBLANK(VLOOKUP(QK54,role!A:E,2,FALSE)),"",VLOOKUP(QK54,role!A:E,2,FALSE)))</f>
        <v/>
      </c>
      <c r="QM54" s="32" t="str">
        <f>IF(ISBLANK(QK54),"",IF(ISBLANK(VLOOKUP(QK54,role!A:E,3,FALSE)),"",VLOOKUP(QK54,role!A:E,3,FALSE)))</f>
        <v/>
      </c>
      <c r="QN54" s="32" t="str">
        <f>IF(ISBLANK(QK54),"",IF(ISBLANK(VLOOKUP(QK54,role!A:E,4,FALSE)),"",VLOOKUP(QK54,role!A:E,4,FALSE)))</f>
        <v/>
      </c>
      <c r="QO54" s="32" t="str">
        <f>IF(ISBLANK(QK54),"",IF(ISBLANK(VLOOKUP(QK54,role!A:E,5,FALSE)),"",VLOOKUP(QK54,role!A:E,5,FALSE)))</f>
        <v/>
      </c>
      <c r="RE54" s="33"/>
      <c r="RG54" s="32" t="str">
        <f t="shared" si="98"/>
        <v/>
      </c>
      <c r="RI54" s="32" t="str">
        <f t="shared" si="99"/>
        <v/>
      </c>
      <c r="RJ54" s="39"/>
      <c r="RL54" s="32" t="str">
        <f t="shared" si="100"/>
        <v/>
      </c>
      <c r="RM54" s="32" t="str">
        <f t="shared" si="101"/>
        <v/>
      </c>
      <c r="RN54" s="32" t="str">
        <f t="shared" si="102"/>
        <v/>
      </c>
      <c r="RP54" s="32" t="str">
        <f>IF(ISBLANK(RO54),"",IF(ISBLANK(VLOOKUP(RO54,role!A:E,2,FALSE)),"",VLOOKUP(RO54,role!A:E,2,FALSE)))</f>
        <v/>
      </c>
      <c r="RQ54" s="32" t="str">
        <f>IF(ISBLANK(RO54),"",IF(ISBLANK(VLOOKUP(RO54,role!A:E,3,FALSE)),"",VLOOKUP(RO54,role!A:E,3,FALSE)))</f>
        <v/>
      </c>
      <c r="RR54" s="32" t="str">
        <f>IF(ISBLANK(RO54),"",IF(ISBLANK(VLOOKUP(RO54,role!A:E,4,FALSE)),"",VLOOKUP(RO54,role!A:E,4,FALSE)))</f>
        <v/>
      </c>
      <c r="RS54" s="32" t="str">
        <f>IF(ISBLANK(RO54),"",IF(ISBLANK(VLOOKUP(RO54,role!A:E,5,FALSE)),"",VLOOKUP(RO54,role!A:E,5,FALSE)))</f>
        <v/>
      </c>
      <c r="SI54" s="33"/>
      <c r="SK54" s="32" t="str">
        <f t="shared" si="103"/>
        <v/>
      </c>
      <c r="SM54" s="32" t="str">
        <f t="shared" si="104"/>
        <v/>
      </c>
      <c r="SN54" s="39"/>
      <c r="SP54" s="32" t="str">
        <f t="shared" si="105"/>
        <v/>
      </c>
      <c r="SQ54" s="32" t="str">
        <f t="shared" si="106"/>
        <v/>
      </c>
      <c r="SR54" s="32" t="str">
        <f t="shared" si="107"/>
        <v/>
      </c>
      <c r="ST54" s="32" t="str">
        <f>IF(ISBLANK(SS54),"",IF(ISBLANK(VLOOKUP(SS54,role!A:E,2,FALSE)),"",VLOOKUP(SS54,role!A:E,2,FALSE)))</f>
        <v/>
      </c>
      <c r="SU54" s="32" t="str">
        <f>IF(ISBLANK(SS54),"",IF(ISBLANK(VLOOKUP(SS54,role!A:E,3,FALSE)),"",VLOOKUP(SS54,role!A:E,3,FALSE)))</f>
        <v/>
      </c>
      <c r="SV54" s="32" t="str">
        <f>IF(ISBLANK(SS54),"",IF(ISBLANK(VLOOKUP(SS54,role!A:E,4,FALSE)),"",VLOOKUP(SS54,role!A:E,4,FALSE)))</f>
        <v/>
      </c>
      <c r="SW54" s="32" t="str">
        <f>IF(ISBLANK(SS54),"",IF(ISBLANK(VLOOKUP(SS54,role!A:E,5,FALSE)),"",VLOOKUP(SS54,role!A:E,5,FALSE)))</f>
        <v/>
      </c>
      <c r="TM54" s="33"/>
      <c r="TO54" s="32" t="str">
        <f t="shared" si="108"/>
        <v/>
      </c>
      <c r="TQ54" s="32" t="str">
        <f t="shared" si="109"/>
        <v/>
      </c>
      <c r="TR54" s="39"/>
      <c r="TT54" s="32" t="str">
        <f t="shared" si="110"/>
        <v/>
      </c>
      <c r="TU54" s="32" t="str">
        <f t="shared" si="111"/>
        <v/>
      </c>
      <c r="TV54" s="32" t="str">
        <f t="shared" si="112"/>
        <v/>
      </c>
      <c r="TX54" s="32" t="str">
        <f>IF(ISBLANK(TW54),"",IF(ISBLANK(VLOOKUP(TW54,role!A:E,2,FALSE)),"",VLOOKUP(TW54,role!A:E,2,FALSE)))</f>
        <v/>
      </c>
      <c r="TY54" s="32" t="str">
        <f>IF(ISBLANK(TW54),"",IF(ISBLANK(VLOOKUP(TW54,role!A:E,3,FALSE)),"",VLOOKUP(TW54,role!A:E,3,FALSE)))</f>
        <v/>
      </c>
      <c r="TZ54" s="32" t="str">
        <f>IF(ISBLANK(TW54),"",IF(ISBLANK(VLOOKUP(TW54,role!A:E,4,FALSE)),"",VLOOKUP(TW54,role!A:E,4,FALSE)))</f>
        <v/>
      </c>
      <c r="UA54" s="32" t="str">
        <f>IF(ISBLANK(TW54),"",IF(ISBLANK(VLOOKUP(TW54,role!A:E,5,FALSE)),"",VLOOKUP(TW54,role!A:E,5,FALSE)))</f>
        <v/>
      </c>
      <c r="UQ54" s="33"/>
      <c r="US54" s="32" t="str">
        <f t="shared" si="113"/>
        <v/>
      </c>
      <c r="UU54" s="32" t="str">
        <f t="shared" si="114"/>
        <v/>
      </c>
      <c r="UV54" s="39"/>
      <c r="UX54" s="32" t="str">
        <f t="shared" si="115"/>
        <v/>
      </c>
      <c r="UY54" s="32" t="str">
        <f t="shared" si="116"/>
        <v/>
      </c>
      <c r="UZ54" s="32" t="str">
        <f t="shared" si="117"/>
        <v/>
      </c>
      <c r="VB54" s="32" t="str">
        <f>IF(ISBLANK(VA54),"",IF(ISBLANK(VLOOKUP(VA54,role!A:E,2,FALSE)),"",VLOOKUP(VA54,role!A:E,2,FALSE)))</f>
        <v/>
      </c>
      <c r="VC54" s="32" t="str">
        <f>IF(ISBLANK(VA54),"",IF(ISBLANK(VLOOKUP(VA54,role!A:E,3,FALSE)),"",VLOOKUP(VA54,role!A:E,3,FALSE)))</f>
        <v/>
      </c>
      <c r="VD54" s="32" t="str">
        <f>IF(ISBLANK(VA54),"",IF(ISBLANK(VLOOKUP(VA54,role!A:E,4,FALSE)),"",VLOOKUP(VA54,role!A:E,4,FALSE)))</f>
        <v/>
      </c>
      <c r="VE54" s="32" t="str">
        <f>IF(ISBLANK(VA54),"",IF(ISBLANK(VLOOKUP(VA54,role!A:E,5,FALSE)),"",VLOOKUP(VA54,role!A:E,5,FALSE)))</f>
        <v/>
      </c>
      <c r="VU54" s="33"/>
      <c r="VW54" s="32" t="str">
        <f t="shared" si="118"/>
        <v/>
      </c>
      <c r="VY54" s="32" t="str">
        <f t="shared" si="119"/>
        <v/>
      </c>
      <c r="VZ54" s="39"/>
      <c r="WB54" s="32" t="str">
        <f t="shared" si="120"/>
        <v/>
      </c>
      <c r="WC54" s="32" t="str">
        <f t="shared" si="121"/>
        <v/>
      </c>
      <c r="WD54" s="32" t="str">
        <f t="shared" si="122"/>
        <v/>
      </c>
      <c r="WF54" s="32" t="str">
        <f>IF(ISBLANK(WE54),"",IF(ISBLANK(VLOOKUP(WE54,role!A:E,2,FALSE)),"",VLOOKUP(WE54,role!A:E,2,FALSE)))</f>
        <v/>
      </c>
      <c r="WG54" s="32" t="str">
        <f>IF(ISBLANK(WE54),"",IF(ISBLANK(VLOOKUP(WE54,role!A:E,3,FALSE)),"",VLOOKUP(WE54,role!A:E,3,FALSE)))</f>
        <v/>
      </c>
      <c r="WH54" s="32" t="str">
        <f>IF(ISBLANK(WE54),"",IF(ISBLANK(VLOOKUP(WE54,role!A:E,4,FALSE)),"",VLOOKUP(WE54,role!A:E,4,FALSE)))</f>
        <v/>
      </c>
      <c r="WI54" s="32" t="str">
        <f>IF(ISBLANK(WE54),"",IF(ISBLANK(VLOOKUP(WE54,role!A:E,5,FALSE)),"",VLOOKUP(WE54,role!A:E,5,FALSE)))</f>
        <v/>
      </c>
      <c r="WY54" s="33"/>
      <c r="XA54" s="32" t="str">
        <f t="shared" si="123"/>
        <v/>
      </c>
      <c r="XC54" s="32" t="str">
        <f t="shared" si="124"/>
        <v/>
      </c>
      <c r="XD54" s="39"/>
      <c r="XF54" s="32" t="str">
        <f t="shared" si="125"/>
        <v/>
      </c>
      <c r="XG54" s="32" t="str">
        <f t="shared" si="126"/>
        <v/>
      </c>
      <c r="XH54" s="32" t="str">
        <f t="shared" si="127"/>
        <v/>
      </c>
      <c r="XJ54" s="32" t="str">
        <f>IF(ISBLANK(XI54),"",IF(ISBLANK(VLOOKUP(XI54,role!A:E,2,FALSE)),"",VLOOKUP(XI54,role!A:E,2,FALSE)))</f>
        <v/>
      </c>
      <c r="XK54" s="32" t="str">
        <f>IF(ISBLANK(XI54),"",IF(ISBLANK(VLOOKUP(XI54,role!A:E,3,FALSE)),"",VLOOKUP(XI54,role!A:E,3,FALSE)))</f>
        <v/>
      </c>
      <c r="XL54" s="32" t="str">
        <f>IF(ISBLANK(XI54),"",IF(ISBLANK(VLOOKUP(XI54,role!A:E,4,FALSE)),"",VLOOKUP(XI54,role!A:E,4,FALSE)))</f>
        <v/>
      </c>
      <c r="XM54" s="32" t="str">
        <f>IF(ISBLANK(XI54),"",IF(ISBLANK(VLOOKUP(XI54,role!A:E,5,FALSE)),"",VLOOKUP(XI54,role!A:E,5,FALSE)))</f>
        <v/>
      </c>
      <c r="YC54" s="33"/>
      <c r="YE54" s="32" t="str">
        <f t="shared" si="128"/>
        <v/>
      </c>
      <c r="YG54" s="32" t="str">
        <f t="shared" si="129"/>
        <v/>
      </c>
      <c r="YH54" s="33"/>
      <c r="YI54" s="34"/>
      <c r="YJ54" s="36" t="str">
        <f t="shared" si="130"/>
        <v/>
      </c>
      <c r="YK54" s="36" t="str">
        <f t="shared" si="131"/>
        <v/>
      </c>
      <c r="YM54" s="32" t="str">
        <f>IF(ISBLANK(YL54),"",IF(ISBLANK(VLOOKUP(YL54,role!A:E,2,FALSE)),"",VLOOKUP(YL54,role!A:E,2,FALSE)))</f>
        <v/>
      </c>
      <c r="YN54" s="32" t="str">
        <f>IF(ISBLANK(YL54),"",IF(ISBLANK(VLOOKUP(YL54,role!A:E,3,FALSE)),"",VLOOKUP(YL54,role!A:E,3,FALSE)))</f>
        <v/>
      </c>
      <c r="YO54" s="32" t="str">
        <f>IF(ISBLANK(YL54),"",IF(ISBLANK(VLOOKUP(YL54,role!A:E,4,FALSE)),"",VLOOKUP(YL54,role!A:E,4,FALSE)))</f>
        <v/>
      </c>
      <c r="YP54" s="32" t="str">
        <f>IF(ISBLANK(YL54),"",IF(ISBLANK(VLOOKUP(YL54,role!A:E,5,FALSE)),"",VLOOKUP(YL54,role!A:E,5,FALSE)))</f>
        <v/>
      </c>
      <c r="YQ54" s="32" t="str">
        <f>IF(ISBLANK(YL54),"",VLOOKUP(YL54,role!A:F,6,FALSE))</f>
        <v/>
      </c>
      <c r="YR54" s="36"/>
      <c r="YS54" s="36" t="str">
        <f t="shared" si="132"/>
        <v/>
      </c>
      <c r="YT54" s="36" t="str">
        <f t="shared" si="133"/>
        <v/>
      </c>
      <c r="YV54" s="32" t="str">
        <f>IF(ISBLANK(YU54),"",IF(ISBLANK(VLOOKUP(YU54,role!A:E,2,FALSE)),"",VLOOKUP(YU54,role!A:E,2,FALSE)))</f>
        <v/>
      </c>
      <c r="YW54" s="32" t="str">
        <f>IF(ISBLANK(YU54),"",IF(ISBLANK(VLOOKUP(YU54,role!A:E,3,FALSE)),"",VLOOKUP(YU54,role!A:E,3,FALSE)))</f>
        <v/>
      </c>
      <c r="YX54" s="32" t="str">
        <f>IF(ISBLANK(YU54),"",IF(ISBLANK(VLOOKUP(YU54,role!A:E,4,FALSE)),"",VLOOKUP(YU54,role!A:E,4,FALSE)))</f>
        <v/>
      </c>
      <c r="YY54" s="32" t="str">
        <f>IF(ISBLANK(YU54),"",IF(ISBLANK(VLOOKUP(YU54,role!A:E,5,FALSE)),"",VLOOKUP(YU54,role!A:E,5,FALSE)))</f>
        <v/>
      </c>
      <c r="YZ54" s="32" t="str">
        <f>IF(ISBLANK(YU54),"",VLOOKUP(YU54,role!A:F,6,FALSE))</f>
        <v/>
      </c>
      <c r="ZA54" s="36"/>
      <c r="ZB54" s="36" t="str">
        <f t="shared" si="134"/>
        <v/>
      </c>
      <c r="ZC54" s="36" t="str">
        <f t="shared" si="135"/>
        <v/>
      </c>
      <c r="ZE54" s="32" t="str">
        <f>IF(ISBLANK(ZD54),"",IF(ISBLANK(VLOOKUP(ZD54,role!A:E,2,FALSE)),"",VLOOKUP(ZD54,role!A:E,2,FALSE)))</f>
        <v/>
      </c>
      <c r="ZF54" s="32" t="str">
        <f>IF(ISBLANK(ZD54),"",IF(ISBLANK(VLOOKUP(ZD54,role!A:E,3,FALSE)),"",VLOOKUP(ZD54,role!A:E,3,FALSE)))</f>
        <v/>
      </c>
      <c r="ZG54" s="32" t="str">
        <f>IF(ISBLANK(ZD54),"",IF(ISBLANK(VLOOKUP(ZD54,role!A:E,4,FALSE)),"",VLOOKUP(ZD54,role!A:E,4,FALSE)))</f>
        <v/>
      </c>
      <c r="ZH54" s="32" t="str">
        <f>IF(ISBLANK(ZD54),"",IF(ISBLANK(VLOOKUP(ZD54,role!A:E,5,FALSE)),"",VLOOKUP(ZD54,role!A:E,5,FALSE)))</f>
        <v/>
      </c>
      <c r="ZI54" s="32" t="str">
        <f>IF(ISBLANK(ZD54),"",VLOOKUP(ZD54,role!A:F,6,FALSE))</f>
        <v/>
      </c>
      <c r="ZJ54" s="36"/>
      <c r="ZK54" s="36" t="str">
        <f t="shared" si="136"/>
        <v/>
      </c>
      <c r="ZL54" s="36" t="str">
        <f t="shared" si="137"/>
        <v/>
      </c>
      <c r="ZN54" s="32" t="str">
        <f>IF(ISBLANK(ZM54),"",IF(ISBLANK(VLOOKUP(ZM54,role!A:E,2,FALSE)),"",VLOOKUP(ZM54,role!A:E,2,FALSE)))</f>
        <v/>
      </c>
      <c r="ZO54" s="32" t="str">
        <f>IF(ISBLANK(ZM54),"",IF(ISBLANK(VLOOKUP(ZM54,role!A:E,3,FALSE)),"",VLOOKUP(ZM54,role!A:E,3,FALSE)))</f>
        <v/>
      </c>
      <c r="ZP54" s="32" t="str">
        <f>IF(ISBLANK(ZM54),"",IF(ISBLANK(VLOOKUP(ZM54,role!A:E,4,FALSE)),"",VLOOKUP(ZM54,role!A:E,4,FALSE)))</f>
        <v/>
      </c>
      <c r="ZQ54" s="32" t="str">
        <f>IF(ISBLANK(ZM54),"",IF(ISBLANK(VLOOKUP(ZM54,role!A:E,5,FALSE)),"",VLOOKUP(ZM54,role!A:E,5,FALSE)))</f>
        <v/>
      </c>
      <c r="ZR54" s="32" t="str">
        <f>IF(ISBLANK(ZM54),"",VLOOKUP(ZM54,role!A:F,6,FALSE))</f>
        <v/>
      </c>
      <c r="ZS54" s="36"/>
      <c r="ZT54" s="36" t="str">
        <f t="shared" si="138"/>
        <v/>
      </c>
      <c r="ZU54" s="36" t="str">
        <f t="shared" si="139"/>
        <v/>
      </c>
      <c r="ZW54" s="32" t="str">
        <f>IF(ISBLANK(ZV54),"",IF(ISBLANK(VLOOKUP(ZV54,role!A:E,2,FALSE)),"",VLOOKUP(ZV54,role!A:E,2,FALSE)))</f>
        <v/>
      </c>
      <c r="ZX54" s="32" t="str">
        <f>IF(ISBLANK(ZV54),"",IF(ISBLANK(VLOOKUP(ZV54,role!A:E,3,FALSE)),"",VLOOKUP(ZV54,role!A:E,3,FALSE)))</f>
        <v/>
      </c>
      <c r="ZY54" s="32" t="str">
        <f>IF(ISBLANK(ZV54),"",IF(ISBLANK(VLOOKUP(ZV54,role!A:E,4,FALSE)),"",VLOOKUP(ZV54,role!A:E,4,FALSE)))</f>
        <v/>
      </c>
      <c r="ZZ54" s="32" t="str">
        <f>IF(ISBLANK(ZV54),"",IF(ISBLANK(VLOOKUP(ZV54,role!A:E,5,FALSE)),"",VLOOKUP(ZV54,role!A:E,5,FALSE)))</f>
        <v/>
      </c>
      <c r="AAA54" s="32" t="str">
        <f>IF(ISBLANK(ZV54),"",VLOOKUP(ZV54,role!A:F,6,FALSE))</f>
        <v/>
      </c>
      <c r="AAB54" s="33"/>
      <c r="AAC54" s="36"/>
      <c r="AAD54" s="36" t="str">
        <f t="shared" si="140"/>
        <v/>
      </c>
      <c r="AAE54" s="36" t="str">
        <f t="shared" si="141"/>
        <v/>
      </c>
      <c r="AAG54" s="32" t="str">
        <f>IF(ISBLANK(AAF54),"",IF(ISBLANK(VLOOKUP(AAF54,role!A:E,2,FALSE)),"",VLOOKUP(AAF54,role!A:E,2,FALSE)))</f>
        <v/>
      </c>
      <c r="AAH54" s="32" t="str">
        <f>IF(ISBLANK(AAF54),"",IF(ISBLANK(VLOOKUP(AAF54,role!A:E,3,FALSE)),"",VLOOKUP(AAF54,role!A:E,3,FALSE)))</f>
        <v/>
      </c>
      <c r="AAI54" s="32" t="str">
        <f>IF(ISBLANK(AAF54),"",IF(ISBLANK(VLOOKUP(AAF54,role!A:E,4,FALSE)),"",VLOOKUP(AAF54,role!A:E,4,FALSE)))</f>
        <v/>
      </c>
      <c r="AAJ54" s="32" t="str">
        <f>IF(ISBLANK(AAF54),"",IF(ISBLANK(VLOOKUP(AAF54,role!A:E,5,FALSE)),"",VLOOKUP(AAF54,role!A:E,5,FALSE)))</f>
        <v/>
      </c>
      <c r="AAK54" s="32" t="str">
        <f>IF(ISBLANK(AAF54),"",VLOOKUP(AAF54,role!A:F,6,FALSE))</f>
        <v/>
      </c>
      <c r="AAL54" s="36"/>
      <c r="AAM54" s="36" t="str">
        <f t="shared" si="142"/>
        <v/>
      </c>
      <c r="AAN54" s="36" t="str">
        <f t="shared" si="143"/>
        <v/>
      </c>
      <c r="AAP54" s="32" t="str">
        <f>IF(ISBLANK(AAO54),"",IF(ISBLANK(VLOOKUP(AAO54,role!A:E,2,FALSE)),"",VLOOKUP(AAO54,role!A:E,2,FALSE)))</f>
        <v/>
      </c>
      <c r="AAQ54" s="32" t="str">
        <f>IF(ISBLANK(AAO54),"",IF(ISBLANK(VLOOKUP(AAO54,role!A:E,3,FALSE)),"",VLOOKUP(AAO54,role!A:E,3,FALSE)))</f>
        <v/>
      </c>
      <c r="AAR54" s="32" t="str">
        <f>IF(ISBLANK(AAO54),"",IF(ISBLANK(VLOOKUP(AAO54,role!A:E,4,FALSE)),"",VLOOKUP(AAO54,role!A:E,4,FALSE)))</f>
        <v/>
      </c>
      <c r="AAS54" s="32" t="str">
        <f>IF(ISBLANK(AAO54),"",IF(ISBLANK(VLOOKUP(AAO54,role!A:E,5,FALSE)),"",VLOOKUP(AAO54,role!A:E,5,FALSE)))</f>
        <v/>
      </c>
      <c r="AAT54" s="32" t="str">
        <f>IF(ISBLANK(AAO54),"",VLOOKUP(AAO54,role!A:F,6,FALSE))</f>
        <v/>
      </c>
      <c r="AAU54" s="36"/>
      <c r="AAV54" s="36" t="str">
        <f t="shared" si="144"/>
        <v/>
      </c>
      <c r="AAW54" s="36" t="str">
        <f t="shared" si="145"/>
        <v/>
      </c>
      <c r="AAY54" s="32" t="str">
        <f>IF(ISBLANK(AAX54),"",IF(ISBLANK(VLOOKUP(AAX54,role!A:E,2,FALSE)),"",VLOOKUP(AAX54,role!A:E,2,FALSE)))</f>
        <v/>
      </c>
      <c r="AAZ54" s="32" t="str">
        <f>IF(ISBLANK(AAX54),"",IF(ISBLANK(VLOOKUP(AAX54,role!A:E,3,FALSE)),"",VLOOKUP(AAX54,role!A:E,3,FALSE)))</f>
        <v/>
      </c>
      <c r="ABA54" s="32" t="str">
        <f>IF(ISBLANK(AAX54),"",IF(ISBLANK(VLOOKUP(AAX54,role!A:E,4,FALSE)),"",VLOOKUP(AAX54,role!A:E,4,FALSE)))</f>
        <v/>
      </c>
      <c r="ABB54" s="32" t="str">
        <f>IF(ISBLANK(AAX54),"",IF(ISBLANK(VLOOKUP(AAX54,role!A:E,5,FALSE)),"",VLOOKUP(AAX54,role!A:E,5,FALSE)))</f>
        <v/>
      </c>
      <c r="ABC54" s="32" t="str">
        <f>IF(ISBLANK(AAX54),"",VLOOKUP(AAX54,role!A:F,6,FALSE))</f>
        <v/>
      </c>
      <c r="ABD54" s="36"/>
      <c r="ABE54" s="36" t="str">
        <f t="shared" si="146"/>
        <v/>
      </c>
      <c r="ABF54" s="36" t="str">
        <f t="shared" si="147"/>
        <v/>
      </c>
      <c r="ABH54" s="32" t="str">
        <f>IF(ISBLANK(ABG54),"",IF(ISBLANK(VLOOKUP(ABG54,role!A:E,2,FALSE)),"",VLOOKUP(ABG54,role!A:E,2,FALSE)))</f>
        <v/>
      </c>
      <c r="ABI54" s="32" t="str">
        <f>IF(ISBLANK(ABG54),"",IF(ISBLANK(VLOOKUP(ABG54,role!A:E,3,FALSE)),"",VLOOKUP(ABG54,role!A:E,3,FALSE)))</f>
        <v/>
      </c>
      <c r="ABJ54" s="32" t="str">
        <f>IF(ISBLANK(ABG54),"",IF(ISBLANK(VLOOKUP(ABG54,role!A:E,4,FALSE)),"",VLOOKUP(ABG54,role!A:E,4,FALSE)))</f>
        <v/>
      </c>
      <c r="ABK54" s="32" t="str">
        <f>IF(ISBLANK(ABG54),"",IF(ISBLANK(VLOOKUP(ABG54,role!A:E,5,FALSE)),"",VLOOKUP(ABG54,role!A:E,5,FALSE)))</f>
        <v/>
      </c>
      <c r="ABL54" s="32" t="str">
        <f>IF(ISBLANK(ABG54),"",VLOOKUP(ABG54,role!A:F,6,FALSE))</f>
        <v/>
      </c>
      <c r="ABM54" s="36"/>
      <c r="ABN54" s="36" t="str">
        <f t="shared" si="148"/>
        <v/>
      </c>
      <c r="ABO54" s="36" t="str">
        <f t="shared" si="149"/>
        <v/>
      </c>
      <c r="ABQ54" s="32" t="str">
        <f>IF(ISBLANK(ABP54),"",IF(ISBLANK(VLOOKUP(ABP54,role!A:E,2,FALSE)),"",VLOOKUP(ABP54,role!A:E,2,FALSE)))</f>
        <v/>
      </c>
      <c r="ABR54" s="32" t="str">
        <f>IF(ISBLANK(ABP54),"",IF(ISBLANK(VLOOKUP(ABP54,role!A:E,3,FALSE)),"",VLOOKUP(ABP54,role!A:E,3,FALSE)))</f>
        <v/>
      </c>
      <c r="ABS54" s="32" t="str">
        <f>IF(ISBLANK(ABP54),"",IF(ISBLANK(VLOOKUP(ABP54,role!A:E,4,FALSE)),"",VLOOKUP(ABP54,role!A:E,4,FALSE)))</f>
        <v/>
      </c>
      <c r="ABT54" s="32" t="str">
        <f>IF(ISBLANK(ABP54),"",IF(ISBLANK(VLOOKUP(ABP54,role!A:E,5,FALSE)),"",VLOOKUP(ABP54,role!A:E,5,FALSE)))</f>
        <v/>
      </c>
      <c r="ABU54" s="32" t="str">
        <f>IF(ISBLANK(ABP54),"",VLOOKUP(ABP54,role!A:F,6,FALSE))</f>
        <v/>
      </c>
      <c r="ABV54" s="33"/>
      <c r="ABW54" s="34"/>
      <c r="ABY54" s="32" t="str">
        <f t="shared" si="150"/>
        <v/>
      </c>
      <c r="ABZ54" s="39"/>
      <c r="ACA54" s="32" t="str">
        <f t="shared" si="151"/>
        <v/>
      </c>
      <c r="ACC54" s="32" t="str">
        <f t="shared" si="152"/>
        <v/>
      </c>
      <c r="ACE54" s="32" t="str">
        <f t="shared" si="153"/>
        <v/>
      </c>
      <c r="ACG54" s="32" t="str">
        <f t="shared" si="154"/>
        <v/>
      </c>
      <c r="ACI54" s="32" t="str">
        <f t="shared" si="155"/>
        <v/>
      </c>
      <c r="ACK54" s="32" t="str">
        <f t="shared" si="156"/>
        <v/>
      </c>
      <c r="ACM54" s="32" t="str">
        <f t="shared" si="157"/>
        <v/>
      </c>
      <c r="ACO54" s="32" t="str">
        <f t="shared" si="158"/>
        <v/>
      </c>
      <c r="ACQ54" s="32" t="str">
        <f t="shared" si="159"/>
        <v/>
      </c>
      <c r="ACS54" s="32" t="str">
        <f t="shared" si="160"/>
        <v/>
      </c>
      <c r="ACT54" s="33"/>
      <c r="ACV54" s="32" t="str">
        <f t="shared" si="161"/>
        <v/>
      </c>
      <c r="ACX54" s="32" t="str">
        <f t="shared" si="162"/>
        <v/>
      </c>
      <c r="ACZ54" s="32" t="str">
        <f t="shared" si="163"/>
        <v/>
      </c>
      <c r="ADB54" s="32" t="str">
        <f t="shared" si="164"/>
        <v/>
      </c>
      <c r="ADD54" s="32" t="str">
        <f t="shared" si="165"/>
        <v/>
      </c>
      <c r="ADE54" s="33"/>
      <c r="ADG54" s="32" t="str">
        <f t="shared" si="166"/>
        <v/>
      </c>
      <c r="ADI54" s="32" t="str">
        <f t="shared" si="167"/>
        <v/>
      </c>
      <c r="ADK54" s="32" t="str">
        <f t="shared" si="168"/>
        <v/>
      </c>
      <c r="ADM54" s="32" t="str">
        <f t="shared" si="169"/>
        <v/>
      </c>
      <c r="ADO54" s="32" t="str">
        <f t="shared" si="170"/>
        <v/>
      </c>
      <c r="ADP54" s="33"/>
      <c r="ADR54" s="32" t="str">
        <f t="shared" si="171"/>
        <v/>
      </c>
      <c r="ADT54" s="32" t="str">
        <f t="shared" si="172"/>
        <v/>
      </c>
      <c r="ADV54" s="32" t="str">
        <f t="shared" si="173"/>
        <v/>
      </c>
      <c r="ADX54" s="32" t="str">
        <f t="shared" si="174"/>
        <v/>
      </c>
      <c r="ADZ54" s="32" t="str">
        <f t="shared" si="175"/>
        <v/>
      </c>
      <c r="AEA54" s="33"/>
      <c r="AEC54" s="32" t="str">
        <f t="shared" si="176"/>
        <v/>
      </c>
      <c r="AEE54" s="32" t="str">
        <f t="shared" si="177"/>
        <v/>
      </c>
      <c r="AEG54" s="32" t="str">
        <f t="shared" si="178"/>
        <v/>
      </c>
      <c r="AEI54" s="32" t="str">
        <f t="shared" si="179"/>
        <v/>
      </c>
      <c r="AEK54" s="32" t="str">
        <f t="shared" si="180"/>
        <v/>
      </c>
      <c r="AEL54" s="33"/>
      <c r="AEN54" s="32" t="str">
        <f t="shared" si="181"/>
        <v/>
      </c>
      <c r="AEO54" s="32" t="str">
        <f t="shared" si="182"/>
        <v/>
      </c>
      <c r="AEQ54" s="32" t="str">
        <f t="shared" si="183"/>
        <v/>
      </c>
      <c r="AER54" s="32" t="str">
        <f t="shared" si="184"/>
        <v/>
      </c>
      <c r="AET54" s="32" t="str">
        <f t="shared" si="185"/>
        <v/>
      </c>
      <c r="AEU54" s="32" t="str">
        <f t="shared" si="186"/>
        <v/>
      </c>
      <c r="AEW54" s="32" t="str">
        <f t="shared" si="187"/>
        <v/>
      </c>
      <c r="AEX54" s="32" t="str">
        <f t="shared" si="188"/>
        <v/>
      </c>
      <c r="AEZ54" s="32" t="str">
        <f t="shared" si="189"/>
        <v/>
      </c>
      <c r="AFA54" s="32" t="str">
        <f t="shared" si="190"/>
        <v/>
      </c>
      <c r="AFB54" s="35"/>
      <c r="AFC54" s="34"/>
      <c r="AFD54" s="36" t="str">
        <f t="shared" si="191"/>
        <v/>
      </c>
      <c r="AFE54" s="36" t="str">
        <f t="shared" si="192"/>
        <v/>
      </c>
      <c r="AFG54" s="36" t="str">
        <f t="shared" si="193"/>
        <v/>
      </c>
      <c r="AFH54" s="36" t="str">
        <f t="shared" si="194"/>
        <v/>
      </c>
      <c r="AFJ54" s="36" t="str">
        <f t="shared" si="195"/>
        <v/>
      </c>
      <c r="AFK54" s="36" t="str">
        <f t="shared" si="196"/>
        <v/>
      </c>
      <c r="AFM54" s="36" t="str">
        <f t="shared" si="197"/>
        <v/>
      </c>
      <c r="AFN54" s="36" t="str">
        <f t="shared" si="198"/>
        <v/>
      </c>
      <c r="AFP54" s="36" t="str">
        <f t="shared" si="199"/>
        <v/>
      </c>
      <c r="AFQ54" s="36" t="str">
        <f t="shared" si="200"/>
        <v/>
      </c>
      <c r="AFR54" s="33"/>
      <c r="AFT54" s="36" t="str">
        <f t="shared" si="201"/>
        <v/>
      </c>
      <c r="AFU54" s="36" t="str">
        <f t="shared" si="202"/>
        <v/>
      </c>
      <c r="AFW54" s="36" t="str">
        <f t="shared" si="203"/>
        <v/>
      </c>
      <c r="AFX54" s="36" t="str">
        <f t="shared" si="204"/>
        <v/>
      </c>
      <c r="AFZ54" s="36" t="str">
        <f t="shared" si="205"/>
        <v/>
      </c>
      <c r="AGA54" s="36" t="str">
        <f t="shared" si="206"/>
        <v/>
      </c>
      <c r="AGC54" s="36" t="str">
        <f t="shared" si="207"/>
        <v/>
      </c>
      <c r="AGD54" s="36" t="str">
        <f t="shared" si="208"/>
        <v/>
      </c>
      <c r="AGF54" s="36" t="str">
        <f t="shared" si="209"/>
        <v/>
      </c>
      <c r="AGG54" s="36" t="str">
        <f t="shared" si="210"/>
        <v/>
      </c>
      <c r="AGH54" s="33"/>
      <c r="AGI54" s="57"/>
      <c r="AGJ54" s="57"/>
      <c r="AGK54" s="57" t="str">
        <f>IF(ISBLANK(AGJ54),"",VLOOKUP(AGJ54,related_id_type!A:B,2,FALSE))</f>
        <v/>
      </c>
      <c r="AGL54" s="57"/>
      <c r="AGM54" s="57" t="str">
        <f>IF(ISBLANK(AGL54),"",IF(ISBLANK(VLOOKUP(AGL54,related_id_relation!A:B,2,FALSE)),"",VLOOKUP(AGL54,related_id_relation!A:B,2,FALSE)))</f>
        <v/>
      </c>
      <c r="AGN54" s="57"/>
      <c r="AGO54" s="57"/>
      <c r="AGP54" s="57" t="str">
        <f>IF(ISBLANK(AGO54),"",VLOOKUP(AGO54,related_id_type!A:B,2,FALSE))</f>
        <v/>
      </c>
      <c r="AGQ54" s="57"/>
      <c r="AGR54" s="57" t="str">
        <f>IF(ISBLANK(AGQ54),"",IF(ISBLANK(VLOOKUP(AGQ54,related_id_relation!A:B,2,FALSE)),"",VLOOKUP(AGQ54,related_id_relation!A:B,2,FALSE)))</f>
        <v/>
      </c>
      <c r="AGS54" s="57"/>
      <c r="AGT54" s="57"/>
      <c r="AGU54" s="57" t="str">
        <f>IF(ISBLANK(AGT54),"",VLOOKUP(AGT54,related_id_type!A:B,2,FALSE))</f>
        <v/>
      </c>
      <c r="AGV54" s="57"/>
      <c r="AGW54" s="57" t="str">
        <f>IF(ISBLANK(AGV54),"",IF(ISBLANK(VLOOKUP(AGV54,related_id_relation!A:B,2,FALSE)),"",VLOOKUP(AGV54,related_id_relation!A:B,2,FALSE)))</f>
        <v/>
      </c>
      <c r="AGX54" s="57"/>
      <c r="AGY54" s="57"/>
      <c r="AGZ54" s="57" t="str">
        <f>IF(ISBLANK(AGY54),"",VLOOKUP(AGY54,related_id_type!A:B,2,FALSE))</f>
        <v/>
      </c>
      <c r="AHA54" s="57"/>
      <c r="AHB54" s="57" t="str">
        <f>IF(ISBLANK(AHA54),"",IF(ISBLANK(VLOOKUP(AHA54,related_id_relation!A:B,2,FALSE)),"",VLOOKUP(AHA54,related_id_relation!A:B,2,FALSE)))</f>
        <v/>
      </c>
      <c r="AHC54" s="57"/>
      <c r="AHD54" s="57"/>
      <c r="AHE54" s="57" t="str">
        <f>IF(ISBLANK(AHD54),"",VLOOKUP(AHD54,related_id_type!A:B,2,FALSE))</f>
        <v/>
      </c>
      <c r="AHF54" s="57"/>
      <c r="AHG54" s="57" t="str">
        <f>IF(ISBLANK(AHF54),"",IF(ISBLANK(VLOOKUP(AHF54,related_id_relation!A:B,2,FALSE)),"",VLOOKUP(AHF54,related_id_relation!A:B,2,FALSE)))</f>
        <v/>
      </c>
      <c r="AHH54" s="37"/>
      <c r="AHI54" s="39"/>
      <c r="AHK54" s="32" t="str">
        <f t="shared" si="211"/>
        <v/>
      </c>
      <c r="AHL54" s="34"/>
      <c r="AHM54" s="36"/>
      <c r="AHN54" s="36" t="str">
        <f t="shared" si="212"/>
        <v/>
      </c>
      <c r="AHO54" s="32" t="str">
        <f t="shared" si="213"/>
        <v/>
      </c>
      <c r="AHR54" s="36" t="str">
        <f t="shared" si="214"/>
        <v/>
      </c>
      <c r="AHS54" s="32" t="str">
        <f t="shared" si="215"/>
        <v/>
      </c>
      <c r="AHV54" s="36" t="str">
        <f t="shared" si="216"/>
        <v/>
      </c>
      <c r="AHW54" s="32" t="str">
        <f t="shared" si="217"/>
        <v/>
      </c>
      <c r="AHZ54" s="36" t="str">
        <f t="shared" si="218"/>
        <v/>
      </c>
      <c r="AIA54" s="32" t="str">
        <f t="shared" si="219"/>
        <v/>
      </c>
      <c r="AID54" s="36" t="str">
        <f t="shared" si="220"/>
        <v/>
      </c>
      <c r="AIE54" s="32" t="str">
        <f t="shared" si="221"/>
        <v/>
      </c>
      <c r="AIH54" s="36" t="str">
        <f t="shared" si="222"/>
        <v/>
      </c>
      <c r="AII54" s="32" t="str">
        <f t="shared" si="223"/>
        <v/>
      </c>
      <c r="AIL54" s="36" t="str">
        <f t="shared" si="224"/>
        <v/>
      </c>
      <c r="AIM54" s="32" t="str">
        <f t="shared" si="225"/>
        <v/>
      </c>
      <c r="AIP54" s="36" t="str">
        <f t="shared" si="226"/>
        <v/>
      </c>
      <c r="AIQ54" s="32" t="str">
        <f t="shared" si="227"/>
        <v/>
      </c>
      <c r="AIT54" s="36" t="str">
        <f t="shared" si="228"/>
        <v/>
      </c>
      <c r="AIU54" s="32" t="str">
        <f t="shared" si="229"/>
        <v/>
      </c>
      <c r="AIX54" s="36" t="str">
        <f t="shared" si="230"/>
        <v/>
      </c>
      <c r="AIY54" s="32" t="str">
        <f t="shared" si="231"/>
        <v/>
      </c>
      <c r="AIZ54" s="37"/>
      <c r="AJA54" s="32" t="str">
        <f t="shared" si="232"/>
        <v/>
      </c>
      <c r="AJB54" s="32" t="str">
        <f t="shared" si="233"/>
        <v/>
      </c>
      <c r="AJC54" s="32" t="str">
        <f t="shared" si="234"/>
        <v/>
      </c>
      <c r="AJD54" s="32" t="str">
        <f t="shared" si="235"/>
        <v/>
      </c>
      <c r="AJE54" s="32" t="str">
        <f t="shared" si="236"/>
        <v/>
      </c>
      <c r="AJF54" s="32" t="str">
        <f t="shared" si="237"/>
        <v/>
      </c>
      <c r="AJG54" s="32" t="str">
        <f t="shared" si="238"/>
        <v/>
      </c>
      <c r="AJH54" s="32" t="str">
        <f t="shared" si="239"/>
        <v/>
      </c>
      <c r="AJI54" s="32" t="str">
        <f t="shared" si="240"/>
        <v/>
      </c>
    </row>
    <row r="55" spans="3:945" s="32" customFormat="1" x14ac:dyDescent="0.35">
      <c r="C55" s="32" t="str">
        <f t="shared" si="9"/>
        <v/>
      </c>
      <c r="E55" s="32" t="str">
        <f t="shared" si="10"/>
        <v/>
      </c>
      <c r="F55" s="32" t="str">
        <f t="shared" si="11"/>
        <v/>
      </c>
      <c r="G55" s="32" t="str">
        <f t="shared" si="12"/>
        <v/>
      </c>
      <c r="J55" s="32" t="str">
        <f t="shared" si="13"/>
        <v/>
      </c>
      <c r="K55" s="32" t="str">
        <f t="shared" si="14"/>
        <v/>
      </c>
      <c r="L55" s="32" t="str">
        <f t="shared" si="15"/>
        <v/>
      </c>
      <c r="N55" s="32" t="str">
        <f t="shared" si="16"/>
        <v/>
      </c>
      <c r="O55" s="32" t="str">
        <f t="shared" si="17"/>
        <v/>
      </c>
      <c r="Q55" s="32" t="str">
        <f t="shared" si="18"/>
        <v/>
      </c>
      <c r="R55" s="32" t="str">
        <f t="shared" si="19"/>
        <v/>
      </c>
      <c r="U55" s="32" t="str">
        <f t="shared" si="20"/>
        <v/>
      </c>
      <c r="V55" s="32" t="str">
        <f t="shared" si="21"/>
        <v/>
      </c>
      <c r="Y55" s="32" t="str">
        <f>IF(ISBLANK(X55),"",VLOOKUP(X55,resource_type!A:C,3,FALSE))</f>
        <v/>
      </c>
      <c r="Z55" s="32" t="str">
        <f>IF(ISBLANK(X55),"",VLOOKUP(X55,resource_type!A:C,2,FALSE))</f>
        <v/>
      </c>
      <c r="AA55" s="32" t="str">
        <f t="shared" si="22"/>
        <v/>
      </c>
      <c r="AB55" s="32" t="str">
        <f t="shared" si="23"/>
        <v/>
      </c>
      <c r="AD55" s="32" t="str">
        <f>IF(ISBLANK(AC55),"",VLOOKUP(AC55,resource_type!A:C,3,FALSE))</f>
        <v/>
      </c>
      <c r="AF55" s="32" t="str">
        <f>IF(ISBLANK(AE55),"",VLOOKUP(AE55,resource_type!A:C,3,FALSE))</f>
        <v/>
      </c>
      <c r="AG55" s="33"/>
      <c r="AI55" s="32" t="str">
        <f t="shared" si="24"/>
        <v/>
      </c>
      <c r="AK55" s="32" t="str">
        <f t="shared" si="25"/>
        <v/>
      </c>
      <c r="AM55" s="32" t="str">
        <f t="shared" si="26"/>
        <v/>
      </c>
      <c r="AO55" s="32" t="str">
        <f t="shared" si="27"/>
        <v/>
      </c>
      <c r="AP55" s="52"/>
      <c r="AQ55" s="34"/>
      <c r="AR55" s="36" t="str">
        <f t="shared" si="28"/>
        <v/>
      </c>
      <c r="AS55" s="36" t="str">
        <f t="shared" si="29"/>
        <v/>
      </c>
      <c r="AT55" s="34"/>
      <c r="AV55" s="32" t="str">
        <f t="shared" si="30"/>
        <v/>
      </c>
      <c r="AW55" s="32" t="str">
        <f t="shared" si="31"/>
        <v/>
      </c>
      <c r="AX55" s="32" t="str">
        <f t="shared" si="32"/>
        <v/>
      </c>
      <c r="AZ55" s="32" t="str">
        <f>IF(ISBLANK(AY55),"",IF(ISBLANK(VLOOKUP(AY55,role!A:E,2,FALSE)),"",VLOOKUP(AY55,role!A:E,2,FALSE)))</f>
        <v/>
      </c>
      <c r="BA55" s="32" t="str">
        <f>IF(ISBLANK(AY55),"",IF(ISBLANK(VLOOKUP(AY55,role!A:E,3,FALSE)),"",VLOOKUP(AY55,role!A:E,3,FALSE)))</f>
        <v/>
      </c>
      <c r="BB55" s="32" t="str">
        <f>IF(ISBLANK(AY55),"",IF(ISBLANK(VLOOKUP(AY55,role!A:E,4,FALSE)),"",VLOOKUP(AY55,role!A:E,4,FALSE)))</f>
        <v/>
      </c>
      <c r="BC55" s="32" t="str">
        <f>IF(ISBLANK(AY55),"",IF(ISBLANK(VLOOKUP(AY55,role!A:E,5,FALSE)),"",VLOOKUP(AY55,role!A:E,5,FALSE)))</f>
        <v/>
      </c>
      <c r="BE55" s="32" t="str">
        <f>IF(ISBLANK(BD55),"",IF(ISBLANK(VLOOKUP(BD55,role!A:E,2,FALSE)),"",VLOOKUP(BD55,role!A:E,2,FALSE)))</f>
        <v/>
      </c>
      <c r="BF55" s="32" t="str">
        <f>IF(ISBLANK(BD55),"",IF(ISBLANK(VLOOKUP(BD55,role!A:E,3,FALSE)),"",VLOOKUP(BD55,role!A:E,3,FALSE)))</f>
        <v/>
      </c>
      <c r="BG55" s="32" t="str">
        <f>IF(ISBLANK(BD55),"",IF(ISBLANK(VLOOKUP(BD55,role!A:E,4,FALSE)),"",VLOOKUP(BD55,role!A:E,4,FALSE)))</f>
        <v/>
      </c>
      <c r="BH55" s="32" t="str">
        <f>IF(ISBLANK(BD55),"",IF(ISBLANK(VLOOKUP(BD55,role!A:E,5,FALSE)),"",VLOOKUP(BD55,role!A:E,5,FALSE)))</f>
        <v/>
      </c>
      <c r="BX55" s="33"/>
      <c r="BZ55" s="32" t="str">
        <f t="shared" si="33"/>
        <v/>
      </c>
      <c r="CB55" s="32" t="str">
        <f t="shared" si="34"/>
        <v/>
      </c>
      <c r="CC55" s="39"/>
      <c r="CE55" s="32" t="str">
        <f t="shared" si="35"/>
        <v/>
      </c>
      <c r="CF55" s="32" t="str">
        <f t="shared" si="36"/>
        <v/>
      </c>
      <c r="CG55" s="32" t="str">
        <f t="shared" si="37"/>
        <v/>
      </c>
      <c r="CI55" s="32" t="str">
        <f>IF(ISBLANK(CH55),"",IF(ISBLANK(VLOOKUP(CH55,role!A:E,2,FALSE)),"",VLOOKUP(CH55,role!A:E,2,FALSE)))</f>
        <v/>
      </c>
      <c r="CJ55" s="32" t="str">
        <f>IF(ISBLANK(CH55),"",IF(ISBLANK(VLOOKUP(CH55,role!A:E,3,FALSE)),"",VLOOKUP(CH55,role!A:E,3,FALSE)))</f>
        <v/>
      </c>
      <c r="CK55" s="32" t="str">
        <f>IF(ISBLANK(CH55),"",IF(ISBLANK(VLOOKUP(CH55,role!A:E,4,FALSE)),"",VLOOKUP(CH55,role!A:E,4,FALSE)))</f>
        <v/>
      </c>
      <c r="CL55" s="32" t="str">
        <f>IF(ISBLANK(CH55),"",IF(ISBLANK(VLOOKUP(CH55,role!A:E,5,FALSE)),"",VLOOKUP(CH55,role!A:E,5,FALSE)))</f>
        <v/>
      </c>
      <c r="CN55" s="32" t="str">
        <f>IF(ISBLANK(CM55),"",IF(ISBLANK(VLOOKUP(CM55,role!A:E,2,FALSE)),"",VLOOKUP(CM55,role!A:E,2,FALSE)))</f>
        <v/>
      </c>
      <c r="CO55" s="32" t="str">
        <f>IF(ISBLANK(CM55),"",IF(ISBLANK(VLOOKUP(CM55,role!A:E,3,FALSE)),"",VLOOKUP(CM55,role!A:E,3,FALSE)))</f>
        <v/>
      </c>
      <c r="CP55" s="32" t="str">
        <f>IF(ISBLANK(CM55),"",IF(ISBLANK(VLOOKUP(CM55,role!A:E,4,FALSE)),"",VLOOKUP(CM55,role!A:E,4,FALSE)))</f>
        <v/>
      </c>
      <c r="CQ55" s="32" t="str">
        <f>IF(ISBLANK(CM55),"",IF(ISBLANK(VLOOKUP(CM55,role!A:E,5,FALSE)),"",VLOOKUP(CM55,role!A:E,5,FALSE)))</f>
        <v/>
      </c>
      <c r="DG55" s="33"/>
      <c r="DI55" s="32" t="str">
        <f t="shared" si="38"/>
        <v/>
      </c>
      <c r="DK55" s="32" t="str">
        <f t="shared" si="39"/>
        <v/>
      </c>
      <c r="DL55" s="39"/>
      <c r="DN55" s="32" t="str">
        <f t="shared" si="40"/>
        <v/>
      </c>
      <c r="DO55" s="32" t="str">
        <f t="shared" si="41"/>
        <v/>
      </c>
      <c r="DP55" s="32" t="str">
        <f t="shared" si="42"/>
        <v/>
      </c>
      <c r="DR55" s="32" t="str">
        <f>IF(ISBLANK(DQ55),"",IF(ISBLANK(VLOOKUP(DQ55,role!A:E,2,FALSE)),"",VLOOKUP(DQ55,role!A:E,2,FALSE)))</f>
        <v/>
      </c>
      <c r="DS55" s="32" t="str">
        <f>IF(ISBLANK(DQ55),"",IF(ISBLANK(VLOOKUP(DQ55,role!A:E,3,FALSE)),"",VLOOKUP(DQ55,role!A:E,3,FALSE)))</f>
        <v/>
      </c>
      <c r="DT55" s="32" t="str">
        <f>IF(ISBLANK(DQ55),"",IF(ISBLANK(VLOOKUP(DQ55,role!A:E,4,FALSE)),"",VLOOKUP(DQ55,role!A:E,4,FALSE)))</f>
        <v/>
      </c>
      <c r="DU55" s="32" t="str">
        <f>IF(ISBLANK(DQ55),"",IF(ISBLANK(VLOOKUP(DQ55,role!A:E,5,FALSE)),"",VLOOKUP(DQ55,role!A:E,5,FALSE)))</f>
        <v/>
      </c>
      <c r="EK55" s="33"/>
      <c r="EM55" s="32" t="str">
        <f t="shared" si="43"/>
        <v/>
      </c>
      <c r="EO55" s="32" t="str">
        <f t="shared" si="44"/>
        <v/>
      </c>
      <c r="EP55" s="39"/>
      <c r="ER55" s="32" t="str">
        <f t="shared" si="45"/>
        <v/>
      </c>
      <c r="ES55" s="32" t="str">
        <f t="shared" si="46"/>
        <v/>
      </c>
      <c r="ET55" s="32" t="str">
        <f t="shared" si="47"/>
        <v/>
      </c>
      <c r="EV55" s="32" t="str">
        <f>IF(ISBLANK(EU55),"",IF(ISBLANK(VLOOKUP(EU55,role!A:E,2,FALSE)),"",VLOOKUP(EU55,role!A:E,2,FALSE)))</f>
        <v/>
      </c>
      <c r="EW55" s="32" t="str">
        <f>IF(ISBLANK(EU55),"",IF(ISBLANK(VLOOKUP(EU55,role!A:E,3,FALSE)),"",VLOOKUP(EU55,role!A:E,3,FALSE)))</f>
        <v/>
      </c>
      <c r="EX55" s="32" t="str">
        <f>IF(ISBLANK(EU55),"",IF(ISBLANK(VLOOKUP(EU55,role!A:E,4,FALSE)),"",VLOOKUP(EU55,role!A:E,4,FALSE)))</f>
        <v/>
      </c>
      <c r="EY55" s="32" t="str">
        <f>IF(ISBLANK(EU55),"",IF(ISBLANK(VLOOKUP(EU55,role!A:E,5,FALSE)),"",VLOOKUP(EU55,role!A:E,5,FALSE)))</f>
        <v/>
      </c>
      <c r="FO55" s="33"/>
      <c r="FQ55" s="32" t="str">
        <f t="shared" si="48"/>
        <v/>
      </c>
      <c r="FS55" s="32" t="str">
        <f t="shared" si="49"/>
        <v/>
      </c>
      <c r="FT55" s="39"/>
      <c r="FV55" s="32" t="str">
        <f t="shared" si="50"/>
        <v/>
      </c>
      <c r="FW55" s="32" t="str">
        <f t="shared" si="51"/>
        <v/>
      </c>
      <c r="FX55" s="32" t="str">
        <f t="shared" si="52"/>
        <v/>
      </c>
      <c r="FZ55" s="32" t="str">
        <f>IF(ISBLANK(FY55),"",VLOOKUP(FY55,role!A:E,2,FALSE))</f>
        <v/>
      </c>
      <c r="GA55" s="32" t="str">
        <f>IF(ISBLANK(FY55),"",IF(ISBLANK(VLOOKUP(FY55,role!A:E,3,FALSE)),"",VLOOKUP(FY55,role!A:E,3,FALSE)))</f>
        <v/>
      </c>
      <c r="GB55" s="32" t="str">
        <f>IF(ISBLANK(FY55),"",IF(ISBLANK(VLOOKUP(FY55,role!A:E,4,FALSE)),"",VLOOKUP(FY55,role!A:E,4,FALSE)))</f>
        <v/>
      </c>
      <c r="GC55" s="32" t="str">
        <f>IF(ISBLANK(FY55),"",IF(ISBLANK(VLOOKUP(FY55,role!A:E,5,FALSE)),"",VLOOKUP(FY55,role!A:E,5,FALSE)))</f>
        <v/>
      </c>
      <c r="GS55" s="33"/>
      <c r="GU55" s="32" t="str">
        <f t="shared" si="53"/>
        <v/>
      </c>
      <c r="GW55" s="32" t="str">
        <f t="shared" si="54"/>
        <v/>
      </c>
      <c r="GX55" s="33"/>
      <c r="HA55" s="32" t="str">
        <f t="shared" si="55"/>
        <v/>
      </c>
      <c r="HB55" s="32" t="str">
        <f t="shared" si="56"/>
        <v/>
      </c>
      <c r="HC55" s="32" t="str">
        <f t="shared" si="57"/>
        <v/>
      </c>
      <c r="HE55" s="32" t="str">
        <f>IF(ISBLANK(HD55),"",IF(ISBLANK(VLOOKUP(HD55,role!A:E,2,FALSE)),"",VLOOKUP(HD55,role!A:E,2,FALSE)))</f>
        <v/>
      </c>
      <c r="HF55" s="32" t="str">
        <f>IF(ISBLANK(HD55),"",IF(ISBLANK(VLOOKUP(HD55,role!A:E,3,FALSE)),"",VLOOKUP(HD55,role!A:E,3,FALSE)))</f>
        <v/>
      </c>
      <c r="HG55" s="32" t="str">
        <f>IF(ISBLANK(HD55),"",IF(ISBLANK(VLOOKUP(HD55,role!A:E,4,FALSE)),"",VLOOKUP(HD55,role!A:E,4,FALSE)))</f>
        <v/>
      </c>
      <c r="HH55" s="32" t="str">
        <f>IF(ISBLANK(HD55),"",IF(ISBLANK(VLOOKUP(HD55,role!A:E,5,FALSE)),"",VLOOKUP(HD55,role!A:E,5,FALSE)))</f>
        <v/>
      </c>
      <c r="HX55" s="33"/>
      <c r="HZ55" s="32" t="str">
        <f t="shared" si="58"/>
        <v/>
      </c>
      <c r="IB55" s="32" t="str">
        <f t="shared" si="59"/>
        <v/>
      </c>
      <c r="IC55" s="39"/>
      <c r="IE55" s="32" t="str">
        <f t="shared" si="60"/>
        <v/>
      </c>
      <c r="IF55" s="32" t="str">
        <f t="shared" si="61"/>
        <v/>
      </c>
      <c r="IG55" s="32" t="str">
        <f t="shared" si="62"/>
        <v/>
      </c>
      <c r="II55" s="32" t="str">
        <f>IF(ISBLANK(IH55),"",IF(ISBLANK(VLOOKUP(IH55,role!A:E,2,FALSE)),"",VLOOKUP(IH55,role!A:E,2,FALSE)))</f>
        <v/>
      </c>
      <c r="IJ55" s="32" t="str">
        <f>IF(ISBLANK(IH55),"",IF(ISBLANK(VLOOKUP(IH55,role!A:E,3,FALSE)),"",VLOOKUP(IH55,role!A:E,3,FALSE)))</f>
        <v/>
      </c>
      <c r="IK55" s="32" t="str">
        <f>IF(ISBLANK(IH55),"",IF(ISBLANK(VLOOKUP(IH55,role!A:E,4,FALSE)),"",VLOOKUP(IH55,role!A:E,4,FALSE)))</f>
        <v/>
      </c>
      <c r="IL55" s="32" t="str">
        <f>IF(ISBLANK(IH55),"",IF(ISBLANK(VLOOKUP(IH55,role!A:E,5,FALSE)),"",VLOOKUP(IH55,role!A:E,5,FALSE)))</f>
        <v/>
      </c>
      <c r="JB55" s="33"/>
      <c r="JD55" s="32" t="str">
        <f t="shared" si="63"/>
        <v/>
      </c>
      <c r="JF55" s="32" t="str">
        <f t="shared" si="64"/>
        <v/>
      </c>
      <c r="JG55" s="39"/>
      <c r="JI55" s="32" t="str">
        <f t="shared" si="65"/>
        <v/>
      </c>
      <c r="JJ55" s="32" t="str">
        <f t="shared" si="66"/>
        <v/>
      </c>
      <c r="JK55" s="32" t="str">
        <f t="shared" si="67"/>
        <v/>
      </c>
      <c r="JM55" s="32" t="str">
        <f>IF(ISBLANK(JL55),"",IF(ISBLANK(VLOOKUP(JL55,role!A:E,2,FALSE)),"",VLOOKUP(JL55,role!A:E,2,FALSE)))</f>
        <v/>
      </c>
      <c r="JN55" s="32" t="str">
        <f>IF(ISBLANK(JL55),"",IF(ISBLANK(VLOOKUP(JL55,role!A:E,3,FALSE)),"",VLOOKUP(JL55,role!A:E,3,FALSE)))</f>
        <v/>
      </c>
      <c r="JO55" s="32" t="str">
        <f>IF(ISBLANK(JL55),"",IF(ISBLANK(VLOOKUP(JL55,role!A:E,4,FALSE)),"",VLOOKUP(JL55,role!A:E,4,FALSE)))</f>
        <v/>
      </c>
      <c r="JP55" s="32" t="str">
        <f>IF(ISBLANK(JL55),"",IF(ISBLANK(VLOOKUP(JL55,role!A:E,5,FALSE)),"",VLOOKUP(JL55,role!A:E,5,FALSE)))</f>
        <v/>
      </c>
      <c r="KF55" s="33"/>
      <c r="KH55" s="32" t="str">
        <f t="shared" si="68"/>
        <v/>
      </c>
      <c r="KJ55" s="32" t="str">
        <f t="shared" si="69"/>
        <v/>
      </c>
      <c r="KK55" s="39"/>
      <c r="KM55" s="32" t="str">
        <f t="shared" si="70"/>
        <v/>
      </c>
      <c r="KN55" s="32" t="str">
        <f t="shared" si="71"/>
        <v/>
      </c>
      <c r="KO55" s="32" t="str">
        <f t="shared" si="72"/>
        <v/>
      </c>
      <c r="KQ55" s="32" t="str">
        <f>IF(ISBLANK(KP55),"",IF(ISBLANK(VLOOKUP(KP55,role!A:E,2,FALSE)),"",VLOOKUP(KP55,role!A:E,2,FALSE)))</f>
        <v/>
      </c>
      <c r="KR55" s="32" t="str">
        <f>IF(ISBLANK(KP55),"",IF(ISBLANK(VLOOKUP(KP55,role!A:E,3,FALSE)),"",VLOOKUP(KP55,role!A:E,3,FALSE)))</f>
        <v/>
      </c>
      <c r="KS55" s="32" t="str">
        <f>IF(ISBLANK(KP55),"",IF(ISBLANK(VLOOKUP(KP55,role!A:E,4,FALSE)),"",VLOOKUP(KP55,role!A:E,4,FALSE)))</f>
        <v/>
      </c>
      <c r="KT55" s="32" t="str">
        <f>IF(ISBLANK(KP55),"",IF(ISBLANK(VLOOKUP(KP55,role!A:E,5,FALSE)),"",VLOOKUP(KP55,role!A:E,5,FALSE)))</f>
        <v/>
      </c>
      <c r="LJ55" s="33"/>
      <c r="LL55" s="32" t="str">
        <f t="shared" si="73"/>
        <v/>
      </c>
      <c r="LN55" s="32" t="str">
        <f t="shared" si="74"/>
        <v/>
      </c>
      <c r="LO55" s="39"/>
      <c r="LQ55" s="32" t="str">
        <f t="shared" si="75"/>
        <v/>
      </c>
      <c r="LR55" s="32" t="str">
        <f t="shared" si="76"/>
        <v/>
      </c>
      <c r="LS55" s="32" t="str">
        <f t="shared" si="77"/>
        <v/>
      </c>
      <c r="LU55" s="32" t="str">
        <f>IF(ISBLANK(LT55),"",IF(ISBLANK(VLOOKUP(LT55,role!A:E,2,FALSE)),"",VLOOKUP(LT55,role!A:E,2,FALSE)))</f>
        <v/>
      </c>
      <c r="LV55" s="32" t="str">
        <f>IF(ISBLANK(LT55),"",IF(ISBLANK(VLOOKUP(LT55,role!A:E,3,FALSE)),"",VLOOKUP(LT55,role!A:E,3,FALSE)))</f>
        <v/>
      </c>
      <c r="LW55" s="32" t="str">
        <f>IF(ISBLANK(LT55),"",IF(ISBLANK(VLOOKUP(LT55,role!A:E,4,FALSE)),"",VLOOKUP(LT55,role!A:E,4,FALSE)))</f>
        <v/>
      </c>
      <c r="LX55" s="32" t="str">
        <f>IF(ISBLANK(LT55),"",IF(ISBLANK(VLOOKUP(LT55,role!A:E,5,FALSE)),"",VLOOKUP(LT55,role!A:E,5,FALSE)))</f>
        <v/>
      </c>
      <c r="MN55" s="33"/>
      <c r="MP55" s="32" t="str">
        <f t="shared" si="78"/>
        <v/>
      </c>
      <c r="MR55" s="32" t="str">
        <f t="shared" si="79"/>
        <v/>
      </c>
      <c r="MS55" s="33"/>
      <c r="MV55" s="32" t="str">
        <f t="shared" si="80"/>
        <v/>
      </c>
      <c r="MW55" s="32" t="str">
        <f t="shared" si="81"/>
        <v/>
      </c>
      <c r="MX55" s="32" t="str">
        <f t="shared" si="82"/>
        <v/>
      </c>
      <c r="MZ55" s="32" t="str">
        <f>IF(ISBLANK(MY55),"",IF(ISBLANK(VLOOKUP(MY55,role!A:E,2,FALSE)),"",VLOOKUP(MY55,role!A:E,2,FALSE)))</f>
        <v/>
      </c>
      <c r="NA55" s="32" t="str">
        <f>IF(ISBLANK(MY55),"",IF(ISBLANK(VLOOKUP(MY55,role!A:E,3,FALSE)),"",VLOOKUP(MY55,role!A:E,3,FALSE)))</f>
        <v/>
      </c>
      <c r="NB55" s="32" t="str">
        <f>IF(ISBLANK(MY55),"",IF(ISBLANK(VLOOKUP(MY55,role!A:E,4,FALSE)),"",VLOOKUP(MY55,role!A:E,4,FALSE)))</f>
        <v/>
      </c>
      <c r="NC55" s="32" t="str">
        <f>IF(ISBLANK(MY55),"",IF(ISBLANK(VLOOKUP(MY55,role!A:E,5,FALSE)),"",VLOOKUP(MY55,role!A:E,5,FALSE)))</f>
        <v/>
      </c>
      <c r="NS55" s="33"/>
      <c r="NU55" s="32" t="str">
        <f t="shared" si="83"/>
        <v/>
      </c>
      <c r="NW55" s="32" t="str">
        <f t="shared" si="84"/>
        <v/>
      </c>
      <c r="NX55" s="39"/>
      <c r="NZ55" s="32" t="str">
        <f t="shared" si="85"/>
        <v/>
      </c>
      <c r="OA55" s="32" t="str">
        <f t="shared" si="86"/>
        <v/>
      </c>
      <c r="OB55" s="32" t="str">
        <f t="shared" si="87"/>
        <v/>
      </c>
      <c r="OD55" s="32" t="str">
        <f>IF(ISBLANK(OC55),"",IF(ISBLANK(VLOOKUP(OC55,role!A:E,2,FALSE)),"",VLOOKUP(OC55,role!A:E,2,FALSE)))</f>
        <v/>
      </c>
      <c r="OE55" s="32" t="str">
        <f>IF(ISBLANK(OC55),"",IF(ISBLANK(VLOOKUP(OC55,role!A:E,3,FALSE)),"",VLOOKUP(OC55,role!A:E,3,FALSE)))</f>
        <v/>
      </c>
      <c r="OF55" s="32" t="str">
        <f>IF(ISBLANK(OC55),"",IF(ISBLANK(VLOOKUP(OC55,role!A:E,4,FALSE)),"",VLOOKUP(OC55,role!A:E,4,FALSE)))</f>
        <v/>
      </c>
      <c r="OG55" s="32" t="str">
        <f>IF(ISBLANK(OC55),"",IF(ISBLANK(VLOOKUP(OC55,role!A:E,5,FALSE)),"",VLOOKUP(OC55,role!A:E,5,FALSE)))</f>
        <v/>
      </c>
      <c r="OW55" s="33"/>
      <c r="OY55" s="32" t="str">
        <f t="shared" si="88"/>
        <v/>
      </c>
      <c r="PA55" s="32" t="str">
        <f t="shared" si="89"/>
        <v/>
      </c>
      <c r="PB55" s="39"/>
      <c r="PD55" s="32" t="str">
        <f t="shared" si="90"/>
        <v/>
      </c>
      <c r="PE55" s="32" t="str">
        <f t="shared" si="91"/>
        <v/>
      </c>
      <c r="PF55" s="32" t="str">
        <f t="shared" si="92"/>
        <v/>
      </c>
      <c r="PH55" s="32" t="str">
        <f>IF(ISBLANK(PG55),"",IF(ISBLANK(VLOOKUP(PG55,role!A:E,2,FALSE)),"",VLOOKUP(PG55,role!A:E,2,FALSE)))</f>
        <v/>
      </c>
      <c r="PI55" s="32" t="str">
        <f>IF(ISBLANK(PG55),"",IF(ISBLANK(VLOOKUP(PG55,role!A:E,3,FALSE)),"",VLOOKUP(PG55,role!A:E,3,FALSE)))</f>
        <v/>
      </c>
      <c r="PJ55" s="32" t="str">
        <f>IF(ISBLANK(PG55),"",IF(ISBLANK(VLOOKUP(PG55,role!A:E,4,FALSE)),"",VLOOKUP(PG55,role!A:E,4,FALSE)))</f>
        <v/>
      </c>
      <c r="PK55" s="32" t="str">
        <f>IF(ISBLANK(PG55),"",IF(ISBLANK(VLOOKUP(PG55,role!A:E,5,FALSE)),"",VLOOKUP(PG55,role!A:E,5,FALSE)))</f>
        <v/>
      </c>
      <c r="QA55" s="33"/>
      <c r="QC55" s="32" t="str">
        <f t="shared" si="93"/>
        <v/>
      </c>
      <c r="QE55" s="32" t="str">
        <f t="shared" si="94"/>
        <v/>
      </c>
      <c r="QF55" s="39"/>
      <c r="QH55" s="32" t="str">
        <f t="shared" si="95"/>
        <v/>
      </c>
      <c r="QI55" s="32" t="str">
        <f t="shared" si="96"/>
        <v/>
      </c>
      <c r="QJ55" s="32" t="str">
        <f t="shared" si="97"/>
        <v/>
      </c>
      <c r="QL55" s="32" t="str">
        <f>IF(ISBLANK(QK55),"",IF(ISBLANK(VLOOKUP(QK55,role!A:E,2,FALSE)),"",VLOOKUP(QK55,role!A:E,2,FALSE)))</f>
        <v/>
      </c>
      <c r="QM55" s="32" t="str">
        <f>IF(ISBLANK(QK55),"",IF(ISBLANK(VLOOKUP(QK55,role!A:E,3,FALSE)),"",VLOOKUP(QK55,role!A:E,3,FALSE)))</f>
        <v/>
      </c>
      <c r="QN55" s="32" t="str">
        <f>IF(ISBLANK(QK55),"",IF(ISBLANK(VLOOKUP(QK55,role!A:E,4,FALSE)),"",VLOOKUP(QK55,role!A:E,4,FALSE)))</f>
        <v/>
      </c>
      <c r="QO55" s="32" t="str">
        <f>IF(ISBLANK(QK55),"",IF(ISBLANK(VLOOKUP(QK55,role!A:E,5,FALSE)),"",VLOOKUP(QK55,role!A:E,5,FALSE)))</f>
        <v/>
      </c>
      <c r="RE55" s="33"/>
      <c r="RG55" s="32" t="str">
        <f t="shared" si="98"/>
        <v/>
      </c>
      <c r="RI55" s="32" t="str">
        <f t="shared" si="99"/>
        <v/>
      </c>
      <c r="RJ55" s="39"/>
      <c r="RL55" s="32" t="str">
        <f t="shared" si="100"/>
        <v/>
      </c>
      <c r="RM55" s="32" t="str">
        <f t="shared" si="101"/>
        <v/>
      </c>
      <c r="RN55" s="32" t="str">
        <f t="shared" si="102"/>
        <v/>
      </c>
      <c r="RP55" s="32" t="str">
        <f>IF(ISBLANK(RO55),"",IF(ISBLANK(VLOOKUP(RO55,role!A:E,2,FALSE)),"",VLOOKUP(RO55,role!A:E,2,FALSE)))</f>
        <v/>
      </c>
      <c r="RQ55" s="32" t="str">
        <f>IF(ISBLANK(RO55),"",IF(ISBLANK(VLOOKUP(RO55,role!A:E,3,FALSE)),"",VLOOKUP(RO55,role!A:E,3,FALSE)))</f>
        <v/>
      </c>
      <c r="RR55" s="32" t="str">
        <f>IF(ISBLANK(RO55),"",IF(ISBLANK(VLOOKUP(RO55,role!A:E,4,FALSE)),"",VLOOKUP(RO55,role!A:E,4,FALSE)))</f>
        <v/>
      </c>
      <c r="RS55" s="32" t="str">
        <f>IF(ISBLANK(RO55),"",IF(ISBLANK(VLOOKUP(RO55,role!A:E,5,FALSE)),"",VLOOKUP(RO55,role!A:E,5,FALSE)))</f>
        <v/>
      </c>
      <c r="SI55" s="33"/>
      <c r="SK55" s="32" t="str">
        <f t="shared" si="103"/>
        <v/>
      </c>
      <c r="SM55" s="32" t="str">
        <f t="shared" si="104"/>
        <v/>
      </c>
      <c r="SN55" s="39"/>
      <c r="SP55" s="32" t="str">
        <f t="shared" si="105"/>
        <v/>
      </c>
      <c r="SQ55" s="32" t="str">
        <f t="shared" si="106"/>
        <v/>
      </c>
      <c r="SR55" s="32" t="str">
        <f t="shared" si="107"/>
        <v/>
      </c>
      <c r="ST55" s="32" t="str">
        <f>IF(ISBLANK(SS55),"",IF(ISBLANK(VLOOKUP(SS55,role!A:E,2,FALSE)),"",VLOOKUP(SS55,role!A:E,2,FALSE)))</f>
        <v/>
      </c>
      <c r="SU55" s="32" t="str">
        <f>IF(ISBLANK(SS55),"",IF(ISBLANK(VLOOKUP(SS55,role!A:E,3,FALSE)),"",VLOOKUP(SS55,role!A:E,3,FALSE)))</f>
        <v/>
      </c>
      <c r="SV55" s="32" t="str">
        <f>IF(ISBLANK(SS55),"",IF(ISBLANK(VLOOKUP(SS55,role!A:E,4,FALSE)),"",VLOOKUP(SS55,role!A:E,4,FALSE)))</f>
        <v/>
      </c>
      <c r="SW55" s="32" t="str">
        <f>IF(ISBLANK(SS55),"",IF(ISBLANK(VLOOKUP(SS55,role!A:E,5,FALSE)),"",VLOOKUP(SS55,role!A:E,5,FALSE)))</f>
        <v/>
      </c>
      <c r="TM55" s="33"/>
      <c r="TO55" s="32" t="str">
        <f t="shared" si="108"/>
        <v/>
      </c>
      <c r="TQ55" s="32" t="str">
        <f t="shared" si="109"/>
        <v/>
      </c>
      <c r="TR55" s="39"/>
      <c r="TT55" s="32" t="str">
        <f t="shared" si="110"/>
        <v/>
      </c>
      <c r="TU55" s="32" t="str">
        <f t="shared" si="111"/>
        <v/>
      </c>
      <c r="TV55" s="32" t="str">
        <f t="shared" si="112"/>
        <v/>
      </c>
      <c r="TX55" s="32" t="str">
        <f>IF(ISBLANK(TW55),"",IF(ISBLANK(VLOOKUP(TW55,role!A:E,2,FALSE)),"",VLOOKUP(TW55,role!A:E,2,FALSE)))</f>
        <v/>
      </c>
      <c r="TY55" s="32" t="str">
        <f>IF(ISBLANK(TW55),"",IF(ISBLANK(VLOOKUP(TW55,role!A:E,3,FALSE)),"",VLOOKUP(TW55,role!A:E,3,FALSE)))</f>
        <v/>
      </c>
      <c r="TZ55" s="32" t="str">
        <f>IF(ISBLANK(TW55),"",IF(ISBLANK(VLOOKUP(TW55,role!A:E,4,FALSE)),"",VLOOKUP(TW55,role!A:E,4,FALSE)))</f>
        <v/>
      </c>
      <c r="UA55" s="32" t="str">
        <f>IF(ISBLANK(TW55),"",IF(ISBLANK(VLOOKUP(TW55,role!A:E,5,FALSE)),"",VLOOKUP(TW55,role!A:E,5,FALSE)))</f>
        <v/>
      </c>
      <c r="UQ55" s="33"/>
      <c r="US55" s="32" t="str">
        <f t="shared" si="113"/>
        <v/>
      </c>
      <c r="UU55" s="32" t="str">
        <f t="shared" si="114"/>
        <v/>
      </c>
      <c r="UV55" s="39"/>
      <c r="UX55" s="32" t="str">
        <f t="shared" si="115"/>
        <v/>
      </c>
      <c r="UY55" s="32" t="str">
        <f t="shared" si="116"/>
        <v/>
      </c>
      <c r="UZ55" s="32" t="str">
        <f t="shared" si="117"/>
        <v/>
      </c>
      <c r="VB55" s="32" t="str">
        <f>IF(ISBLANK(VA55),"",IF(ISBLANK(VLOOKUP(VA55,role!A:E,2,FALSE)),"",VLOOKUP(VA55,role!A:E,2,FALSE)))</f>
        <v/>
      </c>
      <c r="VC55" s="32" t="str">
        <f>IF(ISBLANK(VA55),"",IF(ISBLANK(VLOOKUP(VA55,role!A:E,3,FALSE)),"",VLOOKUP(VA55,role!A:E,3,FALSE)))</f>
        <v/>
      </c>
      <c r="VD55" s="32" t="str">
        <f>IF(ISBLANK(VA55),"",IF(ISBLANK(VLOOKUP(VA55,role!A:E,4,FALSE)),"",VLOOKUP(VA55,role!A:E,4,FALSE)))</f>
        <v/>
      </c>
      <c r="VE55" s="32" t="str">
        <f>IF(ISBLANK(VA55),"",IF(ISBLANK(VLOOKUP(VA55,role!A:E,5,FALSE)),"",VLOOKUP(VA55,role!A:E,5,FALSE)))</f>
        <v/>
      </c>
      <c r="VU55" s="33"/>
      <c r="VW55" s="32" t="str">
        <f t="shared" si="118"/>
        <v/>
      </c>
      <c r="VY55" s="32" t="str">
        <f t="shared" si="119"/>
        <v/>
      </c>
      <c r="VZ55" s="39"/>
      <c r="WB55" s="32" t="str">
        <f t="shared" si="120"/>
        <v/>
      </c>
      <c r="WC55" s="32" t="str">
        <f t="shared" si="121"/>
        <v/>
      </c>
      <c r="WD55" s="32" t="str">
        <f t="shared" si="122"/>
        <v/>
      </c>
      <c r="WF55" s="32" t="str">
        <f>IF(ISBLANK(WE55),"",IF(ISBLANK(VLOOKUP(WE55,role!A:E,2,FALSE)),"",VLOOKUP(WE55,role!A:E,2,FALSE)))</f>
        <v/>
      </c>
      <c r="WG55" s="32" t="str">
        <f>IF(ISBLANK(WE55),"",IF(ISBLANK(VLOOKUP(WE55,role!A:E,3,FALSE)),"",VLOOKUP(WE55,role!A:E,3,FALSE)))</f>
        <v/>
      </c>
      <c r="WH55" s="32" t="str">
        <f>IF(ISBLANK(WE55),"",IF(ISBLANK(VLOOKUP(WE55,role!A:E,4,FALSE)),"",VLOOKUP(WE55,role!A:E,4,FALSE)))</f>
        <v/>
      </c>
      <c r="WI55" s="32" t="str">
        <f>IF(ISBLANK(WE55),"",IF(ISBLANK(VLOOKUP(WE55,role!A:E,5,FALSE)),"",VLOOKUP(WE55,role!A:E,5,FALSE)))</f>
        <v/>
      </c>
      <c r="WY55" s="33"/>
      <c r="XA55" s="32" t="str">
        <f t="shared" si="123"/>
        <v/>
      </c>
      <c r="XC55" s="32" t="str">
        <f t="shared" si="124"/>
        <v/>
      </c>
      <c r="XD55" s="39"/>
      <c r="XF55" s="32" t="str">
        <f t="shared" si="125"/>
        <v/>
      </c>
      <c r="XG55" s="32" t="str">
        <f t="shared" si="126"/>
        <v/>
      </c>
      <c r="XH55" s="32" t="str">
        <f t="shared" si="127"/>
        <v/>
      </c>
      <c r="XJ55" s="32" t="str">
        <f>IF(ISBLANK(XI55),"",IF(ISBLANK(VLOOKUP(XI55,role!A:E,2,FALSE)),"",VLOOKUP(XI55,role!A:E,2,FALSE)))</f>
        <v/>
      </c>
      <c r="XK55" s="32" t="str">
        <f>IF(ISBLANK(XI55),"",IF(ISBLANK(VLOOKUP(XI55,role!A:E,3,FALSE)),"",VLOOKUP(XI55,role!A:E,3,FALSE)))</f>
        <v/>
      </c>
      <c r="XL55" s="32" t="str">
        <f>IF(ISBLANK(XI55),"",IF(ISBLANK(VLOOKUP(XI55,role!A:E,4,FALSE)),"",VLOOKUP(XI55,role!A:E,4,FALSE)))</f>
        <v/>
      </c>
      <c r="XM55" s="32" t="str">
        <f>IF(ISBLANK(XI55),"",IF(ISBLANK(VLOOKUP(XI55,role!A:E,5,FALSE)),"",VLOOKUP(XI55,role!A:E,5,FALSE)))</f>
        <v/>
      </c>
      <c r="YC55" s="33"/>
      <c r="YE55" s="32" t="str">
        <f t="shared" si="128"/>
        <v/>
      </c>
      <c r="YG55" s="32" t="str">
        <f t="shared" si="129"/>
        <v/>
      </c>
      <c r="YH55" s="33"/>
      <c r="YI55" s="34"/>
      <c r="YJ55" s="36" t="str">
        <f t="shared" si="130"/>
        <v/>
      </c>
      <c r="YK55" s="36" t="str">
        <f t="shared" si="131"/>
        <v/>
      </c>
      <c r="YM55" s="32" t="str">
        <f>IF(ISBLANK(YL55),"",IF(ISBLANK(VLOOKUP(YL55,role!A:E,2,FALSE)),"",VLOOKUP(YL55,role!A:E,2,FALSE)))</f>
        <v/>
      </c>
      <c r="YN55" s="32" t="str">
        <f>IF(ISBLANK(YL55),"",IF(ISBLANK(VLOOKUP(YL55,role!A:E,3,FALSE)),"",VLOOKUP(YL55,role!A:E,3,FALSE)))</f>
        <v/>
      </c>
      <c r="YO55" s="32" t="str">
        <f>IF(ISBLANK(YL55),"",IF(ISBLANK(VLOOKUP(YL55,role!A:E,4,FALSE)),"",VLOOKUP(YL55,role!A:E,4,FALSE)))</f>
        <v/>
      </c>
      <c r="YP55" s="32" t="str">
        <f>IF(ISBLANK(YL55),"",IF(ISBLANK(VLOOKUP(YL55,role!A:E,5,FALSE)),"",VLOOKUP(YL55,role!A:E,5,FALSE)))</f>
        <v/>
      </c>
      <c r="YQ55" s="32" t="str">
        <f>IF(ISBLANK(YL55),"",VLOOKUP(YL55,role!A:F,6,FALSE))</f>
        <v/>
      </c>
      <c r="YR55" s="36"/>
      <c r="YS55" s="36" t="str">
        <f t="shared" si="132"/>
        <v/>
      </c>
      <c r="YT55" s="36" t="str">
        <f t="shared" si="133"/>
        <v/>
      </c>
      <c r="YV55" s="32" t="str">
        <f>IF(ISBLANK(YU55),"",IF(ISBLANK(VLOOKUP(YU55,role!A:E,2,FALSE)),"",VLOOKUP(YU55,role!A:E,2,FALSE)))</f>
        <v/>
      </c>
      <c r="YW55" s="32" t="str">
        <f>IF(ISBLANK(YU55),"",IF(ISBLANK(VLOOKUP(YU55,role!A:E,3,FALSE)),"",VLOOKUP(YU55,role!A:E,3,FALSE)))</f>
        <v/>
      </c>
      <c r="YX55" s="32" t="str">
        <f>IF(ISBLANK(YU55),"",IF(ISBLANK(VLOOKUP(YU55,role!A:E,4,FALSE)),"",VLOOKUP(YU55,role!A:E,4,FALSE)))</f>
        <v/>
      </c>
      <c r="YY55" s="32" t="str">
        <f>IF(ISBLANK(YU55),"",IF(ISBLANK(VLOOKUP(YU55,role!A:E,5,FALSE)),"",VLOOKUP(YU55,role!A:E,5,FALSE)))</f>
        <v/>
      </c>
      <c r="YZ55" s="32" t="str">
        <f>IF(ISBLANK(YU55),"",VLOOKUP(YU55,role!A:F,6,FALSE))</f>
        <v/>
      </c>
      <c r="ZA55" s="36"/>
      <c r="ZB55" s="36" t="str">
        <f t="shared" si="134"/>
        <v/>
      </c>
      <c r="ZC55" s="36" t="str">
        <f t="shared" si="135"/>
        <v/>
      </c>
      <c r="ZE55" s="32" t="str">
        <f>IF(ISBLANK(ZD55),"",IF(ISBLANK(VLOOKUP(ZD55,role!A:E,2,FALSE)),"",VLOOKUP(ZD55,role!A:E,2,FALSE)))</f>
        <v/>
      </c>
      <c r="ZF55" s="32" t="str">
        <f>IF(ISBLANK(ZD55),"",IF(ISBLANK(VLOOKUP(ZD55,role!A:E,3,FALSE)),"",VLOOKUP(ZD55,role!A:E,3,FALSE)))</f>
        <v/>
      </c>
      <c r="ZG55" s="32" t="str">
        <f>IF(ISBLANK(ZD55),"",IF(ISBLANK(VLOOKUP(ZD55,role!A:E,4,FALSE)),"",VLOOKUP(ZD55,role!A:E,4,FALSE)))</f>
        <v/>
      </c>
      <c r="ZH55" s="32" t="str">
        <f>IF(ISBLANK(ZD55),"",IF(ISBLANK(VLOOKUP(ZD55,role!A:E,5,FALSE)),"",VLOOKUP(ZD55,role!A:E,5,FALSE)))</f>
        <v/>
      </c>
      <c r="ZI55" s="32" t="str">
        <f>IF(ISBLANK(ZD55),"",VLOOKUP(ZD55,role!A:F,6,FALSE))</f>
        <v/>
      </c>
      <c r="ZJ55" s="36"/>
      <c r="ZK55" s="36" t="str">
        <f t="shared" si="136"/>
        <v/>
      </c>
      <c r="ZL55" s="36" t="str">
        <f t="shared" si="137"/>
        <v/>
      </c>
      <c r="ZN55" s="32" t="str">
        <f>IF(ISBLANK(ZM55),"",IF(ISBLANK(VLOOKUP(ZM55,role!A:E,2,FALSE)),"",VLOOKUP(ZM55,role!A:E,2,FALSE)))</f>
        <v/>
      </c>
      <c r="ZO55" s="32" t="str">
        <f>IF(ISBLANK(ZM55),"",IF(ISBLANK(VLOOKUP(ZM55,role!A:E,3,FALSE)),"",VLOOKUP(ZM55,role!A:E,3,FALSE)))</f>
        <v/>
      </c>
      <c r="ZP55" s="32" t="str">
        <f>IF(ISBLANK(ZM55),"",IF(ISBLANK(VLOOKUP(ZM55,role!A:E,4,FALSE)),"",VLOOKUP(ZM55,role!A:E,4,FALSE)))</f>
        <v/>
      </c>
      <c r="ZQ55" s="32" t="str">
        <f>IF(ISBLANK(ZM55),"",IF(ISBLANK(VLOOKUP(ZM55,role!A:E,5,FALSE)),"",VLOOKUP(ZM55,role!A:E,5,FALSE)))</f>
        <v/>
      </c>
      <c r="ZR55" s="32" t="str">
        <f>IF(ISBLANK(ZM55),"",VLOOKUP(ZM55,role!A:F,6,FALSE))</f>
        <v/>
      </c>
      <c r="ZS55" s="36"/>
      <c r="ZT55" s="36" t="str">
        <f t="shared" si="138"/>
        <v/>
      </c>
      <c r="ZU55" s="36" t="str">
        <f t="shared" si="139"/>
        <v/>
      </c>
      <c r="ZW55" s="32" t="str">
        <f>IF(ISBLANK(ZV55),"",IF(ISBLANK(VLOOKUP(ZV55,role!A:E,2,FALSE)),"",VLOOKUP(ZV55,role!A:E,2,FALSE)))</f>
        <v/>
      </c>
      <c r="ZX55" s="32" t="str">
        <f>IF(ISBLANK(ZV55),"",IF(ISBLANK(VLOOKUP(ZV55,role!A:E,3,FALSE)),"",VLOOKUP(ZV55,role!A:E,3,FALSE)))</f>
        <v/>
      </c>
      <c r="ZY55" s="32" t="str">
        <f>IF(ISBLANK(ZV55),"",IF(ISBLANK(VLOOKUP(ZV55,role!A:E,4,FALSE)),"",VLOOKUP(ZV55,role!A:E,4,FALSE)))</f>
        <v/>
      </c>
      <c r="ZZ55" s="32" t="str">
        <f>IF(ISBLANK(ZV55),"",IF(ISBLANK(VLOOKUP(ZV55,role!A:E,5,FALSE)),"",VLOOKUP(ZV55,role!A:E,5,FALSE)))</f>
        <v/>
      </c>
      <c r="AAA55" s="32" t="str">
        <f>IF(ISBLANK(ZV55),"",VLOOKUP(ZV55,role!A:F,6,FALSE))</f>
        <v/>
      </c>
      <c r="AAB55" s="33"/>
      <c r="AAC55" s="36"/>
      <c r="AAD55" s="36" t="str">
        <f t="shared" si="140"/>
        <v/>
      </c>
      <c r="AAE55" s="36" t="str">
        <f t="shared" si="141"/>
        <v/>
      </c>
      <c r="AAG55" s="32" t="str">
        <f>IF(ISBLANK(AAF55),"",IF(ISBLANK(VLOOKUP(AAF55,role!A:E,2,FALSE)),"",VLOOKUP(AAF55,role!A:E,2,FALSE)))</f>
        <v/>
      </c>
      <c r="AAH55" s="32" t="str">
        <f>IF(ISBLANK(AAF55),"",IF(ISBLANK(VLOOKUP(AAF55,role!A:E,3,FALSE)),"",VLOOKUP(AAF55,role!A:E,3,FALSE)))</f>
        <v/>
      </c>
      <c r="AAI55" s="32" t="str">
        <f>IF(ISBLANK(AAF55),"",IF(ISBLANK(VLOOKUP(AAF55,role!A:E,4,FALSE)),"",VLOOKUP(AAF55,role!A:E,4,FALSE)))</f>
        <v/>
      </c>
      <c r="AAJ55" s="32" t="str">
        <f>IF(ISBLANK(AAF55),"",IF(ISBLANK(VLOOKUP(AAF55,role!A:E,5,FALSE)),"",VLOOKUP(AAF55,role!A:E,5,FALSE)))</f>
        <v/>
      </c>
      <c r="AAK55" s="32" t="str">
        <f>IF(ISBLANK(AAF55),"",VLOOKUP(AAF55,role!A:F,6,FALSE))</f>
        <v/>
      </c>
      <c r="AAL55" s="36"/>
      <c r="AAM55" s="36" t="str">
        <f t="shared" si="142"/>
        <v/>
      </c>
      <c r="AAN55" s="36" t="str">
        <f t="shared" si="143"/>
        <v/>
      </c>
      <c r="AAP55" s="32" t="str">
        <f>IF(ISBLANK(AAO55),"",IF(ISBLANK(VLOOKUP(AAO55,role!A:E,2,FALSE)),"",VLOOKUP(AAO55,role!A:E,2,FALSE)))</f>
        <v/>
      </c>
      <c r="AAQ55" s="32" t="str">
        <f>IF(ISBLANK(AAO55),"",IF(ISBLANK(VLOOKUP(AAO55,role!A:E,3,FALSE)),"",VLOOKUP(AAO55,role!A:E,3,FALSE)))</f>
        <v/>
      </c>
      <c r="AAR55" s="32" t="str">
        <f>IF(ISBLANK(AAO55),"",IF(ISBLANK(VLOOKUP(AAO55,role!A:E,4,FALSE)),"",VLOOKUP(AAO55,role!A:E,4,FALSE)))</f>
        <v/>
      </c>
      <c r="AAS55" s="32" t="str">
        <f>IF(ISBLANK(AAO55),"",IF(ISBLANK(VLOOKUP(AAO55,role!A:E,5,FALSE)),"",VLOOKUP(AAO55,role!A:E,5,FALSE)))</f>
        <v/>
      </c>
      <c r="AAT55" s="32" t="str">
        <f>IF(ISBLANK(AAO55),"",VLOOKUP(AAO55,role!A:F,6,FALSE))</f>
        <v/>
      </c>
      <c r="AAU55" s="36"/>
      <c r="AAV55" s="36" t="str">
        <f t="shared" si="144"/>
        <v/>
      </c>
      <c r="AAW55" s="36" t="str">
        <f t="shared" si="145"/>
        <v/>
      </c>
      <c r="AAY55" s="32" t="str">
        <f>IF(ISBLANK(AAX55),"",IF(ISBLANK(VLOOKUP(AAX55,role!A:E,2,FALSE)),"",VLOOKUP(AAX55,role!A:E,2,FALSE)))</f>
        <v/>
      </c>
      <c r="AAZ55" s="32" t="str">
        <f>IF(ISBLANK(AAX55),"",IF(ISBLANK(VLOOKUP(AAX55,role!A:E,3,FALSE)),"",VLOOKUP(AAX55,role!A:E,3,FALSE)))</f>
        <v/>
      </c>
      <c r="ABA55" s="32" t="str">
        <f>IF(ISBLANK(AAX55),"",IF(ISBLANK(VLOOKUP(AAX55,role!A:E,4,FALSE)),"",VLOOKUP(AAX55,role!A:E,4,FALSE)))</f>
        <v/>
      </c>
      <c r="ABB55" s="32" t="str">
        <f>IF(ISBLANK(AAX55),"",IF(ISBLANK(VLOOKUP(AAX55,role!A:E,5,FALSE)),"",VLOOKUP(AAX55,role!A:E,5,FALSE)))</f>
        <v/>
      </c>
      <c r="ABC55" s="32" t="str">
        <f>IF(ISBLANK(AAX55),"",VLOOKUP(AAX55,role!A:F,6,FALSE))</f>
        <v/>
      </c>
      <c r="ABD55" s="36"/>
      <c r="ABE55" s="36" t="str">
        <f t="shared" si="146"/>
        <v/>
      </c>
      <c r="ABF55" s="36" t="str">
        <f t="shared" si="147"/>
        <v/>
      </c>
      <c r="ABH55" s="32" t="str">
        <f>IF(ISBLANK(ABG55),"",IF(ISBLANK(VLOOKUP(ABG55,role!A:E,2,FALSE)),"",VLOOKUP(ABG55,role!A:E,2,FALSE)))</f>
        <v/>
      </c>
      <c r="ABI55" s="32" t="str">
        <f>IF(ISBLANK(ABG55),"",IF(ISBLANK(VLOOKUP(ABG55,role!A:E,3,FALSE)),"",VLOOKUP(ABG55,role!A:E,3,FALSE)))</f>
        <v/>
      </c>
      <c r="ABJ55" s="32" t="str">
        <f>IF(ISBLANK(ABG55),"",IF(ISBLANK(VLOOKUP(ABG55,role!A:E,4,FALSE)),"",VLOOKUP(ABG55,role!A:E,4,FALSE)))</f>
        <v/>
      </c>
      <c r="ABK55" s="32" t="str">
        <f>IF(ISBLANK(ABG55),"",IF(ISBLANK(VLOOKUP(ABG55,role!A:E,5,FALSE)),"",VLOOKUP(ABG55,role!A:E,5,FALSE)))</f>
        <v/>
      </c>
      <c r="ABL55" s="32" t="str">
        <f>IF(ISBLANK(ABG55),"",VLOOKUP(ABG55,role!A:F,6,FALSE))</f>
        <v/>
      </c>
      <c r="ABM55" s="36"/>
      <c r="ABN55" s="36" t="str">
        <f t="shared" si="148"/>
        <v/>
      </c>
      <c r="ABO55" s="36" t="str">
        <f t="shared" si="149"/>
        <v/>
      </c>
      <c r="ABQ55" s="32" t="str">
        <f>IF(ISBLANK(ABP55),"",IF(ISBLANK(VLOOKUP(ABP55,role!A:E,2,FALSE)),"",VLOOKUP(ABP55,role!A:E,2,FALSE)))</f>
        <v/>
      </c>
      <c r="ABR55" s="32" t="str">
        <f>IF(ISBLANK(ABP55),"",IF(ISBLANK(VLOOKUP(ABP55,role!A:E,3,FALSE)),"",VLOOKUP(ABP55,role!A:E,3,FALSE)))</f>
        <v/>
      </c>
      <c r="ABS55" s="32" t="str">
        <f>IF(ISBLANK(ABP55),"",IF(ISBLANK(VLOOKUP(ABP55,role!A:E,4,FALSE)),"",VLOOKUP(ABP55,role!A:E,4,FALSE)))</f>
        <v/>
      </c>
      <c r="ABT55" s="32" t="str">
        <f>IF(ISBLANK(ABP55),"",IF(ISBLANK(VLOOKUP(ABP55,role!A:E,5,FALSE)),"",VLOOKUP(ABP55,role!A:E,5,FALSE)))</f>
        <v/>
      </c>
      <c r="ABU55" s="32" t="str">
        <f>IF(ISBLANK(ABP55),"",VLOOKUP(ABP55,role!A:F,6,FALSE))</f>
        <v/>
      </c>
      <c r="ABV55" s="33"/>
      <c r="ABW55" s="34"/>
      <c r="ABY55" s="32" t="str">
        <f t="shared" si="150"/>
        <v/>
      </c>
      <c r="ABZ55" s="39"/>
      <c r="ACA55" s="32" t="str">
        <f t="shared" si="151"/>
        <v/>
      </c>
      <c r="ACC55" s="32" t="str">
        <f t="shared" si="152"/>
        <v/>
      </c>
      <c r="ACE55" s="32" t="str">
        <f t="shared" si="153"/>
        <v/>
      </c>
      <c r="ACG55" s="32" t="str">
        <f t="shared" si="154"/>
        <v/>
      </c>
      <c r="ACI55" s="32" t="str">
        <f t="shared" si="155"/>
        <v/>
      </c>
      <c r="ACK55" s="32" t="str">
        <f t="shared" si="156"/>
        <v/>
      </c>
      <c r="ACM55" s="32" t="str">
        <f t="shared" si="157"/>
        <v/>
      </c>
      <c r="ACO55" s="32" t="str">
        <f t="shared" si="158"/>
        <v/>
      </c>
      <c r="ACQ55" s="32" t="str">
        <f t="shared" si="159"/>
        <v/>
      </c>
      <c r="ACS55" s="32" t="str">
        <f t="shared" si="160"/>
        <v/>
      </c>
      <c r="ACT55" s="33"/>
      <c r="ACV55" s="32" t="str">
        <f t="shared" si="161"/>
        <v/>
      </c>
      <c r="ACX55" s="32" t="str">
        <f t="shared" si="162"/>
        <v/>
      </c>
      <c r="ACZ55" s="32" t="str">
        <f t="shared" si="163"/>
        <v/>
      </c>
      <c r="ADB55" s="32" t="str">
        <f t="shared" si="164"/>
        <v/>
      </c>
      <c r="ADD55" s="32" t="str">
        <f t="shared" si="165"/>
        <v/>
      </c>
      <c r="ADE55" s="33"/>
      <c r="ADG55" s="32" t="str">
        <f t="shared" si="166"/>
        <v/>
      </c>
      <c r="ADI55" s="32" t="str">
        <f t="shared" si="167"/>
        <v/>
      </c>
      <c r="ADK55" s="32" t="str">
        <f t="shared" si="168"/>
        <v/>
      </c>
      <c r="ADM55" s="32" t="str">
        <f t="shared" si="169"/>
        <v/>
      </c>
      <c r="ADO55" s="32" t="str">
        <f t="shared" si="170"/>
        <v/>
      </c>
      <c r="ADP55" s="33"/>
      <c r="ADR55" s="32" t="str">
        <f t="shared" si="171"/>
        <v/>
      </c>
      <c r="ADT55" s="32" t="str">
        <f t="shared" si="172"/>
        <v/>
      </c>
      <c r="ADV55" s="32" t="str">
        <f t="shared" si="173"/>
        <v/>
      </c>
      <c r="ADX55" s="32" t="str">
        <f t="shared" si="174"/>
        <v/>
      </c>
      <c r="ADZ55" s="32" t="str">
        <f t="shared" si="175"/>
        <v/>
      </c>
      <c r="AEA55" s="33"/>
      <c r="AEC55" s="32" t="str">
        <f t="shared" si="176"/>
        <v/>
      </c>
      <c r="AEE55" s="32" t="str">
        <f t="shared" si="177"/>
        <v/>
      </c>
      <c r="AEG55" s="32" t="str">
        <f t="shared" si="178"/>
        <v/>
      </c>
      <c r="AEI55" s="32" t="str">
        <f t="shared" si="179"/>
        <v/>
      </c>
      <c r="AEK55" s="32" t="str">
        <f t="shared" si="180"/>
        <v/>
      </c>
      <c r="AEL55" s="33"/>
      <c r="AEN55" s="32" t="str">
        <f t="shared" si="181"/>
        <v/>
      </c>
      <c r="AEO55" s="32" t="str">
        <f t="shared" si="182"/>
        <v/>
      </c>
      <c r="AEQ55" s="32" t="str">
        <f t="shared" si="183"/>
        <v/>
      </c>
      <c r="AER55" s="32" t="str">
        <f t="shared" si="184"/>
        <v/>
      </c>
      <c r="AET55" s="32" t="str">
        <f t="shared" si="185"/>
        <v/>
      </c>
      <c r="AEU55" s="32" t="str">
        <f t="shared" si="186"/>
        <v/>
      </c>
      <c r="AEW55" s="32" t="str">
        <f t="shared" si="187"/>
        <v/>
      </c>
      <c r="AEX55" s="32" t="str">
        <f t="shared" si="188"/>
        <v/>
      </c>
      <c r="AEZ55" s="32" t="str">
        <f t="shared" si="189"/>
        <v/>
      </c>
      <c r="AFA55" s="32" t="str">
        <f t="shared" si="190"/>
        <v/>
      </c>
      <c r="AFB55" s="35"/>
      <c r="AFC55" s="34"/>
      <c r="AFD55" s="36" t="str">
        <f t="shared" si="191"/>
        <v/>
      </c>
      <c r="AFE55" s="36" t="str">
        <f t="shared" si="192"/>
        <v/>
      </c>
      <c r="AFG55" s="36" t="str">
        <f t="shared" si="193"/>
        <v/>
      </c>
      <c r="AFH55" s="36" t="str">
        <f t="shared" si="194"/>
        <v/>
      </c>
      <c r="AFJ55" s="36" t="str">
        <f t="shared" si="195"/>
        <v/>
      </c>
      <c r="AFK55" s="36" t="str">
        <f t="shared" si="196"/>
        <v/>
      </c>
      <c r="AFM55" s="36" t="str">
        <f t="shared" si="197"/>
        <v/>
      </c>
      <c r="AFN55" s="36" t="str">
        <f t="shared" si="198"/>
        <v/>
      </c>
      <c r="AFP55" s="36" t="str">
        <f t="shared" si="199"/>
        <v/>
      </c>
      <c r="AFQ55" s="36" t="str">
        <f t="shared" si="200"/>
        <v/>
      </c>
      <c r="AFR55" s="33"/>
      <c r="AFT55" s="36" t="str">
        <f t="shared" si="201"/>
        <v/>
      </c>
      <c r="AFU55" s="36" t="str">
        <f t="shared" si="202"/>
        <v/>
      </c>
      <c r="AFW55" s="36" t="str">
        <f t="shared" si="203"/>
        <v/>
      </c>
      <c r="AFX55" s="36" t="str">
        <f t="shared" si="204"/>
        <v/>
      </c>
      <c r="AFZ55" s="36" t="str">
        <f t="shared" si="205"/>
        <v/>
      </c>
      <c r="AGA55" s="36" t="str">
        <f t="shared" si="206"/>
        <v/>
      </c>
      <c r="AGC55" s="36" t="str">
        <f t="shared" si="207"/>
        <v/>
      </c>
      <c r="AGD55" s="36" t="str">
        <f t="shared" si="208"/>
        <v/>
      </c>
      <c r="AGF55" s="36" t="str">
        <f t="shared" si="209"/>
        <v/>
      </c>
      <c r="AGG55" s="36" t="str">
        <f t="shared" si="210"/>
        <v/>
      </c>
      <c r="AGH55" s="33"/>
      <c r="AGI55" s="57"/>
      <c r="AGJ55" s="57"/>
      <c r="AGK55" s="57" t="str">
        <f>IF(ISBLANK(AGJ55),"",VLOOKUP(AGJ55,related_id_type!A:B,2,FALSE))</f>
        <v/>
      </c>
      <c r="AGL55" s="57"/>
      <c r="AGM55" s="57" t="str">
        <f>IF(ISBLANK(AGL55),"",IF(ISBLANK(VLOOKUP(AGL55,related_id_relation!A:B,2,FALSE)),"",VLOOKUP(AGL55,related_id_relation!A:B,2,FALSE)))</f>
        <v/>
      </c>
      <c r="AGN55" s="57"/>
      <c r="AGO55" s="57"/>
      <c r="AGP55" s="57" t="str">
        <f>IF(ISBLANK(AGO55),"",VLOOKUP(AGO55,related_id_type!A:B,2,FALSE))</f>
        <v/>
      </c>
      <c r="AGQ55" s="57"/>
      <c r="AGR55" s="57" t="str">
        <f>IF(ISBLANK(AGQ55),"",IF(ISBLANK(VLOOKUP(AGQ55,related_id_relation!A:B,2,FALSE)),"",VLOOKUP(AGQ55,related_id_relation!A:B,2,FALSE)))</f>
        <v/>
      </c>
      <c r="AGS55" s="57"/>
      <c r="AGT55" s="57"/>
      <c r="AGU55" s="57" t="str">
        <f>IF(ISBLANK(AGT55),"",VLOOKUP(AGT55,related_id_type!A:B,2,FALSE))</f>
        <v/>
      </c>
      <c r="AGV55" s="57"/>
      <c r="AGW55" s="57" t="str">
        <f>IF(ISBLANK(AGV55),"",IF(ISBLANK(VLOOKUP(AGV55,related_id_relation!A:B,2,FALSE)),"",VLOOKUP(AGV55,related_id_relation!A:B,2,FALSE)))</f>
        <v/>
      </c>
      <c r="AGX55" s="57"/>
      <c r="AGY55" s="57"/>
      <c r="AGZ55" s="57" t="str">
        <f>IF(ISBLANK(AGY55),"",VLOOKUP(AGY55,related_id_type!A:B,2,FALSE))</f>
        <v/>
      </c>
      <c r="AHA55" s="57"/>
      <c r="AHB55" s="57" t="str">
        <f>IF(ISBLANK(AHA55),"",IF(ISBLANK(VLOOKUP(AHA55,related_id_relation!A:B,2,FALSE)),"",VLOOKUP(AHA55,related_id_relation!A:B,2,FALSE)))</f>
        <v/>
      </c>
      <c r="AHC55" s="57"/>
      <c r="AHD55" s="57"/>
      <c r="AHE55" s="57" t="str">
        <f>IF(ISBLANK(AHD55),"",VLOOKUP(AHD55,related_id_type!A:B,2,FALSE))</f>
        <v/>
      </c>
      <c r="AHF55" s="57"/>
      <c r="AHG55" s="57" t="str">
        <f>IF(ISBLANK(AHF55),"",IF(ISBLANK(VLOOKUP(AHF55,related_id_relation!A:B,2,FALSE)),"",VLOOKUP(AHF55,related_id_relation!A:B,2,FALSE)))</f>
        <v/>
      </c>
      <c r="AHH55" s="37"/>
      <c r="AHI55" s="39"/>
      <c r="AHK55" s="32" t="str">
        <f t="shared" si="211"/>
        <v/>
      </c>
      <c r="AHL55" s="34"/>
      <c r="AHM55" s="36"/>
      <c r="AHN55" s="36" t="str">
        <f t="shared" si="212"/>
        <v/>
      </c>
      <c r="AHO55" s="32" t="str">
        <f t="shared" si="213"/>
        <v/>
      </c>
      <c r="AHR55" s="36" t="str">
        <f t="shared" si="214"/>
        <v/>
      </c>
      <c r="AHS55" s="32" t="str">
        <f t="shared" si="215"/>
        <v/>
      </c>
      <c r="AHV55" s="36" t="str">
        <f t="shared" si="216"/>
        <v/>
      </c>
      <c r="AHW55" s="32" t="str">
        <f t="shared" si="217"/>
        <v/>
      </c>
      <c r="AHZ55" s="36" t="str">
        <f t="shared" si="218"/>
        <v/>
      </c>
      <c r="AIA55" s="32" t="str">
        <f t="shared" si="219"/>
        <v/>
      </c>
      <c r="AID55" s="36" t="str">
        <f t="shared" si="220"/>
        <v/>
      </c>
      <c r="AIE55" s="32" t="str">
        <f t="shared" si="221"/>
        <v/>
      </c>
      <c r="AIH55" s="36" t="str">
        <f t="shared" si="222"/>
        <v/>
      </c>
      <c r="AII55" s="32" t="str">
        <f t="shared" si="223"/>
        <v/>
      </c>
      <c r="AIL55" s="36" t="str">
        <f t="shared" si="224"/>
        <v/>
      </c>
      <c r="AIM55" s="32" t="str">
        <f t="shared" si="225"/>
        <v/>
      </c>
      <c r="AIP55" s="36" t="str">
        <f t="shared" si="226"/>
        <v/>
      </c>
      <c r="AIQ55" s="32" t="str">
        <f t="shared" si="227"/>
        <v/>
      </c>
      <c r="AIT55" s="36" t="str">
        <f t="shared" si="228"/>
        <v/>
      </c>
      <c r="AIU55" s="32" t="str">
        <f t="shared" si="229"/>
        <v/>
      </c>
      <c r="AIX55" s="36" t="str">
        <f t="shared" si="230"/>
        <v/>
      </c>
      <c r="AIY55" s="32" t="str">
        <f t="shared" si="231"/>
        <v/>
      </c>
      <c r="AIZ55" s="37"/>
      <c r="AJA55" s="32" t="str">
        <f t="shared" si="232"/>
        <v/>
      </c>
      <c r="AJB55" s="32" t="str">
        <f t="shared" si="233"/>
        <v/>
      </c>
      <c r="AJC55" s="32" t="str">
        <f t="shared" si="234"/>
        <v/>
      </c>
      <c r="AJD55" s="32" t="str">
        <f t="shared" si="235"/>
        <v/>
      </c>
      <c r="AJE55" s="32" t="str">
        <f t="shared" si="236"/>
        <v/>
      </c>
      <c r="AJF55" s="32" t="str">
        <f t="shared" si="237"/>
        <v/>
      </c>
      <c r="AJG55" s="32" t="str">
        <f t="shared" si="238"/>
        <v/>
      </c>
      <c r="AJH55" s="32" t="str">
        <f t="shared" si="239"/>
        <v/>
      </c>
      <c r="AJI55" s="32" t="str">
        <f t="shared" si="240"/>
        <v/>
      </c>
    </row>
    <row r="56" spans="3:945" s="32" customFormat="1" x14ac:dyDescent="0.35">
      <c r="C56" s="32" t="str">
        <f t="shared" si="9"/>
        <v/>
      </c>
      <c r="E56" s="32" t="str">
        <f t="shared" si="10"/>
        <v/>
      </c>
      <c r="F56" s="32" t="str">
        <f t="shared" si="11"/>
        <v/>
      </c>
      <c r="G56" s="32" t="str">
        <f t="shared" si="12"/>
        <v/>
      </c>
      <c r="J56" s="32" t="str">
        <f t="shared" si="13"/>
        <v/>
      </c>
      <c r="K56" s="32" t="str">
        <f t="shared" si="14"/>
        <v/>
      </c>
      <c r="L56" s="32" t="str">
        <f t="shared" si="15"/>
        <v/>
      </c>
      <c r="N56" s="32" t="str">
        <f t="shared" si="16"/>
        <v/>
      </c>
      <c r="O56" s="32" t="str">
        <f t="shared" si="17"/>
        <v/>
      </c>
      <c r="Q56" s="32" t="str">
        <f t="shared" si="18"/>
        <v/>
      </c>
      <c r="R56" s="32" t="str">
        <f t="shared" si="19"/>
        <v/>
      </c>
      <c r="U56" s="32" t="str">
        <f t="shared" si="20"/>
        <v/>
      </c>
      <c r="V56" s="32" t="str">
        <f t="shared" si="21"/>
        <v/>
      </c>
      <c r="Y56" s="32" t="str">
        <f>IF(ISBLANK(X56),"",VLOOKUP(X56,resource_type!A:C,3,FALSE))</f>
        <v/>
      </c>
      <c r="Z56" s="32" t="str">
        <f>IF(ISBLANK(X56),"",VLOOKUP(X56,resource_type!A:C,2,FALSE))</f>
        <v/>
      </c>
      <c r="AA56" s="32" t="str">
        <f t="shared" si="22"/>
        <v/>
      </c>
      <c r="AB56" s="32" t="str">
        <f t="shared" si="23"/>
        <v/>
      </c>
      <c r="AD56" s="32" t="str">
        <f>IF(ISBLANK(AC56),"",VLOOKUP(AC56,resource_type!A:C,3,FALSE))</f>
        <v/>
      </c>
      <c r="AF56" s="32" t="str">
        <f>IF(ISBLANK(AE56),"",VLOOKUP(AE56,resource_type!A:C,3,FALSE))</f>
        <v/>
      </c>
      <c r="AG56" s="33"/>
      <c r="AI56" s="32" t="str">
        <f t="shared" si="24"/>
        <v/>
      </c>
      <c r="AK56" s="32" t="str">
        <f t="shared" si="25"/>
        <v/>
      </c>
      <c r="AM56" s="32" t="str">
        <f t="shared" si="26"/>
        <v/>
      </c>
      <c r="AO56" s="32" t="str">
        <f t="shared" si="27"/>
        <v/>
      </c>
      <c r="AP56" s="52"/>
      <c r="AQ56" s="34"/>
      <c r="AR56" s="36" t="str">
        <f t="shared" si="28"/>
        <v/>
      </c>
      <c r="AS56" s="36" t="str">
        <f t="shared" si="29"/>
        <v/>
      </c>
      <c r="AT56" s="34"/>
      <c r="AV56" s="32" t="str">
        <f t="shared" si="30"/>
        <v/>
      </c>
      <c r="AW56" s="32" t="str">
        <f t="shared" si="31"/>
        <v/>
      </c>
      <c r="AX56" s="32" t="str">
        <f t="shared" si="32"/>
        <v/>
      </c>
      <c r="AZ56" s="32" t="str">
        <f>IF(ISBLANK(AY56),"",IF(ISBLANK(VLOOKUP(AY56,role!A:E,2,FALSE)),"",VLOOKUP(AY56,role!A:E,2,FALSE)))</f>
        <v/>
      </c>
      <c r="BA56" s="32" t="str">
        <f>IF(ISBLANK(AY56),"",IF(ISBLANK(VLOOKUP(AY56,role!A:E,3,FALSE)),"",VLOOKUP(AY56,role!A:E,3,FALSE)))</f>
        <v/>
      </c>
      <c r="BB56" s="32" t="str">
        <f>IF(ISBLANK(AY56),"",IF(ISBLANK(VLOOKUP(AY56,role!A:E,4,FALSE)),"",VLOOKUP(AY56,role!A:E,4,FALSE)))</f>
        <v/>
      </c>
      <c r="BC56" s="32" t="str">
        <f>IF(ISBLANK(AY56),"",IF(ISBLANK(VLOOKUP(AY56,role!A:E,5,FALSE)),"",VLOOKUP(AY56,role!A:E,5,FALSE)))</f>
        <v/>
      </c>
      <c r="BE56" s="32" t="str">
        <f>IF(ISBLANK(BD56),"",IF(ISBLANK(VLOOKUP(BD56,role!A:E,2,FALSE)),"",VLOOKUP(BD56,role!A:E,2,FALSE)))</f>
        <v/>
      </c>
      <c r="BF56" s="32" t="str">
        <f>IF(ISBLANK(BD56),"",IF(ISBLANK(VLOOKUP(BD56,role!A:E,3,FALSE)),"",VLOOKUP(BD56,role!A:E,3,FALSE)))</f>
        <v/>
      </c>
      <c r="BG56" s="32" t="str">
        <f>IF(ISBLANK(BD56),"",IF(ISBLANK(VLOOKUP(BD56,role!A:E,4,FALSE)),"",VLOOKUP(BD56,role!A:E,4,FALSE)))</f>
        <v/>
      </c>
      <c r="BH56" s="32" t="str">
        <f>IF(ISBLANK(BD56),"",IF(ISBLANK(VLOOKUP(BD56,role!A:E,5,FALSE)),"",VLOOKUP(BD56,role!A:E,5,FALSE)))</f>
        <v/>
      </c>
      <c r="BX56" s="33"/>
      <c r="BZ56" s="32" t="str">
        <f t="shared" si="33"/>
        <v/>
      </c>
      <c r="CB56" s="32" t="str">
        <f t="shared" si="34"/>
        <v/>
      </c>
      <c r="CC56" s="39"/>
      <c r="CE56" s="32" t="str">
        <f t="shared" si="35"/>
        <v/>
      </c>
      <c r="CF56" s="32" t="str">
        <f t="shared" si="36"/>
        <v/>
      </c>
      <c r="CG56" s="32" t="str">
        <f t="shared" si="37"/>
        <v/>
      </c>
      <c r="CI56" s="32" t="str">
        <f>IF(ISBLANK(CH56),"",IF(ISBLANK(VLOOKUP(CH56,role!A:E,2,FALSE)),"",VLOOKUP(CH56,role!A:E,2,FALSE)))</f>
        <v/>
      </c>
      <c r="CJ56" s="32" t="str">
        <f>IF(ISBLANK(CH56),"",IF(ISBLANK(VLOOKUP(CH56,role!A:E,3,FALSE)),"",VLOOKUP(CH56,role!A:E,3,FALSE)))</f>
        <v/>
      </c>
      <c r="CK56" s="32" t="str">
        <f>IF(ISBLANK(CH56),"",IF(ISBLANK(VLOOKUP(CH56,role!A:E,4,FALSE)),"",VLOOKUP(CH56,role!A:E,4,FALSE)))</f>
        <v/>
      </c>
      <c r="CL56" s="32" t="str">
        <f>IF(ISBLANK(CH56),"",IF(ISBLANK(VLOOKUP(CH56,role!A:E,5,FALSE)),"",VLOOKUP(CH56,role!A:E,5,FALSE)))</f>
        <v/>
      </c>
      <c r="CN56" s="32" t="str">
        <f>IF(ISBLANK(CM56),"",IF(ISBLANK(VLOOKUP(CM56,role!A:E,2,FALSE)),"",VLOOKUP(CM56,role!A:E,2,FALSE)))</f>
        <v/>
      </c>
      <c r="CO56" s="32" t="str">
        <f>IF(ISBLANK(CM56),"",IF(ISBLANK(VLOOKUP(CM56,role!A:E,3,FALSE)),"",VLOOKUP(CM56,role!A:E,3,FALSE)))</f>
        <v/>
      </c>
      <c r="CP56" s="32" t="str">
        <f>IF(ISBLANK(CM56),"",IF(ISBLANK(VLOOKUP(CM56,role!A:E,4,FALSE)),"",VLOOKUP(CM56,role!A:E,4,FALSE)))</f>
        <v/>
      </c>
      <c r="CQ56" s="32" t="str">
        <f>IF(ISBLANK(CM56),"",IF(ISBLANK(VLOOKUP(CM56,role!A:E,5,FALSE)),"",VLOOKUP(CM56,role!A:E,5,FALSE)))</f>
        <v/>
      </c>
      <c r="DG56" s="33"/>
      <c r="DI56" s="32" t="str">
        <f t="shared" si="38"/>
        <v/>
      </c>
      <c r="DK56" s="32" t="str">
        <f t="shared" si="39"/>
        <v/>
      </c>
      <c r="DL56" s="39"/>
      <c r="DN56" s="32" t="str">
        <f t="shared" si="40"/>
        <v/>
      </c>
      <c r="DO56" s="32" t="str">
        <f t="shared" si="41"/>
        <v/>
      </c>
      <c r="DP56" s="32" t="str">
        <f t="shared" si="42"/>
        <v/>
      </c>
      <c r="DR56" s="32" t="str">
        <f>IF(ISBLANK(DQ56),"",IF(ISBLANK(VLOOKUP(DQ56,role!A:E,2,FALSE)),"",VLOOKUP(DQ56,role!A:E,2,FALSE)))</f>
        <v/>
      </c>
      <c r="DS56" s="32" t="str">
        <f>IF(ISBLANK(DQ56),"",IF(ISBLANK(VLOOKUP(DQ56,role!A:E,3,FALSE)),"",VLOOKUP(DQ56,role!A:E,3,FALSE)))</f>
        <v/>
      </c>
      <c r="DT56" s="32" t="str">
        <f>IF(ISBLANK(DQ56),"",IF(ISBLANK(VLOOKUP(DQ56,role!A:E,4,FALSE)),"",VLOOKUP(DQ56,role!A:E,4,FALSE)))</f>
        <v/>
      </c>
      <c r="DU56" s="32" t="str">
        <f>IF(ISBLANK(DQ56),"",IF(ISBLANK(VLOOKUP(DQ56,role!A:E,5,FALSE)),"",VLOOKUP(DQ56,role!A:E,5,FALSE)))</f>
        <v/>
      </c>
      <c r="EK56" s="33"/>
      <c r="EM56" s="32" t="str">
        <f t="shared" si="43"/>
        <v/>
      </c>
      <c r="EO56" s="32" t="str">
        <f t="shared" si="44"/>
        <v/>
      </c>
      <c r="EP56" s="39"/>
      <c r="ER56" s="32" t="str">
        <f t="shared" si="45"/>
        <v/>
      </c>
      <c r="ES56" s="32" t="str">
        <f t="shared" si="46"/>
        <v/>
      </c>
      <c r="ET56" s="32" t="str">
        <f t="shared" si="47"/>
        <v/>
      </c>
      <c r="EV56" s="32" t="str">
        <f>IF(ISBLANK(EU56),"",IF(ISBLANK(VLOOKUP(EU56,role!A:E,2,FALSE)),"",VLOOKUP(EU56,role!A:E,2,FALSE)))</f>
        <v/>
      </c>
      <c r="EW56" s="32" t="str">
        <f>IF(ISBLANK(EU56),"",IF(ISBLANK(VLOOKUP(EU56,role!A:E,3,FALSE)),"",VLOOKUP(EU56,role!A:E,3,FALSE)))</f>
        <v/>
      </c>
      <c r="EX56" s="32" t="str">
        <f>IF(ISBLANK(EU56),"",IF(ISBLANK(VLOOKUP(EU56,role!A:E,4,FALSE)),"",VLOOKUP(EU56,role!A:E,4,FALSE)))</f>
        <v/>
      </c>
      <c r="EY56" s="32" t="str">
        <f>IF(ISBLANK(EU56),"",IF(ISBLANK(VLOOKUP(EU56,role!A:E,5,FALSE)),"",VLOOKUP(EU56,role!A:E,5,FALSE)))</f>
        <v/>
      </c>
      <c r="FO56" s="33"/>
      <c r="FQ56" s="32" t="str">
        <f t="shared" si="48"/>
        <v/>
      </c>
      <c r="FS56" s="32" t="str">
        <f t="shared" si="49"/>
        <v/>
      </c>
      <c r="FT56" s="39"/>
      <c r="FV56" s="32" t="str">
        <f t="shared" si="50"/>
        <v/>
      </c>
      <c r="FW56" s="32" t="str">
        <f t="shared" si="51"/>
        <v/>
      </c>
      <c r="FX56" s="32" t="str">
        <f t="shared" si="52"/>
        <v/>
      </c>
      <c r="FZ56" s="32" t="str">
        <f>IF(ISBLANK(FY56),"",VLOOKUP(FY56,role!A:E,2,FALSE))</f>
        <v/>
      </c>
      <c r="GA56" s="32" t="str">
        <f>IF(ISBLANK(FY56),"",IF(ISBLANK(VLOOKUP(FY56,role!A:E,3,FALSE)),"",VLOOKUP(FY56,role!A:E,3,FALSE)))</f>
        <v/>
      </c>
      <c r="GB56" s="32" t="str">
        <f>IF(ISBLANK(FY56),"",IF(ISBLANK(VLOOKUP(FY56,role!A:E,4,FALSE)),"",VLOOKUP(FY56,role!A:E,4,FALSE)))</f>
        <v/>
      </c>
      <c r="GC56" s="32" t="str">
        <f>IF(ISBLANK(FY56),"",IF(ISBLANK(VLOOKUP(FY56,role!A:E,5,FALSE)),"",VLOOKUP(FY56,role!A:E,5,FALSE)))</f>
        <v/>
      </c>
      <c r="GS56" s="33"/>
      <c r="GU56" s="32" t="str">
        <f t="shared" si="53"/>
        <v/>
      </c>
      <c r="GW56" s="32" t="str">
        <f t="shared" si="54"/>
        <v/>
      </c>
      <c r="GX56" s="33"/>
      <c r="HA56" s="32" t="str">
        <f t="shared" si="55"/>
        <v/>
      </c>
      <c r="HB56" s="32" t="str">
        <f t="shared" si="56"/>
        <v/>
      </c>
      <c r="HC56" s="32" t="str">
        <f t="shared" si="57"/>
        <v/>
      </c>
      <c r="HE56" s="32" t="str">
        <f>IF(ISBLANK(HD56),"",IF(ISBLANK(VLOOKUP(HD56,role!A:E,2,FALSE)),"",VLOOKUP(HD56,role!A:E,2,FALSE)))</f>
        <v/>
      </c>
      <c r="HF56" s="32" t="str">
        <f>IF(ISBLANK(HD56),"",IF(ISBLANK(VLOOKUP(HD56,role!A:E,3,FALSE)),"",VLOOKUP(HD56,role!A:E,3,FALSE)))</f>
        <v/>
      </c>
      <c r="HG56" s="32" t="str">
        <f>IF(ISBLANK(HD56),"",IF(ISBLANK(VLOOKUP(HD56,role!A:E,4,FALSE)),"",VLOOKUP(HD56,role!A:E,4,FALSE)))</f>
        <v/>
      </c>
      <c r="HH56" s="32" t="str">
        <f>IF(ISBLANK(HD56),"",IF(ISBLANK(VLOOKUP(HD56,role!A:E,5,FALSE)),"",VLOOKUP(HD56,role!A:E,5,FALSE)))</f>
        <v/>
      </c>
      <c r="HX56" s="33"/>
      <c r="HZ56" s="32" t="str">
        <f t="shared" si="58"/>
        <v/>
      </c>
      <c r="IB56" s="32" t="str">
        <f t="shared" si="59"/>
        <v/>
      </c>
      <c r="IC56" s="39"/>
      <c r="IE56" s="32" t="str">
        <f t="shared" si="60"/>
        <v/>
      </c>
      <c r="IF56" s="32" t="str">
        <f t="shared" si="61"/>
        <v/>
      </c>
      <c r="IG56" s="32" t="str">
        <f t="shared" si="62"/>
        <v/>
      </c>
      <c r="II56" s="32" t="str">
        <f>IF(ISBLANK(IH56),"",IF(ISBLANK(VLOOKUP(IH56,role!A:E,2,FALSE)),"",VLOOKUP(IH56,role!A:E,2,FALSE)))</f>
        <v/>
      </c>
      <c r="IJ56" s="32" t="str">
        <f>IF(ISBLANK(IH56),"",IF(ISBLANK(VLOOKUP(IH56,role!A:E,3,FALSE)),"",VLOOKUP(IH56,role!A:E,3,FALSE)))</f>
        <v/>
      </c>
      <c r="IK56" s="32" t="str">
        <f>IF(ISBLANK(IH56),"",IF(ISBLANK(VLOOKUP(IH56,role!A:E,4,FALSE)),"",VLOOKUP(IH56,role!A:E,4,FALSE)))</f>
        <v/>
      </c>
      <c r="IL56" s="32" t="str">
        <f>IF(ISBLANK(IH56),"",IF(ISBLANK(VLOOKUP(IH56,role!A:E,5,FALSE)),"",VLOOKUP(IH56,role!A:E,5,FALSE)))</f>
        <v/>
      </c>
      <c r="JB56" s="33"/>
      <c r="JD56" s="32" t="str">
        <f t="shared" si="63"/>
        <v/>
      </c>
      <c r="JF56" s="32" t="str">
        <f t="shared" si="64"/>
        <v/>
      </c>
      <c r="JG56" s="39"/>
      <c r="JI56" s="32" t="str">
        <f t="shared" si="65"/>
        <v/>
      </c>
      <c r="JJ56" s="32" t="str">
        <f t="shared" si="66"/>
        <v/>
      </c>
      <c r="JK56" s="32" t="str">
        <f t="shared" si="67"/>
        <v/>
      </c>
      <c r="JM56" s="32" t="str">
        <f>IF(ISBLANK(JL56),"",IF(ISBLANK(VLOOKUP(JL56,role!A:E,2,FALSE)),"",VLOOKUP(JL56,role!A:E,2,FALSE)))</f>
        <v/>
      </c>
      <c r="JN56" s="32" t="str">
        <f>IF(ISBLANK(JL56),"",IF(ISBLANK(VLOOKUP(JL56,role!A:E,3,FALSE)),"",VLOOKUP(JL56,role!A:E,3,FALSE)))</f>
        <v/>
      </c>
      <c r="JO56" s="32" t="str">
        <f>IF(ISBLANK(JL56),"",IF(ISBLANK(VLOOKUP(JL56,role!A:E,4,FALSE)),"",VLOOKUP(JL56,role!A:E,4,FALSE)))</f>
        <v/>
      </c>
      <c r="JP56" s="32" t="str">
        <f>IF(ISBLANK(JL56),"",IF(ISBLANK(VLOOKUP(JL56,role!A:E,5,FALSE)),"",VLOOKUP(JL56,role!A:E,5,FALSE)))</f>
        <v/>
      </c>
      <c r="KF56" s="33"/>
      <c r="KH56" s="32" t="str">
        <f t="shared" si="68"/>
        <v/>
      </c>
      <c r="KJ56" s="32" t="str">
        <f t="shared" si="69"/>
        <v/>
      </c>
      <c r="KK56" s="39"/>
      <c r="KM56" s="32" t="str">
        <f t="shared" si="70"/>
        <v/>
      </c>
      <c r="KN56" s="32" t="str">
        <f t="shared" si="71"/>
        <v/>
      </c>
      <c r="KO56" s="32" t="str">
        <f t="shared" si="72"/>
        <v/>
      </c>
      <c r="KQ56" s="32" t="str">
        <f>IF(ISBLANK(KP56),"",IF(ISBLANK(VLOOKUP(KP56,role!A:E,2,FALSE)),"",VLOOKUP(KP56,role!A:E,2,FALSE)))</f>
        <v/>
      </c>
      <c r="KR56" s="32" t="str">
        <f>IF(ISBLANK(KP56),"",IF(ISBLANK(VLOOKUP(KP56,role!A:E,3,FALSE)),"",VLOOKUP(KP56,role!A:E,3,FALSE)))</f>
        <v/>
      </c>
      <c r="KS56" s="32" t="str">
        <f>IF(ISBLANK(KP56),"",IF(ISBLANK(VLOOKUP(KP56,role!A:E,4,FALSE)),"",VLOOKUP(KP56,role!A:E,4,FALSE)))</f>
        <v/>
      </c>
      <c r="KT56" s="32" t="str">
        <f>IF(ISBLANK(KP56),"",IF(ISBLANK(VLOOKUP(KP56,role!A:E,5,FALSE)),"",VLOOKUP(KP56,role!A:E,5,FALSE)))</f>
        <v/>
      </c>
      <c r="LJ56" s="33"/>
      <c r="LL56" s="32" t="str">
        <f t="shared" si="73"/>
        <v/>
      </c>
      <c r="LN56" s="32" t="str">
        <f t="shared" si="74"/>
        <v/>
      </c>
      <c r="LO56" s="39"/>
      <c r="LQ56" s="32" t="str">
        <f t="shared" si="75"/>
        <v/>
      </c>
      <c r="LR56" s="32" t="str">
        <f t="shared" si="76"/>
        <v/>
      </c>
      <c r="LS56" s="32" t="str">
        <f t="shared" si="77"/>
        <v/>
      </c>
      <c r="LU56" s="32" t="str">
        <f>IF(ISBLANK(LT56),"",IF(ISBLANK(VLOOKUP(LT56,role!A:E,2,FALSE)),"",VLOOKUP(LT56,role!A:E,2,FALSE)))</f>
        <v/>
      </c>
      <c r="LV56" s="32" t="str">
        <f>IF(ISBLANK(LT56),"",IF(ISBLANK(VLOOKUP(LT56,role!A:E,3,FALSE)),"",VLOOKUP(LT56,role!A:E,3,FALSE)))</f>
        <v/>
      </c>
      <c r="LW56" s="32" t="str">
        <f>IF(ISBLANK(LT56),"",IF(ISBLANK(VLOOKUP(LT56,role!A:E,4,FALSE)),"",VLOOKUP(LT56,role!A:E,4,FALSE)))</f>
        <v/>
      </c>
      <c r="LX56" s="32" t="str">
        <f>IF(ISBLANK(LT56),"",IF(ISBLANK(VLOOKUP(LT56,role!A:E,5,FALSE)),"",VLOOKUP(LT56,role!A:E,5,FALSE)))</f>
        <v/>
      </c>
      <c r="MN56" s="33"/>
      <c r="MP56" s="32" t="str">
        <f t="shared" si="78"/>
        <v/>
      </c>
      <c r="MR56" s="32" t="str">
        <f t="shared" si="79"/>
        <v/>
      </c>
      <c r="MS56" s="33"/>
      <c r="MV56" s="32" t="str">
        <f t="shared" si="80"/>
        <v/>
      </c>
      <c r="MW56" s="32" t="str">
        <f t="shared" si="81"/>
        <v/>
      </c>
      <c r="MX56" s="32" t="str">
        <f t="shared" si="82"/>
        <v/>
      </c>
      <c r="MZ56" s="32" t="str">
        <f>IF(ISBLANK(MY56),"",IF(ISBLANK(VLOOKUP(MY56,role!A:E,2,FALSE)),"",VLOOKUP(MY56,role!A:E,2,FALSE)))</f>
        <v/>
      </c>
      <c r="NA56" s="32" t="str">
        <f>IF(ISBLANK(MY56),"",IF(ISBLANK(VLOOKUP(MY56,role!A:E,3,FALSE)),"",VLOOKUP(MY56,role!A:E,3,FALSE)))</f>
        <v/>
      </c>
      <c r="NB56" s="32" t="str">
        <f>IF(ISBLANK(MY56),"",IF(ISBLANK(VLOOKUP(MY56,role!A:E,4,FALSE)),"",VLOOKUP(MY56,role!A:E,4,FALSE)))</f>
        <v/>
      </c>
      <c r="NC56" s="32" t="str">
        <f>IF(ISBLANK(MY56),"",IF(ISBLANK(VLOOKUP(MY56,role!A:E,5,FALSE)),"",VLOOKUP(MY56,role!A:E,5,FALSE)))</f>
        <v/>
      </c>
      <c r="NS56" s="33"/>
      <c r="NU56" s="32" t="str">
        <f t="shared" si="83"/>
        <v/>
      </c>
      <c r="NW56" s="32" t="str">
        <f t="shared" si="84"/>
        <v/>
      </c>
      <c r="NX56" s="39"/>
      <c r="NZ56" s="32" t="str">
        <f t="shared" si="85"/>
        <v/>
      </c>
      <c r="OA56" s="32" t="str">
        <f t="shared" si="86"/>
        <v/>
      </c>
      <c r="OB56" s="32" t="str">
        <f t="shared" si="87"/>
        <v/>
      </c>
      <c r="OD56" s="32" t="str">
        <f>IF(ISBLANK(OC56),"",IF(ISBLANK(VLOOKUP(OC56,role!A:E,2,FALSE)),"",VLOOKUP(OC56,role!A:E,2,FALSE)))</f>
        <v/>
      </c>
      <c r="OE56" s="32" t="str">
        <f>IF(ISBLANK(OC56),"",IF(ISBLANK(VLOOKUP(OC56,role!A:E,3,FALSE)),"",VLOOKUP(OC56,role!A:E,3,FALSE)))</f>
        <v/>
      </c>
      <c r="OF56" s="32" t="str">
        <f>IF(ISBLANK(OC56),"",IF(ISBLANK(VLOOKUP(OC56,role!A:E,4,FALSE)),"",VLOOKUP(OC56,role!A:E,4,FALSE)))</f>
        <v/>
      </c>
      <c r="OG56" s="32" t="str">
        <f>IF(ISBLANK(OC56),"",IF(ISBLANK(VLOOKUP(OC56,role!A:E,5,FALSE)),"",VLOOKUP(OC56,role!A:E,5,FALSE)))</f>
        <v/>
      </c>
      <c r="OW56" s="33"/>
      <c r="OY56" s="32" t="str">
        <f t="shared" si="88"/>
        <v/>
      </c>
      <c r="PA56" s="32" t="str">
        <f t="shared" si="89"/>
        <v/>
      </c>
      <c r="PB56" s="39"/>
      <c r="PD56" s="32" t="str">
        <f t="shared" si="90"/>
        <v/>
      </c>
      <c r="PE56" s="32" t="str">
        <f t="shared" si="91"/>
        <v/>
      </c>
      <c r="PF56" s="32" t="str">
        <f t="shared" si="92"/>
        <v/>
      </c>
      <c r="PH56" s="32" t="str">
        <f>IF(ISBLANK(PG56),"",IF(ISBLANK(VLOOKUP(PG56,role!A:E,2,FALSE)),"",VLOOKUP(PG56,role!A:E,2,FALSE)))</f>
        <v/>
      </c>
      <c r="PI56" s="32" t="str">
        <f>IF(ISBLANK(PG56),"",IF(ISBLANK(VLOOKUP(PG56,role!A:E,3,FALSE)),"",VLOOKUP(PG56,role!A:E,3,FALSE)))</f>
        <v/>
      </c>
      <c r="PJ56" s="32" t="str">
        <f>IF(ISBLANK(PG56),"",IF(ISBLANK(VLOOKUP(PG56,role!A:E,4,FALSE)),"",VLOOKUP(PG56,role!A:E,4,FALSE)))</f>
        <v/>
      </c>
      <c r="PK56" s="32" t="str">
        <f>IF(ISBLANK(PG56),"",IF(ISBLANK(VLOOKUP(PG56,role!A:E,5,FALSE)),"",VLOOKUP(PG56,role!A:E,5,FALSE)))</f>
        <v/>
      </c>
      <c r="QA56" s="33"/>
      <c r="QC56" s="32" t="str">
        <f t="shared" si="93"/>
        <v/>
      </c>
      <c r="QE56" s="32" t="str">
        <f t="shared" si="94"/>
        <v/>
      </c>
      <c r="QF56" s="39"/>
      <c r="QH56" s="32" t="str">
        <f t="shared" si="95"/>
        <v/>
      </c>
      <c r="QI56" s="32" t="str">
        <f t="shared" si="96"/>
        <v/>
      </c>
      <c r="QJ56" s="32" t="str">
        <f t="shared" si="97"/>
        <v/>
      </c>
      <c r="QL56" s="32" t="str">
        <f>IF(ISBLANK(QK56),"",IF(ISBLANK(VLOOKUP(QK56,role!A:E,2,FALSE)),"",VLOOKUP(QK56,role!A:E,2,FALSE)))</f>
        <v/>
      </c>
      <c r="QM56" s="32" t="str">
        <f>IF(ISBLANK(QK56),"",IF(ISBLANK(VLOOKUP(QK56,role!A:E,3,FALSE)),"",VLOOKUP(QK56,role!A:E,3,FALSE)))</f>
        <v/>
      </c>
      <c r="QN56" s="32" t="str">
        <f>IF(ISBLANK(QK56),"",IF(ISBLANK(VLOOKUP(QK56,role!A:E,4,FALSE)),"",VLOOKUP(QK56,role!A:E,4,FALSE)))</f>
        <v/>
      </c>
      <c r="QO56" s="32" t="str">
        <f>IF(ISBLANK(QK56),"",IF(ISBLANK(VLOOKUP(QK56,role!A:E,5,FALSE)),"",VLOOKUP(QK56,role!A:E,5,FALSE)))</f>
        <v/>
      </c>
      <c r="RE56" s="33"/>
      <c r="RG56" s="32" t="str">
        <f t="shared" si="98"/>
        <v/>
      </c>
      <c r="RI56" s="32" t="str">
        <f t="shared" si="99"/>
        <v/>
      </c>
      <c r="RJ56" s="39"/>
      <c r="RL56" s="32" t="str">
        <f t="shared" si="100"/>
        <v/>
      </c>
      <c r="RM56" s="32" t="str">
        <f t="shared" si="101"/>
        <v/>
      </c>
      <c r="RN56" s="32" t="str">
        <f t="shared" si="102"/>
        <v/>
      </c>
      <c r="RP56" s="32" t="str">
        <f>IF(ISBLANK(RO56),"",IF(ISBLANK(VLOOKUP(RO56,role!A:E,2,FALSE)),"",VLOOKUP(RO56,role!A:E,2,FALSE)))</f>
        <v/>
      </c>
      <c r="RQ56" s="32" t="str">
        <f>IF(ISBLANK(RO56),"",IF(ISBLANK(VLOOKUP(RO56,role!A:E,3,FALSE)),"",VLOOKUP(RO56,role!A:E,3,FALSE)))</f>
        <v/>
      </c>
      <c r="RR56" s="32" t="str">
        <f>IF(ISBLANK(RO56),"",IF(ISBLANK(VLOOKUP(RO56,role!A:E,4,FALSE)),"",VLOOKUP(RO56,role!A:E,4,FALSE)))</f>
        <v/>
      </c>
      <c r="RS56" s="32" t="str">
        <f>IF(ISBLANK(RO56),"",IF(ISBLANK(VLOOKUP(RO56,role!A:E,5,FALSE)),"",VLOOKUP(RO56,role!A:E,5,FALSE)))</f>
        <v/>
      </c>
      <c r="SI56" s="33"/>
      <c r="SK56" s="32" t="str">
        <f t="shared" si="103"/>
        <v/>
      </c>
      <c r="SM56" s="32" t="str">
        <f t="shared" si="104"/>
        <v/>
      </c>
      <c r="SN56" s="39"/>
      <c r="SP56" s="32" t="str">
        <f t="shared" si="105"/>
        <v/>
      </c>
      <c r="SQ56" s="32" t="str">
        <f t="shared" si="106"/>
        <v/>
      </c>
      <c r="SR56" s="32" t="str">
        <f t="shared" si="107"/>
        <v/>
      </c>
      <c r="ST56" s="32" t="str">
        <f>IF(ISBLANK(SS56),"",IF(ISBLANK(VLOOKUP(SS56,role!A:E,2,FALSE)),"",VLOOKUP(SS56,role!A:E,2,FALSE)))</f>
        <v/>
      </c>
      <c r="SU56" s="32" t="str">
        <f>IF(ISBLANK(SS56),"",IF(ISBLANK(VLOOKUP(SS56,role!A:E,3,FALSE)),"",VLOOKUP(SS56,role!A:E,3,FALSE)))</f>
        <v/>
      </c>
      <c r="SV56" s="32" t="str">
        <f>IF(ISBLANK(SS56),"",IF(ISBLANK(VLOOKUP(SS56,role!A:E,4,FALSE)),"",VLOOKUP(SS56,role!A:E,4,FALSE)))</f>
        <v/>
      </c>
      <c r="SW56" s="32" t="str">
        <f>IF(ISBLANK(SS56),"",IF(ISBLANK(VLOOKUP(SS56,role!A:E,5,FALSE)),"",VLOOKUP(SS56,role!A:E,5,FALSE)))</f>
        <v/>
      </c>
      <c r="TM56" s="33"/>
      <c r="TO56" s="32" t="str">
        <f t="shared" si="108"/>
        <v/>
      </c>
      <c r="TQ56" s="32" t="str">
        <f t="shared" si="109"/>
        <v/>
      </c>
      <c r="TR56" s="39"/>
      <c r="TT56" s="32" t="str">
        <f t="shared" si="110"/>
        <v/>
      </c>
      <c r="TU56" s="32" t="str">
        <f t="shared" si="111"/>
        <v/>
      </c>
      <c r="TV56" s="32" t="str">
        <f t="shared" si="112"/>
        <v/>
      </c>
      <c r="TX56" s="32" t="str">
        <f>IF(ISBLANK(TW56),"",IF(ISBLANK(VLOOKUP(TW56,role!A:E,2,FALSE)),"",VLOOKUP(TW56,role!A:E,2,FALSE)))</f>
        <v/>
      </c>
      <c r="TY56" s="32" t="str">
        <f>IF(ISBLANK(TW56),"",IF(ISBLANK(VLOOKUP(TW56,role!A:E,3,FALSE)),"",VLOOKUP(TW56,role!A:E,3,FALSE)))</f>
        <v/>
      </c>
      <c r="TZ56" s="32" t="str">
        <f>IF(ISBLANK(TW56),"",IF(ISBLANK(VLOOKUP(TW56,role!A:E,4,FALSE)),"",VLOOKUP(TW56,role!A:E,4,FALSE)))</f>
        <v/>
      </c>
      <c r="UA56" s="32" t="str">
        <f>IF(ISBLANK(TW56),"",IF(ISBLANK(VLOOKUP(TW56,role!A:E,5,FALSE)),"",VLOOKUP(TW56,role!A:E,5,FALSE)))</f>
        <v/>
      </c>
      <c r="UQ56" s="33"/>
      <c r="US56" s="32" t="str">
        <f t="shared" si="113"/>
        <v/>
      </c>
      <c r="UU56" s="32" t="str">
        <f t="shared" si="114"/>
        <v/>
      </c>
      <c r="UV56" s="39"/>
      <c r="UX56" s="32" t="str">
        <f t="shared" si="115"/>
        <v/>
      </c>
      <c r="UY56" s="32" t="str">
        <f t="shared" si="116"/>
        <v/>
      </c>
      <c r="UZ56" s="32" t="str">
        <f t="shared" si="117"/>
        <v/>
      </c>
      <c r="VB56" s="32" t="str">
        <f>IF(ISBLANK(VA56),"",IF(ISBLANK(VLOOKUP(VA56,role!A:E,2,FALSE)),"",VLOOKUP(VA56,role!A:E,2,FALSE)))</f>
        <v/>
      </c>
      <c r="VC56" s="32" t="str">
        <f>IF(ISBLANK(VA56),"",IF(ISBLANK(VLOOKUP(VA56,role!A:E,3,FALSE)),"",VLOOKUP(VA56,role!A:E,3,FALSE)))</f>
        <v/>
      </c>
      <c r="VD56" s="32" t="str">
        <f>IF(ISBLANK(VA56),"",IF(ISBLANK(VLOOKUP(VA56,role!A:E,4,FALSE)),"",VLOOKUP(VA56,role!A:E,4,FALSE)))</f>
        <v/>
      </c>
      <c r="VE56" s="32" t="str">
        <f>IF(ISBLANK(VA56),"",IF(ISBLANK(VLOOKUP(VA56,role!A:E,5,FALSE)),"",VLOOKUP(VA56,role!A:E,5,FALSE)))</f>
        <v/>
      </c>
      <c r="VU56" s="33"/>
      <c r="VW56" s="32" t="str">
        <f t="shared" si="118"/>
        <v/>
      </c>
      <c r="VY56" s="32" t="str">
        <f t="shared" si="119"/>
        <v/>
      </c>
      <c r="VZ56" s="39"/>
      <c r="WB56" s="32" t="str">
        <f t="shared" si="120"/>
        <v/>
      </c>
      <c r="WC56" s="32" t="str">
        <f t="shared" si="121"/>
        <v/>
      </c>
      <c r="WD56" s="32" t="str">
        <f t="shared" si="122"/>
        <v/>
      </c>
      <c r="WF56" s="32" t="str">
        <f>IF(ISBLANK(WE56),"",IF(ISBLANK(VLOOKUP(WE56,role!A:E,2,FALSE)),"",VLOOKUP(WE56,role!A:E,2,FALSE)))</f>
        <v/>
      </c>
      <c r="WG56" s="32" t="str">
        <f>IF(ISBLANK(WE56),"",IF(ISBLANK(VLOOKUP(WE56,role!A:E,3,FALSE)),"",VLOOKUP(WE56,role!A:E,3,FALSE)))</f>
        <v/>
      </c>
      <c r="WH56" s="32" t="str">
        <f>IF(ISBLANK(WE56),"",IF(ISBLANK(VLOOKUP(WE56,role!A:E,4,FALSE)),"",VLOOKUP(WE56,role!A:E,4,FALSE)))</f>
        <v/>
      </c>
      <c r="WI56" s="32" t="str">
        <f>IF(ISBLANK(WE56),"",IF(ISBLANK(VLOOKUP(WE56,role!A:E,5,FALSE)),"",VLOOKUP(WE56,role!A:E,5,FALSE)))</f>
        <v/>
      </c>
      <c r="WY56" s="33"/>
      <c r="XA56" s="32" t="str">
        <f t="shared" si="123"/>
        <v/>
      </c>
      <c r="XC56" s="32" t="str">
        <f t="shared" si="124"/>
        <v/>
      </c>
      <c r="XD56" s="39"/>
      <c r="XF56" s="32" t="str">
        <f t="shared" si="125"/>
        <v/>
      </c>
      <c r="XG56" s="32" t="str">
        <f t="shared" si="126"/>
        <v/>
      </c>
      <c r="XH56" s="32" t="str">
        <f t="shared" si="127"/>
        <v/>
      </c>
      <c r="XJ56" s="32" t="str">
        <f>IF(ISBLANK(XI56),"",IF(ISBLANK(VLOOKUP(XI56,role!A:E,2,FALSE)),"",VLOOKUP(XI56,role!A:E,2,FALSE)))</f>
        <v/>
      </c>
      <c r="XK56" s="32" t="str">
        <f>IF(ISBLANK(XI56),"",IF(ISBLANK(VLOOKUP(XI56,role!A:E,3,FALSE)),"",VLOOKUP(XI56,role!A:E,3,FALSE)))</f>
        <v/>
      </c>
      <c r="XL56" s="32" t="str">
        <f>IF(ISBLANK(XI56),"",IF(ISBLANK(VLOOKUP(XI56,role!A:E,4,FALSE)),"",VLOOKUP(XI56,role!A:E,4,FALSE)))</f>
        <v/>
      </c>
      <c r="XM56" s="32" t="str">
        <f>IF(ISBLANK(XI56),"",IF(ISBLANK(VLOOKUP(XI56,role!A:E,5,FALSE)),"",VLOOKUP(XI56,role!A:E,5,FALSE)))</f>
        <v/>
      </c>
      <c r="YC56" s="33"/>
      <c r="YE56" s="32" t="str">
        <f t="shared" si="128"/>
        <v/>
      </c>
      <c r="YG56" s="32" t="str">
        <f t="shared" si="129"/>
        <v/>
      </c>
      <c r="YH56" s="33"/>
      <c r="YI56" s="34"/>
      <c r="YJ56" s="36" t="str">
        <f t="shared" si="130"/>
        <v/>
      </c>
      <c r="YK56" s="36" t="str">
        <f t="shared" si="131"/>
        <v/>
      </c>
      <c r="YM56" s="32" t="str">
        <f>IF(ISBLANK(YL56),"",IF(ISBLANK(VLOOKUP(YL56,role!A:E,2,FALSE)),"",VLOOKUP(YL56,role!A:E,2,FALSE)))</f>
        <v/>
      </c>
      <c r="YN56" s="32" t="str">
        <f>IF(ISBLANK(YL56),"",IF(ISBLANK(VLOOKUP(YL56,role!A:E,3,FALSE)),"",VLOOKUP(YL56,role!A:E,3,FALSE)))</f>
        <v/>
      </c>
      <c r="YO56" s="32" t="str">
        <f>IF(ISBLANK(YL56),"",IF(ISBLANK(VLOOKUP(YL56,role!A:E,4,FALSE)),"",VLOOKUP(YL56,role!A:E,4,FALSE)))</f>
        <v/>
      </c>
      <c r="YP56" s="32" t="str">
        <f>IF(ISBLANK(YL56),"",IF(ISBLANK(VLOOKUP(YL56,role!A:E,5,FALSE)),"",VLOOKUP(YL56,role!A:E,5,FALSE)))</f>
        <v/>
      </c>
      <c r="YQ56" s="32" t="str">
        <f>IF(ISBLANK(YL56),"",VLOOKUP(YL56,role!A:F,6,FALSE))</f>
        <v/>
      </c>
      <c r="YR56" s="36"/>
      <c r="YS56" s="36" t="str">
        <f t="shared" si="132"/>
        <v/>
      </c>
      <c r="YT56" s="36" t="str">
        <f t="shared" si="133"/>
        <v/>
      </c>
      <c r="YV56" s="32" t="str">
        <f>IF(ISBLANK(YU56),"",IF(ISBLANK(VLOOKUP(YU56,role!A:E,2,FALSE)),"",VLOOKUP(YU56,role!A:E,2,FALSE)))</f>
        <v/>
      </c>
      <c r="YW56" s="32" t="str">
        <f>IF(ISBLANK(YU56),"",IF(ISBLANK(VLOOKUP(YU56,role!A:E,3,FALSE)),"",VLOOKUP(YU56,role!A:E,3,FALSE)))</f>
        <v/>
      </c>
      <c r="YX56" s="32" t="str">
        <f>IF(ISBLANK(YU56),"",IF(ISBLANK(VLOOKUP(YU56,role!A:E,4,FALSE)),"",VLOOKUP(YU56,role!A:E,4,FALSE)))</f>
        <v/>
      </c>
      <c r="YY56" s="32" t="str">
        <f>IF(ISBLANK(YU56),"",IF(ISBLANK(VLOOKUP(YU56,role!A:E,5,FALSE)),"",VLOOKUP(YU56,role!A:E,5,FALSE)))</f>
        <v/>
      </c>
      <c r="YZ56" s="32" t="str">
        <f>IF(ISBLANK(YU56),"",VLOOKUP(YU56,role!A:F,6,FALSE))</f>
        <v/>
      </c>
      <c r="ZA56" s="36"/>
      <c r="ZB56" s="36" t="str">
        <f t="shared" si="134"/>
        <v/>
      </c>
      <c r="ZC56" s="36" t="str">
        <f t="shared" si="135"/>
        <v/>
      </c>
      <c r="ZE56" s="32" t="str">
        <f>IF(ISBLANK(ZD56),"",IF(ISBLANK(VLOOKUP(ZD56,role!A:E,2,FALSE)),"",VLOOKUP(ZD56,role!A:E,2,FALSE)))</f>
        <v/>
      </c>
      <c r="ZF56" s="32" t="str">
        <f>IF(ISBLANK(ZD56),"",IF(ISBLANK(VLOOKUP(ZD56,role!A:E,3,FALSE)),"",VLOOKUP(ZD56,role!A:E,3,FALSE)))</f>
        <v/>
      </c>
      <c r="ZG56" s="32" t="str">
        <f>IF(ISBLANK(ZD56),"",IF(ISBLANK(VLOOKUP(ZD56,role!A:E,4,FALSE)),"",VLOOKUP(ZD56,role!A:E,4,FALSE)))</f>
        <v/>
      </c>
      <c r="ZH56" s="32" t="str">
        <f>IF(ISBLANK(ZD56),"",IF(ISBLANK(VLOOKUP(ZD56,role!A:E,5,FALSE)),"",VLOOKUP(ZD56,role!A:E,5,FALSE)))</f>
        <v/>
      </c>
      <c r="ZI56" s="32" t="str">
        <f>IF(ISBLANK(ZD56),"",VLOOKUP(ZD56,role!A:F,6,FALSE))</f>
        <v/>
      </c>
      <c r="ZJ56" s="36"/>
      <c r="ZK56" s="36" t="str">
        <f t="shared" si="136"/>
        <v/>
      </c>
      <c r="ZL56" s="36" t="str">
        <f t="shared" si="137"/>
        <v/>
      </c>
      <c r="ZN56" s="32" t="str">
        <f>IF(ISBLANK(ZM56),"",IF(ISBLANK(VLOOKUP(ZM56,role!A:E,2,FALSE)),"",VLOOKUP(ZM56,role!A:E,2,FALSE)))</f>
        <v/>
      </c>
      <c r="ZO56" s="32" t="str">
        <f>IF(ISBLANK(ZM56),"",IF(ISBLANK(VLOOKUP(ZM56,role!A:E,3,FALSE)),"",VLOOKUP(ZM56,role!A:E,3,FALSE)))</f>
        <v/>
      </c>
      <c r="ZP56" s="32" t="str">
        <f>IF(ISBLANK(ZM56),"",IF(ISBLANK(VLOOKUP(ZM56,role!A:E,4,FALSE)),"",VLOOKUP(ZM56,role!A:E,4,FALSE)))</f>
        <v/>
      </c>
      <c r="ZQ56" s="32" t="str">
        <f>IF(ISBLANK(ZM56),"",IF(ISBLANK(VLOOKUP(ZM56,role!A:E,5,FALSE)),"",VLOOKUP(ZM56,role!A:E,5,FALSE)))</f>
        <v/>
      </c>
      <c r="ZR56" s="32" t="str">
        <f>IF(ISBLANK(ZM56),"",VLOOKUP(ZM56,role!A:F,6,FALSE))</f>
        <v/>
      </c>
      <c r="ZS56" s="36"/>
      <c r="ZT56" s="36" t="str">
        <f t="shared" si="138"/>
        <v/>
      </c>
      <c r="ZU56" s="36" t="str">
        <f t="shared" si="139"/>
        <v/>
      </c>
      <c r="ZW56" s="32" t="str">
        <f>IF(ISBLANK(ZV56),"",IF(ISBLANK(VLOOKUP(ZV56,role!A:E,2,FALSE)),"",VLOOKUP(ZV56,role!A:E,2,FALSE)))</f>
        <v/>
      </c>
      <c r="ZX56" s="32" t="str">
        <f>IF(ISBLANK(ZV56),"",IF(ISBLANK(VLOOKUP(ZV56,role!A:E,3,FALSE)),"",VLOOKUP(ZV56,role!A:E,3,FALSE)))</f>
        <v/>
      </c>
      <c r="ZY56" s="32" t="str">
        <f>IF(ISBLANK(ZV56),"",IF(ISBLANK(VLOOKUP(ZV56,role!A:E,4,FALSE)),"",VLOOKUP(ZV56,role!A:E,4,FALSE)))</f>
        <v/>
      </c>
      <c r="ZZ56" s="32" t="str">
        <f>IF(ISBLANK(ZV56),"",IF(ISBLANK(VLOOKUP(ZV56,role!A:E,5,FALSE)),"",VLOOKUP(ZV56,role!A:E,5,FALSE)))</f>
        <v/>
      </c>
      <c r="AAA56" s="32" t="str">
        <f>IF(ISBLANK(ZV56),"",VLOOKUP(ZV56,role!A:F,6,FALSE))</f>
        <v/>
      </c>
      <c r="AAB56" s="33"/>
      <c r="AAC56" s="36"/>
      <c r="AAD56" s="36" t="str">
        <f t="shared" si="140"/>
        <v/>
      </c>
      <c r="AAE56" s="36" t="str">
        <f t="shared" si="141"/>
        <v/>
      </c>
      <c r="AAG56" s="32" t="str">
        <f>IF(ISBLANK(AAF56),"",IF(ISBLANK(VLOOKUP(AAF56,role!A:E,2,FALSE)),"",VLOOKUP(AAF56,role!A:E,2,FALSE)))</f>
        <v/>
      </c>
      <c r="AAH56" s="32" t="str">
        <f>IF(ISBLANK(AAF56),"",IF(ISBLANK(VLOOKUP(AAF56,role!A:E,3,FALSE)),"",VLOOKUP(AAF56,role!A:E,3,FALSE)))</f>
        <v/>
      </c>
      <c r="AAI56" s="32" t="str">
        <f>IF(ISBLANK(AAF56),"",IF(ISBLANK(VLOOKUP(AAF56,role!A:E,4,FALSE)),"",VLOOKUP(AAF56,role!A:E,4,FALSE)))</f>
        <v/>
      </c>
      <c r="AAJ56" s="32" t="str">
        <f>IF(ISBLANK(AAF56),"",IF(ISBLANK(VLOOKUP(AAF56,role!A:E,5,FALSE)),"",VLOOKUP(AAF56,role!A:E,5,FALSE)))</f>
        <v/>
      </c>
      <c r="AAK56" s="32" t="str">
        <f>IF(ISBLANK(AAF56),"",VLOOKUP(AAF56,role!A:F,6,FALSE))</f>
        <v/>
      </c>
      <c r="AAL56" s="36"/>
      <c r="AAM56" s="36" t="str">
        <f t="shared" si="142"/>
        <v/>
      </c>
      <c r="AAN56" s="36" t="str">
        <f t="shared" si="143"/>
        <v/>
      </c>
      <c r="AAP56" s="32" t="str">
        <f>IF(ISBLANK(AAO56),"",IF(ISBLANK(VLOOKUP(AAO56,role!A:E,2,FALSE)),"",VLOOKUP(AAO56,role!A:E,2,FALSE)))</f>
        <v/>
      </c>
      <c r="AAQ56" s="32" t="str">
        <f>IF(ISBLANK(AAO56),"",IF(ISBLANK(VLOOKUP(AAO56,role!A:E,3,FALSE)),"",VLOOKUP(AAO56,role!A:E,3,FALSE)))</f>
        <v/>
      </c>
      <c r="AAR56" s="32" t="str">
        <f>IF(ISBLANK(AAO56),"",IF(ISBLANK(VLOOKUP(AAO56,role!A:E,4,FALSE)),"",VLOOKUP(AAO56,role!A:E,4,FALSE)))</f>
        <v/>
      </c>
      <c r="AAS56" s="32" t="str">
        <f>IF(ISBLANK(AAO56),"",IF(ISBLANK(VLOOKUP(AAO56,role!A:E,5,FALSE)),"",VLOOKUP(AAO56,role!A:E,5,FALSE)))</f>
        <v/>
      </c>
      <c r="AAT56" s="32" t="str">
        <f>IF(ISBLANK(AAO56),"",VLOOKUP(AAO56,role!A:F,6,FALSE))</f>
        <v/>
      </c>
      <c r="AAU56" s="36"/>
      <c r="AAV56" s="36" t="str">
        <f t="shared" si="144"/>
        <v/>
      </c>
      <c r="AAW56" s="36" t="str">
        <f t="shared" si="145"/>
        <v/>
      </c>
      <c r="AAY56" s="32" t="str">
        <f>IF(ISBLANK(AAX56),"",IF(ISBLANK(VLOOKUP(AAX56,role!A:E,2,FALSE)),"",VLOOKUP(AAX56,role!A:E,2,FALSE)))</f>
        <v/>
      </c>
      <c r="AAZ56" s="32" t="str">
        <f>IF(ISBLANK(AAX56),"",IF(ISBLANK(VLOOKUP(AAX56,role!A:E,3,FALSE)),"",VLOOKUP(AAX56,role!A:E,3,FALSE)))</f>
        <v/>
      </c>
      <c r="ABA56" s="32" t="str">
        <f>IF(ISBLANK(AAX56),"",IF(ISBLANK(VLOOKUP(AAX56,role!A:E,4,FALSE)),"",VLOOKUP(AAX56,role!A:E,4,FALSE)))</f>
        <v/>
      </c>
      <c r="ABB56" s="32" t="str">
        <f>IF(ISBLANK(AAX56),"",IF(ISBLANK(VLOOKUP(AAX56,role!A:E,5,FALSE)),"",VLOOKUP(AAX56,role!A:E,5,FALSE)))</f>
        <v/>
      </c>
      <c r="ABC56" s="32" t="str">
        <f>IF(ISBLANK(AAX56),"",VLOOKUP(AAX56,role!A:F,6,FALSE))</f>
        <v/>
      </c>
      <c r="ABD56" s="36"/>
      <c r="ABE56" s="36" t="str">
        <f t="shared" si="146"/>
        <v/>
      </c>
      <c r="ABF56" s="36" t="str">
        <f t="shared" si="147"/>
        <v/>
      </c>
      <c r="ABH56" s="32" t="str">
        <f>IF(ISBLANK(ABG56),"",IF(ISBLANK(VLOOKUP(ABG56,role!A:E,2,FALSE)),"",VLOOKUP(ABG56,role!A:E,2,FALSE)))</f>
        <v/>
      </c>
      <c r="ABI56" s="32" t="str">
        <f>IF(ISBLANK(ABG56),"",IF(ISBLANK(VLOOKUP(ABG56,role!A:E,3,FALSE)),"",VLOOKUP(ABG56,role!A:E,3,FALSE)))</f>
        <v/>
      </c>
      <c r="ABJ56" s="32" t="str">
        <f>IF(ISBLANK(ABG56),"",IF(ISBLANK(VLOOKUP(ABG56,role!A:E,4,FALSE)),"",VLOOKUP(ABG56,role!A:E,4,FALSE)))</f>
        <v/>
      </c>
      <c r="ABK56" s="32" t="str">
        <f>IF(ISBLANK(ABG56),"",IF(ISBLANK(VLOOKUP(ABG56,role!A:E,5,FALSE)),"",VLOOKUP(ABG56,role!A:E,5,FALSE)))</f>
        <v/>
      </c>
      <c r="ABL56" s="32" t="str">
        <f>IF(ISBLANK(ABG56),"",VLOOKUP(ABG56,role!A:F,6,FALSE))</f>
        <v/>
      </c>
      <c r="ABM56" s="36"/>
      <c r="ABN56" s="36" t="str">
        <f t="shared" si="148"/>
        <v/>
      </c>
      <c r="ABO56" s="36" t="str">
        <f t="shared" si="149"/>
        <v/>
      </c>
      <c r="ABQ56" s="32" t="str">
        <f>IF(ISBLANK(ABP56),"",IF(ISBLANK(VLOOKUP(ABP56,role!A:E,2,FALSE)),"",VLOOKUP(ABP56,role!A:E,2,FALSE)))</f>
        <v/>
      </c>
      <c r="ABR56" s="32" t="str">
        <f>IF(ISBLANK(ABP56),"",IF(ISBLANK(VLOOKUP(ABP56,role!A:E,3,FALSE)),"",VLOOKUP(ABP56,role!A:E,3,FALSE)))</f>
        <v/>
      </c>
      <c r="ABS56" s="32" t="str">
        <f>IF(ISBLANK(ABP56),"",IF(ISBLANK(VLOOKUP(ABP56,role!A:E,4,FALSE)),"",VLOOKUP(ABP56,role!A:E,4,FALSE)))</f>
        <v/>
      </c>
      <c r="ABT56" s="32" t="str">
        <f>IF(ISBLANK(ABP56),"",IF(ISBLANK(VLOOKUP(ABP56,role!A:E,5,FALSE)),"",VLOOKUP(ABP56,role!A:E,5,FALSE)))</f>
        <v/>
      </c>
      <c r="ABU56" s="32" t="str">
        <f>IF(ISBLANK(ABP56),"",VLOOKUP(ABP56,role!A:F,6,FALSE))</f>
        <v/>
      </c>
      <c r="ABV56" s="33"/>
      <c r="ABW56" s="34"/>
      <c r="ABY56" s="32" t="str">
        <f t="shared" si="150"/>
        <v/>
      </c>
      <c r="ABZ56" s="39"/>
      <c r="ACA56" s="32" t="str">
        <f t="shared" si="151"/>
        <v/>
      </c>
      <c r="ACC56" s="32" t="str">
        <f t="shared" si="152"/>
        <v/>
      </c>
      <c r="ACE56" s="32" t="str">
        <f t="shared" si="153"/>
        <v/>
      </c>
      <c r="ACG56" s="32" t="str">
        <f t="shared" si="154"/>
        <v/>
      </c>
      <c r="ACI56" s="32" t="str">
        <f t="shared" si="155"/>
        <v/>
      </c>
      <c r="ACK56" s="32" t="str">
        <f t="shared" si="156"/>
        <v/>
      </c>
      <c r="ACM56" s="32" t="str">
        <f t="shared" si="157"/>
        <v/>
      </c>
      <c r="ACO56" s="32" t="str">
        <f t="shared" si="158"/>
        <v/>
      </c>
      <c r="ACQ56" s="32" t="str">
        <f t="shared" si="159"/>
        <v/>
      </c>
      <c r="ACS56" s="32" t="str">
        <f t="shared" si="160"/>
        <v/>
      </c>
      <c r="ACT56" s="33"/>
      <c r="ACV56" s="32" t="str">
        <f t="shared" si="161"/>
        <v/>
      </c>
      <c r="ACX56" s="32" t="str">
        <f t="shared" si="162"/>
        <v/>
      </c>
      <c r="ACZ56" s="32" t="str">
        <f t="shared" si="163"/>
        <v/>
      </c>
      <c r="ADB56" s="32" t="str">
        <f t="shared" si="164"/>
        <v/>
      </c>
      <c r="ADD56" s="32" t="str">
        <f t="shared" si="165"/>
        <v/>
      </c>
      <c r="ADE56" s="33"/>
      <c r="ADG56" s="32" t="str">
        <f t="shared" si="166"/>
        <v/>
      </c>
      <c r="ADI56" s="32" t="str">
        <f t="shared" si="167"/>
        <v/>
      </c>
      <c r="ADK56" s="32" t="str">
        <f t="shared" si="168"/>
        <v/>
      </c>
      <c r="ADM56" s="32" t="str">
        <f t="shared" si="169"/>
        <v/>
      </c>
      <c r="ADO56" s="32" t="str">
        <f t="shared" si="170"/>
        <v/>
      </c>
      <c r="ADP56" s="33"/>
      <c r="ADR56" s="32" t="str">
        <f t="shared" si="171"/>
        <v/>
      </c>
      <c r="ADT56" s="32" t="str">
        <f t="shared" si="172"/>
        <v/>
      </c>
      <c r="ADV56" s="32" t="str">
        <f t="shared" si="173"/>
        <v/>
      </c>
      <c r="ADX56" s="32" t="str">
        <f t="shared" si="174"/>
        <v/>
      </c>
      <c r="ADZ56" s="32" t="str">
        <f t="shared" si="175"/>
        <v/>
      </c>
      <c r="AEA56" s="33"/>
      <c r="AEC56" s="32" t="str">
        <f t="shared" si="176"/>
        <v/>
      </c>
      <c r="AEE56" s="32" t="str">
        <f t="shared" si="177"/>
        <v/>
      </c>
      <c r="AEG56" s="32" t="str">
        <f t="shared" si="178"/>
        <v/>
      </c>
      <c r="AEI56" s="32" t="str">
        <f t="shared" si="179"/>
        <v/>
      </c>
      <c r="AEK56" s="32" t="str">
        <f t="shared" si="180"/>
        <v/>
      </c>
      <c r="AEL56" s="33"/>
      <c r="AEN56" s="32" t="str">
        <f t="shared" si="181"/>
        <v/>
      </c>
      <c r="AEO56" s="32" t="str">
        <f t="shared" si="182"/>
        <v/>
      </c>
      <c r="AEQ56" s="32" t="str">
        <f t="shared" si="183"/>
        <v/>
      </c>
      <c r="AER56" s="32" t="str">
        <f t="shared" si="184"/>
        <v/>
      </c>
      <c r="AET56" s="32" t="str">
        <f t="shared" si="185"/>
        <v/>
      </c>
      <c r="AEU56" s="32" t="str">
        <f t="shared" si="186"/>
        <v/>
      </c>
      <c r="AEW56" s="32" t="str">
        <f t="shared" si="187"/>
        <v/>
      </c>
      <c r="AEX56" s="32" t="str">
        <f t="shared" si="188"/>
        <v/>
      </c>
      <c r="AEZ56" s="32" t="str">
        <f t="shared" si="189"/>
        <v/>
      </c>
      <c r="AFA56" s="32" t="str">
        <f t="shared" si="190"/>
        <v/>
      </c>
      <c r="AFB56" s="35"/>
      <c r="AFC56" s="34"/>
      <c r="AFD56" s="36" t="str">
        <f t="shared" si="191"/>
        <v/>
      </c>
      <c r="AFE56" s="36" t="str">
        <f t="shared" si="192"/>
        <v/>
      </c>
      <c r="AFG56" s="36" t="str">
        <f t="shared" si="193"/>
        <v/>
      </c>
      <c r="AFH56" s="36" t="str">
        <f t="shared" si="194"/>
        <v/>
      </c>
      <c r="AFJ56" s="36" t="str">
        <f t="shared" si="195"/>
        <v/>
      </c>
      <c r="AFK56" s="36" t="str">
        <f t="shared" si="196"/>
        <v/>
      </c>
      <c r="AFM56" s="36" t="str">
        <f t="shared" si="197"/>
        <v/>
      </c>
      <c r="AFN56" s="36" t="str">
        <f t="shared" si="198"/>
        <v/>
      </c>
      <c r="AFP56" s="36" t="str">
        <f t="shared" si="199"/>
        <v/>
      </c>
      <c r="AFQ56" s="36" t="str">
        <f t="shared" si="200"/>
        <v/>
      </c>
      <c r="AFR56" s="33"/>
      <c r="AFT56" s="36" t="str">
        <f t="shared" si="201"/>
        <v/>
      </c>
      <c r="AFU56" s="36" t="str">
        <f t="shared" si="202"/>
        <v/>
      </c>
      <c r="AFW56" s="36" t="str">
        <f t="shared" si="203"/>
        <v/>
      </c>
      <c r="AFX56" s="36" t="str">
        <f t="shared" si="204"/>
        <v/>
      </c>
      <c r="AFZ56" s="36" t="str">
        <f t="shared" si="205"/>
        <v/>
      </c>
      <c r="AGA56" s="36" t="str">
        <f t="shared" si="206"/>
        <v/>
      </c>
      <c r="AGC56" s="36" t="str">
        <f t="shared" si="207"/>
        <v/>
      </c>
      <c r="AGD56" s="36" t="str">
        <f t="shared" si="208"/>
        <v/>
      </c>
      <c r="AGF56" s="36" t="str">
        <f t="shared" si="209"/>
        <v/>
      </c>
      <c r="AGG56" s="36" t="str">
        <f t="shared" si="210"/>
        <v/>
      </c>
      <c r="AGH56" s="33"/>
      <c r="AGI56" s="57"/>
      <c r="AGJ56" s="57"/>
      <c r="AGK56" s="57" t="str">
        <f>IF(ISBLANK(AGJ56),"",VLOOKUP(AGJ56,related_id_type!A:B,2,FALSE))</f>
        <v/>
      </c>
      <c r="AGL56" s="57"/>
      <c r="AGM56" s="57" t="str">
        <f>IF(ISBLANK(AGL56),"",IF(ISBLANK(VLOOKUP(AGL56,related_id_relation!A:B,2,FALSE)),"",VLOOKUP(AGL56,related_id_relation!A:B,2,FALSE)))</f>
        <v/>
      </c>
      <c r="AGN56" s="57"/>
      <c r="AGO56" s="57"/>
      <c r="AGP56" s="57" t="str">
        <f>IF(ISBLANK(AGO56),"",VLOOKUP(AGO56,related_id_type!A:B,2,FALSE))</f>
        <v/>
      </c>
      <c r="AGQ56" s="57"/>
      <c r="AGR56" s="57" t="str">
        <f>IF(ISBLANK(AGQ56),"",IF(ISBLANK(VLOOKUP(AGQ56,related_id_relation!A:B,2,FALSE)),"",VLOOKUP(AGQ56,related_id_relation!A:B,2,FALSE)))</f>
        <v/>
      </c>
      <c r="AGS56" s="57"/>
      <c r="AGT56" s="57"/>
      <c r="AGU56" s="57" t="str">
        <f>IF(ISBLANK(AGT56),"",VLOOKUP(AGT56,related_id_type!A:B,2,FALSE))</f>
        <v/>
      </c>
      <c r="AGV56" s="57"/>
      <c r="AGW56" s="57" t="str">
        <f>IF(ISBLANK(AGV56),"",IF(ISBLANK(VLOOKUP(AGV56,related_id_relation!A:B,2,FALSE)),"",VLOOKUP(AGV56,related_id_relation!A:B,2,FALSE)))</f>
        <v/>
      </c>
      <c r="AGX56" s="57"/>
      <c r="AGY56" s="57"/>
      <c r="AGZ56" s="57" t="str">
        <f>IF(ISBLANK(AGY56),"",VLOOKUP(AGY56,related_id_type!A:B,2,FALSE))</f>
        <v/>
      </c>
      <c r="AHA56" s="57"/>
      <c r="AHB56" s="57" t="str">
        <f>IF(ISBLANK(AHA56),"",IF(ISBLANK(VLOOKUP(AHA56,related_id_relation!A:B,2,FALSE)),"",VLOOKUP(AHA56,related_id_relation!A:B,2,FALSE)))</f>
        <v/>
      </c>
      <c r="AHC56" s="57"/>
      <c r="AHD56" s="57"/>
      <c r="AHE56" s="57" t="str">
        <f>IF(ISBLANK(AHD56),"",VLOOKUP(AHD56,related_id_type!A:B,2,FALSE))</f>
        <v/>
      </c>
      <c r="AHF56" s="57"/>
      <c r="AHG56" s="57" t="str">
        <f>IF(ISBLANK(AHF56),"",IF(ISBLANK(VLOOKUP(AHF56,related_id_relation!A:B,2,FALSE)),"",VLOOKUP(AHF56,related_id_relation!A:B,2,FALSE)))</f>
        <v/>
      </c>
      <c r="AHH56" s="37"/>
      <c r="AHI56" s="39"/>
      <c r="AHK56" s="32" t="str">
        <f t="shared" si="211"/>
        <v/>
      </c>
      <c r="AHL56" s="34"/>
      <c r="AHM56" s="36"/>
      <c r="AHN56" s="36" t="str">
        <f t="shared" si="212"/>
        <v/>
      </c>
      <c r="AHO56" s="32" t="str">
        <f t="shared" si="213"/>
        <v/>
      </c>
      <c r="AHR56" s="36" t="str">
        <f t="shared" si="214"/>
        <v/>
      </c>
      <c r="AHS56" s="32" t="str">
        <f t="shared" si="215"/>
        <v/>
      </c>
      <c r="AHV56" s="36" t="str">
        <f t="shared" si="216"/>
        <v/>
      </c>
      <c r="AHW56" s="32" t="str">
        <f t="shared" si="217"/>
        <v/>
      </c>
      <c r="AHZ56" s="36" t="str">
        <f t="shared" si="218"/>
        <v/>
      </c>
      <c r="AIA56" s="32" t="str">
        <f t="shared" si="219"/>
        <v/>
      </c>
      <c r="AID56" s="36" t="str">
        <f t="shared" si="220"/>
        <v/>
      </c>
      <c r="AIE56" s="32" t="str">
        <f t="shared" si="221"/>
        <v/>
      </c>
      <c r="AIH56" s="36" t="str">
        <f t="shared" si="222"/>
        <v/>
      </c>
      <c r="AII56" s="32" t="str">
        <f t="shared" si="223"/>
        <v/>
      </c>
      <c r="AIL56" s="36" t="str">
        <f t="shared" si="224"/>
        <v/>
      </c>
      <c r="AIM56" s="32" t="str">
        <f t="shared" si="225"/>
        <v/>
      </c>
      <c r="AIP56" s="36" t="str">
        <f t="shared" si="226"/>
        <v/>
      </c>
      <c r="AIQ56" s="32" t="str">
        <f t="shared" si="227"/>
        <v/>
      </c>
      <c r="AIT56" s="36" t="str">
        <f t="shared" si="228"/>
        <v/>
      </c>
      <c r="AIU56" s="32" t="str">
        <f t="shared" si="229"/>
        <v/>
      </c>
      <c r="AIX56" s="36" t="str">
        <f t="shared" si="230"/>
        <v/>
      </c>
      <c r="AIY56" s="32" t="str">
        <f t="shared" si="231"/>
        <v/>
      </c>
      <c r="AIZ56" s="37"/>
      <c r="AJA56" s="32" t="str">
        <f t="shared" si="232"/>
        <v/>
      </c>
      <c r="AJB56" s="32" t="str">
        <f t="shared" si="233"/>
        <v/>
      </c>
      <c r="AJC56" s="32" t="str">
        <f t="shared" si="234"/>
        <v/>
      </c>
      <c r="AJD56" s="32" t="str">
        <f t="shared" si="235"/>
        <v/>
      </c>
      <c r="AJE56" s="32" t="str">
        <f t="shared" si="236"/>
        <v/>
      </c>
      <c r="AJF56" s="32" t="str">
        <f t="shared" si="237"/>
        <v/>
      </c>
      <c r="AJG56" s="32" t="str">
        <f t="shared" si="238"/>
        <v/>
      </c>
      <c r="AJH56" s="32" t="str">
        <f t="shared" si="239"/>
        <v/>
      </c>
      <c r="AJI56" s="32" t="str">
        <f t="shared" si="240"/>
        <v/>
      </c>
    </row>
    <row r="57" spans="3:945" s="32" customFormat="1" x14ac:dyDescent="0.35">
      <c r="C57" s="32" t="str">
        <f t="shared" si="9"/>
        <v/>
      </c>
      <c r="E57" s="32" t="str">
        <f t="shared" si="10"/>
        <v/>
      </c>
      <c r="F57" s="32" t="str">
        <f t="shared" si="11"/>
        <v/>
      </c>
      <c r="G57" s="32" t="str">
        <f t="shared" si="12"/>
        <v/>
      </c>
      <c r="J57" s="32" t="str">
        <f t="shared" si="13"/>
        <v/>
      </c>
      <c r="K57" s="32" t="str">
        <f t="shared" si="14"/>
        <v/>
      </c>
      <c r="L57" s="32" t="str">
        <f t="shared" si="15"/>
        <v/>
      </c>
      <c r="N57" s="32" t="str">
        <f t="shared" si="16"/>
        <v/>
      </c>
      <c r="O57" s="32" t="str">
        <f t="shared" si="17"/>
        <v/>
      </c>
      <c r="Q57" s="32" t="str">
        <f t="shared" si="18"/>
        <v/>
      </c>
      <c r="R57" s="32" t="str">
        <f t="shared" si="19"/>
        <v/>
      </c>
      <c r="U57" s="32" t="str">
        <f t="shared" si="20"/>
        <v/>
      </c>
      <c r="V57" s="32" t="str">
        <f t="shared" si="21"/>
        <v/>
      </c>
      <c r="Y57" s="32" t="str">
        <f>IF(ISBLANK(X57),"",VLOOKUP(X57,resource_type!A:C,3,FALSE))</f>
        <v/>
      </c>
      <c r="Z57" s="32" t="str">
        <f>IF(ISBLANK(X57),"",VLOOKUP(X57,resource_type!A:C,2,FALSE))</f>
        <v/>
      </c>
      <c r="AA57" s="32" t="str">
        <f t="shared" si="22"/>
        <v/>
      </c>
      <c r="AB57" s="32" t="str">
        <f t="shared" si="23"/>
        <v/>
      </c>
      <c r="AD57" s="32" t="str">
        <f>IF(ISBLANK(AC57),"",VLOOKUP(AC57,resource_type!A:C,3,FALSE))</f>
        <v/>
      </c>
      <c r="AF57" s="32" t="str">
        <f>IF(ISBLANK(AE57),"",VLOOKUP(AE57,resource_type!A:C,3,FALSE))</f>
        <v/>
      </c>
      <c r="AG57" s="33"/>
      <c r="AI57" s="32" t="str">
        <f t="shared" si="24"/>
        <v/>
      </c>
      <c r="AK57" s="32" t="str">
        <f t="shared" si="25"/>
        <v/>
      </c>
      <c r="AM57" s="32" t="str">
        <f t="shared" si="26"/>
        <v/>
      </c>
      <c r="AO57" s="32" t="str">
        <f t="shared" si="27"/>
        <v/>
      </c>
      <c r="AP57" s="52"/>
      <c r="AQ57" s="34"/>
      <c r="AR57" s="36" t="str">
        <f t="shared" si="28"/>
        <v/>
      </c>
      <c r="AS57" s="36" t="str">
        <f t="shared" si="29"/>
        <v/>
      </c>
      <c r="AT57" s="34"/>
      <c r="AV57" s="32" t="str">
        <f t="shared" si="30"/>
        <v/>
      </c>
      <c r="AW57" s="32" t="str">
        <f t="shared" si="31"/>
        <v/>
      </c>
      <c r="AX57" s="32" t="str">
        <f t="shared" si="32"/>
        <v/>
      </c>
      <c r="AZ57" s="32" t="str">
        <f>IF(ISBLANK(AY57),"",IF(ISBLANK(VLOOKUP(AY57,role!A:E,2,FALSE)),"",VLOOKUP(AY57,role!A:E,2,FALSE)))</f>
        <v/>
      </c>
      <c r="BA57" s="32" t="str">
        <f>IF(ISBLANK(AY57),"",IF(ISBLANK(VLOOKUP(AY57,role!A:E,3,FALSE)),"",VLOOKUP(AY57,role!A:E,3,FALSE)))</f>
        <v/>
      </c>
      <c r="BB57" s="32" t="str">
        <f>IF(ISBLANK(AY57),"",IF(ISBLANK(VLOOKUP(AY57,role!A:E,4,FALSE)),"",VLOOKUP(AY57,role!A:E,4,FALSE)))</f>
        <v/>
      </c>
      <c r="BC57" s="32" t="str">
        <f>IF(ISBLANK(AY57),"",IF(ISBLANK(VLOOKUP(AY57,role!A:E,5,FALSE)),"",VLOOKUP(AY57,role!A:E,5,FALSE)))</f>
        <v/>
      </c>
      <c r="BE57" s="32" t="str">
        <f>IF(ISBLANK(BD57),"",IF(ISBLANK(VLOOKUP(BD57,role!A:E,2,FALSE)),"",VLOOKUP(BD57,role!A:E,2,FALSE)))</f>
        <v/>
      </c>
      <c r="BF57" s="32" t="str">
        <f>IF(ISBLANK(BD57),"",IF(ISBLANK(VLOOKUP(BD57,role!A:E,3,FALSE)),"",VLOOKUP(BD57,role!A:E,3,FALSE)))</f>
        <v/>
      </c>
      <c r="BG57" s="32" t="str">
        <f>IF(ISBLANK(BD57),"",IF(ISBLANK(VLOOKUP(BD57,role!A:E,4,FALSE)),"",VLOOKUP(BD57,role!A:E,4,FALSE)))</f>
        <v/>
      </c>
      <c r="BH57" s="32" t="str">
        <f>IF(ISBLANK(BD57),"",IF(ISBLANK(VLOOKUP(BD57,role!A:E,5,FALSE)),"",VLOOKUP(BD57,role!A:E,5,FALSE)))</f>
        <v/>
      </c>
      <c r="BX57" s="33"/>
      <c r="BZ57" s="32" t="str">
        <f t="shared" si="33"/>
        <v/>
      </c>
      <c r="CB57" s="32" t="str">
        <f t="shared" si="34"/>
        <v/>
      </c>
      <c r="CC57" s="39"/>
      <c r="CE57" s="32" t="str">
        <f t="shared" si="35"/>
        <v/>
      </c>
      <c r="CF57" s="32" t="str">
        <f t="shared" si="36"/>
        <v/>
      </c>
      <c r="CG57" s="32" t="str">
        <f t="shared" si="37"/>
        <v/>
      </c>
      <c r="CI57" s="32" t="str">
        <f>IF(ISBLANK(CH57),"",IF(ISBLANK(VLOOKUP(CH57,role!A:E,2,FALSE)),"",VLOOKUP(CH57,role!A:E,2,FALSE)))</f>
        <v/>
      </c>
      <c r="CJ57" s="32" t="str">
        <f>IF(ISBLANK(CH57),"",IF(ISBLANK(VLOOKUP(CH57,role!A:E,3,FALSE)),"",VLOOKUP(CH57,role!A:E,3,FALSE)))</f>
        <v/>
      </c>
      <c r="CK57" s="32" t="str">
        <f>IF(ISBLANK(CH57),"",IF(ISBLANK(VLOOKUP(CH57,role!A:E,4,FALSE)),"",VLOOKUP(CH57,role!A:E,4,FALSE)))</f>
        <v/>
      </c>
      <c r="CL57" s="32" t="str">
        <f>IF(ISBLANK(CH57),"",IF(ISBLANK(VLOOKUP(CH57,role!A:E,5,FALSE)),"",VLOOKUP(CH57,role!A:E,5,FALSE)))</f>
        <v/>
      </c>
      <c r="CN57" s="32" t="str">
        <f>IF(ISBLANK(CM57),"",IF(ISBLANK(VLOOKUP(CM57,role!A:E,2,FALSE)),"",VLOOKUP(CM57,role!A:E,2,FALSE)))</f>
        <v/>
      </c>
      <c r="CO57" s="32" t="str">
        <f>IF(ISBLANK(CM57),"",IF(ISBLANK(VLOOKUP(CM57,role!A:E,3,FALSE)),"",VLOOKUP(CM57,role!A:E,3,FALSE)))</f>
        <v/>
      </c>
      <c r="CP57" s="32" t="str">
        <f>IF(ISBLANK(CM57),"",IF(ISBLANK(VLOOKUP(CM57,role!A:E,4,FALSE)),"",VLOOKUP(CM57,role!A:E,4,FALSE)))</f>
        <v/>
      </c>
      <c r="CQ57" s="32" t="str">
        <f>IF(ISBLANK(CM57),"",IF(ISBLANK(VLOOKUP(CM57,role!A:E,5,FALSE)),"",VLOOKUP(CM57,role!A:E,5,FALSE)))</f>
        <v/>
      </c>
      <c r="DG57" s="33"/>
      <c r="DI57" s="32" t="str">
        <f t="shared" si="38"/>
        <v/>
      </c>
      <c r="DK57" s="32" t="str">
        <f t="shared" si="39"/>
        <v/>
      </c>
      <c r="DL57" s="39"/>
      <c r="DN57" s="32" t="str">
        <f t="shared" si="40"/>
        <v/>
      </c>
      <c r="DO57" s="32" t="str">
        <f t="shared" si="41"/>
        <v/>
      </c>
      <c r="DP57" s="32" t="str">
        <f t="shared" si="42"/>
        <v/>
      </c>
      <c r="DR57" s="32" t="str">
        <f>IF(ISBLANK(DQ57),"",IF(ISBLANK(VLOOKUP(DQ57,role!A:E,2,FALSE)),"",VLOOKUP(DQ57,role!A:E,2,FALSE)))</f>
        <v/>
      </c>
      <c r="DS57" s="32" t="str">
        <f>IF(ISBLANK(DQ57),"",IF(ISBLANK(VLOOKUP(DQ57,role!A:E,3,FALSE)),"",VLOOKUP(DQ57,role!A:E,3,FALSE)))</f>
        <v/>
      </c>
      <c r="DT57" s="32" t="str">
        <f>IF(ISBLANK(DQ57),"",IF(ISBLANK(VLOOKUP(DQ57,role!A:E,4,FALSE)),"",VLOOKUP(DQ57,role!A:E,4,FALSE)))</f>
        <v/>
      </c>
      <c r="DU57" s="32" t="str">
        <f>IF(ISBLANK(DQ57),"",IF(ISBLANK(VLOOKUP(DQ57,role!A:E,5,FALSE)),"",VLOOKUP(DQ57,role!A:E,5,FALSE)))</f>
        <v/>
      </c>
      <c r="EK57" s="33"/>
      <c r="EM57" s="32" t="str">
        <f t="shared" si="43"/>
        <v/>
      </c>
      <c r="EO57" s="32" t="str">
        <f t="shared" si="44"/>
        <v/>
      </c>
      <c r="EP57" s="39"/>
      <c r="ER57" s="32" t="str">
        <f t="shared" si="45"/>
        <v/>
      </c>
      <c r="ES57" s="32" t="str">
        <f t="shared" si="46"/>
        <v/>
      </c>
      <c r="ET57" s="32" t="str">
        <f t="shared" si="47"/>
        <v/>
      </c>
      <c r="EV57" s="32" t="str">
        <f>IF(ISBLANK(EU57),"",IF(ISBLANK(VLOOKUP(EU57,role!A:E,2,FALSE)),"",VLOOKUP(EU57,role!A:E,2,FALSE)))</f>
        <v/>
      </c>
      <c r="EW57" s="32" t="str">
        <f>IF(ISBLANK(EU57),"",IF(ISBLANK(VLOOKUP(EU57,role!A:E,3,FALSE)),"",VLOOKUP(EU57,role!A:E,3,FALSE)))</f>
        <v/>
      </c>
      <c r="EX57" s="32" t="str">
        <f>IF(ISBLANK(EU57),"",IF(ISBLANK(VLOOKUP(EU57,role!A:E,4,FALSE)),"",VLOOKUP(EU57,role!A:E,4,FALSE)))</f>
        <v/>
      </c>
      <c r="EY57" s="32" t="str">
        <f>IF(ISBLANK(EU57),"",IF(ISBLANK(VLOOKUP(EU57,role!A:E,5,FALSE)),"",VLOOKUP(EU57,role!A:E,5,FALSE)))</f>
        <v/>
      </c>
      <c r="FO57" s="33"/>
      <c r="FQ57" s="32" t="str">
        <f t="shared" si="48"/>
        <v/>
      </c>
      <c r="FS57" s="32" t="str">
        <f t="shared" si="49"/>
        <v/>
      </c>
      <c r="FT57" s="39"/>
      <c r="FV57" s="32" t="str">
        <f t="shared" si="50"/>
        <v/>
      </c>
      <c r="FW57" s="32" t="str">
        <f t="shared" si="51"/>
        <v/>
      </c>
      <c r="FX57" s="32" t="str">
        <f t="shared" si="52"/>
        <v/>
      </c>
      <c r="FZ57" s="32" t="str">
        <f>IF(ISBLANK(FY57),"",VLOOKUP(FY57,role!A:E,2,FALSE))</f>
        <v/>
      </c>
      <c r="GA57" s="32" t="str">
        <f>IF(ISBLANK(FY57),"",IF(ISBLANK(VLOOKUP(FY57,role!A:E,3,FALSE)),"",VLOOKUP(FY57,role!A:E,3,FALSE)))</f>
        <v/>
      </c>
      <c r="GB57" s="32" t="str">
        <f>IF(ISBLANK(FY57),"",IF(ISBLANK(VLOOKUP(FY57,role!A:E,4,FALSE)),"",VLOOKUP(FY57,role!A:E,4,FALSE)))</f>
        <v/>
      </c>
      <c r="GC57" s="32" t="str">
        <f>IF(ISBLANK(FY57),"",IF(ISBLANK(VLOOKUP(FY57,role!A:E,5,FALSE)),"",VLOOKUP(FY57,role!A:E,5,FALSE)))</f>
        <v/>
      </c>
      <c r="GS57" s="33"/>
      <c r="GU57" s="32" t="str">
        <f t="shared" si="53"/>
        <v/>
      </c>
      <c r="GW57" s="32" t="str">
        <f t="shared" si="54"/>
        <v/>
      </c>
      <c r="GX57" s="33"/>
      <c r="HA57" s="32" t="str">
        <f t="shared" si="55"/>
        <v/>
      </c>
      <c r="HB57" s="32" t="str">
        <f t="shared" si="56"/>
        <v/>
      </c>
      <c r="HC57" s="32" t="str">
        <f t="shared" si="57"/>
        <v/>
      </c>
      <c r="HE57" s="32" t="str">
        <f>IF(ISBLANK(HD57),"",IF(ISBLANK(VLOOKUP(HD57,role!A:E,2,FALSE)),"",VLOOKUP(HD57,role!A:E,2,FALSE)))</f>
        <v/>
      </c>
      <c r="HF57" s="32" t="str">
        <f>IF(ISBLANK(HD57),"",IF(ISBLANK(VLOOKUP(HD57,role!A:E,3,FALSE)),"",VLOOKUP(HD57,role!A:E,3,FALSE)))</f>
        <v/>
      </c>
      <c r="HG57" s="32" t="str">
        <f>IF(ISBLANK(HD57),"",IF(ISBLANK(VLOOKUP(HD57,role!A:E,4,FALSE)),"",VLOOKUP(HD57,role!A:E,4,FALSE)))</f>
        <v/>
      </c>
      <c r="HH57" s="32" t="str">
        <f>IF(ISBLANK(HD57),"",IF(ISBLANK(VLOOKUP(HD57,role!A:E,5,FALSE)),"",VLOOKUP(HD57,role!A:E,5,FALSE)))</f>
        <v/>
      </c>
      <c r="HX57" s="33"/>
      <c r="HZ57" s="32" t="str">
        <f t="shared" si="58"/>
        <v/>
      </c>
      <c r="IB57" s="32" t="str">
        <f t="shared" si="59"/>
        <v/>
      </c>
      <c r="IC57" s="39"/>
      <c r="IE57" s="32" t="str">
        <f t="shared" si="60"/>
        <v/>
      </c>
      <c r="IF57" s="32" t="str">
        <f t="shared" si="61"/>
        <v/>
      </c>
      <c r="IG57" s="32" t="str">
        <f t="shared" si="62"/>
        <v/>
      </c>
      <c r="II57" s="32" t="str">
        <f>IF(ISBLANK(IH57),"",IF(ISBLANK(VLOOKUP(IH57,role!A:E,2,FALSE)),"",VLOOKUP(IH57,role!A:E,2,FALSE)))</f>
        <v/>
      </c>
      <c r="IJ57" s="32" t="str">
        <f>IF(ISBLANK(IH57),"",IF(ISBLANK(VLOOKUP(IH57,role!A:E,3,FALSE)),"",VLOOKUP(IH57,role!A:E,3,FALSE)))</f>
        <v/>
      </c>
      <c r="IK57" s="32" t="str">
        <f>IF(ISBLANK(IH57),"",IF(ISBLANK(VLOOKUP(IH57,role!A:E,4,FALSE)),"",VLOOKUP(IH57,role!A:E,4,FALSE)))</f>
        <v/>
      </c>
      <c r="IL57" s="32" t="str">
        <f>IF(ISBLANK(IH57),"",IF(ISBLANK(VLOOKUP(IH57,role!A:E,5,FALSE)),"",VLOOKUP(IH57,role!A:E,5,FALSE)))</f>
        <v/>
      </c>
      <c r="JB57" s="33"/>
      <c r="JD57" s="32" t="str">
        <f t="shared" si="63"/>
        <v/>
      </c>
      <c r="JF57" s="32" t="str">
        <f t="shared" si="64"/>
        <v/>
      </c>
      <c r="JG57" s="39"/>
      <c r="JI57" s="32" t="str">
        <f t="shared" si="65"/>
        <v/>
      </c>
      <c r="JJ57" s="32" t="str">
        <f t="shared" si="66"/>
        <v/>
      </c>
      <c r="JK57" s="32" t="str">
        <f t="shared" si="67"/>
        <v/>
      </c>
      <c r="JM57" s="32" t="str">
        <f>IF(ISBLANK(JL57),"",IF(ISBLANK(VLOOKUP(JL57,role!A:E,2,FALSE)),"",VLOOKUP(JL57,role!A:E,2,FALSE)))</f>
        <v/>
      </c>
      <c r="JN57" s="32" t="str">
        <f>IF(ISBLANK(JL57),"",IF(ISBLANK(VLOOKUP(JL57,role!A:E,3,FALSE)),"",VLOOKUP(JL57,role!A:E,3,FALSE)))</f>
        <v/>
      </c>
      <c r="JO57" s="32" t="str">
        <f>IF(ISBLANK(JL57),"",IF(ISBLANK(VLOOKUP(JL57,role!A:E,4,FALSE)),"",VLOOKUP(JL57,role!A:E,4,FALSE)))</f>
        <v/>
      </c>
      <c r="JP57" s="32" t="str">
        <f>IF(ISBLANK(JL57),"",IF(ISBLANK(VLOOKUP(JL57,role!A:E,5,FALSE)),"",VLOOKUP(JL57,role!A:E,5,FALSE)))</f>
        <v/>
      </c>
      <c r="KF57" s="33"/>
      <c r="KH57" s="32" t="str">
        <f t="shared" si="68"/>
        <v/>
      </c>
      <c r="KJ57" s="32" t="str">
        <f t="shared" si="69"/>
        <v/>
      </c>
      <c r="KK57" s="39"/>
      <c r="KM57" s="32" t="str">
        <f t="shared" si="70"/>
        <v/>
      </c>
      <c r="KN57" s="32" t="str">
        <f t="shared" si="71"/>
        <v/>
      </c>
      <c r="KO57" s="32" t="str">
        <f t="shared" si="72"/>
        <v/>
      </c>
      <c r="KQ57" s="32" t="str">
        <f>IF(ISBLANK(KP57),"",IF(ISBLANK(VLOOKUP(KP57,role!A:E,2,FALSE)),"",VLOOKUP(KP57,role!A:E,2,FALSE)))</f>
        <v/>
      </c>
      <c r="KR57" s="32" t="str">
        <f>IF(ISBLANK(KP57),"",IF(ISBLANK(VLOOKUP(KP57,role!A:E,3,FALSE)),"",VLOOKUP(KP57,role!A:E,3,FALSE)))</f>
        <v/>
      </c>
      <c r="KS57" s="32" t="str">
        <f>IF(ISBLANK(KP57),"",IF(ISBLANK(VLOOKUP(KP57,role!A:E,4,FALSE)),"",VLOOKUP(KP57,role!A:E,4,FALSE)))</f>
        <v/>
      </c>
      <c r="KT57" s="32" t="str">
        <f>IF(ISBLANK(KP57),"",IF(ISBLANK(VLOOKUP(KP57,role!A:E,5,FALSE)),"",VLOOKUP(KP57,role!A:E,5,FALSE)))</f>
        <v/>
      </c>
      <c r="LJ57" s="33"/>
      <c r="LL57" s="32" t="str">
        <f t="shared" si="73"/>
        <v/>
      </c>
      <c r="LN57" s="32" t="str">
        <f t="shared" si="74"/>
        <v/>
      </c>
      <c r="LO57" s="39"/>
      <c r="LQ57" s="32" t="str">
        <f t="shared" si="75"/>
        <v/>
      </c>
      <c r="LR57" s="32" t="str">
        <f t="shared" si="76"/>
        <v/>
      </c>
      <c r="LS57" s="32" t="str">
        <f t="shared" si="77"/>
        <v/>
      </c>
      <c r="LU57" s="32" t="str">
        <f>IF(ISBLANK(LT57),"",IF(ISBLANK(VLOOKUP(LT57,role!A:E,2,FALSE)),"",VLOOKUP(LT57,role!A:E,2,FALSE)))</f>
        <v/>
      </c>
      <c r="LV57" s="32" t="str">
        <f>IF(ISBLANK(LT57),"",IF(ISBLANK(VLOOKUP(LT57,role!A:E,3,FALSE)),"",VLOOKUP(LT57,role!A:E,3,FALSE)))</f>
        <v/>
      </c>
      <c r="LW57" s="32" t="str">
        <f>IF(ISBLANK(LT57),"",IF(ISBLANK(VLOOKUP(LT57,role!A:E,4,FALSE)),"",VLOOKUP(LT57,role!A:E,4,FALSE)))</f>
        <v/>
      </c>
      <c r="LX57" s="32" t="str">
        <f>IF(ISBLANK(LT57),"",IF(ISBLANK(VLOOKUP(LT57,role!A:E,5,FALSE)),"",VLOOKUP(LT57,role!A:E,5,FALSE)))</f>
        <v/>
      </c>
      <c r="MN57" s="33"/>
      <c r="MP57" s="32" t="str">
        <f t="shared" si="78"/>
        <v/>
      </c>
      <c r="MR57" s="32" t="str">
        <f t="shared" si="79"/>
        <v/>
      </c>
      <c r="MS57" s="33"/>
      <c r="MV57" s="32" t="str">
        <f t="shared" si="80"/>
        <v/>
      </c>
      <c r="MW57" s="32" t="str">
        <f t="shared" si="81"/>
        <v/>
      </c>
      <c r="MX57" s="32" t="str">
        <f t="shared" si="82"/>
        <v/>
      </c>
      <c r="MZ57" s="32" t="str">
        <f>IF(ISBLANK(MY57),"",IF(ISBLANK(VLOOKUP(MY57,role!A:E,2,FALSE)),"",VLOOKUP(MY57,role!A:E,2,FALSE)))</f>
        <v/>
      </c>
      <c r="NA57" s="32" t="str">
        <f>IF(ISBLANK(MY57),"",IF(ISBLANK(VLOOKUP(MY57,role!A:E,3,FALSE)),"",VLOOKUP(MY57,role!A:E,3,FALSE)))</f>
        <v/>
      </c>
      <c r="NB57" s="32" t="str">
        <f>IF(ISBLANK(MY57),"",IF(ISBLANK(VLOOKUP(MY57,role!A:E,4,FALSE)),"",VLOOKUP(MY57,role!A:E,4,FALSE)))</f>
        <v/>
      </c>
      <c r="NC57" s="32" t="str">
        <f>IF(ISBLANK(MY57),"",IF(ISBLANK(VLOOKUP(MY57,role!A:E,5,FALSE)),"",VLOOKUP(MY57,role!A:E,5,FALSE)))</f>
        <v/>
      </c>
      <c r="NS57" s="33"/>
      <c r="NU57" s="32" t="str">
        <f t="shared" si="83"/>
        <v/>
      </c>
      <c r="NW57" s="32" t="str">
        <f t="shared" si="84"/>
        <v/>
      </c>
      <c r="NX57" s="39"/>
      <c r="NZ57" s="32" t="str">
        <f t="shared" si="85"/>
        <v/>
      </c>
      <c r="OA57" s="32" t="str">
        <f t="shared" si="86"/>
        <v/>
      </c>
      <c r="OB57" s="32" t="str">
        <f t="shared" si="87"/>
        <v/>
      </c>
      <c r="OD57" s="32" t="str">
        <f>IF(ISBLANK(OC57),"",IF(ISBLANK(VLOOKUP(OC57,role!A:E,2,FALSE)),"",VLOOKUP(OC57,role!A:E,2,FALSE)))</f>
        <v/>
      </c>
      <c r="OE57" s="32" t="str">
        <f>IF(ISBLANK(OC57),"",IF(ISBLANK(VLOOKUP(OC57,role!A:E,3,FALSE)),"",VLOOKUP(OC57,role!A:E,3,FALSE)))</f>
        <v/>
      </c>
      <c r="OF57" s="32" t="str">
        <f>IF(ISBLANK(OC57),"",IF(ISBLANK(VLOOKUP(OC57,role!A:E,4,FALSE)),"",VLOOKUP(OC57,role!A:E,4,FALSE)))</f>
        <v/>
      </c>
      <c r="OG57" s="32" t="str">
        <f>IF(ISBLANK(OC57),"",IF(ISBLANK(VLOOKUP(OC57,role!A:E,5,FALSE)),"",VLOOKUP(OC57,role!A:E,5,FALSE)))</f>
        <v/>
      </c>
      <c r="OW57" s="33"/>
      <c r="OY57" s="32" t="str">
        <f t="shared" si="88"/>
        <v/>
      </c>
      <c r="PA57" s="32" t="str">
        <f t="shared" si="89"/>
        <v/>
      </c>
      <c r="PB57" s="39"/>
      <c r="PD57" s="32" t="str">
        <f t="shared" si="90"/>
        <v/>
      </c>
      <c r="PE57" s="32" t="str">
        <f t="shared" si="91"/>
        <v/>
      </c>
      <c r="PF57" s="32" t="str">
        <f t="shared" si="92"/>
        <v/>
      </c>
      <c r="PH57" s="32" t="str">
        <f>IF(ISBLANK(PG57),"",IF(ISBLANK(VLOOKUP(PG57,role!A:E,2,FALSE)),"",VLOOKUP(PG57,role!A:E,2,FALSE)))</f>
        <v/>
      </c>
      <c r="PI57" s="32" t="str">
        <f>IF(ISBLANK(PG57),"",IF(ISBLANK(VLOOKUP(PG57,role!A:E,3,FALSE)),"",VLOOKUP(PG57,role!A:E,3,FALSE)))</f>
        <v/>
      </c>
      <c r="PJ57" s="32" t="str">
        <f>IF(ISBLANK(PG57),"",IF(ISBLANK(VLOOKUP(PG57,role!A:E,4,FALSE)),"",VLOOKUP(PG57,role!A:E,4,FALSE)))</f>
        <v/>
      </c>
      <c r="PK57" s="32" t="str">
        <f>IF(ISBLANK(PG57),"",IF(ISBLANK(VLOOKUP(PG57,role!A:E,5,FALSE)),"",VLOOKUP(PG57,role!A:E,5,FALSE)))</f>
        <v/>
      </c>
      <c r="QA57" s="33"/>
      <c r="QC57" s="32" t="str">
        <f t="shared" si="93"/>
        <v/>
      </c>
      <c r="QE57" s="32" t="str">
        <f t="shared" si="94"/>
        <v/>
      </c>
      <c r="QF57" s="39"/>
      <c r="QH57" s="32" t="str">
        <f t="shared" si="95"/>
        <v/>
      </c>
      <c r="QI57" s="32" t="str">
        <f t="shared" si="96"/>
        <v/>
      </c>
      <c r="QJ57" s="32" t="str">
        <f t="shared" si="97"/>
        <v/>
      </c>
      <c r="QL57" s="32" t="str">
        <f>IF(ISBLANK(QK57),"",IF(ISBLANK(VLOOKUP(QK57,role!A:E,2,FALSE)),"",VLOOKUP(QK57,role!A:E,2,FALSE)))</f>
        <v/>
      </c>
      <c r="QM57" s="32" t="str">
        <f>IF(ISBLANK(QK57),"",IF(ISBLANK(VLOOKUP(QK57,role!A:E,3,FALSE)),"",VLOOKUP(QK57,role!A:E,3,FALSE)))</f>
        <v/>
      </c>
      <c r="QN57" s="32" t="str">
        <f>IF(ISBLANK(QK57),"",IF(ISBLANK(VLOOKUP(QK57,role!A:E,4,FALSE)),"",VLOOKUP(QK57,role!A:E,4,FALSE)))</f>
        <v/>
      </c>
      <c r="QO57" s="32" t="str">
        <f>IF(ISBLANK(QK57),"",IF(ISBLANK(VLOOKUP(QK57,role!A:E,5,FALSE)),"",VLOOKUP(QK57,role!A:E,5,FALSE)))</f>
        <v/>
      </c>
      <c r="RE57" s="33"/>
      <c r="RG57" s="32" t="str">
        <f t="shared" si="98"/>
        <v/>
      </c>
      <c r="RI57" s="32" t="str">
        <f t="shared" si="99"/>
        <v/>
      </c>
      <c r="RJ57" s="39"/>
      <c r="RL57" s="32" t="str">
        <f t="shared" si="100"/>
        <v/>
      </c>
      <c r="RM57" s="32" t="str">
        <f t="shared" si="101"/>
        <v/>
      </c>
      <c r="RN57" s="32" t="str">
        <f t="shared" si="102"/>
        <v/>
      </c>
      <c r="RP57" s="32" t="str">
        <f>IF(ISBLANK(RO57),"",IF(ISBLANK(VLOOKUP(RO57,role!A:E,2,FALSE)),"",VLOOKUP(RO57,role!A:E,2,FALSE)))</f>
        <v/>
      </c>
      <c r="RQ57" s="32" t="str">
        <f>IF(ISBLANK(RO57),"",IF(ISBLANK(VLOOKUP(RO57,role!A:E,3,FALSE)),"",VLOOKUP(RO57,role!A:E,3,FALSE)))</f>
        <v/>
      </c>
      <c r="RR57" s="32" t="str">
        <f>IF(ISBLANK(RO57),"",IF(ISBLANK(VLOOKUP(RO57,role!A:E,4,FALSE)),"",VLOOKUP(RO57,role!A:E,4,FALSE)))</f>
        <v/>
      </c>
      <c r="RS57" s="32" t="str">
        <f>IF(ISBLANK(RO57),"",IF(ISBLANK(VLOOKUP(RO57,role!A:E,5,FALSE)),"",VLOOKUP(RO57,role!A:E,5,FALSE)))</f>
        <v/>
      </c>
      <c r="SI57" s="33"/>
      <c r="SK57" s="32" t="str">
        <f t="shared" si="103"/>
        <v/>
      </c>
      <c r="SM57" s="32" t="str">
        <f t="shared" si="104"/>
        <v/>
      </c>
      <c r="SN57" s="39"/>
      <c r="SP57" s="32" t="str">
        <f t="shared" si="105"/>
        <v/>
      </c>
      <c r="SQ57" s="32" t="str">
        <f t="shared" si="106"/>
        <v/>
      </c>
      <c r="SR57" s="32" t="str">
        <f t="shared" si="107"/>
        <v/>
      </c>
      <c r="ST57" s="32" t="str">
        <f>IF(ISBLANK(SS57),"",IF(ISBLANK(VLOOKUP(SS57,role!A:E,2,FALSE)),"",VLOOKUP(SS57,role!A:E,2,FALSE)))</f>
        <v/>
      </c>
      <c r="SU57" s="32" t="str">
        <f>IF(ISBLANK(SS57),"",IF(ISBLANK(VLOOKUP(SS57,role!A:E,3,FALSE)),"",VLOOKUP(SS57,role!A:E,3,FALSE)))</f>
        <v/>
      </c>
      <c r="SV57" s="32" t="str">
        <f>IF(ISBLANK(SS57),"",IF(ISBLANK(VLOOKUP(SS57,role!A:E,4,FALSE)),"",VLOOKUP(SS57,role!A:E,4,FALSE)))</f>
        <v/>
      </c>
      <c r="SW57" s="32" t="str">
        <f>IF(ISBLANK(SS57),"",IF(ISBLANK(VLOOKUP(SS57,role!A:E,5,FALSE)),"",VLOOKUP(SS57,role!A:E,5,FALSE)))</f>
        <v/>
      </c>
      <c r="TM57" s="33"/>
      <c r="TO57" s="32" t="str">
        <f t="shared" si="108"/>
        <v/>
      </c>
      <c r="TQ57" s="32" t="str">
        <f t="shared" si="109"/>
        <v/>
      </c>
      <c r="TR57" s="39"/>
      <c r="TT57" s="32" t="str">
        <f t="shared" si="110"/>
        <v/>
      </c>
      <c r="TU57" s="32" t="str">
        <f t="shared" si="111"/>
        <v/>
      </c>
      <c r="TV57" s="32" t="str">
        <f t="shared" si="112"/>
        <v/>
      </c>
      <c r="TX57" s="32" t="str">
        <f>IF(ISBLANK(TW57),"",IF(ISBLANK(VLOOKUP(TW57,role!A:E,2,FALSE)),"",VLOOKUP(TW57,role!A:E,2,FALSE)))</f>
        <v/>
      </c>
      <c r="TY57" s="32" t="str">
        <f>IF(ISBLANK(TW57),"",IF(ISBLANK(VLOOKUP(TW57,role!A:E,3,FALSE)),"",VLOOKUP(TW57,role!A:E,3,FALSE)))</f>
        <v/>
      </c>
      <c r="TZ57" s="32" t="str">
        <f>IF(ISBLANK(TW57),"",IF(ISBLANK(VLOOKUP(TW57,role!A:E,4,FALSE)),"",VLOOKUP(TW57,role!A:E,4,FALSE)))</f>
        <v/>
      </c>
      <c r="UA57" s="32" t="str">
        <f>IF(ISBLANK(TW57),"",IF(ISBLANK(VLOOKUP(TW57,role!A:E,5,FALSE)),"",VLOOKUP(TW57,role!A:E,5,FALSE)))</f>
        <v/>
      </c>
      <c r="UQ57" s="33"/>
      <c r="US57" s="32" t="str">
        <f t="shared" si="113"/>
        <v/>
      </c>
      <c r="UU57" s="32" t="str">
        <f t="shared" si="114"/>
        <v/>
      </c>
      <c r="UV57" s="39"/>
      <c r="UX57" s="32" t="str">
        <f t="shared" si="115"/>
        <v/>
      </c>
      <c r="UY57" s="32" t="str">
        <f t="shared" si="116"/>
        <v/>
      </c>
      <c r="UZ57" s="32" t="str">
        <f t="shared" si="117"/>
        <v/>
      </c>
      <c r="VB57" s="32" t="str">
        <f>IF(ISBLANK(VA57),"",IF(ISBLANK(VLOOKUP(VA57,role!A:E,2,FALSE)),"",VLOOKUP(VA57,role!A:E,2,FALSE)))</f>
        <v/>
      </c>
      <c r="VC57" s="32" t="str">
        <f>IF(ISBLANK(VA57),"",IF(ISBLANK(VLOOKUP(VA57,role!A:E,3,FALSE)),"",VLOOKUP(VA57,role!A:E,3,FALSE)))</f>
        <v/>
      </c>
      <c r="VD57" s="32" t="str">
        <f>IF(ISBLANK(VA57),"",IF(ISBLANK(VLOOKUP(VA57,role!A:E,4,FALSE)),"",VLOOKUP(VA57,role!A:E,4,FALSE)))</f>
        <v/>
      </c>
      <c r="VE57" s="32" t="str">
        <f>IF(ISBLANK(VA57),"",IF(ISBLANK(VLOOKUP(VA57,role!A:E,5,FALSE)),"",VLOOKUP(VA57,role!A:E,5,FALSE)))</f>
        <v/>
      </c>
      <c r="VU57" s="33"/>
      <c r="VW57" s="32" t="str">
        <f t="shared" si="118"/>
        <v/>
      </c>
      <c r="VY57" s="32" t="str">
        <f t="shared" si="119"/>
        <v/>
      </c>
      <c r="VZ57" s="39"/>
      <c r="WB57" s="32" t="str">
        <f t="shared" si="120"/>
        <v/>
      </c>
      <c r="WC57" s="32" t="str">
        <f t="shared" si="121"/>
        <v/>
      </c>
      <c r="WD57" s="32" t="str">
        <f t="shared" si="122"/>
        <v/>
      </c>
      <c r="WF57" s="32" t="str">
        <f>IF(ISBLANK(WE57),"",IF(ISBLANK(VLOOKUP(WE57,role!A:E,2,FALSE)),"",VLOOKUP(WE57,role!A:E,2,FALSE)))</f>
        <v/>
      </c>
      <c r="WG57" s="32" t="str">
        <f>IF(ISBLANK(WE57),"",IF(ISBLANK(VLOOKUP(WE57,role!A:E,3,FALSE)),"",VLOOKUP(WE57,role!A:E,3,FALSE)))</f>
        <v/>
      </c>
      <c r="WH57" s="32" t="str">
        <f>IF(ISBLANK(WE57),"",IF(ISBLANK(VLOOKUP(WE57,role!A:E,4,FALSE)),"",VLOOKUP(WE57,role!A:E,4,FALSE)))</f>
        <v/>
      </c>
      <c r="WI57" s="32" t="str">
        <f>IF(ISBLANK(WE57),"",IF(ISBLANK(VLOOKUP(WE57,role!A:E,5,FALSE)),"",VLOOKUP(WE57,role!A:E,5,FALSE)))</f>
        <v/>
      </c>
      <c r="WY57" s="33"/>
      <c r="XA57" s="32" t="str">
        <f t="shared" si="123"/>
        <v/>
      </c>
      <c r="XC57" s="32" t="str">
        <f t="shared" si="124"/>
        <v/>
      </c>
      <c r="XD57" s="39"/>
      <c r="XF57" s="32" t="str">
        <f t="shared" si="125"/>
        <v/>
      </c>
      <c r="XG57" s="32" t="str">
        <f t="shared" si="126"/>
        <v/>
      </c>
      <c r="XH57" s="32" t="str">
        <f t="shared" si="127"/>
        <v/>
      </c>
      <c r="XJ57" s="32" t="str">
        <f>IF(ISBLANK(XI57),"",IF(ISBLANK(VLOOKUP(XI57,role!A:E,2,FALSE)),"",VLOOKUP(XI57,role!A:E,2,FALSE)))</f>
        <v/>
      </c>
      <c r="XK57" s="32" t="str">
        <f>IF(ISBLANK(XI57),"",IF(ISBLANK(VLOOKUP(XI57,role!A:E,3,FALSE)),"",VLOOKUP(XI57,role!A:E,3,FALSE)))</f>
        <v/>
      </c>
      <c r="XL57" s="32" t="str">
        <f>IF(ISBLANK(XI57),"",IF(ISBLANK(VLOOKUP(XI57,role!A:E,4,FALSE)),"",VLOOKUP(XI57,role!A:E,4,FALSE)))</f>
        <v/>
      </c>
      <c r="XM57" s="32" t="str">
        <f>IF(ISBLANK(XI57),"",IF(ISBLANK(VLOOKUP(XI57,role!A:E,5,FALSE)),"",VLOOKUP(XI57,role!A:E,5,FALSE)))</f>
        <v/>
      </c>
      <c r="YC57" s="33"/>
      <c r="YE57" s="32" t="str">
        <f t="shared" si="128"/>
        <v/>
      </c>
      <c r="YG57" s="32" t="str">
        <f t="shared" si="129"/>
        <v/>
      </c>
      <c r="YH57" s="33"/>
      <c r="YI57" s="34"/>
      <c r="YJ57" s="36" t="str">
        <f t="shared" si="130"/>
        <v/>
      </c>
      <c r="YK57" s="36" t="str">
        <f t="shared" si="131"/>
        <v/>
      </c>
      <c r="YM57" s="32" t="str">
        <f>IF(ISBLANK(YL57),"",IF(ISBLANK(VLOOKUP(YL57,role!A:E,2,FALSE)),"",VLOOKUP(YL57,role!A:E,2,FALSE)))</f>
        <v/>
      </c>
      <c r="YN57" s="32" t="str">
        <f>IF(ISBLANK(YL57),"",IF(ISBLANK(VLOOKUP(YL57,role!A:E,3,FALSE)),"",VLOOKUP(YL57,role!A:E,3,FALSE)))</f>
        <v/>
      </c>
      <c r="YO57" s="32" t="str">
        <f>IF(ISBLANK(YL57),"",IF(ISBLANK(VLOOKUP(YL57,role!A:E,4,FALSE)),"",VLOOKUP(YL57,role!A:E,4,FALSE)))</f>
        <v/>
      </c>
      <c r="YP57" s="32" t="str">
        <f>IF(ISBLANK(YL57),"",IF(ISBLANK(VLOOKUP(YL57,role!A:E,5,FALSE)),"",VLOOKUP(YL57,role!A:E,5,FALSE)))</f>
        <v/>
      </c>
      <c r="YQ57" s="32" t="str">
        <f>IF(ISBLANK(YL57),"",VLOOKUP(YL57,role!A:F,6,FALSE))</f>
        <v/>
      </c>
      <c r="YR57" s="36"/>
      <c r="YS57" s="36" t="str">
        <f t="shared" si="132"/>
        <v/>
      </c>
      <c r="YT57" s="36" t="str">
        <f t="shared" si="133"/>
        <v/>
      </c>
      <c r="YV57" s="32" t="str">
        <f>IF(ISBLANK(YU57),"",IF(ISBLANK(VLOOKUP(YU57,role!A:E,2,FALSE)),"",VLOOKUP(YU57,role!A:E,2,FALSE)))</f>
        <v/>
      </c>
      <c r="YW57" s="32" t="str">
        <f>IF(ISBLANK(YU57),"",IF(ISBLANK(VLOOKUP(YU57,role!A:E,3,FALSE)),"",VLOOKUP(YU57,role!A:E,3,FALSE)))</f>
        <v/>
      </c>
      <c r="YX57" s="32" t="str">
        <f>IF(ISBLANK(YU57),"",IF(ISBLANK(VLOOKUP(YU57,role!A:E,4,FALSE)),"",VLOOKUP(YU57,role!A:E,4,FALSE)))</f>
        <v/>
      </c>
      <c r="YY57" s="32" t="str">
        <f>IF(ISBLANK(YU57),"",IF(ISBLANK(VLOOKUP(YU57,role!A:E,5,FALSE)),"",VLOOKUP(YU57,role!A:E,5,FALSE)))</f>
        <v/>
      </c>
      <c r="YZ57" s="32" t="str">
        <f>IF(ISBLANK(YU57),"",VLOOKUP(YU57,role!A:F,6,FALSE))</f>
        <v/>
      </c>
      <c r="ZA57" s="36"/>
      <c r="ZB57" s="36" t="str">
        <f t="shared" si="134"/>
        <v/>
      </c>
      <c r="ZC57" s="36" t="str">
        <f t="shared" si="135"/>
        <v/>
      </c>
      <c r="ZE57" s="32" t="str">
        <f>IF(ISBLANK(ZD57),"",IF(ISBLANK(VLOOKUP(ZD57,role!A:E,2,FALSE)),"",VLOOKUP(ZD57,role!A:E,2,FALSE)))</f>
        <v/>
      </c>
      <c r="ZF57" s="32" t="str">
        <f>IF(ISBLANK(ZD57),"",IF(ISBLANK(VLOOKUP(ZD57,role!A:E,3,FALSE)),"",VLOOKUP(ZD57,role!A:E,3,FALSE)))</f>
        <v/>
      </c>
      <c r="ZG57" s="32" t="str">
        <f>IF(ISBLANK(ZD57),"",IF(ISBLANK(VLOOKUP(ZD57,role!A:E,4,FALSE)),"",VLOOKUP(ZD57,role!A:E,4,FALSE)))</f>
        <v/>
      </c>
      <c r="ZH57" s="32" t="str">
        <f>IF(ISBLANK(ZD57),"",IF(ISBLANK(VLOOKUP(ZD57,role!A:E,5,FALSE)),"",VLOOKUP(ZD57,role!A:E,5,FALSE)))</f>
        <v/>
      </c>
      <c r="ZI57" s="32" t="str">
        <f>IF(ISBLANK(ZD57),"",VLOOKUP(ZD57,role!A:F,6,FALSE))</f>
        <v/>
      </c>
      <c r="ZJ57" s="36"/>
      <c r="ZK57" s="36" t="str">
        <f t="shared" si="136"/>
        <v/>
      </c>
      <c r="ZL57" s="36" t="str">
        <f t="shared" si="137"/>
        <v/>
      </c>
      <c r="ZN57" s="32" t="str">
        <f>IF(ISBLANK(ZM57),"",IF(ISBLANK(VLOOKUP(ZM57,role!A:E,2,FALSE)),"",VLOOKUP(ZM57,role!A:E,2,FALSE)))</f>
        <v/>
      </c>
      <c r="ZO57" s="32" t="str">
        <f>IF(ISBLANK(ZM57),"",IF(ISBLANK(VLOOKUP(ZM57,role!A:E,3,FALSE)),"",VLOOKUP(ZM57,role!A:E,3,FALSE)))</f>
        <v/>
      </c>
      <c r="ZP57" s="32" t="str">
        <f>IF(ISBLANK(ZM57),"",IF(ISBLANK(VLOOKUP(ZM57,role!A:E,4,FALSE)),"",VLOOKUP(ZM57,role!A:E,4,FALSE)))</f>
        <v/>
      </c>
      <c r="ZQ57" s="32" t="str">
        <f>IF(ISBLANK(ZM57),"",IF(ISBLANK(VLOOKUP(ZM57,role!A:E,5,FALSE)),"",VLOOKUP(ZM57,role!A:E,5,FALSE)))</f>
        <v/>
      </c>
      <c r="ZR57" s="32" t="str">
        <f>IF(ISBLANK(ZM57),"",VLOOKUP(ZM57,role!A:F,6,FALSE))</f>
        <v/>
      </c>
      <c r="ZS57" s="36"/>
      <c r="ZT57" s="36" t="str">
        <f t="shared" si="138"/>
        <v/>
      </c>
      <c r="ZU57" s="36" t="str">
        <f t="shared" si="139"/>
        <v/>
      </c>
      <c r="ZW57" s="32" t="str">
        <f>IF(ISBLANK(ZV57),"",IF(ISBLANK(VLOOKUP(ZV57,role!A:E,2,FALSE)),"",VLOOKUP(ZV57,role!A:E,2,FALSE)))</f>
        <v/>
      </c>
      <c r="ZX57" s="32" t="str">
        <f>IF(ISBLANK(ZV57),"",IF(ISBLANK(VLOOKUP(ZV57,role!A:E,3,FALSE)),"",VLOOKUP(ZV57,role!A:E,3,FALSE)))</f>
        <v/>
      </c>
      <c r="ZY57" s="32" t="str">
        <f>IF(ISBLANK(ZV57),"",IF(ISBLANK(VLOOKUP(ZV57,role!A:E,4,FALSE)),"",VLOOKUP(ZV57,role!A:E,4,FALSE)))</f>
        <v/>
      </c>
      <c r="ZZ57" s="32" t="str">
        <f>IF(ISBLANK(ZV57),"",IF(ISBLANK(VLOOKUP(ZV57,role!A:E,5,FALSE)),"",VLOOKUP(ZV57,role!A:E,5,FALSE)))</f>
        <v/>
      </c>
      <c r="AAA57" s="32" t="str">
        <f>IF(ISBLANK(ZV57),"",VLOOKUP(ZV57,role!A:F,6,FALSE))</f>
        <v/>
      </c>
      <c r="AAB57" s="33"/>
      <c r="AAC57" s="36"/>
      <c r="AAD57" s="36" t="str">
        <f t="shared" si="140"/>
        <v/>
      </c>
      <c r="AAE57" s="36" t="str">
        <f t="shared" si="141"/>
        <v/>
      </c>
      <c r="AAG57" s="32" t="str">
        <f>IF(ISBLANK(AAF57),"",IF(ISBLANK(VLOOKUP(AAF57,role!A:E,2,FALSE)),"",VLOOKUP(AAF57,role!A:E,2,FALSE)))</f>
        <v/>
      </c>
      <c r="AAH57" s="32" t="str">
        <f>IF(ISBLANK(AAF57),"",IF(ISBLANK(VLOOKUP(AAF57,role!A:E,3,FALSE)),"",VLOOKUP(AAF57,role!A:E,3,FALSE)))</f>
        <v/>
      </c>
      <c r="AAI57" s="32" t="str">
        <f>IF(ISBLANK(AAF57),"",IF(ISBLANK(VLOOKUP(AAF57,role!A:E,4,FALSE)),"",VLOOKUP(AAF57,role!A:E,4,FALSE)))</f>
        <v/>
      </c>
      <c r="AAJ57" s="32" t="str">
        <f>IF(ISBLANK(AAF57),"",IF(ISBLANK(VLOOKUP(AAF57,role!A:E,5,FALSE)),"",VLOOKUP(AAF57,role!A:E,5,FALSE)))</f>
        <v/>
      </c>
      <c r="AAK57" s="32" t="str">
        <f>IF(ISBLANK(AAF57),"",VLOOKUP(AAF57,role!A:F,6,FALSE))</f>
        <v/>
      </c>
      <c r="AAL57" s="36"/>
      <c r="AAM57" s="36" t="str">
        <f t="shared" si="142"/>
        <v/>
      </c>
      <c r="AAN57" s="36" t="str">
        <f t="shared" si="143"/>
        <v/>
      </c>
      <c r="AAP57" s="32" t="str">
        <f>IF(ISBLANK(AAO57),"",IF(ISBLANK(VLOOKUP(AAO57,role!A:E,2,FALSE)),"",VLOOKUP(AAO57,role!A:E,2,FALSE)))</f>
        <v/>
      </c>
      <c r="AAQ57" s="32" t="str">
        <f>IF(ISBLANK(AAO57),"",IF(ISBLANK(VLOOKUP(AAO57,role!A:E,3,FALSE)),"",VLOOKUP(AAO57,role!A:E,3,FALSE)))</f>
        <v/>
      </c>
      <c r="AAR57" s="32" t="str">
        <f>IF(ISBLANK(AAO57),"",IF(ISBLANK(VLOOKUP(AAO57,role!A:E,4,FALSE)),"",VLOOKUP(AAO57,role!A:E,4,FALSE)))</f>
        <v/>
      </c>
      <c r="AAS57" s="32" t="str">
        <f>IF(ISBLANK(AAO57),"",IF(ISBLANK(VLOOKUP(AAO57,role!A:E,5,FALSE)),"",VLOOKUP(AAO57,role!A:E,5,FALSE)))</f>
        <v/>
      </c>
      <c r="AAT57" s="32" t="str">
        <f>IF(ISBLANK(AAO57),"",VLOOKUP(AAO57,role!A:F,6,FALSE))</f>
        <v/>
      </c>
      <c r="AAU57" s="36"/>
      <c r="AAV57" s="36" t="str">
        <f t="shared" si="144"/>
        <v/>
      </c>
      <c r="AAW57" s="36" t="str">
        <f t="shared" si="145"/>
        <v/>
      </c>
      <c r="AAY57" s="32" t="str">
        <f>IF(ISBLANK(AAX57),"",IF(ISBLANK(VLOOKUP(AAX57,role!A:E,2,FALSE)),"",VLOOKUP(AAX57,role!A:E,2,FALSE)))</f>
        <v/>
      </c>
      <c r="AAZ57" s="32" t="str">
        <f>IF(ISBLANK(AAX57),"",IF(ISBLANK(VLOOKUP(AAX57,role!A:E,3,FALSE)),"",VLOOKUP(AAX57,role!A:E,3,FALSE)))</f>
        <v/>
      </c>
      <c r="ABA57" s="32" t="str">
        <f>IF(ISBLANK(AAX57),"",IF(ISBLANK(VLOOKUP(AAX57,role!A:E,4,FALSE)),"",VLOOKUP(AAX57,role!A:E,4,FALSE)))</f>
        <v/>
      </c>
      <c r="ABB57" s="32" t="str">
        <f>IF(ISBLANK(AAX57),"",IF(ISBLANK(VLOOKUP(AAX57,role!A:E,5,FALSE)),"",VLOOKUP(AAX57,role!A:E,5,FALSE)))</f>
        <v/>
      </c>
      <c r="ABC57" s="32" t="str">
        <f>IF(ISBLANK(AAX57),"",VLOOKUP(AAX57,role!A:F,6,FALSE))</f>
        <v/>
      </c>
      <c r="ABD57" s="36"/>
      <c r="ABE57" s="36" t="str">
        <f t="shared" si="146"/>
        <v/>
      </c>
      <c r="ABF57" s="36" t="str">
        <f t="shared" si="147"/>
        <v/>
      </c>
      <c r="ABH57" s="32" t="str">
        <f>IF(ISBLANK(ABG57),"",IF(ISBLANK(VLOOKUP(ABG57,role!A:E,2,FALSE)),"",VLOOKUP(ABG57,role!A:E,2,FALSE)))</f>
        <v/>
      </c>
      <c r="ABI57" s="32" t="str">
        <f>IF(ISBLANK(ABG57),"",IF(ISBLANK(VLOOKUP(ABG57,role!A:E,3,FALSE)),"",VLOOKUP(ABG57,role!A:E,3,FALSE)))</f>
        <v/>
      </c>
      <c r="ABJ57" s="32" t="str">
        <f>IF(ISBLANK(ABG57),"",IF(ISBLANK(VLOOKUP(ABG57,role!A:E,4,FALSE)),"",VLOOKUP(ABG57,role!A:E,4,FALSE)))</f>
        <v/>
      </c>
      <c r="ABK57" s="32" t="str">
        <f>IF(ISBLANK(ABG57),"",IF(ISBLANK(VLOOKUP(ABG57,role!A:E,5,FALSE)),"",VLOOKUP(ABG57,role!A:E,5,FALSE)))</f>
        <v/>
      </c>
      <c r="ABL57" s="32" t="str">
        <f>IF(ISBLANK(ABG57),"",VLOOKUP(ABG57,role!A:F,6,FALSE))</f>
        <v/>
      </c>
      <c r="ABM57" s="36"/>
      <c r="ABN57" s="36" t="str">
        <f t="shared" si="148"/>
        <v/>
      </c>
      <c r="ABO57" s="36" t="str">
        <f t="shared" si="149"/>
        <v/>
      </c>
      <c r="ABQ57" s="32" t="str">
        <f>IF(ISBLANK(ABP57),"",IF(ISBLANK(VLOOKUP(ABP57,role!A:E,2,FALSE)),"",VLOOKUP(ABP57,role!A:E,2,FALSE)))</f>
        <v/>
      </c>
      <c r="ABR57" s="32" t="str">
        <f>IF(ISBLANK(ABP57),"",IF(ISBLANK(VLOOKUP(ABP57,role!A:E,3,FALSE)),"",VLOOKUP(ABP57,role!A:E,3,FALSE)))</f>
        <v/>
      </c>
      <c r="ABS57" s="32" t="str">
        <f>IF(ISBLANK(ABP57),"",IF(ISBLANK(VLOOKUP(ABP57,role!A:E,4,FALSE)),"",VLOOKUP(ABP57,role!A:E,4,FALSE)))</f>
        <v/>
      </c>
      <c r="ABT57" s="32" t="str">
        <f>IF(ISBLANK(ABP57),"",IF(ISBLANK(VLOOKUP(ABP57,role!A:E,5,FALSE)),"",VLOOKUP(ABP57,role!A:E,5,FALSE)))</f>
        <v/>
      </c>
      <c r="ABU57" s="32" t="str">
        <f>IF(ISBLANK(ABP57),"",VLOOKUP(ABP57,role!A:F,6,FALSE))</f>
        <v/>
      </c>
      <c r="ABV57" s="33"/>
      <c r="ABW57" s="34"/>
      <c r="ABY57" s="32" t="str">
        <f t="shared" si="150"/>
        <v/>
      </c>
      <c r="ABZ57" s="39"/>
      <c r="ACA57" s="32" t="str">
        <f t="shared" si="151"/>
        <v/>
      </c>
      <c r="ACC57" s="32" t="str">
        <f t="shared" si="152"/>
        <v/>
      </c>
      <c r="ACE57" s="32" t="str">
        <f t="shared" si="153"/>
        <v/>
      </c>
      <c r="ACG57" s="32" t="str">
        <f t="shared" si="154"/>
        <v/>
      </c>
      <c r="ACI57" s="32" t="str">
        <f t="shared" si="155"/>
        <v/>
      </c>
      <c r="ACK57" s="32" t="str">
        <f t="shared" si="156"/>
        <v/>
      </c>
      <c r="ACM57" s="32" t="str">
        <f t="shared" si="157"/>
        <v/>
      </c>
      <c r="ACO57" s="32" t="str">
        <f t="shared" si="158"/>
        <v/>
      </c>
      <c r="ACQ57" s="32" t="str">
        <f t="shared" si="159"/>
        <v/>
      </c>
      <c r="ACS57" s="32" t="str">
        <f t="shared" si="160"/>
        <v/>
      </c>
      <c r="ACT57" s="33"/>
      <c r="ACV57" s="32" t="str">
        <f t="shared" si="161"/>
        <v/>
      </c>
      <c r="ACX57" s="32" t="str">
        <f t="shared" si="162"/>
        <v/>
      </c>
      <c r="ACZ57" s="32" t="str">
        <f t="shared" si="163"/>
        <v/>
      </c>
      <c r="ADB57" s="32" t="str">
        <f t="shared" si="164"/>
        <v/>
      </c>
      <c r="ADD57" s="32" t="str">
        <f t="shared" si="165"/>
        <v/>
      </c>
      <c r="ADE57" s="33"/>
      <c r="ADG57" s="32" t="str">
        <f t="shared" si="166"/>
        <v/>
      </c>
      <c r="ADI57" s="32" t="str">
        <f t="shared" si="167"/>
        <v/>
      </c>
      <c r="ADK57" s="32" t="str">
        <f t="shared" si="168"/>
        <v/>
      </c>
      <c r="ADM57" s="32" t="str">
        <f t="shared" si="169"/>
        <v/>
      </c>
      <c r="ADO57" s="32" t="str">
        <f t="shared" si="170"/>
        <v/>
      </c>
      <c r="ADP57" s="33"/>
      <c r="ADR57" s="32" t="str">
        <f t="shared" si="171"/>
        <v/>
      </c>
      <c r="ADT57" s="32" t="str">
        <f t="shared" si="172"/>
        <v/>
      </c>
      <c r="ADV57" s="32" t="str">
        <f t="shared" si="173"/>
        <v/>
      </c>
      <c r="ADX57" s="32" t="str">
        <f t="shared" si="174"/>
        <v/>
      </c>
      <c r="ADZ57" s="32" t="str">
        <f t="shared" si="175"/>
        <v/>
      </c>
      <c r="AEA57" s="33"/>
      <c r="AEC57" s="32" t="str">
        <f t="shared" si="176"/>
        <v/>
      </c>
      <c r="AEE57" s="32" t="str">
        <f t="shared" si="177"/>
        <v/>
      </c>
      <c r="AEG57" s="32" t="str">
        <f t="shared" si="178"/>
        <v/>
      </c>
      <c r="AEI57" s="32" t="str">
        <f t="shared" si="179"/>
        <v/>
      </c>
      <c r="AEK57" s="32" t="str">
        <f t="shared" si="180"/>
        <v/>
      </c>
      <c r="AEL57" s="33"/>
      <c r="AEN57" s="32" t="str">
        <f t="shared" si="181"/>
        <v/>
      </c>
      <c r="AEO57" s="32" t="str">
        <f t="shared" si="182"/>
        <v/>
      </c>
      <c r="AEQ57" s="32" t="str">
        <f t="shared" si="183"/>
        <v/>
      </c>
      <c r="AER57" s="32" t="str">
        <f t="shared" si="184"/>
        <v/>
      </c>
      <c r="AET57" s="32" t="str">
        <f t="shared" si="185"/>
        <v/>
      </c>
      <c r="AEU57" s="32" t="str">
        <f t="shared" si="186"/>
        <v/>
      </c>
      <c r="AEW57" s="32" t="str">
        <f t="shared" si="187"/>
        <v/>
      </c>
      <c r="AEX57" s="32" t="str">
        <f t="shared" si="188"/>
        <v/>
      </c>
      <c r="AEZ57" s="32" t="str">
        <f t="shared" si="189"/>
        <v/>
      </c>
      <c r="AFA57" s="32" t="str">
        <f t="shared" si="190"/>
        <v/>
      </c>
      <c r="AFB57" s="35"/>
      <c r="AFC57" s="34"/>
      <c r="AFD57" s="36" t="str">
        <f t="shared" si="191"/>
        <v/>
      </c>
      <c r="AFE57" s="36" t="str">
        <f t="shared" si="192"/>
        <v/>
      </c>
      <c r="AFG57" s="36" t="str">
        <f t="shared" si="193"/>
        <v/>
      </c>
      <c r="AFH57" s="36" t="str">
        <f t="shared" si="194"/>
        <v/>
      </c>
      <c r="AFJ57" s="36" t="str">
        <f t="shared" si="195"/>
        <v/>
      </c>
      <c r="AFK57" s="36" t="str">
        <f t="shared" si="196"/>
        <v/>
      </c>
      <c r="AFM57" s="36" t="str">
        <f t="shared" si="197"/>
        <v/>
      </c>
      <c r="AFN57" s="36" t="str">
        <f t="shared" si="198"/>
        <v/>
      </c>
      <c r="AFP57" s="36" t="str">
        <f t="shared" si="199"/>
        <v/>
      </c>
      <c r="AFQ57" s="36" t="str">
        <f t="shared" si="200"/>
        <v/>
      </c>
      <c r="AFR57" s="33"/>
      <c r="AFT57" s="36" t="str">
        <f t="shared" si="201"/>
        <v/>
      </c>
      <c r="AFU57" s="36" t="str">
        <f t="shared" si="202"/>
        <v/>
      </c>
      <c r="AFW57" s="36" t="str">
        <f t="shared" si="203"/>
        <v/>
      </c>
      <c r="AFX57" s="36" t="str">
        <f t="shared" si="204"/>
        <v/>
      </c>
      <c r="AFZ57" s="36" t="str">
        <f t="shared" si="205"/>
        <v/>
      </c>
      <c r="AGA57" s="36" t="str">
        <f t="shared" si="206"/>
        <v/>
      </c>
      <c r="AGC57" s="36" t="str">
        <f t="shared" si="207"/>
        <v/>
      </c>
      <c r="AGD57" s="36" t="str">
        <f t="shared" si="208"/>
        <v/>
      </c>
      <c r="AGF57" s="36" t="str">
        <f t="shared" si="209"/>
        <v/>
      </c>
      <c r="AGG57" s="36" t="str">
        <f t="shared" si="210"/>
        <v/>
      </c>
      <c r="AGH57" s="33"/>
      <c r="AGI57" s="57"/>
      <c r="AGJ57" s="57"/>
      <c r="AGK57" s="57" t="str">
        <f>IF(ISBLANK(AGJ57),"",VLOOKUP(AGJ57,related_id_type!A:B,2,FALSE))</f>
        <v/>
      </c>
      <c r="AGL57" s="57"/>
      <c r="AGM57" s="57" t="str">
        <f>IF(ISBLANK(AGL57),"",IF(ISBLANK(VLOOKUP(AGL57,related_id_relation!A:B,2,FALSE)),"",VLOOKUP(AGL57,related_id_relation!A:B,2,FALSE)))</f>
        <v/>
      </c>
      <c r="AGN57" s="57"/>
      <c r="AGO57" s="57"/>
      <c r="AGP57" s="57" t="str">
        <f>IF(ISBLANK(AGO57),"",VLOOKUP(AGO57,related_id_type!A:B,2,FALSE))</f>
        <v/>
      </c>
      <c r="AGQ57" s="57"/>
      <c r="AGR57" s="57" t="str">
        <f>IF(ISBLANK(AGQ57),"",IF(ISBLANK(VLOOKUP(AGQ57,related_id_relation!A:B,2,FALSE)),"",VLOOKUP(AGQ57,related_id_relation!A:B,2,FALSE)))</f>
        <v/>
      </c>
      <c r="AGS57" s="57"/>
      <c r="AGT57" s="57"/>
      <c r="AGU57" s="57" t="str">
        <f>IF(ISBLANK(AGT57),"",VLOOKUP(AGT57,related_id_type!A:B,2,FALSE))</f>
        <v/>
      </c>
      <c r="AGV57" s="57"/>
      <c r="AGW57" s="57" t="str">
        <f>IF(ISBLANK(AGV57),"",IF(ISBLANK(VLOOKUP(AGV57,related_id_relation!A:B,2,FALSE)),"",VLOOKUP(AGV57,related_id_relation!A:B,2,FALSE)))</f>
        <v/>
      </c>
      <c r="AGX57" s="57"/>
      <c r="AGY57" s="57"/>
      <c r="AGZ57" s="57" t="str">
        <f>IF(ISBLANK(AGY57),"",VLOOKUP(AGY57,related_id_type!A:B,2,FALSE))</f>
        <v/>
      </c>
      <c r="AHA57" s="57"/>
      <c r="AHB57" s="57" t="str">
        <f>IF(ISBLANK(AHA57),"",IF(ISBLANK(VLOOKUP(AHA57,related_id_relation!A:B,2,FALSE)),"",VLOOKUP(AHA57,related_id_relation!A:B,2,FALSE)))</f>
        <v/>
      </c>
      <c r="AHC57" s="57"/>
      <c r="AHD57" s="57"/>
      <c r="AHE57" s="57" t="str">
        <f>IF(ISBLANK(AHD57),"",VLOOKUP(AHD57,related_id_type!A:B,2,FALSE))</f>
        <v/>
      </c>
      <c r="AHF57" s="57"/>
      <c r="AHG57" s="57" t="str">
        <f>IF(ISBLANK(AHF57),"",IF(ISBLANK(VLOOKUP(AHF57,related_id_relation!A:B,2,FALSE)),"",VLOOKUP(AHF57,related_id_relation!A:B,2,FALSE)))</f>
        <v/>
      </c>
      <c r="AHH57" s="37"/>
      <c r="AHI57" s="39"/>
      <c r="AHK57" s="32" t="str">
        <f t="shared" si="211"/>
        <v/>
      </c>
      <c r="AHL57" s="34"/>
      <c r="AHM57" s="36"/>
      <c r="AHN57" s="36" t="str">
        <f t="shared" si="212"/>
        <v/>
      </c>
      <c r="AHO57" s="32" t="str">
        <f t="shared" si="213"/>
        <v/>
      </c>
      <c r="AHR57" s="36" t="str">
        <f t="shared" si="214"/>
        <v/>
      </c>
      <c r="AHS57" s="32" t="str">
        <f t="shared" si="215"/>
        <v/>
      </c>
      <c r="AHV57" s="36" t="str">
        <f t="shared" si="216"/>
        <v/>
      </c>
      <c r="AHW57" s="32" t="str">
        <f t="shared" si="217"/>
        <v/>
      </c>
      <c r="AHZ57" s="36" t="str">
        <f t="shared" si="218"/>
        <v/>
      </c>
      <c r="AIA57" s="32" t="str">
        <f t="shared" si="219"/>
        <v/>
      </c>
      <c r="AID57" s="36" t="str">
        <f t="shared" si="220"/>
        <v/>
      </c>
      <c r="AIE57" s="32" t="str">
        <f t="shared" si="221"/>
        <v/>
      </c>
      <c r="AIH57" s="36" t="str">
        <f t="shared" si="222"/>
        <v/>
      </c>
      <c r="AII57" s="32" t="str">
        <f t="shared" si="223"/>
        <v/>
      </c>
      <c r="AIL57" s="36" t="str">
        <f t="shared" si="224"/>
        <v/>
      </c>
      <c r="AIM57" s="32" t="str">
        <f t="shared" si="225"/>
        <v/>
      </c>
      <c r="AIP57" s="36" t="str">
        <f t="shared" si="226"/>
        <v/>
      </c>
      <c r="AIQ57" s="32" t="str">
        <f t="shared" si="227"/>
        <v/>
      </c>
      <c r="AIT57" s="36" t="str">
        <f t="shared" si="228"/>
        <v/>
      </c>
      <c r="AIU57" s="32" t="str">
        <f t="shared" si="229"/>
        <v/>
      </c>
      <c r="AIX57" s="36" t="str">
        <f t="shared" si="230"/>
        <v/>
      </c>
      <c r="AIY57" s="32" t="str">
        <f t="shared" si="231"/>
        <v/>
      </c>
      <c r="AIZ57" s="37"/>
      <c r="AJA57" s="32" t="str">
        <f t="shared" si="232"/>
        <v/>
      </c>
      <c r="AJB57" s="32" t="str">
        <f t="shared" si="233"/>
        <v/>
      </c>
      <c r="AJC57" s="32" t="str">
        <f t="shared" si="234"/>
        <v/>
      </c>
      <c r="AJD57" s="32" t="str">
        <f t="shared" si="235"/>
        <v/>
      </c>
      <c r="AJE57" s="32" t="str">
        <f t="shared" si="236"/>
        <v/>
      </c>
      <c r="AJF57" s="32" t="str">
        <f t="shared" si="237"/>
        <v/>
      </c>
      <c r="AJG57" s="32" t="str">
        <f t="shared" si="238"/>
        <v/>
      </c>
      <c r="AJH57" s="32" t="str">
        <f t="shared" si="239"/>
        <v/>
      </c>
      <c r="AJI57" s="32" t="str">
        <f t="shared" si="240"/>
        <v/>
      </c>
    </row>
    <row r="58" spans="3:945" s="32" customFormat="1" x14ac:dyDescent="0.35">
      <c r="C58" s="32" t="str">
        <f t="shared" si="9"/>
        <v/>
      </c>
      <c r="E58" s="32" t="str">
        <f t="shared" si="10"/>
        <v/>
      </c>
      <c r="F58" s="32" t="str">
        <f t="shared" si="11"/>
        <v/>
      </c>
      <c r="G58" s="32" t="str">
        <f t="shared" si="12"/>
        <v/>
      </c>
      <c r="J58" s="32" t="str">
        <f t="shared" si="13"/>
        <v/>
      </c>
      <c r="K58" s="32" t="str">
        <f t="shared" si="14"/>
        <v/>
      </c>
      <c r="L58" s="32" t="str">
        <f t="shared" si="15"/>
        <v/>
      </c>
      <c r="N58" s="32" t="str">
        <f t="shared" si="16"/>
        <v/>
      </c>
      <c r="O58" s="32" t="str">
        <f t="shared" si="17"/>
        <v/>
      </c>
      <c r="Q58" s="32" t="str">
        <f t="shared" si="18"/>
        <v/>
      </c>
      <c r="R58" s="32" t="str">
        <f t="shared" si="19"/>
        <v/>
      </c>
      <c r="U58" s="32" t="str">
        <f t="shared" si="20"/>
        <v/>
      </c>
      <c r="V58" s="32" t="str">
        <f t="shared" si="21"/>
        <v/>
      </c>
      <c r="Y58" s="32" t="str">
        <f>IF(ISBLANK(X58),"",VLOOKUP(X58,resource_type!A:C,3,FALSE))</f>
        <v/>
      </c>
      <c r="Z58" s="32" t="str">
        <f>IF(ISBLANK(X58),"",VLOOKUP(X58,resource_type!A:C,2,FALSE))</f>
        <v/>
      </c>
      <c r="AA58" s="32" t="str">
        <f t="shared" si="22"/>
        <v/>
      </c>
      <c r="AB58" s="32" t="str">
        <f t="shared" si="23"/>
        <v/>
      </c>
      <c r="AD58" s="32" t="str">
        <f>IF(ISBLANK(AC58),"",VLOOKUP(AC58,resource_type!A:C,3,FALSE))</f>
        <v/>
      </c>
      <c r="AF58" s="32" t="str">
        <f>IF(ISBLANK(AE58),"",VLOOKUP(AE58,resource_type!A:C,3,FALSE))</f>
        <v/>
      </c>
      <c r="AG58" s="33"/>
      <c r="AI58" s="32" t="str">
        <f t="shared" si="24"/>
        <v/>
      </c>
      <c r="AK58" s="32" t="str">
        <f t="shared" si="25"/>
        <v/>
      </c>
      <c r="AM58" s="32" t="str">
        <f t="shared" si="26"/>
        <v/>
      </c>
      <c r="AO58" s="32" t="str">
        <f t="shared" si="27"/>
        <v/>
      </c>
      <c r="AP58" s="52"/>
      <c r="AQ58" s="34"/>
      <c r="AR58" s="36" t="str">
        <f t="shared" si="28"/>
        <v/>
      </c>
      <c r="AS58" s="36" t="str">
        <f t="shared" si="29"/>
        <v/>
      </c>
      <c r="AT58" s="34"/>
      <c r="AV58" s="32" t="str">
        <f t="shared" si="30"/>
        <v/>
      </c>
      <c r="AW58" s="32" t="str">
        <f t="shared" si="31"/>
        <v/>
      </c>
      <c r="AX58" s="32" t="str">
        <f t="shared" si="32"/>
        <v/>
      </c>
      <c r="AZ58" s="32" t="str">
        <f>IF(ISBLANK(AY58),"",IF(ISBLANK(VLOOKUP(AY58,role!A:E,2,FALSE)),"",VLOOKUP(AY58,role!A:E,2,FALSE)))</f>
        <v/>
      </c>
      <c r="BA58" s="32" t="str">
        <f>IF(ISBLANK(AY58),"",IF(ISBLANK(VLOOKUP(AY58,role!A:E,3,FALSE)),"",VLOOKUP(AY58,role!A:E,3,FALSE)))</f>
        <v/>
      </c>
      <c r="BB58" s="32" t="str">
        <f>IF(ISBLANK(AY58),"",IF(ISBLANK(VLOOKUP(AY58,role!A:E,4,FALSE)),"",VLOOKUP(AY58,role!A:E,4,FALSE)))</f>
        <v/>
      </c>
      <c r="BC58" s="32" t="str">
        <f>IF(ISBLANK(AY58),"",IF(ISBLANK(VLOOKUP(AY58,role!A:E,5,FALSE)),"",VLOOKUP(AY58,role!A:E,5,FALSE)))</f>
        <v/>
      </c>
      <c r="BE58" s="32" t="str">
        <f>IF(ISBLANK(BD58),"",IF(ISBLANK(VLOOKUP(BD58,role!A:E,2,FALSE)),"",VLOOKUP(BD58,role!A:E,2,FALSE)))</f>
        <v/>
      </c>
      <c r="BF58" s="32" t="str">
        <f>IF(ISBLANK(BD58),"",IF(ISBLANK(VLOOKUP(BD58,role!A:E,3,FALSE)),"",VLOOKUP(BD58,role!A:E,3,FALSE)))</f>
        <v/>
      </c>
      <c r="BG58" s="32" t="str">
        <f>IF(ISBLANK(BD58),"",IF(ISBLANK(VLOOKUP(BD58,role!A:E,4,FALSE)),"",VLOOKUP(BD58,role!A:E,4,FALSE)))</f>
        <v/>
      </c>
      <c r="BH58" s="32" t="str">
        <f>IF(ISBLANK(BD58),"",IF(ISBLANK(VLOOKUP(BD58,role!A:E,5,FALSE)),"",VLOOKUP(BD58,role!A:E,5,FALSE)))</f>
        <v/>
      </c>
      <c r="BX58" s="33"/>
      <c r="BZ58" s="32" t="str">
        <f t="shared" si="33"/>
        <v/>
      </c>
      <c r="CB58" s="32" t="str">
        <f t="shared" si="34"/>
        <v/>
      </c>
      <c r="CC58" s="39"/>
      <c r="CE58" s="32" t="str">
        <f t="shared" si="35"/>
        <v/>
      </c>
      <c r="CF58" s="32" t="str">
        <f t="shared" si="36"/>
        <v/>
      </c>
      <c r="CG58" s="32" t="str">
        <f t="shared" si="37"/>
        <v/>
      </c>
      <c r="CI58" s="32" t="str">
        <f>IF(ISBLANK(CH58),"",IF(ISBLANK(VLOOKUP(CH58,role!A:E,2,FALSE)),"",VLOOKUP(CH58,role!A:E,2,FALSE)))</f>
        <v/>
      </c>
      <c r="CJ58" s="32" t="str">
        <f>IF(ISBLANK(CH58),"",IF(ISBLANK(VLOOKUP(CH58,role!A:E,3,FALSE)),"",VLOOKUP(CH58,role!A:E,3,FALSE)))</f>
        <v/>
      </c>
      <c r="CK58" s="32" t="str">
        <f>IF(ISBLANK(CH58),"",IF(ISBLANK(VLOOKUP(CH58,role!A:E,4,FALSE)),"",VLOOKUP(CH58,role!A:E,4,FALSE)))</f>
        <v/>
      </c>
      <c r="CL58" s="32" t="str">
        <f>IF(ISBLANK(CH58),"",IF(ISBLANK(VLOOKUP(CH58,role!A:E,5,FALSE)),"",VLOOKUP(CH58,role!A:E,5,FALSE)))</f>
        <v/>
      </c>
      <c r="CN58" s="32" t="str">
        <f>IF(ISBLANK(CM58),"",IF(ISBLANK(VLOOKUP(CM58,role!A:E,2,FALSE)),"",VLOOKUP(CM58,role!A:E,2,FALSE)))</f>
        <v/>
      </c>
      <c r="CO58" s="32" t="str">
        <f>IF(ISBLANK(CM58),"",IF(ISBLANK(VLOOKUP(CM58,role!A:E,3,FALSE)),"",VLOOKUP(CM58,role!A:E,3,FALSE)))</f>
        <v/>
      </c>
      <c r="CP58" s="32" t="str">
        <f>IF(ISBLANK(CM58),"",IF(ISBLANK(VLOOKUP(CM58,role!A:E,4,FALSE)),"",VLOOKUP(CM58,role!A:E,4,FALSE)))</f>
        <v/>
      </c>
      <c r="CQ58" s="32" t="str">
        <f>IF(ISBLANK(CM58),"",IF(ISBLANK(VLOOKUP(CM58,role!A:E,5,FALSE)),"",VLOOKUP(CM58,role!A:E,5,FALSE)))</f>
        <v/>
      </c>
      <c r="DG58" s="33"/>
      <c r="DI58" s="32" t="str">
        <f t="shared" si="38"/>
        <v/>
      </c>
      <c r="DK58" s="32" t="str">
        <f t="shared" si="39"/>
        <v/>
      </c>
      <c r="DL58" s="39"/>
      <c r="DN58" s="32" t="str">
        <f t="shared" si="40"/>
        <v/>
      </c>
      <c r="DO58" s="32" t="str">
        <f t="shared" si="41"/>
        <v/>
      </c>
      <c r="DP58" s="32" t="str">
        <f t="shared" si="42"/>
        <v/>
      </c>
      <c r="DR58" s="32" t="str">
        <f>IF(ISBLANK(DQ58),"",IF(ISBLANK(VLOOKUP(DQ58,role!A:E,2,FALSE)),"",VLOOKUP(DQ58,role!A:E,2,FALSE)))</f>
        <v/>
      </c>
      <c r="DS58" s="32" t="str">
        <f>IF(ISBLANK(DQ58),"",IF(ISBLANK(VLOOKUP(DQ58,role!A:E,3,FALSE)),"",VLOOKUP(DQ58,role!A:E,3,FALSE)))</f>
        <v/>
      </c>
      <c r="DT58" s="32" t="str">
        <f>IF(ISBLANK(DQ58),"",IF(ISBLANK(VLOOKUP(DQ58,role!A:E,4,FALSE)),"",VLOOKUP(DQ58,role!A:E,4,FALSE)))</f>
        <v/>
      </c>
      <c r="DU58" s="32" t="str">
        <f>IF(ISBLANK(DQ58),"",IF(ISBLANK(VLOOKUP(DQ58,role!A:E,5,FALSE)),"",VLOOKUP(DQ58,role!A:E,5,FALSE)))</f>
        <v/>
      </c>
      <c r="EK58" s="33"/>
      <c r="EM58" s="32" t="str">
        <f t="shared" si="43"/>
        <v/>
      </c>
      <c r="EO58" s="32" t="str">
        <f t="shared" si="44"/>
        <v/>
      </c>
      <c r="EP58" s="39"/>
      <c r="ER58" s="32" t="str">
        <f t="shared" si="45"/>
        <v/>
      </c>
      <c r="ES58" s="32" t="str">
        <f t="shared" si="46"/>
        <v/>
      </c>
      <c r="ET58" s="32" t="str">
        <f t="shared" si="47"/>
        <v/>
      </c>
      <c r="EV58" s="32" t="str">
        <f>IF(ISBLANK(EU58),"",IF(ISBLANK(VLOOKUP(EU58,role!A:E,2,FALSE)),"",VLOOKUP(EU58,role!A:E,2,FALSE)))</f>
        <v/>
      </c>
      <c r="EW58" s="32" t="str">
        <f>IF(ISBLANK(EU58),"",IF(ISBLANK(VLOOKUP(EU58,role!A:E,3,FALSE)),"",VLOOKUP(EU58,role!A:E,3,FALSE)))</f>
        <v/>
      </c>
      <c r="EX58" s="32" t="str">
        <f>IF(ISBLANK(EU58),"",IF(ISBLANK(VLOOKUP(EU58,role!A:E,4,FALSE)),"",VLOOKUP(EU58,role!A:E,4,FALSE)))</f>
        <v/>
      </c>
      <c r="EY58" s="32" t="str">
        <f>IF(ISBLANK(EU58),"",IF(ISBLANK(VLOOKUP(EU58,role!A:E,5,FALSE)),"",VLOOKUP(EU58,role!A:E,5,FALSE)))</f>
        <v/>
      </c>
      <c r="FO58" s="33"/>
      <c r="FQ58" s="32" t="str">
        <f t="shared" si="48"/>
        <v/>
      </c>
      <c r="FS58" s="32" t="str">
        <f t="shared" si="49"/>
        <v/>
      </c>
      <c r="FT58" s="39"/>
      <c r="FV58" s="32" t="str">
        <f t="shared" si="50"/>
        <v/>
      </c>
      <c r="FW58" s="32" t="str">
        <f t="shared" si="51"/>
        <v/>
      </c>
      <c r="FX58" s="32" t="str">
        <f t="shared" si="52"/>
        <v/>
      </c>
      <c r="FZ58" s="32" t="str">
        <f>IF(ISBLANK(FY58),"",VLOOKUP(FY58,role!A:E,2,FALSE))</f>
        <v/>
      </c>
      <c r="GA58" s="32" t="str">
        <f>IF(ISBLANK(FY58),"",IF(ISBLANK(VLOOKUP(FY58,role!A:E,3,FALSE)),"",VLOOKUP(FY58,role!A:E,3,FALSE)))</f>
        <v/>
      </c>
      <c r="GB58" s="32" t="str">
        <f>IF(ISBLANK(FY58),"",IF(ISBLANK(VLOOKUP(FY58,role!A:E,4,FALSE)),"",VLOOKUP(FY58,role!A:E,4,FALSE)))</f>
        <v/>
      </c>
      <c r="GC58" s="32" t="str">
        <f>IF(ISBLANK(FY58),"",IF(ISBLANK(VLOOKUP(FY58,role!A:E,5,FALSE)),"",VLOOKUP(FY58,role!A:E,5,FALSE)))</f>
        <v/>
      </c>
      <c r="GS58" s="33"/>
      <c r="GU58" s="32" t="str">
        <f t="shared" si="53"/>
        <v/>
      </c>
      <c r="GW58" s="32" t="str">
        <f t="shared" si="54"/>
        <v/>
      </c>
      <c r="GX58" s="33"/>
      <c r="HA58" s="32" t="str">
        <f t="shared" si="55"/>
        <v/>
      </c>
      <c r="HB58" s="32" t="str">
        <f t="shared" si="56"/>
        <v/>
      </c>
      <c r="HC58" s="32" t="str">
        <f t="shared" si="57"/>
        <v/>
      </c>
      <c r="HE58" s="32" t="str">
        <f>IF(ISBLANK(HD58),"",IF(ISBLANK(VLOOKUP(HD58,role!A:E,2,FALSE)),"",VLOOKUP(HD58,role!A:E,2,FALSE)))</f>
        <v/>
      </c>
      <c r="HF58" s="32" t="str">
        <f>IF(ISBLANK(HD58),"",IF(ISBLANK(VLOOKUP(HD58,role!A:E,3,FALSE)),"",VLOOKUP(HD58,role!A:E,3,FALSE)))</f>
        <v/>
      </c>
      <c r="HG58" s="32" t="str">
        <f>IF(ISBLANK(HD58),"",IF(ISBLANK(VLOOKUP(HD58,role!A:E,4,FALSE)),"",VLOOKUP(HD58,role!A:E,4,FALSE)))</f>
        <v/>
      </c>
      <c r="HH58" s="32" t="str">
        <f>IF(ISBLANK(HD58),"",IF(ISBLANK(VLOOKUP(HD58,role!A:E,5,FALSE)),"",VLOOKUP(HD58,role!A:E,5,FALSE)))</f>
        <v/>
      </c>
      <c r="HX58" s="33"/>
      <c r="HZ58" s="32" t="str">
        <f t="shared" si="58"/>
        <v/>
      </c>
      <c r="IB58" s="32" t="str">
        <f t="shared" si="59"/>
        <v/>
      </c>
      <c r="IC58" s="39"/>
      <c r="IE58" s="32" t="str">
        <f t="shared" si="60"/>
        <v/>
      </c>
      <c r="IF58" s="32" t="str">
        <f t="shared" si="61"/>
        <v/>
      </c>
      <c r="IG58" s="32" t="str">
        <f t="shared" si="62"/>
        <v/>
      </c>
      <c r="II58" s="32" t="str">
        <f>IF(ISBLANK(IH58),"",IF(ISBLANK(VLOOKUP(IH58,role!A:E,2,FALSE)),"",VLOOKUP(IH58,role!A:E,2,FALSE)))</f>
        <v/>
      </c>
      <c r="IJ58" s="32" t="str">
        <f>IF(ISBLANK(IH58),"",IF(ISBLANK(VLOOKUP(IH58,role!A:E,3,FALSE)),"",VLOOKUP(IH58,role!A:E,3,FALSE)))</f>
        <v/>
      </c>
      <c r="IK58" s="32" t="str">
        <f>IF(ISBLANK(IH58),"",IF(ISBLANK(VLOOKUP(IH58,role!A:E,4,FALSE)),"",VLOOKUP(IH58,role!A:E,4,FALSE)))</f>
        <v/>
      </c>
      <c r="IL58" s="32" t="str">
        <f>IF(ISBLANK(IH58),"",IF(ISBLANK(VLOOKUP(IH58,role!A:E,5,FALSE)),"",VLOOKUP(IH58,role!A:E,5,FALSE)))</f>
        <v/>
      </c>
      <c r="JB58" s="33"/>
      <c r="JD58" s="32" t="str">
        <f t="shared" si="63"/>
        <v/>
      </c>
      <c r="JF58" s="32" t="str">
        <f t="shared" si="64"/>
        <v/>
      </c>
      <c r="JG58" s="39"/>
      <c r="JI58" s="32" t="str">
        <f t="shared" si="65"/>
        <v/>
      </c>
      <c r="JJ58" s="32" t="str">
        <f t="shared" si="66"/>
        <v/>
      </c>
      <c r="JK58" s="32" t="str">
        <f t="shared" si="67"/>
        <v/>
      </c>
      <c r="JM58" s="32" t="str">
        <f>IF(ISBLANK(JL58),"",IF(ISBLANK(VLOOKUP(JL58,role!A:E,2,FALSE)),"",VLOOKUP(JL58,role!A:E,2,FALSE)))</f>
        <v/>
      </c>
      <c r="JN58" s="32" t="str">
        <f>IF(ISBLANK(JL58),"",IF(ISBLANK(VLOOKUP(JL58,role!A:E,3,FALSE)),"",VLOOKUP(JL58,role!A:E,3,FALSE)))</f>
        <v/>
      </c>
      <c r="JO58" s="32" t="str">
        <f>IF(ISBLANK(JL58),"",IF(ISBLANK(VLOOKUP(JL58,role!A:E,4,FALSE)),"",VLOOKUP(JL58,role!A:E,4,FALSE)))</f>
        <v/>
      </c>
      <c r="JP58" s="32" t="str">
        <f>IF(ISBLANK(JL58),"",IF(ISBLANK(VLOOKUP(JL58,role!A:E,5,FALSE)),"",VLOOKUP(JL58,role!A:E,5,FALSE)))</f>
        <v/>
      </c>
      <c r="KF58" s="33"/>
      <c r="KH58" s="32" t="str">
        <f t="shared" si="68"/>
        <v/>
      </c>
      <c r="KJ58" s="32" t="str">
        <f t="shared" si="69"/>
        <v/>
      </c>
      <c r="KK58" s="39"/>
      <c r="KM58" s="32" t="str">
        <f t="shared" si="70"/>
        <v/>
      </c>
      <c r="KN58" s="32" t="str">
        <f t="shared" si="71"/>
        <v/>
      </c>
      <c r="KO58" s="32" t="str">
        <f t="shared" si="72"/>
        <v/>
      </c>
      <c r="KQ58" s="32" t="str">
        <f>IF(ISBLANK(KP58),"",IF(ISBLANK(VLOOKUP(KP58,role!A:E,2,FALSE)),"",VLOOKUP(KP58,role!A:E,2,FALSE)))</f>
        <v/>
      </c>
      <c r="KR58" s="32" t="str">
        <f>IF(ISBLANK(KP58),"",IF(ISBLANK(VLOOKUP(KP58,role!A:E,3,FALSE)),"",VLOOKUP(KP58,role!A:E,3,FALSE)))</f>
        <v/>
      </c>
      <c r="KS58" s="32" t="str">
        <f>IF(ISBLANK(KP58),"",IF(ISBLANK(VLOOKUP(KP58,role!A:E,4,FALSE)),"",VLOOKUP(KP58,role!A:E,4,FALSE)))</f>
        <v/>
      </c>
      <c r="KT58" s="32" t="str">
        <f>IF(ISBLANK(KP58),"",IF(ISBLANK(VLOOKUP(KP58,role!A:E,5,FALSE)),"",VLOOKUP(KP58,role!A:E,5,FALSE)))</f>
        <v/>
      </c>
      <c r="LJ58" s="33"/>
      <c r="LL58" s="32" t="str">
        <f t="shared" si="73"/>
        <v/>
      </c>
      <c r="LN58" s="32" t="str">
        <f t="shared" si="74"/>
        <v/>
      </c>
      <c r="LO58" s="39"/>
      <c r="LQ58" s="32" t="str">
        <f t="shared" si="75"/>
        <v/>
      </c>
      <c r="LR58" s="32" t="str">
        <f t="shared" si="76"/>
        <v/>
      </c>
      <c r="LS58" s="32" t="str">
        <f t="shared" si="77"/>
        <v/>
      </c>
      <c r="LU58" s="32" t="str">
        <f>IF(ISBLANK(LT58),"",IF(ISBLANK(VLOOKUP(LT58,role!A:E,2,FALSE)),"",VLOOKUP(LT58,role!A:E,2,FALSE)))</f>
        <v/>
      </c>
      <c r="LV58" s="32" t="str">
        <f>IF(ISBLANK(LT58),"",IF(ISBLANK(VLOOKUP(LT58,role!A:E,3,FALSE)),"",VLOOKUP(LT58,role!A:E,3,FALSE)))</f>
        <v/>
      </c>
      <c r="LW58" s="32" t="str">
        <f>IF(ISBLANK(LT58),"",IF(ISBLANK(VLOOKUP(LT58,role!A:E,4,FALSE)),"",VLOOKUP(LT58,role!A:E,4,FALSE)))</f>
        <v/>
      </c>
      <c r="LX58" s="32" t="str">
        <f>IF(ISBLANK(LT58),"",IF(ISBLANK(VLOOKUP(LT58,role!A:E,5,FALSE)),"",VLOOKUP(LT58,role!A:E,5,FALSE)))</f>
        <v/>
      </c>
      <c r="MN58" s="33"/>
      <c r="MP58" s="32" t="str">
        <f t="shared" si="78"/>
        <v/>
      </c>
      <c r="MR58" s="32" t="str">
        <f t="shared" si="79"/>
        <v/>
      </c>
      <c r="MS58" s="33"/>
      <c r="MV58" s="32" t="str">
        <f t="shared" si="80"/>
        <v/>
      </c>
      <c r="MW58" s="32" t="str">
        <f t="shared" si="81"/>
        <v/>
      </c>
      <c r="MX58" s="32" t="str">
        <f t="shared" si="82"/>
        <v/>
      </c>
      <c r="MZ58" s="32" t="str">
        <f>IF(ISBLANK(MY58),"",IF(ISBLANK(VLOOKUP(MY58,role!A:E,2,FALSE)),"",VLOOKUP(MY58,role!A:E,2,FALSE)))</f>
        <v/>
      </c>
      <c r="NA58" s="32" t="str">
        <f>IF(ISBLANK(MY58),"",IF(ISBLANK(VLOOKUP(MY58,role!A:E,3,FALSE)),"",VLOOKUP(MY58,role!A:E,3,FALSE)))</f>
        <v/>
      </c>
      <c r="NB58" s="32" t="str">
        <f>IF(ISBLANK(MY58),"",IF(ISBLANK(VLOOKUP(MY58,role!A:E,4,FALSE)),"",VLOOKUP(MY58,role!A:E,4,FALSE)))</f>
        <v/>
      </c>
      <c r="NC58" s="32" t="str">
        <f>IF(ISBLANK(MY58),"",IF(ISBLANK(VLOOKUP(MY58,role!A:E,5,FALSE)),"",VLOOKUP(MY58,role!A:E,5,FALSE)))</f>
        <v/>
      </c>
      <c r="NS58" s="33"/>
      <c r="NU58" s="32" t="str">
        <f t="shared" si="83"/>
        <v/>
      </c>
      <c r="NW58" s="32" t="str">
        <f t="shared" si="84"/>
        <v/>
      </c>
      <c r="NX58" s="39"/>
      <c r="NZ58" s="32" t="str">
        <f t="shared" si="85"/>
        <v/>
      </c>
      <c r="OA58" s="32" t="str">
        <f t="shared" si="86"/>
        <v/>
      </c>
      <c r="OB58" s="32" t="str">
        <f t="shared" si="87"/>
        <v/>
      </c>
      <c r="OD58" s="32" t="str">
        <f>IF(ISBLANK(OC58),"",IF(ISBLANK(VLOOKUP(OC58,role!A:E,2,FALSE)),"",VLOOKUP(OC58,role!A:E,2,FALSE)))</f>
        <v/>
      </c>
      <c r="OE58" s="32" t="str">
        <f>IF(ISBLANK(OC58),"",IF(ISBLANK(VLOOKUP(OC58,role!A:E,3,FALSE)),"",VLOOKUP(OC58,role!A:E,3,FALSE)))</f>
        <v/>
      </c>
      <c r="OF58" s="32" t="str">
        <f>IF(ISBLANK(OC58),"",IF(ISBLANK(VLOOKUP(OC58,role!A:E,4,FALSE)),"",VLOOKUP(OC58,role!A:E,4,FALSE)))</f>
        <v/>
      </c>
      <c r="OG58" s="32" t="str">
        <f>IF(ISBLANK(OC58),"",IF(ISBLANK(VLOOKUP(OC58,role!A:E,5,FALSE)),"",VLOOKUP(OC58,role!A:E,5,FALSE)))</f>
        <v/>
      </c>
      <c r="OW58" s="33"/>
      <c r="OY58" s="32" t="str">
        <f t="shared" si="88"/>
        <v/>
      </c>
      <c r="PA58" s="32" t="str">
        <f t="shared" si="89"/>
        <v/>
      </c>
      <c r="PB58" s="39"/>
      <c r="PD58" s="32" t="str">
        <f t="shared" si="90"/>
        <v/>
      </c>
      <c r="PE58" s="32" t="str">
        <f t="shared" si="91"/>
        <v/>
      </c>
      <c r="PF58" s="32" t="str">
        <f t="shared" si="92"/>
        <v/>
      </c>
      <c r="PH58" s="32" t="str">
        <f>IF(ISBLANK(PG58),"",IF(ISBLANK(VLOOKUP(PG58,role!A:E,2,FALSE)),"",VLOOKUP(PG58,role!A:E,2,FALSE)))</f>
        <v/>
      </c>
      <c r="PI58" s="32" t="str">
        <f>IF(ISBLANK(PG58),"",IF(ISBLANK(VLOOKUP(PG58,role!A:E,3,FALSE)),"",VLOOKUP(PG58,role!A:E,3,FALSE)))</f>
        <v/>
      </c>
      <c r="PJ58" s="32" t="str">
        <f>IF(ISBLANK(PG58),"",IF(ISBLANK(VLOOKUP(PG58,role!A:E,4,FALSE)),"",VLOOKUP(PG58,role!A:E,4,FALSE)))</f>
        <v/>
      </c>
      <c r="PK58" s="32" t="str">
        <f>IF(ISBLANK(PG58),"",IF(ISBLANK(VLOOKUP(PG58,role!A:E,5,FALSE)),"",VLOOKUP(PG58,role!A:E,5,FALSE)))</f>
        <v/>
      </c>
      <c r="QA58" s="33"/>
      <c r="QC58" s="32" t="str">
        <f t="shared" si="93"/>
        <v/>
      </c>
      <c r="QE58" s="32" t="str">
        <f t="shared" si="94"/>
        <v/>
      </c>
      <c r="QF58" s="39"/>
      <c r="QH58" s="32" t="str">
        <f t="shared" si="95"/>
        <v/>
      </c>
      <c r="QI58" s="32" t="str">
        <f t="shared" si="96"/>
        <v/>
      </c>
      <c r="QJ58" s="32" t="str">
        <f t="shared" si="97"/>
        <v/>
      </c>
      <c r="QL58" s="32" t="str">
        <f>IF(ISBLANK(QK58),"",IF(ISBLANK(VLOOKUP(QK58,role!A:E,2,FALSE)),"",VLOOKUP(QK58,role!A:E,2,FALSE)))</f>
        <v/>
      </c>
      <c r="QM58" s="32" t="str">
        <f>IF(ISBLANK(QK58),"",IF(ISBLANK(VLOOKUP(QK58,role!A:E,3,FALSE)),"",VLOOKUP(QK58,role!A:E,3,FALSE)))</f>
        <v/>
      </c>
      <c r="QN58" s="32" t="str">
        <f>IF(ISBLANK(QK58),"",IF(ISBLANK(VLOOKUP(QK58,role!A:E,4,FALSE)),"",VLOOKUP(QK58,role!A:E,4,FALSE)))</f>
        <v/>
      </c>
      <c r="QO58" s="32" t="str">
        <f>IF(ISBLANK(QK58),"",IF(ISBLANK(VLOOKUP(QK58,role!A:E,5,FALSE)),"",VLOOKUP(QK58,role!A:E,5,FALSE)))</f>
        <v/>
      </c>
      <c r="RE58" s="33"/>
      <c r="RG58" s="32" t="str">
        <f t="shared" si="98"/>
        <v/>
      </c>
      <c r="RI58" s="32" t="str">
        <f t="shared" si="99"/>
        <v/>
      </c>
      <c r="RJ58" s="39"/>
      <c r="RL58" s="32" t="str">
        <f t="shared" si="100"/>
        <v/>
      </c>
      <c r="RM58" s="32" t="str">
        <f t="shared" si="101"/>
        <v/>
      </c>
      <c r="RN58" s="32" t="str">
        <f t="shared" si="102"/>
        <v/>
      </c>
      <c r="RP58" s="32" t="str">
        <f>IF(ISBLANK(RO58),"",IF(ISBLANK(VLOOKUP(RO58,role!A:E,2,FALSE)),"",VLOOKUP(RO58,role!A:E,2,FALSE)))</f>
        <v/>
      </c>
      <c r="RQ58" s="32" t="str">
        <f>IF(ISBLANK(RO58),"",IF(ISBLANK(VLOOKUP(RO58,role!A:E,3,FALSE)),"",VLOOKUP(RO58,role!A:E,3,FALSE)))</f>
        <v/>
      </c>
      <c r="RR58" s="32" t="str">
        <f>IF(ISBLANK(RO58),"",IF(ISBLANK(VLOOKUP(RO58,role!A:E,4,FALSE)),"",VLOOKUP(RO58,role!A:E,4,FALSE)))</f>
        <v/>
      </c>
      <c r="RS58" s="32" t="str">
        <f>IF(ISBLANK(RO58),"",IF(ISBLANK(VLOOKUP(RO58,role!A:E,5,FALSE)),"",VLOOKUP(RO58,role!A:E,5,FALSE)))</f>
        <v/>
      </c>
      <c r="SI58" s="33"/>
      <c r="SK58" s="32" t="str">
        <f t="shared" si="103"/>
        <v/>
      </c>
      <c r="SM58" s="32" t="str">
        <f t="shared" si="104"/>
        <v/>
      </c>
      <c r="SN58" s="39"/>
      <c r="SP58" s="32" t="str">
        <f t="shared" si="105"/>
        <v/>
      </c>
      <c r="SQ58" s="32" t="str">
        <f t="shared" si="106"/>
        <v/>
      </c>
      <c r="SR58" s="32" t="str">
        <f t="shared" si="107"/>
        <v/>
      </c>
      <c r="ST58" s="32" t="str">
        <f>IF(ISBLANK(SS58),"",IF(ISBLANK(VLOOKUP(SS58,role!A:E,2,FALSE)),"",VLOOKUP(SS58,role!A:E,2,FALSE)))</f>
        <v/>
      </c>
      <c r="SU58" s="32" t="str">
        <f>IF(ISBLANK(SS58),"",IF(ISBLANK(VLOOKUP(SS58,role!A:E,3,FALSE)),"",VLOOKUP(SS58,role!A:E,3,FALSE)))</f>
        <v/>
      </c>
      <c r="SV58" s="32" t="str">
        <f>IF(ISBLANK(SS58),"",IF(ISBLANK(VLOOKUP(SS58,role!A:E,4,FALSE)),"",VLOOKUP(SS58,role!A:E,4,FALSE)))</f>
        <v/>
      </c>
      <c r="SW58" s="32" t="str">
        <f>IF(ISBLANK(SS58),"",IF(ISBLANK(VLOOKUP(SS58,role!A:E,5,FALSE)),"",VLOOKUP(SS58,role!A:E,5,FALSE)))</f>
        <v/>
      </c>
      <c r="TM58" s="33"/>
      <c r="TO58" s="32" t="str">
        <f t="shared" si="108"/>
        <v/>
      </c>
      <c r="TQ58" s="32" t="str">
        <f t="shared" si="109"/>
        <v/>
      </c>
      <c r="TR58" s="39"/>
      <c r="TT58" s="32" t="str">
        <f t="shared" si="110"/>
        <v/>
      </c>
      <c r="TU58" s="32" t="str">
        <f t="shared" si="111"/>
        <v/>
      </c>
      <c r="TV58" s="32" t="str">
        <f t="shared" si="112"/>
        <v/>
      </c>
      <c r="TX58" s="32" t="str">
        <f>IF(ISBLANK(TW58),"",IF(ISBLANK(VLOOKUP(TW58,role!A:E,2,FALSE)),"",VLOOKUP(TW58,role!A:E,2,FALSE)))</f>
        <v/>
      </c>
      <c r="TY58" s="32" t="str">
        <f>IF(ISBLANK(TW58),"",IF(ISBLANK(VLOOKUP(TW58,role!A:E,3,FALSE)),"",VLOOKUP(TW58,role!A:E,3,FALSE)))</f>
        <v/>
      </c>
      <c r="TZ58" s="32" t="str">
        <f>IF(ISBLANK(TW58),"",IF(ISBLANK(VLOOKUP(TW58,role!A:E,4,FALSE)),"",VLOOKUP(TW58,role!A:E,4,FALSE)))</f>
        <v/>
      </c>
      <c r="UA58" s="32" t="str">
        <f>IF(ISBLANK(TW58),"",IF(ISBLANK(VLOOKUP(TW58,role!A:E,5,FALSE)),"",VLOOKUP(TW58,role!A:E,5,FALSE)))</f>
        <v/>
      </c>
      <c r="UQ58" s="33"/>
      <c r="US58" s="32" t="str">
        <f t="shared" si="113"/>
        <v/>
      </c>
      <c r="UU58" s="32" t="str">
        <f t="shared" si="114"/>
        <v/>
      </c>
      <c r="UV58" s="39"/>
      <c r="UX58" s="32" t="str">
        <f t="shared" si="115"/>
        <v/>
      </c>
      <c r="UY58" s="32" t="str">
        <f t="shared" si="116"/>
        <v/>
      </c>
      <c r="UZ58" s="32" t="str">
        <f t="shared" si="117"/>
        <v/>
      </c>
      <c r="VB58" s="32" t="str">
        <f>IF(ISBLANK(VA58),"",IF(ISBLANK(VLOOKUP(VA58,role!A:E,2,FALSE)),"",VLOOKUP(VA58,role!A:E,2,FALSE)))</f>
        <v/>
      </c>
      <c r="VC58" s="32" t="str">
        <f>IF(ISBLANK(VA58),"",IF(ISBLANK(VLOOKUP(VA58,role!A:E,3,FALSE)),"",VLOOKUP(VA58,role!A:E,3,FALSE)))</f>
        <v/>
      </c>
      <c r="VD58" s="32" t="str">
        <f>IF(ISBLANK(VA58),"",IF(ISBLANK(VLOOKUP(VA58,role!A:E,4,FALSE)),"",VLOOKUP(VA58,role!A:E,4,FALSE)))</f>
        <v/>
      </c>
      <c r="VE58" s="32" t="str">
        <f>IF(ISBLANK(VA58),"",IF(ISBLANK(VLOOKUP(VA58,role!A:E,5,FALSE)),"",VLOOKUP(VA58,role!A:E,5,FALSE)))</f>
        <v/>
      </c>
      <c r="VU58" s="33"/>
      <c r="VW58" s="32" t="str">
        <f t="shared" si="118"/>
        <v/>
      </c>
      <c r="VY58" s="32" t="str">
        <f t="shared" si="119"/>
        <v/>
      </c>
      <c r="VZ58" s="39"/>
      <c r="WB58" s="32" t="str">
        <f t="shared" si="120"/>
        <v/>
      </c>
      <c r="WC58" s="32" t="str">
        <f t="shared" si="121"/>
        <v/>
      </c>
      <c r="WD58" s="32" t="str">
        <f t="shared" si="122"/>
        <v/>
      </c>
      <c r="WF58" s="32" t="str">
        <f>IF(ISBLANK(WE58),"",IF(ISBLANK(VLOOKUP(WE58,role!A:E,2,FALSE)),"",VLOOKUP(WE58,role!A:E,2,FALSE)))</f>
        <v/>
      </c>
      <c r="WG58" s="32" t="str">
        <f>IF(ISBLANK(WE58),"",IF(ISBLANK(VLOOKUP(WE58,role!A:E,3,FALSE)),"",VLOOKUP(WE58,role!A:E,3,FALSE)))</f>
        <v/>
      </c>
      <c r="WH58" s="32" t="str">
        <f>IF(ISBLANK(WE58),"",IF(ISBLANK(VLOOKUP(WE58,role!A:E,4,FALSE)),"",VLOOKUP(WE58,role!A:E,4,FALSE)))</f>
        <v/>
      </c>
      <c r="WI58" s="32" t="str">
        <f>IF(ISBLANK(WE58),"",IF(ISBLANK(VLOOKUP(WE58,role!A:E,5,FALSE)),"",VLOOKUP(WE58,role!A:E,5,FALSE)))</f>
        <v/>
      </c>
      <c r="WY58" s="33"/>
      <c r="XA58" s="32" t="str">
        <f t="shared" si="123"/>
        <v/>
      </c>
      <c r="XC58" s="32" t="str">
        <f t="shared" si="124"/>
        <v/>
      </c>
      <c r="XD58" s="39"/>
      <c r="XF58" s="32" t="str">
        <f t="shared" si="125"/>
        <v/>
      </c>
      <c r="XG58" s="32" t="str">
        <f t="shared" si="126"/>
        <v/>
      </c>
      <c r="XH58" s="32" t="str">
        <f t="shared" si="127"/>
        <v/>
      </c>
      <c r="XJ58" s="32" t="str">
        <f>IF(ISBLANK(XI58),"",IF(ISBLANK(VLOOKUP(XI58,role!A:E,2,FALSE)),"",VLOOKUP(XI58,role!A:E,2,FALSE)))</f>
        <v/>
      </c>
      <c r="XK58" s="32" t="str">
        <f>IF(ISBLANK(XI58),"",IF(ISBLANK(VLOOKUP(XI58,role!A:E,3,FALSE)),"",VLOOKUP(XI58,role!A:E,3,FALSE)))</f>
        <v/>
      </c>
      <c r="XL58" s="32" t="str">
        <f>IF(ISBLANK(XI58),"",IF(ISBLANK(VLOOKUP(XI58,role!A:E,4,FALSE)),"",VLOOKUP(XI58,role!A:E,4,FALSE)))</f>
        <v/>
      </c>
      <c r="XM58" s="32" t="str">
        <f>IF(ISBLANK(XI58),"",IF(ISBLANK(VLOOKUP(XI58,role!A:E,5,FALSE)),"",VLOOKUP(XI58,role!A:E,5,FALSE)))</f>
        <v/>
      </c>
      <c r="YC58" s="33"/>
      <c r="YE58" s="32" t="str">
        <f t="shared" si="128"/>
        <v/>
      </c>
      <c r="YG58" s="32" t="str">
        <f t="shared" si="129"/>
        <v/>
      </c>
      <c r="YH58" s="33"/>
      <c r="YI58" s="34"/>
      <c r="YJ58" s="36" t="str">
        <f t="shared" si="130"/>
        <v/>
      </c>
      <c r="YK58" s="36" t="str">
        <f t="shared" si="131"/>
        <v/>
      </c>
      <c r="YM58" s="32" t="str">
        <f>IF(ISBLANK(YL58),"",IF(ISBLANK(VLOOKUP(YL58,role!A:E,2,FALSE)),"",VLOOKUP(YL58,role!A:E,2,FALSE)))</f>
        <v/>
      </c>
      <c r="YN58" s="32" t="str">
        <f>IF(ISBLANK(YL58),"",IF(ISBLANK(VLOOKUP(YL58,role!A:E,3,FALSE)),"",VLOOKUP(YL58,role!A:E,3,FALSE)))</f>
        <v/>
      </c>
      <c r="YO58" s="32" t="str">
        <f>IF(ISBLANK(YL58),"",IF(ISBLANK(VLOOKUP(YL58,role!A:E,4,FALSE)),"",VLOOKUP(YL58,role!A:E,4,FALSE)))</f>
        <v/>
      </c>
      <c r="YP58" s="32" t="str">
        <f>IF(ISBLANK(YL58),"",IF(ISBLANK(VLOOKUP(YL58,role!A:E,5,FALSE)),"",VLOOKUP(YL58,role!A:E,5,FALSE)))</f>
        <v/>
      </c>
      <c r="YQ58" s="32" t="str">
        <f>IF(ISBLANK(YL58),"",VLOOKUP(YL58,role!A:F,6,FALSE))</f>
        <v/>
      </c>
      <c r="YR58" s="36"/>
      <c r="YS58" s="36" t="str">
        <f t="shared" si="132"/>
        <v/>
      </c>
      <c r="YT58" s="36" t="str">
        <f t="shared" si="133"/>
        <v/>
      </c>
      <c r="YV58" s="32" t="str">
        <f>IF(ISBLANK(YU58),"",IF(ISBLANK(VLOOKUP(YU58,role!A:E,2,FALSE)),"",VLOOKUP(YU58,role!A:E,2,FALSE)))</f>
        <v/>
      </c>
      <c r="YW58" s="32" t="str">
        <f>IF(ISBLANK(YU58),"",IF(ISBLANK(VLOOKUP(YU58,role!A:E,3,FALSE)),"",VLOOKUP(YU58,role!A:E,3,FALSE)))</f>
        <v/>
      </c>
      <c r="YX58" s="32" t="str">
        <f>IF(ISBLANK(YU58),"",IF(ISBLANK(VLOOKUP(YU58,role!A:E,4,FALSE)),"",VLOOKUP(YU58,role!A:E,4,FALSE)))</f>
        <v/>
      </c>
      <c r="YY58" s="32" t="str">
        <f>IF(ISBLANK(YU58),"",IF(ISBLANK(VLOOKUP(YU58,role!A:E,5,FALSE)),"",VLOOKUP(YU58,role!A:E,5,FALSE)))</f>
        <v/>
      </c>
      <c r="YZ58" s="32" t="str">
        <f>IF(ISBLANK(YU58),"",VLOOKUP(YU58,role!A:F,6,FALSE))</f>
        <v/>
      </c>
      <c r="ZA58" s="36"/>
      <c r="ZB58" s="36" t="str">
        <f t="shared" si="134"/>
        <v/>
      </c>
      <c r="ZC58" s="36" t="str">
        <f t="shared" si="135"/>
        <v/>
      </c>
      <c r="ZE58" s="32" t="str">
        <f>IF(ISBLANK(ZD58),"",IF(ISBLANK(VLOOKUP(ZD58,role!A:E,2,FALSE)),"",VLOOKUP(ZD58,role!A:E,2,FALSE)))</f>
        <v/>
      </c>
      <c r="ZF58" s="32" t="str">
        <f>IF(ISBLANK(ZD58),"",IF(ISBLANK(VLOOKUP(ZD58,role!A:E,3,FALSE)),"",VLOOKUP(ZD58,role!A:E,3,FALSE)))</f>
        <v/>
      </c>
      <c r="ZG58" s="32" t="str">
        <f>IF(ISBLANK(ZD58),"",IF(ISBLANK(VLOOKUP(ZD58,role!A:E,4,FALSE)),"",VLOOKUP(ZD58,role!A:E,4,FALSE)))</f>
        <v/>
      </c>
      <c r="ZH58" s="32" t="str">
        <f>IF(ISBLANK(ZD58),"",IF(ISBLANK(VLOOKUP(ZD58,role!A:E,5,FALSE)),"",VLOOKUP(ZD58,role!A:E,5,FALSE)))</f>
        <v/>
      </c>
      <c r="ZI58" s="32" t="str">
        <f>IF(ISBLANK(ZD58),"",VLOOKUP(ZD58,role!A:F,6,FALSE))</f>
        <v/>
      </c>
      <c r="ZJ58" s="36"/>
      <c r="ZK58" s="36" t="str">
        <f t="shared" si="136"/>
        <v/>
      </c>
      <c r="ZL58" s="36" t="str">
        <f t="shared" si="137"/>
        <v/>
      </c>
      <c r="ZN58" s="32" t="str">
        <f>IF(ISBLANK(ZM58),"",IF(ISBLANK(VLOOKUP(ZM58,role!A:E,2,FALSE)),"",VLOOKUP(ZM58,role!A:E,2,FALSE)))</f>
        <v/>
      </c>
      <c r="ZO58" s="32" t="str">
        <f>IF(ISBLANK(ZM58),"",IF(ISBLANK(VLOOKUP(ZM58,role!A:E,3,FALSE)),"",VLOOKUP(ZM58,role!A:E,3,FALSE)))</f>
        <v/>
      </c>
      <c r="ZP58" s="32" t="str">
        <f>IF(ISBLANK(ZM58),"",IF(ISBLANK(VLOOKUP(ZM58,role!A:E,4,FALSE)),"",VLOOKUP(ZM58,role!A:E,4,FALSE)))</f>
        <v/>
      </c>
      <c r="ZQ58" s="32" t="str">
        <f>IF(ISBLANK(ZM58),"",IF(ISBLANK(VLOOKUP(ZM58,role!A:E,5,FALSE)),"",VLOOKUP(ZM58,role!A:E,5,FALSE)))</f>
        <v/>
      </c>
      <c r="ZR58" s="32" t="str">
        <f>IF(ISBLANK(ZM58),"",VLOOKUP(ZM58,role!A:F,6,FALSE))</f>
        <v/>
      </c>
      <c r="ZS58" s="36"/>
      <c r="ZT58" s="36" t="str">
        <f t="shared" si="138"/>
        <v/>
      </c>
      <c r="ZU58" s="36" t="str">
        <f t="shared" si="139"/>
        <v/>
      </c>
      <c r="ZW58" s="32" t="str">
        <f>IF(ISBLANK(ZV58),"",IF(ISBLANK(VLOOKUP(ZV58,role!A:E,2,FALSE)),"",VLOOKUP(ZV58,role!A:E,2,FALSE)))</f>
        <v/>
      </c>
      <c r="ZX58" s="32" t="str">
        <f>IF(ISBLANK(ZV58),"",IF(ISBLANK(VLOOKUP(ZV58,role!A:E,3,FALSE)),"",VLOOKUP(ZV58,role!A:E,3,FALSE)))</f>
        <v/>
      </c>
      <c r="ZY58" s="32" t="str">
        <f>IF(ISBLANK(ZV58),"",IF(ISBLANK(VLOOKUP(ZV58,role!A:E,4,FALSE)),"",VLOOKUP(ZV58,role!A:E,4,FALSE)))</f>
        <v/>
      </c>
      <c r="ZZ58" s="32" t="str">
        <f>IF(ISBLANK(ZV58),"",IF(ISBLANK(VLOOKUP(ZV58,role!A:E,5,FALSE)),"",VLOOKUP(ZV58,role!A:E,5,FALSE)))</f>
        <v/>
      </c>
      <c r="AAA58" s="32" t="str">
        <f>IF(ISBLANK(ZV58),"",VLOOKUP(ZV58,role!A:F,6,FALSE))</f>
        <v/>
      </c>
      <c r="AAB58" s="33"/>
      <c r="AAC58" s="36"/>
      <c r="AAD58" s="36" t="str">
        <f t="shared" si="140"/>
        <v/>
      </c>
      <c r="AAE58" s="36" t="str">
        <f t="shared" si="141"/>
        <v/>
      </c>
      <c r="AAG58" s="32" t="str">
        <f>IF(ISBLANK(AAF58),"",IF(ISBLANK(VLOOKUP(AAF58,role!A:E,2,FALSE)),"",VLOOKUP(AAF58,role!A:E,2,FALSE)))</f>
        <v/>
      </c>
      <c r="AAH58" s="32" t="str">
        <f>IF(ISBLANK(AAF58),"",IF(ISBLANK(VLOOKUP(AAF58,role!A:E,3,FALSE)),"",VLOOKUP(AAF58,role!A:E,3,FALSE)))</f>
        <v/>
      </c>
      <c r="AAI58" s="32" t="str">
        <f>IF(ISBLANK(AAF58),"",IF(ISBLANK(VLOOKUP(AAF58,role!A:E,4,FALSE)),"",VLOOKUP(AAF58,role!A:E,4,FALSE)))</f>
        <v/>
      </c>
      <c r="AAJ58" s="32" t="str">
        <f>IF(ISBLANK(AAF58),"",IF(ISBLANK(VLOOKUP(AAF58,role!A:E,5,FALSE)),"",VLOOKUP(AAF58,role!A:E,5,FALSE)))</f>
        <v/>
      </c>
      <c r="AAK58" s="32" t="str">
        <f>IF(ISBLANK(AAF58),"",VLOOKUP(AAF58,role!A:F,6,FALSE))</f>
        <v/>
      </c>
      <c r="AAL58" s="36"/>
      <c r="AAM58" s="36" t="str">
        <f t="shared" si="142"/>
        <v/>
      </c>
      <c r="AAN58" s="36" t="str">
        <f t="shared" si="143"/>
        <v/>
      </c>
      <c r="AAP58" s="32" t="str">
        <f>IF(ISBLANK(AAO58),"",IF(ISBLANK(VLOOKUP(AAO58,role!A:E,2,FALSE)),"",VLOOKUP(AAO58,role!A:E,2,FALSE)))</f>
        <v/>
      </c>
      <c r="AAQ58" s="32" t="str">
        <f>IF(ISBLANK(AAO58),"",IF(ISBLANK(VLOOKUP(AAO58,role!A:E,3,FALSE)),"",VLOOKUP(AAO58,role!A:E,3,FALSE)))</f>
        <v/>
      </c>
      <c r="AAR58" s="32" t="str">
        <f>IF(ISBLANK(AAO58),"",IF(ISBLANK(VLOOKUP(AAO58,role!A:E,4,FALSE)),"",VLOOKUP(AAO58,role!A:E,4,FALSE)))</f>
        <v/>
      </c>
      <c r="AAS58" s="32" t="str">
        <f>IF(ISBLANK(AAO58),"",IF(ISBLANK(VLOOKUP(AAO58,role!A:E,5,FALSE)),"",VLOOKUP(AAO58,role!A:E,5,FALSE)))</f>
        <v/>
      </c>
      <c r="AAT58" s="32" t="str">
        <f>IF(ISBLANK(AAO58),"",VLOOKUP(AAO58,role!A:F,6,FALSE))</f>
        <v/>
      </c>
      <c r="AAU58" s="36"/>
      <c r="AAV58" s="36" t="str">
        <f t="shared" si="144"/>
        <v/>
      </c>
      <c r="AAW58" s="36" t="str">
        <f t="shared" si="145"/>
        <v/>
      </c>
      <c r="AAY58" s="32" t="str">
        <f>IF(ISBLANK(AAX58),"",IF(ISBLANK(VLOOKUP(AAX58,role!A:E,2,FALSE)),"",VLOOKUP(AAX58,role!A:E,2,FALSE)))</f>
        <v/>
      </c>
      <c r="AAZ58" s="32" t="str">
        <f>IF(ISBLANK(AAX58),"",IF(ISBLANK(VLOOKUP(AAX58,role!A:E,3,FALSE)),"",VLOOKUP(AAX58,role!A:E,3,FALSE)))</f>
        <v/>
      </c>
      <c r="ABA58" s="32" t="str">
        <f>IF(ISBLANK(AAX58),"",IF(ISBLANK(VLOOKUP(AAX58,role!A:E,4,FALSE)),"",VLOOKUP(AAX58,role!A:E,4,FALSE)))</f>
        <v/>
      </c>
      <c r="ABB58" s="32" t="str">
        <f>IF(ISBLANK(AAX58),"",IF(ISBLANK(VLOOKUP(AAX58,role!A:E,5,FALSE)),"",VLOOKUP(AAX58,role!A:E,5,FALSE)))</f>
        <v/>
      </c>
      <c r="ABC58" s="32" t="str">
        <f>IF(ISBLANK(AAX58),"",VLOOKUP(AAX58,role!A:F,6,FALSE))</f>
        <v/>
      </c>
      <c r="ABD58" s="36"/>
      <c r="ABE58" s="36" t="str">
        <f t="shared" si="146"/>
        <v/>
      </c>
      <c r="ABF58" s="36" t="str">
        <f t="shared" si="147"/>
        <v/>
      </c>
      <c r="ABH58" s="32" t="str">
        <f>IF(ISBLANK(ABG58),"",IF(ISBLANK(VLOOKUP(ABG58,role!A:E,2,FALSE)),"",VLOOKUP(ABG58,role!A:E,2,FALSE)))</f>
        <v/>
      </c>
      <c r="ABI58" s="32" t="str">
        <f>IF(ISBLANK(ABG58),"",IF(ISBLANK(VLOOKUP(ABG58,role!A:E,3,FALSE)),"",VLOOKUP(ABG58,role!A:E,3,FALSE)))</f>
        <v/>
      </c>
      <c r="ABJ58" s="32" t="str">
        <f>IF(ISBLANK(ABG58),"",IF(ISBLANK(VLOOKUP(ABG58,role!A:E,4,FALSE)),"",VLOOKUP(ABG58,role!A:E,4,FALSE)))</f>
        <v/>
      </c>
      <c r="ABK58" s="32" t="str">
        <f>IF(ISBLANK(ABG58),"",IF(ISBLANK(VLOOKUP(ABG58,role!A:E,5,FALSE)),"",VLOOKUP(ABG58,role!A:E,5,FALSE)))</f>
        <v/>
      </c>
      <c r="ABL58" s="32" t="str">
        <f>IF(ISBLANK(ABG58),"",VLOOKUP(ABG58,role!A:F,6,FALSE))</f>
        <v/>
      </c>
      <c r="ABM58" s="36"/>
      <c r="ABN58" s="36" t="str">
        <f t="shared" si="148"/>
        <v/>
      </c>
      <c r="ABO58" s="36" t="str">
        <f t="shared" si="149"/>
        <v/>
      </c>
      <c r="ABQ58" s="32" t="str">
        <f>IF(ISBLANK(ABP58),"",IF(ISBLANK(VLOOKUP(ABP58,role!A:E,2,FALSE)),"",VLOOKUP(ABP58,role!A:E,2,FALSE)))</f>
        <v/>
      </c>
      <c r="ABR58" s="32" t="str">
        <f>IF(ISBLANK(ABP58),"",IF(ISBLANK(VLOOKUP(ABP58,role!A:E,3,FALSE)),"",VLOOKUP(ABP58,role!A:E,3,FALSE)))</f>
        <v/>
      </c>
      <c r="ABS58" s="32" t="str">
        <f>IF(ISBLANK(ABP58),"",IF(ISBLANK(VLOOKUP(ABP58,role!A:E,4,FALSE)),"",VLOOKUP(ABP58,role!A:E,4,FALSE)))</f>
        <v/>
      </c>
      <c r="ABT58" s="32" t="str">
        <f>IF(ISBLANK(ABP58),"",IF(ISBLANK(VLOOKUP(ABP58,role!A:E,5,FALSE)),"",VLOOKUP(ABP58,role!A:E,5,FALSE)))</f>
        <v/>
      </c>
      <c r="ABU58" s="32" t="str">
        <f>IF(ISBLANK(ABP58),"",VLOOKUP(ABP58,role!A:F,6,FALSE))</f>
        <v/>
      </c>
      <c r="ABV58" s="33"/>
      <c r="ABW58" s="34"/>
      <c r="ABY58" s="32" t="str">
        <f t="shared" si="150"/>
        <v/>
      </c>
      <c r="ABZ58" s="39"/>
      <c r="ACA58" s="32" t="str">
        <f t="shared" si="151"/>
        <v/>
      </c>
      <c r="ACC58" s="32" t="str">
        <f t="shared" si="152"/>
        <v/>
      </c>
      <c r="ACE58" s="32" t="str">
        <f t="shared" si="153"/>
        <v/>
      </c>
      <c r="ACG58" s="32" t="str">
        <f t="shared" si="154"/>
        <v/>
      </c>
      <c r="ACI58" s="32" t="str">
        <f t="shared" si="155"/>
        <v/>
      </c>
      <c r="ACK58" s="32" t="str">
        <f t="shared" si="156"/>
        <v/>
      </c>
      <c r="ACM58" s="32" t="str">
        <f t="shared" si="157"/>
        <v/>
      </c>
      <c r="ACO58" s="32" t="str">
        <f t="shared" si="158"/>
        <v/>
      </c>
      <c r="ACQ58" s="32" t="str">
        <f t="shared" si="159"/>
        <v/>
      </c>
      <c r="ACS58" s="32" t="str">
        <f t="shared" si="160"/>
        <v/>
      </c>
      <c r="ACT58" s="33"/>
      <c r="ACV58" s="32" t="str">
        <f t="shared" si="161"/>
        <v/>
      </c>
      <c r="ACX58" s="32" t="str">
        <f t="shared" si="162"/>
        <v/>
      </c>
      <c r="ACZ58" s="32" t="str">
        <f t="shared" si="163"/>
        <v/>
      </c>
      <c r="ADB58" s="32" t="str">
        <f t="shared" si="164"/>
        <v/>
      </c>
      <c r="ADD58" s="32" t="str">
        <f t="shared" si="165"/>
        <v/>
      </c>
      <c r="ADE58" s="33"/>
      <c r="ADG58" s="32" t="str">
        <f t="shared" si="166"/>
        <v/>
      </c>
      <c r="ADI58" s="32" t="str">
        <f t="shared" si="167"/>
        <v/>
      </c>
      <c r="ADK58" s="32" t="str">
        <f t="shared" si="168"/>
        <v/>
      </c>
      <c r="ADM58" s="32" t="str">
        <f t="shared" si="169"/>
        <v/>
      </c>
      <c r="ADO58" s="32" t="str">
        <f t="shared" si="170"/>
        <v/>
      </c>
      <c r="ADP58" s="33"/>
      <c r="ADR58" s="32" t="str">
        <f t="shared" si="171"/>
        <v/>
      </c>
      <c r="ADT58" s="32" t="str">
        <f t="shared" si="172"/>
        <v/>
      </c>
      <c r="ADV58" s="32" t="str">
        <f t="shared" si="173"/>
        <v/>
      </c>
      <c r="ADX58" s="32" t="str">
        <f t="shared" si="174"/>
        <v/>
      </c>
      <c r="ADZ58" s="32" t="str">
        <f t="shared" si="175"/>
        <v/>
      </c>
      <c r="AEA58" s="33"/>
      <c r="AEC58" s="32" t="str">
        <f t="shared" si="176"/>
        <v/>
      </c>
      <c r="AEE58" s="32" t="str">
        <f t="shared" si="177"/>
        <v/>
      </c>
      <c r="AEG58" s="32" t="str">
        <f t="shared" si="178"/>
        <v/>
      </c>
      <c r="AEI58" s="32" t="str">
        <f t="shared" si="179"/>
        <v/>
      </c>
      <c r="AEK58" s="32" t="str">
        <f t="shared" si="180"/>
        <v/>
      </c>
      <c r="AEL58" s="33"/>
      <c r="AEN58" s="32" t="str">
        <f t="shared" si="181"/>
        <v/>
      </c>
      <c r="AEO58" s="32" t="str">
        <f t="shared" si="182"/>
        <v/>
      </c>
      <c r="AEQ58" s="32" t="str">
        <f t="shared" si="183"/>
        <v/>
      </c>
      <c r="AER58" s="32" t="str">
        <f t="shared" si="184"/>
        <v/>
      </c>
      <c r="AET58" s="32" t="str">
        <f t="shared" si="185"/>
        <v/>
      </c>
      <c r="AEU58" s="32" t="str">
        <f t="shared" si="186"/>
        <v/>
      </c>
      <c r="AEW58" s="32" t="str">
        <f t="shared" si="187"/>
        <v/>
      </c>
      <c r="AEX58" s="32" t="str">
        <f t="shared" si="188"/>
        <v/>
      </c>
      <c r="AEZ58" s="32" t="str">
        <f t="shared" si="189"/>
        <v/>
      </c>
      <c r="AFA58" s="32" t="str">
        <f t="shared" si="190"/>
        <v/>
      </c>
      <c r="AFB58" s="35"/>
      <c r="AFC58" s="34"/>
      <c r="AFD58" s="36" t="str">
        <f t="shared" si="191"/>
        <v/>
      </c>
      <c r="AFE58" s="36" t="str">
        <f t="shared" si="192"/>
        <v/>
      </c>
      <c r="AFG58" s="36" t="str">
        <f t="shared" si="193"/>
        <v/>
      </c>
      <c r="AFH58" s="36" t="str">
        <f t="shared" si="194"/>
        <v/>
      </c>
      <c r="AFJ58" s="36" t="str">
        <f t="shared" si="195"/>
        <v/>
      </c>
      <c r="AFK58" s="36" t="str">
        <f t="shared" si="196"/>
        <v/>
      </c>
      <c r="AFM58" s="36" t="str">
        <f t="shared" si="197"/>
        <v/>
      </c>
      <c r="AFN58" s="36" t="str">
        <f t="shared" si="198"/>
        <v/>
      </c>
      <c r="AFP58" s="36" t="str">
        <f t="shared" si="199"/>
        <v/>
      </c>
      <c r="AFQ58" s="36" t="str">
        <f t="shared" si="200"/>
        <v/>
      </c>
      <c r="AFR58" s="33"/>
      <c r="AFT58" s="36" t="str">
        <f t="shared" si="201"/>
        <v/>
      </c>
      <c r="AFU58" s="36" t="str">
        <f t="shared" si="202"/>
        <v/>
      </c>
      <c r="AFW58" s="36" t="str">
        <f t="shared" si="203"/>
        <v/>
      </c>
      <c r="AFX58" s="36" t="str">
        <f t="shared" si="204"/>
        <v/>
      </c>
      <c r="AFZ58" s="36" t="str">
        <f t="shared" si="205"/>
        <v/>
      </c>
      <c r="AGA58" s="36" t="str">
        <f t="shared" si="206"/>
        <v/>
      </c>
      <c r="AGC58" s="36" t="str">
        <f t="shared" si="207"/>
        <v/>
      </c>
      <c r="AGD58" s="36" t="str">
        <f t="shared" si="208"/>
        <v/>
      </c>
      <c r="AGF58" s="36" t="str">
        <f t="shared" si="209"/>
        <v/>
      </c>
      <c r="AGG58" s="36" t="str">
        <f t="shared" si="210"/>
        <v/>
      </c>
      <c r="AGH58" s="33"/>
      <c r="AGI58" s="57"/>
      <c r="AGJ58" s="57"/>
      <c r="AGK58" s="57" t="str">
        <f>IF(ISBLANK(AGJ58),"",VLOOKUP(AGJ58,related_id_type!A:B,2,FALSE))</f>
        <v/>
      </c>
      <c r="AGL58" s="57"/>
      <c r="AGM58" s="57" t="str">
        <f>IF(ISBLANK(AGL58),"",IF(ISBLANK(VLOOKUP(AGL58,related_id_relation!A:B,2,FALSE)),"",VLOOKUP(AGL58,related_id_relation!A:B,2,FALSE)))</f>
        <v/>
      </c>
      <c r="AGN58" s="57"/>
      <c r="AGO58" s="57"/>
      <c r="AGP58" s="57" t="str">
        <f>IF(ISBLANK(AGO58),"",VLOOKUP(AGO58,related_id_type!A:B,2,FALSE))</f>
        <v/>
      </c>
      <c r="AGQ58" s="57"/>
      <c r="AGR58" s="57" t="str">
        <f>IF(ISBLANK(AGQ58),"",IF(ISBLANK(VLOOKUP(AGQ58,related_id_relation!A:B,2,FALSE)),"",VLOOKUP(AGQ58,related_id_relation!A:B,2,FALSE)))</f>
        <v/>
      </c>
      <c r="AGS58" s="57"/>
      <c r="AGT58" s="57"/>
      <c r="AGU58" s="57" t="str">
        <f>IF(ISBLANK(AGT58),"",VLOOKUP(AGT58,related_id_type!A:B,2,FALSE))</f>
        <v/>
      </c>
      <c r="AGV58" s="57"/>
      <c r="AGW58" s="57" t="str">
        <f>IF(ISBLANK(AGV58),"",IF(ISBLANK(VLOOKUP(AGV58,related_id_relation!A:B,2,FALSE)),"",VLOOKUP(AGV58,related_id_relation!A:B,2,FALSE)))</f>
        <v/>
      </c>
      <c r="AGX58" s="57"/>
      <c r="AGY58" s="57"/>
      <c r="AGZ58" s="57" t="str">
        <f>IF(ISBLANK(AGY58),"",VLOOKUP(AGY58,related_id_type!A:B,2,FALSE))</f>
        <v/>
      </c>
      <c r="AHA58" s="57"/>
      <c r="AHB58" s="57" t="str">
        <f>IF(ISBLANK(AHA58),"",IF(ISBLANK(VLOOKUP(AHA58,related_id_relation!A:B,2,FALSE)),"",VLOOKUP(AHA58,related_id_relation!A:B,2,FALSE)))</f>
        <v/>
      </c>
      <c r="AHC58" s="57"/>
      <c r="AHD58" s="57"/>
      <c r="AHE58" s="57" t="str">
        <f>IF(ISBLANK(AHD58),"",VLOOKUP(AHD58,related_id_type!A:B,2,FALSE))</f>
        <v/>
      </c>
      <c r="AHF58" s="57"/>
      <c r="AHG58" s="57" t="str">
        <f>IF(ISBLANK(AHF58),"",IF(ISBLANK(VLOOKUP(AHF58,related_id_relation!A:B,2,FALSE)),"",VLOOKUP(AHF58,related_id_relation!A:B,2,FALSE)))</f>
        <v/>
      </c>
      <c r="AHH58" s="37"/>
      <c r="AHI58" s="39"/>
      <c r="AHK58" s="32" t="str">
        <f t="shared" si="211"/>
        <v/>
      </c>
      <c r="AHL58" s="34"/>
      <c r="AHM58" s="36"/>
      <c r="AHN58" s="36" t="str">
        <f t="shared" si="212"/>
        <v/>
      </c>
      <c r="AHO58" s="32" t="str">
        <f t="shared" si="213"/>
        <v/>
      </c>
      <c r="AHR58" s="36" t="str">
        <f t="shared" si="214"/>
        <v/>
      </c>
      <c r="AHS58" s="32" t="str">
        <f t="shared" si="215"/>
        <v/>
      </c>
      <c r="AHV58" s="36" t="str">
        <f t="shared" si="216"/>
        <v/>
      </c>
      <c r="AHW58" s="32" t="str">
        <f t="shared" si="217"/>
        <v/>
      </c>
      <c r="AHZ58" s="36" t="str">
        <f t="shared" si="218"/>
        <v/>
      </c>
      <c r="AIA58" s="32" t="str">
        <f t="shared" si="219"/>
        <v/>
      </c>
      <c r="AID58" s="36" t="str">
        <f t="shared" si="220"/>
        <v/>
      </c>
      <c r="AIE58" s="32" t="str">
        <f t="shared" si="221"/>
        <v/>
      </c>
      <c r="AIH58" s="36" t="str">
        <f t="shared" si="222"/>
        <v/>
      </c>
      <c r="AII58" s="32" t="str">
        <f t="shared" si="223"/>
        <v/>
      </c>
      <c r="AIL58" s="36" t="str">
        <f t="shared" si="224"/>
        <v/>
      </c>
      <c r="AIM58" s="32" t="str">
        <f t="shared" si="225"/>
        <v/>
      </c>
      <c r="AIP58" s="36" t="str">
        <f t="shared" si="226"/>
        <v/>
      </c>
      <c r="AIQ58" s="32" t="str">
        <f t="shared" si="227"/>
        <v/>
      </c>
      <c r="AIT58" s="36" t="str">
        <f t="shared" si="228"/>
        <v/>
      </c>
      <c r="AIU58" s="32" t="str">
        <f t="shared" si="229"/>
        <v/>
      </c>
      <c r="AIX58" s="36" t="str">
        <f t="shared" si="230"/>
        <v/>
      </c>
      <c r="AIY58" s="32" t="str">
        <f t="shared" si="231"/>
        <v/>
      </c>
      <c r="AIZ58" s="37"/>
      <c r="AJA58" s="32" t="str">
        <f t="shared" si="232"/>
        <v/>
      </c>
      <c r="AJB58" s="32" t="str">
        <f t="shared" si="233"/>
        <v/>
      </c>
      <c r="AJC58" s="32" t="str">
        <f t="shared" si="234"/>
        <v/>
      </c>
      <c r="AJD58" s="32" t="str">
        <f t="shared" si="235"/>
        <v/>
      </c>
      <c r="AJE58" s="32" t="str">
        <f t="shared" si="236"/>
        <v/>
      </c>
      <c r="AJF58" s="32" t="str">
        <f t="shared" si="237"/>
        <v/>
      </c>
      <c r="AJG58" s="32" t="str">
        <f t="shared" si="238"/>
        <v/>
      </c>
      <c r="AJH58" s="32" t="str">
        <f t="shared" si="239"/>
        <v/>
      </c>
      <c r="AJI58" s="32" t="str">
        <f t="shared" si="240"/>
        <v/>
      </c>
    </row>
    <row r="59" spans="3:945" s="32" customFormat="1" x14ac:dyDescent="0.35">
      <c r="C59" s="32" t="str">
        <f t="shared" si="9"/>
        <v/>
      </c>
      <c r="E59" s="32" t="str">
        <f t="shared" si="10"/>
        <v/>
      </c>
      <c r="F59" s="32" t="str">
        <f t="shared" si="11"/>
        <v/>
      </c>
      <c r="G59" s="32" t="str">
        <f t="shared" si="12"/>
        <v/>
      </c>
      <c r="J59" s="32" t="str">
        <f t="shared" si="13"/>
        <v/>
      </c>
      <c r="K59" s="32" t="str">
        <f t="shared" si="14"/>
        <v/>
      </c>
      <c r="L59" s="32" t="str">
        <f t="shared" si="15"/>
        <v/>
      </c>
      <c r="N59" s="32" t="str">
        <f t="shared" si="16"/>
        <v/>
      </c>
      <c r="O59" s="32" t="str">
        <f t="shared" si="17"/>
        <v/>
      </c>
      <c r="Q59" s="32" t="str">
        <f t="shared" si="18"/>
        <v/>
      </c>
      <c r="R59" s="32" t="str">
        <f t="shared" si="19"/>
        <v/>
      </c>
      <c r="U59" s="32" t="str">
        <f t="shared" si="20"/>
        <v/>
      </c>
      <c r="V59" s="32" t="str">
        <f t="shared" si="21"/>
        <v/>
      </c>
      <c r="Y59" s="32" t="str">
        <f>IF(ISBLANK(X59),"",VLOOKUP(X59,resource_type!A:C,3,FALSE))</f>
        <v/>
      </c>
      <c r="Z59" s="32" t="str">
        <f>IF(ISBLANK(X59),"",VLOOKUP(X59,resource_type!A:C,2,FALSE))</f>
        <v/>
      </c>
      <c r="AA59" s="32" t="str">
        <f t="shared" si="22"/>
        <v/>
      </c>
      <c r="AB59" s="32" t="str">
        <f t="shared" si="23"/>
        <v/>
      </c>
      <c r="AD59" s="32" t="str">
        <f>IF(ISBLANK(AC59),"",VLOOKUP(AC59,resource_type!A:C,3,FALSE))</f>
        <v/>
      </c>
      <c r="AF59" s="32" t="str">
        <f>IF(ISBLANK(AE59),"",VLOOKUP(AE59,resource_type!A:C,3,FALSE))</f>
        <v/>
      </c>
      <c r="AG59" s="33"/>
      <c r="AI59" s="32" t="str">
        <f t="shared" si="24"/>
        <v/>
      </c>
      <c r="AK59" s="32" t="str">
        <f t="shared" si="25"/>
        <v/>
      </c>
      <c r="AM59" s="32" t="str">
        <f t="shared" si="26"/>
        <v/>
      </c>
      <c r="AO59" s="32" t="str">
        <f t="shared" si="27"/>
        <v/>
      </c>
      <c r="AP59" s="52"/>
      <c r="AQ59" s="34"/>
      <c r="AR59" s="36" t="str">
        <f t="shared" si="28"/>
        <v/>
      </c>
      <c r="AS59" s="36" t="str">
        <f t="shared" si="29"/>
        <v/>
      </c>
      <c r="AT59" s="34"/>
      <c r="AV59" s="32" t="str">
        <f t="shared" si="30"/>
        <v/>
      </c>
      <c r="AW59" s="32" t="str">
        <f t="shared" si="31"/>
        <v/>
      </c>
      <c r="AX59" s="32" t="str">
        <f t="shared" si="32"/>
        <v/>
      </c>
      <c r="AZ59" s="32" t="str">
        <f>IF(ISBLANK(AY59),"",IF(ISBLANK(VLOOKUP(AY59,role!A:E,2,FALSE)),"",VLOOKUP(AY59,role!A:E,2,FALSE)))</f>
        <v/>
      </c>
      <c r="BA59" s="32" t="str">
        <f>IF(ISBLANK(AY59),"",IF(ISBLANK(VLOOKUP(AY59,role!A:E,3,FALSE)),"",VLOOKUP(AY59,role!A:E,3,FALSE)))</f>
        <v/>
      </c>
      <c r="BB59" s="32" t="str">
        <f>IF(ISBLANK(AY59),"",IF(ISBLANK(VLOOKUP(AY59,role!A:E,4,FALSE)),"",VLOOKUP(AY59,role!A:E,4,FALSE)))</f>
        <v/>
      </c>
      <c r="BC59" s="32" t="str">
        <f>IF(ISBLANK(AY59),"",IF(ISBLANK(VLOOKUP(AY59,role!A:E,5,FALSE)),"",VLOOKUP(AY59,role!A:E,5,FALSE)))</f>
        <v/>
      </c>
      <c r="BE59" s="32" t="str">
        <f>IF(ISBLANK(BD59),"",IF(ISBLANK(VLOOKUP(BD59,role!A:E,2,FALSE)),"",VLOOKUP(BD59,role!A:E,2,FALSE)))</f>
        <v/>
      </c>
      <c r="BF59" s="32" t="str">
        <f>IF(ISBLANK(BD59),"",IF(ISBLANK(VLOOKUP(BD59,role!A:E,3,FALSE)),"",VLOOKUP(BD59,role!A:E,3,FALSE)))</f>
        <v/>
      </c>
      <c r="BG59" s="32" t="str">
        <f>IF(ISBLANK(BD59),"",IF(ISBLANK(VLOOKUP(BD59,role!A:E,4,FALSE)),"",VLOOKUP(BD59,role!A:E,4,FALSE)))</f>
        <v/>
      </c>
      <c r="BH59" s="32" t="str">
        <f>IF(ISBLANK(BD59),"",IF(ISBLANK(VLOOKUP(BD59,role!A:E,5,FALSE)),"",VLOOKUP(BD59,role!A:E,5,FALSE)))</f>
        <v/>
      </c>
      <c r="BX59" s="33"/>
      <c r="BZ59" s="32" t="str">
        <f t="shared" si="33"/>
        <v/>
      </c>
      <c r="CB59" s="32" t="str">
        <f t="shared" si="34"/>
        <v/>
      </c>
      <c r="CC59" s="39"/>
      <c r="CE59" s="32" t="str">
        <f t="shared" si="35"/>
        <v/>
      </c>
      <c r="CF59" s="32" t="str">
        <f t="shared" si="36"/>
        <v/>
      </c>
      <c r="CG59" s="32" t="str">
        <f t="shared" si="37"/>
        <v/>
      </c>
      <c r="CI59" s="32" t="str">
        <f>IF(ISBLANK(CH59),"",IF(ISBLANK(VLOOKUP(CH59,role!A:E,2,FALSE)),"",VLOOKUP(CH59,role!A:E,2,FALSE)))</f>
        <v/>
      </c>
      <c r="CJ59" s="32" t="str">
        <f>IF(ISBLANK(CH59),"",IF(ISBLANK(VLOOKUP(CH59,role!A:E,3,FALSE)),"",VLOOKUP(CH59,role!A:E,3,FALSE)))</f>
        <v/>
      </c>
      <c r="CK59" s="32" t="str">
        <f>IF(ISBLANK(CH59),"",IF(ISBLANK(VLOOKUP(CH59,role!A:E,4,FALSE)),"",VLOOKUP(CH59,role!A:E,4,FALSE)))</f>
        <v/>
      </c>
      <c r="CL59" s="32" t="str">
        <f>IF(ISBLANK(CH59),"",IF(ISBLANK(VLOOKUP(CH59,role!A:E,5,FALSE)),"",VLOOKUP(CH59,role!A:E,5,FALSE)))</f>
        <v/>
      </c>
      <c r="CN59" s="32" t="str">
        <f>IF(ISBLANK(CM59),"",IF(ISBLANK(VLOOKUP(CM59,role!A:E,2,FALSE)),"",VLOOKUP(CM59,role!A:E,2,FALSE)))</f>
        <v/>
      </c>
      <c r="CO59" s="32" t="str">
        <f>IF(ISBLANK(CM59),"",IF(ISBLANK(VLOOKUP(CM59,role!A:E,3,FALSE)),"",VLOOKUP(CM59,role!A:E,3,FALSE)))</f>
        <v/>
      </c>
      <c r="CP59" s="32" t="str">
        <f>IF(ISBLANK(CM59),"",IF(ISBLANK(VLOOKUP(CM59,role!A:E,4,FALSE)),"",VLOOKUP(CM59,role!A:E,4,FALSE)))</f>
        <v/>
      </c>
      <c r="CQ59" s="32" t="str">
        <f>IF(ISBLANK(CM59),"",IF(ISBLANK(VLOOKUP(CM59,role!A:E,5,FALSE)),"",VLOOKUP(CM59,role!A:E,5,FALSE)))</f>
        <v/>
      </c>
      <c r="DG59" s="33"/>
      <c r="DI59" s="32" t="str">
        <f t="shared" si="38"/>
        <v/>
      </c>
      <c r="DK59" s="32" t="str">
        <f t="shared" si="39"/>
        <v/>
      </c>
      <c r="DL59" s="39"/>
      <c r="DN59" s="32" t="str">
        <f t="shared" si="40"/>
        <v/>
      </c>
      <c r="DO59" s="32" t="str">
        <f t="shared" si="41"/>
        <v/>
      </c>
      <c r="DP59" s="32" t="str">
        <f t="shared" si="42"/>
        <v/>
      </c>
      <c r="DR59" s="32" t="str">
        <f>IF(ISBLANK(DQ59),"",IF(ISBLANK(VLOOKUP(DQ59,role!A:E,2,FALSE)),"",VLOOKUP(DQ59,role!A:E,2,FALSE)))</f>
        <v/>
      </c>
      <c r="DS59" s="32" t="str">
        <f>IF(ISBLANK(DQ59),"",IF(ISBLANK(VLOOKUP(DQ59,role!A:E,3,FALSE)),"",VLOOKUP(DQ59,role!A:E,3,FALSE)))</f>
        <v/>
      </c>
      <c r="DT59" s="32" t="str">
        <f>IF(ISBLANK(DQ59),"",IF(ISBLANK(VLOOKUP(DQ59,role!A:E,4,FALSE)),"",VLOOKUP(DQ59,role!A:E,4,FALSE)))</f>
        <v/>
      </c>
      <c r="DU59" s="32" t="str">
        <f>IF(ISBLANK(DQ59),"",IF(ISBLANK(VLOOKUP(DQ59,role!A:E,5,FALSE)),"",VLOOKUP(DQ59,role!A:E,5,FALSE)))</f>
        <v/>
      </c>
      <c r="EK59" s="33"/>
      <c r="EM59" s="32" t="str">
        <f t="shared" si="43"/>
        <v/>
      </c>
      <c r="EO59" s="32" t="str">
        <f t="shared" si="44"/>
        <v/>
      </c>
      <c r="EP59" s="39"/>
      <c r="ER59" s="32" t="str">
        <f t="shared" si="45"/>
        <v/>
      </c>
      <c r="ES59" s="32" t="str">
        <f t="shared" si="46"/>
        <v/>
      </c>
      <c r="ET59" s="32" t="str">
        <f t="shared" si="47"/>
        <v/>
      </c>
      <c r="EV59" s="32" t="str">
        <f>IF(ISBLANK(EU59),"",IF(ISBLANK(VLOOKUP(EU59,role!A:E,2,FALSE)),"",VLOOKUP(EU59,role!A:E,2,FALSE)))</f>
        <v/>
      </c>
      <c r="EW59" s="32" t="str">
        <f>IF(ISBLANK(EU59),"",IF(ISBLANK(VLOOKUP(EU59,role!A:E,3,FALSE)),"",VLOOKUP(EU59,role!A:E,3,FALSE)))</f>
        <v/>
      </c>
      <c r="EX59" s="32" t="str">
        <f>IF(ISBLANK(EU59),"",IF(ISBLANK(VLOOKUP(EU59,role!A:E,4,FALSE)),"",VLOOKUP(EU59,role!A:E,4,FALSE)))</f>
        <v/>
      </c>
      <c r="EY59" s="32" t="str">
        <f>IF(ISBLANK(EU59),"",IF(ISBLANK(VLOOKUP(EU59,role!A:E,5,FALSE)),"",VLOOKUP(EU59,role!A:E,5,FALSE)))</f>
        <v/>
      </c>
      <c r="FO59" s="33"/>
      <c r="FQ59" s="32" t="str">
        <f t="shared" si="48"/>
        <v/>
      </c>
      <c r="FS59" s="32" t="str">
        <f t="shared" si="49"/>
        <v/>
      </c>
      <c r="FT59" s="39"/>
      <c r="FV59" s="32" t="str">
        <f t="shared" si="50"/>
        <v/>
      </c>
      <c r="FW59" s="32" t="str">
        <f t="shared" si="51"/>
        <v/>
      </c>
      <c r="FX59" s="32" t="str">
        <f t="shared" si="52"/>
        <v/>
      </c>
      <c r="FZ59" s="32" t="str">
        <f>IF(ISBLANK(FY59),"",VLOOKUP(FY59,role!A:E,2,FALSE))</f>
        <v/>
      </c>
      <c r="GA59" s="32" t="str">
        <f>IF(ISBLANK(FY59),"",IF(ISBLANK(VLOOKUP(FY59,role!A:E,3,FALSE)),"",VLOOKUP(FY59,role!A:E,3,FALSE)))</f>
        <v/>
      </c>
      <c r="GB59" s="32" t="str">
        <f>IF(ISBLANK(FY59),"",IF(ISBLANK(VLOOKUP(FY59,role!A:E,4,FALSE)),"",VLOOKUP(FY59,role!A:E,4,FALSE)))</f>
        <v/>
      </c>
      <c r="GC59" s="32" t="str">
        <f>IF(ISBLANK(FY59),"",IF(ISBLANK(VLOOKUP(FY59,role!A:E,5,FALSE)),"",VLOOKUP(FY59,role!A:E,5,FALSE)))</f>
        <v/>
      </c>
      <c r="GS59" s="33"/>
      <c r="GU59" s="32" t="str">
        <f t="shared" si="53"/>
        <v/>
      </c>
      <c r="GW59" s="32" t="str">
        <f t="shared" si="54"/>
        <v/>
      </c>
      <c r="GX59" s="33"/>
      <c r="HA59" s="32" t="str">
        <f t="shared" si="55"/>
        <v/>
      </c>
      <c r="HB59" s="32" t="str">
        <f t="shared" si="56"/>
        <v/>
      </c>
      <c r="HC59" s="32" t="str">
        <f t="shared" si="57"/>
        <v/>
      </c>
      <c r="HE59" s="32" t="str">
        <f>IF(ISBLANK(HD59),"",IF(ISBLANK(VLOOKUP(HD59,role!A:E,2,FALSE)),"",VLOOKUP(HD59,role!A:E,2,FALSE)))</f>
        <v/>
      </c>
      <c r="HF59" s="32" t="str">
        <f>IF(ISBLANK(HD59),"",IF(ISBLANK(VLOOKUP(HD59,role!A:E,3,FALSE)),"",VLOOKUP(HD59,role!A:E,3,FALSE)))</f>
        <v/>
      </c>
      <c r="HG59" s="32" t="str">
        <f>IF(ISBLANK(HD59),"",IF(ISBLANK(VLOOKUP(HD59,role!A:E,4,FALSE)),"",VLOOKUP(HD59,role!A:E,4,FALSE)))</f>
        <v/>
      </c>
      <c r="HH59" s="32" t="str">
        <f>IF(ISBLANK(HD59),"",IF(ISBLANK(VLOOKUP(HD59,role!A:E,5,FALSE)),"",VLOOKUP(HD59,role!A:E,5,FALSE)))</f>
        <v/>
      </c>
      <c r="HX59" s="33"/>
      <c r="HZ59" s="32" t="str">
        <f t="shared" si="58"/>
        <v/>
      </c>
      <c r="IB59" s="32" t="str">
        <f t="shared" si="59"/>
        <v/>
      </c>
      <c r="IC59" s="39"/>
      <c r="IE59" s="32" t="str">
        <f t="shared" si="60"/>
        <v/>
      </c>
      <c r="IF59" s="32" t="str">
        <f t="shared" si="61"/>
        <v/>
      </c>
      <c r="IG59" s="32" t="str">
        <f t="shared" si="62"/>
        <v/>
      </c>
      <c r="II59" s="32" t="str">
        <f>IF(ISBLANK(IH59),"",IF(ISBLANK(VLOOKUP(IH59,role!A:E,2,FALSE)),"",VLOOKUP(IH59,role!A:E,2,FALSE)))</f>
        <v/>
      </c>
      <c r="IJ59" s="32" t="str">
        <f>IF(ISBLANK(IH59),"",IF(ISBLANK(VLOOKUP(IH59,role!A:E,3,FALSE)),"",VLOOKUP(IH59,role!A:E,3,FALSE)))</f>
        <v/>
      </c>
      <c r="IK59" s="32" t="str">
        <f>IF(ISBLANK(IH59),"",IF(ISBLANK(VLOOKUP(IH59,role!A:E,4,FALSE)),"",VLOOKUP(IH59,role!A:E,4,FALSE)))</f>
        <v/>
      </c>
      <c r="IL59" s="32" t="str">
        <f>IF(ISBLANK(IH59),"",IF(ISBLANK(VLOOKUP(IH59,role!A:E,5,FALSE)),"",VLOOKUP(IH59,role!A:E,5,FALSE)))</f>
        <v/>
      </c>
      <c r="JB59" s="33"/>
      <c r="JD59" s="32" t="str">
        <f t="shared" si="63"/>
        <v/>
      </c>
      <c r="JF59" s="32" t="str">
        <f t="shared" si="64"/>
        <v/>
      </c>
      <c r="JG59" s="39"/>
      <c r="JI59" s="32" t="str">
        <f t="shared" si="65"/>
        <v/>
      </c>
      <c r="JJ59" s="32" t="str">
        <f t="shared" si="66"/>
        <v/>
      </c>
      <c r="JK59" s="32" t="str">
        <f t="shared" si="67"/>
        <v/>
      </c>
      <c r="JM59" s="32" t="str">
        <f>IF(ISBLANK(JL59),"",IF(ISBLANK(VLOOKUP(JL59,role!A:E,2,FALSE)),"",VLOOKUP(JL59,role!A:E,2,FALSE)))</f>
        <v/>
      </c>
      <c r="JN59" s="32" t="str">
        <f>IF(ISBLANK(JL59),"",IF(ISBLANK(VLOOKUP(JL59,role!A:E,3,FALSE)),"",VLOOKUP(JL59,role!A:E,3,FALSE)))</f>
        <v/>
      </c>
      <c r="JO59" s="32" t="str">
        <f>IF(ISBLANK(JL59),"",IF(ISBLANK(VLOOKUP(JL59,role!A:E,4,FALSE)),"",VLOOKUP(JL59,role!A:E,4,FALSE)))</f>
        <v/>
      </c>
      <c r="JP59" s="32" t="str">
        <f>IF(ISBLANK(JL59),"",IF(ISBLANK(VLOOKUP(JL59,role!A:E,5,FALSE)),"",VLOOKUP(JL59,role!A:E,5,FALSE)))</f>
        <v/>
      </c>
      <c r="KF59" s="33"/>
      <c r="KH59" s="32" t="str">
        <f t="shared" si="68"/>
        <v/>
      </c>
      <c r="KJ59" s="32" t="str">
        <f t="shared" si="69"/>
        <v/>
      </c>
      <c r="KK59" s="39"/>
      <c r="KM59" s="32" t="str">
        <f t="shared" si="70"/>
        <v/>
      </c>
      <c r="KN59" s="32" t="str">
        <f t="shared" si="71"/>
        <v/>
      </c>
      <c r="KO59" s="32" t="str">
        <f t="shared" si="72"/>
        <v/>
      </c>
      <c r="KQ59" s="32" t="str">
        <f>IF(ISBLANK(KP59),"",IF(ISBLANK(VLOOKUP(KP59,role!A:E,2,FALSE)),"",VLOOKUP(KP59,role!A:E,2,FALSE)))</f>
        <v/>
      </c>
      <c r="KR59" s="32" t="str">
        <f>IF(ISBLANK(KP59),"",IF(ISBLANK(VLOOKUP(KP59,role!A:E,3,FALSE)),"",VLOOKUP(KP59,role!A:E,3,FALSE)))</f>
        <v/>
      </c>
      <c r="KS59" s="32" t="str">
        <f>IF(ISBLANK(KP59),"",IF(ISBLANK(VLOOKUP(KP59,role!A:E,4,FALSE)),"",VLOOKUP(KP59,role!A:E,4,FALSE)))</f>
        <v/>
      </c>
      <c r="KT59" s="32" t="str">
        <f>IF(ISBLANK(KP59),"",IF(ISBLANK(VLOOKUP(KP59,role!A:E,5,FALSE)),"",VLOOKUP(KP59,role!A:E,5,FALSE)))</f>
        <v/>
      </c>
      <c r="LJ59" s="33"/>
      <c r="LL59" s="32" t="str">
        <f t="shared" si="73"/>
        <v/>
      </c>
      <c r="LN59" s="32" t="str">
        <f t="shared" si="74"/>
        <v/>
      </c>
      <c r="LO59" s="39"/>
      <c r="LQ59" s="32" t="str">
        <f t="shared" si="75"/>
        <v/>
      </c>
      <c r="LR59" s="32" t="str">
        <f t="shared" si="76"/>
        <v/>
      </c>
      <c r="LS59" s="32" t="str">
        <f t="shared" si="77"/>
        <v/>
      </c>
      <c r="LU59" s="32" t="str">
        <f>IF(ISBLANK(LT59),"",IF(ISBLANK(VLOOKUP(LT59,role!A:E,2,FALSE)),"",VLOOKUP(LT59,role!A:E,2,FALSE)))</f>
        <v/>
      </c>
      <c r="LV59" s="32" t="str">
        <f>IF(ISBLANK(LT59),"",IF(ISBLANK(VLOOKUP(LT59,role!A:E,3,FALSE)),"",VLOOKUP(LT59,role!A:E,3,FALSE)))</f>
        <v/>
      </c>
      <c r="LW59" s="32" t="str">
        <f>IF(ISBLANK(LT59),"",IF(ISBLANK(VLOOKUP(LT59,role!A:E,4,FALSE)),"",VLOOKUP(LT59,role!A:E,4,FALSE)))</f>
        <v/>
      </c>
      <c r="LX59" s="32" t="str">
        <f>IF(ISBLANK(LT59),"",IF(ISBLANK(VLOOKUP(LT59,role!A:E,5,FALSE)),"",VLOOKUP(LT59,role!A:E,5,FALSE)))</f>
        <v/>
      </c>
      <c r="MN59" s="33"/>
      <c r="MP59" s="32" t="str">
        <f t="shared" si="78"/>
        <v/>
      </c>
      <c r="MR59" s="32" t="str">
        <f t="shared" si="79"/>
        <v/>
      </c>
      <c r="MS59" s="33"/>
      <c r="MV59" s="32" t="str">
        <f t="shared" si="80"/>
        <v/>
      </c>
      <c r="MW59" s="32" t="str">
        <f t="shared" si="81"/>
        <v/>
      </c>
      <c r="MX59" s="32" t="str">
        <f t="shared" si="82"/>
        <v/>
      </c>
      <c r="MZ59" s="32" t="str">
        <f>IF(ISBLANK(MY59),"",IF(ISBLANK(VLOOKUP(MY59,role!A:E,2,FALSE)),"",VLOOKUP(MY59,role!A:E,2,FALSE)))</f>
        <v/>
      </c>
      <c r="NA59" s="32" t="str">
        <f>IF(ISBLANK(MY59),"",IF(ISBLANK(VLOOKUP(MY59,role!A:E,3,FALSE)),"",VLOOKUP(MY59,role!A:E,3,FALSE)))</f>
        <v/>
      </c>
      <c r="NB59" s="32" t="str">
        <f>IF(ISBLANK(MY59),"",IF(ISBLANK(VLOOKUP(MY59,role!A:E,4,FALSE)),"",VLOOKUP(MY59,role!A:E,4,FALSE)))</f>
        <v/>
      </c>
      <c r="NC59" s="32" t="str">
        <f>IF(ISBLANK(MY59),"",IF(ISBLANK(VLOOKUP(MY59,role!A:E,5,FALSE)),"",VLOOKUP(MY59,role!A:E,5,FALSE)))</f>
        <v/>
      </c>
      <c r="NS59" s="33"/>
      <c r="NU59" s="32" t="str">
        <f t="shared" si="83"/>
        <v/>
      </c>
      <c r="NW59" s="32" t="str">
        <f t="shared" si="84"/>
        <v/>
      </c>
      <c r="NX59" s="39"/>
      <c r="NZ59" s="32" t="str">
        <f t="shared" si="85"/>
        <v/>
      </c>
      <c r="OA59" s="32" t="str">
        <f t="shared" si="86"/>
        <v/>
      </c>
      <c r="OB59" s="32" t="str">
        <f t="shared" si="87"/>
        <v/>
      </c>
      <c r="OD59" s="32" t="str">
        <f>IF(ISBLANK(OC59),"",IF(ISBLANK(VLOOKUP(OC59,role!A:E,2,FALSE)),"",VLOOKUP(OC59,role!A:E,2,FALSE)))</f>
        <v/>
      </c>
      <c r="OE59" s="32" t="str">
        <f>IF(ISBLANK(OC59),"",IF(ISBLANK(VLOOKUP(OC59,role!A:E,3,FALSE)),"",VLOOKUP(OC59,role!A:E,3,FALSE)))</f>
        <v/>
      </c>
      <c r="OF59" s="32" t="str">
        <f>IF(ISBLANK(OC59),"",IF(ISBLANK(VLOOKUP(OC59,role!A:E,4,FALSE)),"",VLOOKUP(OC59,role!A:E,4,FALSE)))</f>
        <v/>
      </c>
      <c r="OG59" s="32" t="str">
        <f>IF(ISBLANK(OC59),"",IF(ISBLANK(VLOOKUP(OC59,role!A:E,5,FALSE)),"",VLOOKUP(OC59,role!A:E,5,FALSE)))</f>
        <v/>
      </c>
      <c r="OW59" s="33"/>
      <c r="OY59" s="32" t="str">
        <f t="shared" si="88"/>
        <v/>
      </c>
      <c r="PA59" s="32" t="str">
        <f t="shared" si="89"/>
        <v/>
      </c>
      <c r="PB59" s="39"/>
      <c r="PD59" s="32" t="str">
        <f t="shared" si="90"/>
        <v/>
      </c>
      <c r="PE59" s="32" t="str">
        <f t="shared" si="91"/>
        <v/>
      </c>
      <c r="PF59" s="32" t="str">
        <f t="shared" si="92"/>
        <v/>
      </c>
      <c r="PH59" s="32" t="str">
        <f>IF(ISBLANK(PG59),"",IF(ISBLANK(VLOOKUP(PG59,role!A:E,2,FALSE)),"",VLOOKUP(PG59,role!A:E,2,FALSE)))</f>
        <v/>
      </c>
      <c r="PI59" s="32" t="str">
        <f>IF(ISBLANK(PG59),"",IF(ISBLANK(VLOOKUP(PG59,role!A:E,3,FALSE)),"",VLOOKUP(PG59,role!A:E,3,FALSE)))</f>
        <v/>
      </c>
      <c r="PJ59" s="32" t="str">
        <f>IF(ISBLANK(PG59),"",IF(ISBLANK(VLOOKUP(PG59,role!A:E,4,FALSE)),"",VLOOKUP(PG59,role!A:E,4,FALSE)))</f>
        <v/>
      </c>
      <c r="PK59" s="32" t="str">
        <f>IF(ISBLANK(PG59),"",IF(ISBLANK(VLOOKUP(PG59,role!A:E,5,FALSE)),"",VLOOKUP(PG59,role!A:E,5,FALSE)))</f>
        <v/>
      </c>
      <c r="QA59" s="33"/>
      <c r="QC59" s="32" t="str">
        <f t="shared" si="93"/>
        <v/>
      </c>
      <c r="QE59" s="32" t="str">
        <f t="shared" si="94"/>
        <v/>
      </c>
      <c r="QF59" s="39"/>
      <c r="QH59" s="32" t="str">
        <f t="shared" si="95"/>
        <v/>
      </c>
      <c r="QI59" s="32" t="str">
        <f t="shared" si="96"/>
        <v/>
      </c>
      <c r="QJ59" s="32" t="str">
        <f t="shared" si="97"/>
        <v/>
      </c>
      <c r="QL59" s="32" t="str">
        <f>IF(ISBLANK(QK59),"",IF(ISBLANK(VLOOKUP(QK59,role!A:E,2,FALSE)),"",VLOOKUP(QK59,role!A:E,2,FALSE)))</f>
        <v/>
      </c>
      <c r="QM59" s="32" t="str">
        <f>IF(ISBLANK(QK59),"",IF(ISBLANK(VLOOKUP(QK59,role!A:E,3,FALSE)),"",VLOOKUP(QK59,role!A:E,3,FALSE)))</f>
        <v/>
      </c>
      <c r="QN59" s="32" t="str">
        <f>IF(ISBLANK(QK59),"",IF(ISBLANK(VLOOKUP(QK59,role!A:E,4,FALSE)),"",VLOOKUP(QK59,role!A:E,4,FALSE)))</f>
        <v/>
      </c>
      <c r="QO59" s="32" t="str">
        <f>IF(ISBLANK(QK59),"",IF(ISBLANK(VLOOKUP(QK59,role!A:E,5,FALSE)),"",VLOOKUP(QK59,role!A:E,5,FALSE)))</f>
        <v/>
      </c>
      <c r="RE59" s="33"/>
      <c r="RG59" s="32" t="str">
        <f t="shared" si="98"/>
        <v/>
      </c>
      <c r="RI59" s="32" t="str">
        <f t="shared" si="99"/>
        <v/>
      </c>
      <c r="RJ59" s="39"/>
      <c r="RL59" s="32" t="str">
        <f t="shared" si="100"/>
        <v/>
      </c>
      <c r="RM59" s="32" t="str">
        <f t="shared" si="101"/>
        <v/>
      </c>
      <c r="RN59" s="32" t="str">
        <f t="shared" si="102"/>
        <v/>
      </c>
      <c r="RP59" s="32" t="str">
        <f>IF(ISBLANK(RO59),"",IF(ISBLANK(VLOOKUP(RO59,role!A:E,2,FALSE)),"",VLOOKUP(RO59,role!A:E,2,FALSE)))</f>
        <v/>
      </c>
      <c r="RQ59" s="32" t="str">
        <f>IF(ISBLANK(RO59),"",IF(ISBLANK(VLOOKUP(RO59,role!A:E,3,FALSE)),"",VLOOKUP(RO59,role!A:E,3,FALSE)))</f>
        <v/>
      </c>
      <c r="RR59" s="32" t="str">
        <f>IF(ISBLANK(RO59),"",IF(ISBLANK(VLOOKUP(RO59,role!A:E,4,FALSE)),"",VLOOKUP(RO59,role!A:E,4,FALSE)))</f>
        <v/>
      </c>
      <c r="RS59" s="32" t="str">
        <f>IF(ISBLANK(RO59),"",IF(ISBLANK(VLOOKUP(RO59,role!A:E,5,FALSE)),"",VLOOKUP(RO59,role!A:E,5,FALSE)))</f>
        <v/>
      </c>
      <c r="SI59" s="33"/>
      <c r="SK59" s="32" t="str">
        <f t="shared" si="103"/>
        <v/>
      </c>
      <c r="SM59" s="32" t="str">
        <f t="shared" si="104"/>
        <v/>
      </c>
      <c r="SN59" s="39"/>
      <c r="SP59" s="32" t="str">
        <f t="shared" si="105"/>
        <v/>
      </c>
      <c r="SQ59" s="32" t="str">
        <f t="shared" si="106"/>
        <v/>
      </c>
      <c r="SR59" s="32" t="str">
        <f t="shared" si="107"/>
        <v/>
      </c>
      <c r="ST59" s="32" t="str">
        <f>IF(ISBLANK(SS59),"",IF(ISBLANK(VLOOKUP(SS59,role!A:E,2,FALSE)),"",VLOOKUP(SS59,role!A:E,2,FALSE)))</f>
        <v/>
      </c>
      <c r="SU59" s="32" t="str">
        <f>IF(ISBLANK(SS59),"",IF(ISBLANK(VLOOKUP(SS59,role!A:E,3,FALSE)),"",VLOOKUP(SS59,role!A:E,3,FALSE)))</f>
        <v/>
      </c>
      <c r="SV59" s="32" t="str">
        <f>IF(ISBLANK(SS59),"",IF(ISBLANK(VLOOKUP(SS59,role!A:E,4,FALSE)),"",VLOOKUP(SS59,role!A:E,4,FALSE)))</f>
        <v/>
      </c>
      <c r="SW59" s="32" t="str">
        <f>IF(ISBLANK(SS59),"",IF(ISBLANK(VLOOKUP(SS59,role!A:E,5,FALSE)),"",VLOOKUP(SS59,role!A:E,5,FALSE)))</f>
        <v/>
      </c>
      <c r="TM59" s="33"/>
      <c r="TO59" s="32" t="str">
        <f t="shared" si="108"/>
        <v/>
      </c>
      <c r="TQ59" s="32" t="str">
        <f t="shared" si="109"/>
        <v/>
      </c>
      <c r="TR59" s="39"/>
      <c r="TT59" s="32" t="str">
        <f t="shared" si="110"/>
        <v/>
      </c>
      <c r="TU59" s="32" t="str">
        <f t="shared" si="111"/>
        <v/>
      </c>
      <c r="TV59" s="32" t="str">
        <f t="shared" si="112"/>
        <v/>
      </c>
      <c r="TX59" s="32" t="str">
        <f>IF(ISBLANK(TW59),"",IF(ISBLANK(VLOOKUP(TW59,role!A:E,2,FALSE)),"",VLOOKUP(TW59,role!A:E,2,FALSE)))</f>
        <v/>
      </c>
      <c r="TY59" s="32" t="str">
        <f>IF(ISBLANK(TW59),"",IF(ISBLANK(VLOOKUP(TW59,role!A:E,3,FALSE)),"",VLOOKUP(TW59,role!A:E,3,FALSE)))</f>
        <v/>
      </c>
      <c r="TZ59" s="32" t="str">
        <f>IF(ISBLANK(TW59),"",IF(ISBLANK(VLOOKUP(TW59,role!A:E,4,FALSE)),"",VLOOKUP(TW59,role!A:E,4,FALSE)))</f>
        <v/>
      </c>
      <c r="UA59" s="32" t="str">
        <f>IF(ISBLANK(TW59),"",IF(ISBLANK(VLOOKUP(TW59,role!A:E,5,FALSE)),"",VLOOKUP(TW59,role!A:E,5,FALSE)))</f>
        <v/>
      </c>
      <c r="UQ59" s="33"/>
      <c r="US59" s="32" t="str">
        <f t="shared" si="113"/>
        <v/>
      </c>
      <c r="UU59" s="32" t="str">
        <f t="shared" si="114"/>
        <v/>
      </c>
      <c r="UV59" s="39"/>
      <c r="UX59" s="32" t="str">
        <f t="shared" si="115"/>
        <v/>
      </c>
      <c r="UY59" s="32" t="str">
        <f t="shared" si="116"/>
        <v/>
      </c>
      <c r="UZ59" s="32" t="str">
        <f t="shared" si="117"/>
        <v/>
      </c>
      <c r="VB59" s="32" t="str">
        <f>IF(ISBLANK(VA59),"",IF(ISBLANK(VLOOKUP(VA59,role!A:E,2,FALSE)),"",VLOOKUP(VA59,role!A:E,2,FALSE)))</f>
        <v/>
      </c>
      <c r="VC59" s="32" t="str">
        <f>IF(ISBLANK(VA59),"",IF(ISBLANK(VLOOKUP(VA59,role!A:E,3,FALSE)),"",VLOOKUP(VA59,role!A:E,3,FALSE)))</f>
        <v/>
      </c>
      <c r="VD59" s="32" t="str">
        <f>IF(ISBLANK(VA59),"",IF(ISBLANK(VLOOKUP(VA59,role!A:E,4,FALSE)),"",VLOOKUP(VA59,role!A:E,4,FALSE)))</f>
        <v/>
      </c>
      <c r="VE59" s="32" t="str">
        <f>IF(ISBLANK(VA59),"",IF(ISBLANK(VLOOKUP(VA59,role!A:E,5,FALSE)),"",VLOOKUP(VA59,role!A:E,5,FALSE)))</f>
        <v/>
      </c>
      <c r="VU59" s="33"/>
      <c r="VW59" s="32" t="str">
        <f t="shared" si="118"/>
        <v/>
      </c>
      <c r="VY59" s="32" t="str">
        <f t="shared" si="119"/>
        <v/>
      </c>
      <c r="VZ59" s="39"/>
      <c r="WB59" s="32" t="str">
        <f t="shared" si="120"/>
        <v/>
      </c>
      <c r="WC59" s="32" t="str">
        <f t="shared" si="121"/>
        <v/>
      </c>
      <c r="WD59" s="32" t="str">
        <f t="shared" si="122"/>
        <v/>
      </c>
      <c r="WF59" s="32" t="str">
        <f>IF(ISBLANK(WE59),"",IF(ISBLANK(VLOOKUP(WE59,role!A:E,2,FALSE)),"",VLOOKUP(WE59,role!A:E,2,FALSE)))</f>
        <v/>
      </c>
      <c r="WG59" s="32" t="str">
        <f>IF(ISBLANK(WE59),"",IF(ISBLANK(VLOOKUP(WE59,role!A:E,3,FALSE)),"",VLOOKUP(WE59,role!A:E,3,FALSE)))</f>
        <v/>
      </c>
      <c r="WH59" s="32" t="str">
        <f>IF(ISBLANK(WE59),"",IF(ISBLANK(VLOOKUP(WE59,role!A:E,4,FALSE)),"",VLOOKUP(WE59,role!A:E,4,FALSE)))</f>
        <v/>
      </c>
      <c r="WI59" s="32" t="str">
        <f>IF(ISBLANK(WE59),"",IF(ISBLANK(VLOOKUP(WE59,role!A:E,5,FALSE)),"",VLOOKUP(WE59,role!A:E,5,FALSE)))</f>
        <v/>
      </c>
      <c r="WY59" s="33"/>
      <c r="XA59" s="32" t="str">
        <f t="shared" si="123"/>
        <v/>
      </c>
      <c r="XC59" s="32" t="str">
        <f t="shared" si="124"/>
        <v/>
      </c>
      <c r="XD59" s="39"/>
      <c r="XF59" s="32" t="str">
        <f t="shared" si="125"/>
        <v/>
      </c>
      <c r="XG59" s="32" t="str">
        <f t="shared" si="126"/>
        <v/>
      </c>
      <c r="XH59" s="32" t="str">
        <f t="shared" si="127"/>
        <v/>
      </c>
      <c r="XJ59" s="32" t="str">
        <f>IF(ISBLANK(XI59),"",IF(ISBLANK(VLOOKUP(XI59,role!A:E,2,FALSE)),"",VLOOKUP(XI59,role!A:E,2,FALSE)))</f>
        <v/>
      </c>
      <c r="XK59" s="32" t="str">
        <f>IF(ISBLANK(XI59),"",IF(ISBLANK(VLOOKUP(XI59,role!A:E,3,FALSE)),"",VLOOKUP(XI59,role!A:E,3,FALSE)))</f>
        <v/>
      </c>
      <c r="XL59" s="32" t="str">
        <f>IF(ISBLANK(XI59),"",IF(ISBLANK(VLOOKUP(XI59,role!A:E,4,FALSE)),"",VLOOKUP(XI59,role!A:E,4,FALSE)))</f>
        <v/>
      </c>
      <c r="XM59" s="32" t="str">
        <f>IF(ISBLANK(XI59),"",IF(ISBLANK(VLOOKUP(XI59,role!A:E,5,FALSE)),"",VLOOKUP(XI59,role!A:E,5,FALSE)))</f>
        <v/>
      </c>
      <c r="YC59" s="33"/>
      <c r="YE59" s="32" t="str">
        <f t="shared" si="128"/>
        <v/>
      </c>
      <c r="YG59" s="32" t="str">
        <f t="shared" si="129"/>
        <v/>
      </c>
      <c r="YH59" s="33"/>
      <c r="YI59" s="34"/>
      <c r="YJ59" s="36" t="str">
        <f t="shared" si="130"/>
        <v/>
      </c>
      <c r="YK59" s="36" t="str">
        <f t="shared" si="131"/>
        <v/>
      </c>
      <c r="YM59" s="32" t="str">
        <f>IF(ISBLANK(YL59),"",IF(ISBLANK(VLOOKUP(YL59,role!A:E,2,FALSE)),"",VLOOKUP(YL59,role!A:E,2,FALSE)))</f>
        <v/>
      </c>
      <c r="YN59" s="32" t="str">
        <f>IF(ISBLANK(YL59),"",IF(ISBLANK(VLOOKUP(YL59,role!A:E,3,FALSE)),"",VLOOKUP(YL59,role!A:E,3,FALSE)))</f>
        <v/>
      </c>
      <c r="YO59" s="32" t="str">
        <f>IF(ISBLANK(YL59),"",IF(ISBLANK(VLOOKUP(YL59,role!A:E,4,FALSE)),"",VLOOKUP(YL59,role!A:E,4,FALSE)))</f>
        <v/>
      </c>
      <c r="YP59" s="32" t="str">
        <f>IF(ISBLANK(YL59),"",IF(ISBLANK(VLOOKUP(YL59,role!A:E,5,FALSE)),"",VLOOKUP(YL59,role!A:E,5,FALSE)))</f>
        <v/>
      </c>
      <c r="YQ59" s="32" t="str">
        <f>IF(ISBLANK(YL59),"",VLOOKUP(YL59,role!A:F,6,FALSE))</f>
        <v/>
      </c>
      <c r="YR59" s="36"/>
      <c r="YS59" s="36" t="str">
        <f t="shared" si="132"/>
        <v/>
      </c>
      <c r="YT59" s="36" t="str">
        <f t="shared" si="133"/>
        <v/>
      </c>
      <c r="YV59" s="32" t="str">
        <f>IF(ISBLANK(YU59),"",IF(ISBLANK(VLOOKUP(YU59,role!A:E,2,FALSE)),"",VLOOKUP(YU59,role!A:E,2,FALSE)))</f>
        <v/>
      </c>
      <c r="YW59" s="32" t="str">
        <f>IF(ISBLANK(YU59),"",IF(ISBLANK(VLOOKUP(YU59,role!A:E,3,FALSE)),"",VLOOKUP(YU59,role!A:E,3,FALSE)))</f>
        <v/>
      </c>
      <c r="YX59" s="32" t="str">
        <f>IF(ISBLANK(YU59),"",IF(ISBLANK(VLOOKUP(YU59,role!A:E,4,FALSE)),"",VLOOKUP(YU59,role!A:E,4,FALSE)))</f>
        <v/>
      </c>
      <c r="YY59" s="32" t="str">
        <f>IF(ISBLANK(YU59),"",IF(ISBLANK(VLOOKUP(YU59,role!A:E,5,FALSE)),"",VLOOKUP(YU59,role!A:E,5,FALSE)))</f>
        <v/>
      </c>
      <c r="YZ59" s="32" t="str">
        <f>IF(ISBLANK(YU59),"",VLOOKUP(YU59,role!A:F,6,FALSE))</f>
        <v/>
      </c>
      <c r="ZA59" s="36"/>
      <c r="ZB59" s="36" t="str">
        <f t="shared" si="134"/>
        <v/>
      </c>
      <c r="ZC59" s="36" t="str">
        <f t="shared" si="135"/>
        <v/>
      </c>
      <c r="ZE59" s="32" t="str">
        <f>IF(ISBLANK(ZD59),"",IF(ISBLANK(VLOOKUP(ZD59,role!A:E,2,FALSE)),"",VLOOKUP(ZD59,role!A:E,2,FALSE)))</f>
        <v/>
      </c>
      <c r="ZF59" s="32" t="str">
        <f>IF(ISBLANK(ZD59),"",IF(ISBLANK(VLOOKUP(ZD59,role!A:E,3,FALSE)),"",VLOOKUP(ZD59,role!A:E,3,FALSE)))</f>
        <v/>
      </c>
      <c r="ZG59" s="32" t="str">
        <f>IF(ISBLANK(ZD59),"",IF(ISBLANK(VLOOKUP(ZD59,role!A:E,4,FALSE)),"",VLOOKUP(ZD59,role!A:E,4,FALSE)))</f>
        <v/>
      </c>
      <c r="ZH59" s="32" t="str">
        <f>IF(ISBLANK(ZD59),"",IF(ISBLANK(VLOOKUP(ZD59,role!A:E,5,FALSE)),"",VLOOKUP(ZD59,role!A:E,5,FALSE)))</f>
        <v/>
      </c>
      <c r="ZI59" s="32" t="str">
        <f>IF(ISBLANK(ZD59),"",VLOOKUP(ZD59,role!A:F,6,FALSE))</f>
        <v/>
      </c>
      <c r="ZJ59" s="36"/>
      <c r="ZK59" s="36" t="str">
        <f t="shared" si="136"/>
        <v/>
      </c>
      <c r="ZL59" s="36" t="str">
        <f t="shared" si="137"/>
        <v/>
      </c>
      <c r="ZN59" s="32" t="str">
        <f>IF(ISBLANK(ZM59),"",IF(ISBLANK(VLOOKUP(ZM59,role!A:E,2,FALSE)),"",VLOOKUP(ZM59,role!A:E,2,FALSE)))</f>
        <v/>
      </c>
      <c r="ZO59" s="32" t="str">
        <f>IF(ISBLANK(ZM59),"",IF(ISBLANK(VLOOKUP(ZM59,role!A:E,3,FALSE)),"",VLOOKUP(ZM59,role!A:E,3,FALSE)))</f>
        <v/>
      </c>
      <c r="ZP59" s="32" t="str">
        <f>IF(ISBLANK(ZM59),"",IF(ISBLANK(VLOOKUP(ZM59,role!A:E,4,FALSE)),"",VLOOKUP(ZM59,role!A:E,4,FALSE)))</f>
        <v/>
      </c>
      <c r="ZQ59" s="32" t="str">
        <f>IF(ISBLANK(ZM59),"",IF(ISBLANK(VLOOKUP(ZM59,role!A:E,5,FALSE)),"",VLOOKUP(ZM59,role!A:E,5,FALSE)))</f>
        <v/>
      </c>
      <c r="ZR59" s="32" t="str">
        <f>IF(ISBLANK(ZM59),"",VLOOKUP(ZM59,role!A:F,6,FALSE))</f>
        <v/>
      </c>
      <c r="ZS59" s="36"/>
      <c r="ZT59" s="36" t="str">
        <f t="shared" si="138"/>
        <v/>
      </c>
      <c r="ZU59" s="36" t="str">
        <f t="shared" si="139"/>
        <v/>
      </c>
      <c r="ZW59" s="32" t="str">
        <f>IF(ISBLANK(ZV59),"",IF(ISBLANK(VLOOKUP(ZV59,role!A:E,2,FALSE)),"",VLOOKUP(ZV59,role!A:E,2,FALSE)))</f>
        <v/>
      </c>
      <c r="ZX59" s="32" t="str">
        <f>IF(ISBLANK(ZV59),"",IF(ISBLANK(VLOOKUP(ZV59,role!A:E,3,FALSE)),"",VLOOKUP(ZV59,role!A:E,3,FALSE)))</f>
        <v/>
      </c>
      <c r="ZY59" s="32" t="str">
        <f>IF(ISBLANK(ZV59),"",IF(ISBLANK(VLOOKUP(ZV59,role!A:E,4,FALSE)),"",VLOOKUP(ZV59,role!A:E,4,FALSE)))</f>
        <v/>
      </c>
      <c r="ZZ59" s="32" t="str">
        <f>IF(ISBLANK(ZV59),"",IF(ISBLANK(VLOOKUP(ZV59,role!A:E,5,FALSE)),"",VLOOKUP(ZV59,role!A:E,5,FALSE)))</f>
        <v/>
      </c>
      <c r="AAA59" s="32" t="str">
        <f>IF(ISBLANK(ZV59),"",VLOOKUP(ZV59,role!A:F,6,FALSE))</f>
        <v/>
      </c>
      <c r="AAB59" s="33"/>
      <c r="AAC59" s="36"/>
      <c r="AAD59" s="36" t="str">
        <f t="shared" si="140"/>
        <v/>
      </c>
      <c r="AAE59" s="36" t="str">
        <f t="shared" si="141"/>
        <v/>
      </c>
      <c r="AAG59" s="32" t="str">
        <f>IF(ISBLANK(AAF59),"",IF(ISBLANK(VLOOKUP(AAF59,role!A:E,2,FALSE)),"",VLOOKUP(AAF59,role!A:E,2,FALSE)))</f>
        <v/>
      </c>
      <c r="AAH59" s="32" t="str">
        <f>IF(ISBLANK(AAF59),"",IF(ISBLANK(VLOOKUP(AAF59,role!A:E,3,FALSE)),"",VLOOKUP(AAF59,role!A:E,3,FALSE)))</f>
        <v/>
      </c>
      <c r="AAI59" s="32" t="str">
        <f>IF(ISBLANK(AAF59),"",IF(ISBLANK(VLOOKUP(AAF59,role!A:E,4,FALSE)),"",VLOOKUP(AAF59,role!A:E,4,FALSE)))</f>
        <v/>
      </c>
      <c r="AAJ59" s="32" t="str">
        <f>IF(ISBLANK(AAF59),"",IF(ISBLANK(VLOOKUP(AAF59,role!A:E,5,FALSE)),"",VLOOKUP(AAF59,role!A:E,5,FALSE)))</f>
        <v/>
      </c>
      <c r="AAK59" s="32" t="str">
        <f>IF(ISBLANK(AAF59),"",VLOOKUP(AAF59,role!A:F,6,FALSE))</f>
        <v/>
      </c>
      <c r="AAL59" s="36"/>
      <c r="AAM59" s="36" t="str">
        <f t="shared" si="142"/>
        <v/>
      </c>
      <c r="AAN59" s="36" t="str">
        <f t="shared" si="143"/>
        <v/>
      </c>
      <c r="AAP59" s="32" t="str">
        <f>IF(ISBLANK(AAO59),"",IF(ISBLANK(VLOOKUP(AAO59,role!A:E,2,FALSE)),"",VLOOKUP(AAO59,role!A:E,2,FALSE)))</f>
        <v/>
      </c>
      <c r="AAQ59" s="32" t="str">
        <f>IF(ISBLANK(AAO59),"",IF(ISBLANK(VLOOKUP(AAO59,role!A:E,3,FALSE)),"",VLOOKUP(AAO59,role!A:E,3,FALSE)))</f>
        <v/>
      </c>
      <c r="AAR59" s="32" t="str">
        <f>IF(ISBLANK(AAO59),"",IF(ISBLANK(VLOOKUP(AAO59,role!A:E,4,FALSE)),"",VLOOKUP(AAO59,role!A:E,4,FALSE)))</f>
        <v/>
      </c>
      <c r="AAS59" s="32" t="str">
        <f>IF(ISBLANK(AAO59),"",IF(ISBLANK(VLOOKUP(AAO59,role!A:E,5,FALSE)),"",VLOOKUP(AAO59,role!A:E,5,FALSE)))</f>
        <v/>
      </c>
      <c r="AAT59" s="32" t="str">
        <f>IF(ISBLANK(AAO59),"",VLOOKUP(AAO59,role!A:F,6,FALSE))</f>
        <v/>
      </c>
      <c r="AAU59" s="36"/>
      <c r="AAV59" s="36" t="str">
        <f t="shared" si="144"/>
        <v/>
      </c>
      <c r="AAW59" s="36" t="str">
        <f t="shared" si="145"/>
        <v/>
      </c>
      <c r="AAY59" s="32" t="str">
        <f>IF(ISBLANK(AAX59),"",IF(ISBLANK(VLOOKUP(AAX59,role!A:E,2,FALSE)),"",VLOOKUP(AAX59,role!A:E,2,FALSE)))</f>
        <v/>
      </c>
      <c r="AAZ59" s="32" t="str">
        <f>IF(ISBLANK(AAX59),"",IF(ISBLANK(VLOOKUP(AAX59,role!A:E,3,FALSE)),"",VLOOKUP(AAX59,role!A:E,3,FALSE)))</f>
        <v/>
      </c>
      <c r="ABA59" s="32" t="str">
        <f>IF(ISBLANK(AAX59),"",IF(ISBLANK(VLOOKUP(AAX59,role!A:E,4,FALSE)),"",VLOOKUP(AAX59,role!A:E,4,FALSE)))</f>
        <v/>
      </c>
      <c r="ABB59" s="32" t="str">
        <f>IF(ISBLANK(AAX59),"",IF(ISBLANK(VLOOKUP(AAX59,role!A:E,5,FALSE)),"",VLOOKUP(AAX59,role!A:E,5,FALSE)))</f>
        <v/>
      </c>
      <c r="ABC59" s="32" t="str">
        <f>IF(ISBLANK(AAX59),"",VLOOKUP(AAX59,role!A:F,6,FALSE))</f>
        <v/>
      </c>
      <c r="ABD59" s="36"/>
      <c r="ABE59" s="36" t="str">
        <f t="shared" si="146"/>
        <v/>
      </c>
      <c r="ABF59" s="36" t="str">
        <f t="shared" si="147"/>
        <v/>
      </c>
      <c r="ABH59" s="32" t="str">
        <f>IF(ISBLANK(ABG59),"",IF(ISBLANK(VLOOKUP(ABG59,role!A:E,2,FALSE)),"",VLOOKUP(ABG59,role!A:E,2,FALSE)))</f>
        <v/>
      </c>
      <c r="ABI59" s="32" t="str">
        <f>IF(ISBLANK(ABG59),"",IF(ISBLANK(VLOOKUP(ABG59,role!A:E,3,FALSE)),"",VLOOKUP(ABG59,role!A:E,3,FALSE)))</f>
        <v/>
      </c>
      <c r="ABJ59" s="32" t="str">
        <f>IF(ISBLANK(ABG59),"",IF(ISBLANK(VLOOKUP(ABG59,role!A:E,4,FALSE)),"",VLOOKUP(ABG59,role!A:E,4,FALSE)))</f>
        <v/>
      </c>
      <c r="ABK59" s="32" t="str">
        <f>IF(ISBLANK(ABG59),"",IF(ISBLANK(VLOOKUP(ABG59,role!A:E,5,FALSE)),"",VLOOKUP(ABG59,role!A:E,5,FALSE)))</f>
        <v/>
      </c>
      <c r="ABL59" s="32" t="str">
        <f>IF(ISBLANK(ABG59),"",VLOOKUP(ABG59,role!A:F,6,FALSE))</f>
        <v/>
      </c>
      <c r="ABM59" s="36"/>
      <c r="ABN59" s="36" t="str">
        <f t="shared" si="148"/>
        <v/>
      </c>
      <c r="ABO59" s="36" t="str">
        <f t="shared" si="149"/>
        <v/>
      </c>
      <c r="ABQ59" s="32" t="str">
        <f>IF(ISBLANK(ABP59),"",IF(ISBLANK(VLOOKUP(ABP59,role!A:E,2,FALSE)),"",VLOOKUP(ABP59,role!A:E,2,FALSE)))</f>
        <v/>
      </c>
      <c r="ABR59" s="32" t="str">
        <f>IF(ISBLANK(ABP59),"",IF(ISBLANK(VLOOKUP(ABP59,role!A:E,3,FALSE)),"",VLOOKUP(ABP59,role!A:E,3,FALSE)))</f>
        <v/>
      </c>
      <c r="ABS59" s="32" t="str">
        <f>IF(ISBLANK(ABP59),"",IF(ISBLANK(VLOOKUP(ABP59,role!A:E,4,FALSE)),"",VLOOKUP(ABP59,role!A:E,4,FALSE)))</f>
        <v/>
      </c>
      <c r="ABT59" s="32" t="str">
        <f>IF(ISBLANK(ABP59),"",IF(ISBLANK(VLOOKUP(ABP59,role!A:E,5,FALSE)),"",VLOOKUP(ABP59,role!A:E,5,FALSE)))</f>
        <v/>
      </c>
      <c r="ABU59" s="32" t="str">
        <f>IF(ISBLANK(ABP59),"",VLOOKUP(ABP59,role!A:F,6,FALSE))</f>
        <v/>
      </c>
      <c r="ABV59" s="33"/>
      <c r="ABW59" s="34"/>
      <c r="ABY59" s="32" t="str">
        <f t="shared" si="150"/>
        <v/>
      </c>
      <c r="ABZ59" s="39"/>
      <c r="ACA59" s="32" t="str">
        <f t="shared" si="151"/>
        <v/>
      </c>
      <c r="ACC59" s="32" t="str">
        <f t="shared" si="152"/>
        <v/>
      </c>
      <c r="ACE59" s="32" t="str">
        <f t="shared" si="153"/>
        <v/>
      </c>
      <c r="ACG59" s="32" t="str">
        <f t="shared" si="154"/>
        <v/>
      </c>
      <c r="ACI59" s="32" t="str">
        <f t="shared" si="155"/>
        <v/>
      </c>
      <c r="ACK59" s="32" t="str">
        <f t="shared" si="156"/>
        <v/>
      </c>
      <c r="ACM59" s="32" t="str">
        <f t="shared" si="157"/>
        <v/>
      </c>
      <c r="ACO59" s="32" t="str">
        <f t="shared" si="158"/>
        <v/>
      </c>
      <c r="ACQ59" s="32" t="str">
        <f t="shared" si="159"/>
        <v/>
      </c>
      <c r="ACS59" s="32" t="str">
        <f t="shared" si="160"/>
        <v/>
      </c>
      <c r="ACT59" s="33"/>
      <c r="ACV59" s="32" t="str">
        <f t="shared" si="161"/>
        <v/>
      </c>
      <c r="ACX59" s="32" t="str">
        <f t="shared" si="162"/>
        <v/>
      </c>
      <c r="ACZ59" s="32" t="str">
        <f t="shared" si="163"/>
        <v/>
      </c>
      <c r="ADB59" s="32" t="str">
        <f t="shared" si="164"/>
        <v/>
      </c>
      <c r="ADD59" s="32" t="str">
        <f t="shared" si="165"/>
        <v/>
      </c>
      <c r="ADE59" s="33"/>
      <c r="ADG59" s="32" t="str">
        <f t="shared" si="166"/>
        <v/>
      </c>
      <c r="ADI59" s="32" t="str">
        <f t="shared" si="167"/>
        <v/>
      </c>
      <c r="ADK59" s="32" t="str">
        <f t="shared" si="168"/>
        <v/>
      </c>
      <c r="ADM59" s="32" t="str">
        <f t="shared" si="169"/>
        <v/>
      </c>
      <c r="ADO59" s="32" t="str">
        <f t="shared" si="170"/>
        <v/>
      </c>
      <c r="ADP59" s="33"/>
      <c r="ADR59" s="32" t="str">
        <f t="shared" si="171"/>
        <v/>
      </c>
      <c r="ADT59" s="32" t="str">
        <f t="shared" si="172"/>
        <v/>
      </c>
      <c r="ADV59" s="32" t="str">
        <f t="shared" si="173"/>
        <v/>
      </c>
      <c r="ADX59" s="32" t="str">
        <f t="shared" si="174"/>
        <v/>
      </c>
      <c r="ADZ59" s="32" t="str">
        <f t="shared" si="175"/>
        <v/>
      </c>
      <c r="AEA59" s="33"/>
      <c r="AEC59" s="32" t="str">
        <f t="shared" si="176"/>
        <v/>
      </c>
      <c r="AEE59" s="32" t="str">
        <f t="shared" si="177"/>
        <v/>
      </c>
      <c r="AEG59" s="32" t="str">
        <f t="shared" si="178"/>
        <v/>
      </c>
      <c r="AEI59" s="32" t="str">
        <f t="shared" si="179"/>
        <v/>
      </c>
      <c r="AEK59" s="32" t="str">
        <f t="shared" si="180"/>
        <v/>
      </c>
      <c r="AEL59" s="33"/>
      <c r="AEN59" s="32" t="str">
        <f t="shared" si="181"/>
        <v/>
      </c>
      <c r="AEO59" s="32" t="str">
        <f t="shared" si="182"/>
        <v/>
      </c>
      <c r="AEQ59" s="32" t="str">
        <f t="shared" si="183"/>
        <v/>
      </c>
      <c r="AER59" s="32" t="str">
        <f t="shared" si="184"/>
        <v/>
      </c>
      <c r="AET59" s="32" t="str">
        <f t="shared" si="185"/>
        <v/>
      </c>
      <c r="AEU59" s="32" t="str">
        <f t="shared" si="186"/>
        <v/>
      </c>
      <c r="AEW59" s="32" t="str">
        <f t="shared" si="187"/>
        <v/>
      </c>
      <c r="AEX59" s="32" t="str">
        <f t="shared" si="188"/>
        <v/>
      </c>
      <c r="AEZ59" s="32" t="str">
        <f t="shared" si="189"/>
        <v/>
      </c>
      <c r="AFA59" s="32" t="str">
        <f t="shared" si="190"/>
        <v/>
      </c>
      <c r="AFB59" s="35"/>
      <c r="AFC59" s="34"/>
      <c r="AFD59" s="36" t="str">
        <f t="shared" si="191"/>
        <v/>
      </c>
      <c r="AFE59" s="36" t="str">
        <f t="shared" si="192"/>
        <v/>
      </c>
      <c r="AFG59" s="36" t="str">
        <f t="shared" si="193"/>
        <v/>
      </c>
      <c r="AFH59" s="36" t="str">
        <f t="shared" si="194"/>
        <v/>
      </c>
      <c r="AFJ59" s="36" t="str">
        <f t="shared" si="195"/>
        <v/>
      </c>
      <c r="AFK59" s="36" t="str">
        <f t="shared" si="196"/>
        <v/>
      </c>
      <c r="AFM59" s="36" t="str">
        <f t="shared" si="197"/>
        <v/>
      </c>
      <c r="AFN59" s="36" t="str">
        <f t="shared" si="198"/>
        <v/>
      </c>
      <c r="AFP59" s="36" t="str">
        <f t="shared" si="199"/>
        <v/>
      </c>
      <c r="AFQ59" s="36" t="str">
        <f t="shared" si="200"/>
        <v/>
      </c>
      <c r="AFR59" s="33"/>
      <c r="AFT59" s="36" t="str">
        <f t="shared" si="201"/>
        <v/>
      </c>
      <c r="AFU59" s="36" t="str">
        <f t="shared" si="202"/>
        <v/>
      </c>
      <c r="AFW59" s="36" t="str">
        <f t="shared" si="203"/>
        <v/>
      </c>
      <c r="AFX59" s="36" t="str">
        <f t="shared" si="204"/>
        <v/>
      </c>
      <c r="AFZ59" s="36" t="str">
        <f t="shared" si="205"/>
        <v/>
      </c>
      <c r="AGA59" s="36" t="str">
        <f t="shared" si="206"/>
        <v/>
      </c>
      <c r="AGC59" s="36" t="str">
        <f t="shared" si="207"/>
        <v/>
      </c>
      <c r="AGD59" s="36" t="str">
        <f t="shared" si="208"/>
        <v/>
      </c>
      <c r="AGF59" s="36" t="str">
        <f t="shared" si="209"/>
        <v/>
      </c>
      <c r="AGG59" s="36" t="str">
        <f t="shared" si="210"/>
        <v/>
      </c>
      <c r="AGH59" s="33"/>
      <c r="AGI59" s="57"/>
      <c r="AGJ59" s="57"/>
      <c r="AGK59" s="57" t="str">
        <f>IF(ISBLANK(AGJ59),"",VLOOKUP(AGJ59,related_id_type!A:B,2,FALSE))</f>
        <v/>
      </c>
      <c r="AGL59" s="57"/>
      <c r="AGM59" s="57" t="str">
        <f>IF(ISBLANK(AGL59),"",IF(ISBLANK(VLOOKUP(AGL59,related_id_relation!A:B,2,FALSE)),"",VLOOKUP(AGL59,related_id_relation!A:B,2,FALSE)))</f>
        <v/>
      </c>
      <c r="AGN59" s="57"/>
      <c r="AGO59" s="57"/>
      <c r="AGP59" s="57" t="str">
        <f>IF(ISBLANK(AGO59),"",VLOOKUP(AGO59,related_id_type!A:B,2,FALSE))</f>
        <v/>
      </c>
      <c r="AGQ59" s="57"/>
      <c r="AGR59" s="57" t="str">
        <f>IF(ISBLANK(AGQ59),"",IF(ISBLANK(VLOOKUP(AGQ59,related_id_relation!A:B,2,FALSE)),"",VLOOKUP(AGQ59,related_id_relation!A:B,2,FALSE)))</f>
        <v/>
      </c>
      <c r="AGS59" s="57"/>
      <c r="AGT59" s="57"/>
      <c r="AGU59" s="57" t="str">
        <f>IF(ISBLANK(AGT59),"",VLOOKUP(AGT59,related_id_type!A:B,2,FALSE))</f>
        <v/>
      </c>
      <c r="AGV59" s="57"/>
      <c r="AGW59" s="57" t="str">
        <f>IF(ISBLANK(AGV59),"",IF(ISBLANK(VLOOKUP(AGV59,related_id_relation!A:B,2,FALSE)),"",VLOOKUP(AGV59,related_id_relation!A:B,2,FALSE)))</f>
        <v/>
      </c>
      <c r="AGX59" s="57"/>
      <c r="AGY59" s="57"/>
      <c r="AGZ59" s="57" t="str">
        <f>IF(ISBLANK(AGY59),"",VLOOKUP(AGY59,related_id_type!A:B,2,FALSE))</f>
        <v/>
      </c>
      <c r="AHA59" s="57"/>
      <c r="AHB59" s="57" t="str">
        <f>IF(ISBLANK(AHA59),"",IF(ISBLANK(VLOOKUP(AHA59,related_id_relation!A:B,2,FALSE)),"",VLOOKUP(AHA59,related_id_relation!A:B,2,FALSE)))</f>
        <v/>
      </c>
      <c r="AHC59" s="57"/>
      <c r="AHD59" s="57"/>
      <c r="AHE59" s="57" t="str">
        <f>IF(ISBLANK(AHD59),"",VLOOKUP(AHD59,related_id_type!A:B,2,FALSE))</f>
        <v/>
      </c>
      <c r="AHF59" s="57"/>
      <c r="AHG59" s="57" t="str">
        <f>IF(ISBLANK(AHF59),"",IF(ISBLANK(VLOOKUP(AHF59,related_id_relation!A:B,2,FALSE)),"",VLOOKUP(AHF59,related_id_relation!A:B,2,FALSE)))</f>
        <v/>
      </c>
      <c r="AHH59" s="37"/>
      <c r="AHI59" s="39"/>
      <c r="AHK59" s="32" t="str">
        <f t="shared" si="211"/>
        <v/>
      </c>
      <c r="AHL59" s="34"/>
      <c r="AHM59" s="36"/>
      <c r="AHN59" s="36" t="str">
        <f t="shared" si="212"/>
        <v/>
      </c>
      <c r="AHO59" s="32" t="str">
        <f t="shared" si="213"/>
        <v/>
      </c>
      <c r="AHR59" s="36" t="str">
        <f t="shared" si="214"/>
        <v/>
      </c>
      <c r="AHS59" s="32" t="str">
        <f t="shared" si="215"/>
        <v/>
      </c>
      <c r="AHV59" s="36" t="str">
        <f t="shared" si="216"/>
        <v/>
      </c>
      <c r="AHW59" s="32" t="str">
        <f t="shared" si="217"/>
        <v/>
      </c>
      <c r="AHZ59" s="36" t="str">
        <f t="shared" si="218"/>
        <v/>
      </c>
      <c r="AIA59" s="32" t="str">
        <f t="shared" si="219"/>
        <v/>
      </c>
      <c r="AID59" s="36" t="str">
        <f t="shared" si="220"/>
        <v/>
      </c>
      <c r="AIE59" s="32" t="str">
        <f t="shared" si="221"/>
        <v/>
      </c>
      <c r="AIH59" s="36" t="str">
        <f t="shared" si="222"/>
        <v/>
      </c>
      <c r="AII59" s="32" t="str">
        <f t="shared" si="223"/>
        <v/>
      </c>
      <c r="AIL59" s="36" t="str">
        <f t="shared" si="224"/>
        <v/>
      </c>
      <c r="AIM59" s="32" t="str">
        <f t="shared" si="225"/>
        <v/>
      </c>
      <c r="AIP59" s="36" t="str">
        <f t="shared" si="226"/>
        <v/>
      </c>
      <c r="AIQ59" s="32" t="str">
        <f t="shared" si="227"/>
        <v/>
      </c>
      <c r="AIT59" s="36" t="str">
        <f t="shared" si="228"/>
        <v/>
      </c>
      <c r="AIU59" s="32" t="str">
        <f t="shared" si="229"/>
        <v/>
      </c>
      <c r="AIX59" s="36" t="str">
        <f t="shared" si="230"/>
        <v/>
      </c>
      <c r="AIY59" s="32" t="str">
        <f t="shared" si="231"/>
        <v/>
      </c>
      <c r="AIZ59" s="37"/>
      <c r="AJA59" s="32" t="str">
        <f t="shared" si="232"/>
        <v/>
      </c>
      <c r="AJB59" s="32" t="str">
        <f t="shared" si="233"/>
        <v/>
      </c>
      <c r="AJC59" s="32" t="str">
        <f t="shared" si="234"/>
        <v/>
      </c>
      <c r="AJD59" s="32" t="str">
        <f t="shared" si="235"/>
        <v/>
      </c>
      <c r="AJE59" s="32" t="str">
        <f t="shared" si="236"/>
        <v/>
      </c>
      <c r="AJF59" s="32" t="str">
        <f t="shared" si="237"/>
        <v/>
      </c>
      <c r="AJG59" s="32" t="str">
        <f t="shared" si="238"/>
        <v/>
      </c>
      <c r="AJH59" s="32" t="str">
        <f t="shared" si="239"/>
        <v/>
      </c>
      <c r="AJI59" s="32" t="str">
        <f t="shared" si="240"/>
        <v/>
      </c>
    </row>
    <row r="60" spans="3:945" s="32" customFormat="1" x14ac:dyDescent="0.35">
      <c r="C60" s="32" t="str">
        <f t="shared" si="9"/>
        <v/>
      </c>
      <c r="E60" s="32" t="str">
        <f t="shared" si="10"/>
        <v/>
      </c>
      <c r="F60" s="32" t="str">
        <f t="shared" si="11"/>
        <v/>
      </c>
      <c r="G60" s="32" t="str">
        <f t="shared" si="12"/>
        <v/>
      </c>
      <c r="J60" s="32" t="str">
        <f t="shared" si="13"/>
        <v/>
      </c>
      <c r="K60" s="32" t="str">
        <f t="shared" si="14"/>
        <v/>
      </c>
      <c r="L60" s="32" t="str">
        <f t="shared" si="15"/>
        <v/>
      </c>
      <c r="N60" s="32" t="str">
        <f t="shared" si="16"/>
        <v/>
      </c>
      <c r="O60" s="32" t="str">
        <f t="shared" si="17"/>
        <v/>
      </c>
      <c r="Q60" s="32" t="str">
        <f t="shared" si="18"/>
        <v/>
      </c>
      <c r="R60" s="32" t="str">
        <f t="shared" si="19"/>
        <v/>
      </c>
      <c r="U60" s="32" t="str">
        <f t="shared" si="20"/>
        <v/>
      </c>
      <c r="V60" s="32" t="str">
        <f t="shared" si="21"/>
        <v/>
      </c>
      <c r="Y60" s="32" t="str">
        <f>IF(ISBLANK(X60),"",VLOOKUP(X60,resource_type!A:C,3,FALSE))</f>
        <v/>
      </c>
      <c r="Z60" s="32" t="str">
        <f>IF(ISBLANK(X60),"",VLOOKUP(X60,resource_type!A:C,2,FALSE))</f>
        <v/>
      </c>
      <c r="AA60" s="32" t="str">
        <f t="shared" si="22"/>
        <v/>
      </c>
      <c r="AB60" s="32" t="str">
        <f t="shared" si="23"/>
        <v/>
      </c>
      <c r="AD60" s="32" t="str">
        <f>IF(ISBLANK(AC60),"",VLOOKUP(AC60,resource_type!A:C,3,FALSE))</f>
        <v/>
      </c>
      <c r="AF60" s="32" t="str">
        <f>IF(ISBLANK(AE60),"",VLOOKUP(AE60,resource_type!A:C,3,FALSE))</f>
        <v/>
      </c>
      <c r="AG60" s="33"/>
      <c r="AI60" s="32" t="str">
        <f t="shared" si="24"/>
        <v/>
      </c>
      <c r="AK60" s="32" t="str">
        <f t="shared" si="25"/>
        <v/>
      </c>
      <c r="AM60" s="32" t="str">
        <f t="shared" si="26"/>
        <v/>
      </c>
      <c r="AO60" s="32" t="str">
        <f t="shared" si="27"/>
        <v/>
      </c>
      <c r="AP60" s="52"/>
      <c r="AQ60" s="34"/>
      <c r="AR60" s="36" t="str">
        <f t="shared" si="28"/>
        <v/>
      </c>
      <c r="AS60" s="36" t="str">
        <f t="shared" si="29"/>
        <v/>
      </c>
      <c r="AT60" s="34"/>
      <c r="AV60" s="32" t="str">
        <f t="shared" si="30"/>
        <v/>
      </c>
      <c r="AW60" s="32" t="str">
        <f t="shared" si="31"/>
        <v/>
      </c>
      <c r="AX60" s="32" t="str">
        <f t="shared" si="32"/>
        <v/>
      </c>
      <c r="AZ60" s="32" t="str">
        <f>IF(ISBLANK(AY60),"",IF(ISBLANK(VLOOKUP(AY60,role!A:E,2,FALSE)),"",VLOOKUP(AY60,role!A:E,2,FALSE)))</f>
        <v/>
      </c>
      <c r="BA60" s="32" t="str">
        <f>IF(ISBLANK(AY60),"",IF(ISBLANK(VLOOKUP(AY60,role!A:E,3,FALSE)),"",VLOOKUP(AY60,role!A:E,3,FALSE)))</f>
        <v/>
      </c>
      <c r="BB60" s="32" t="str">
        <f>IF(ISBLANK(AY60),"",IF(ISBLANK(VLOOKUP(AY60,role!A:E,4,FALSE)),"",VLOOKUP(AY60,role!A:E,4,FALSE)))</f>
        <v/>
      </c>
      <c r="BC60" s="32" t="str">
        <f>IF(ISBLANK(AY60),"",IF(ISBLANK(VLOOKUP(AY60,role!A:E,5,FALSE)),"",VLOOKUP(AY60,role!A:E,5,FALSE)))</f>
        <v/>
      </c>
      <c r="BE60" s="32" t="str">
        <f>IF(ISBLANK(BD60),"",IF(ISBLANK(VLOOKUP(BD60,role!A:E,2,FALSE)),"",VLOOKUP(BD60,role!A:E,2,FALSE)))</f>
        <v/>
      </c>
      <c r="BF60" s="32" t="str">
        <f>IF(ISBLANK(BD60),"",IF(ISBLANK(VLOOKUP(BD60,role!A:E,3,FALSE)),"",VLOOKUP(BD60,role!A:E,3,FALSE)))</f>
        <v/>
      </c>
      <c r="BG60" s="32" t="str">
        <f>IF(ISBLANK(BD60),"",IF(ISBLANK(VLOOKUP(BD60,role!A:E,4,FALSE)),"",VLOOKUP(BD60,role!A:E,4,FALSE)))</f>
        <v/>
      </c>
      <c r="BH60" s="32" t="str">
        <f>IF(ISBLANK(BD60),"",IF(ISBLANK(VLOOKUP(BD60,role!A:E,5,FALSE)),"",VLOOKUP(BD60,role!A:E,5,FALSE)))</f>
        <v/>
      </c>
      <c r="BX60" s="33"/>
      <c r="BZ60" s="32" t="str">
        <f t="shared" si="33"/>
        <v/>
      </c>
      <c r="CB60" s="32" t="str">
        <f t="shared" si="34"/>
        <v/>
      </c>
      <c r="CC60" s="39"/>
      <c r="CE60" s="32" t="str">
        <f t="shared" si="35"/>
        <v/>
      </c>
      <c r="CF60" s="32" t="str">
        <f t="shared" si="36"/>
        <v/>
      </c>
      <c r="CG60" s="32" t="str">
        <f t="shared" si="37"/>
        <v/>
      </c>
      <c r="CI60" s="32" t="str">
        <f>IF(ISBLANK(CH60),"",IF(ISBLANK(VLOOKUP(CH60,role!A:E,2,FALSE)),"",VLOOKUP(CH60,role!A:E,2,FALSE)))</f>
        <v/>
      </c>
      <c r="CJ60" s="32" t="str">
        <f>IF(ISBLANK(CH60),"",IF(ISBLANK(VLOOKUP(CH60,role!A:E,3,FALSE)),"",VLOOKUP(CH60,role!A:E,3,FALSE)))</f>
        <v/>
      </c>
      <c r="CK60" s="32" t="str">
        <f>IF(ISBLANK(CH60),"",IF(ISBLANK(VLOOKUP(CH60,role!A:E,4,FALSE)),"",VLOOKUP(CH60,role!A:E,4,FALSE)))</f>
        <v/>
      </c>
      <c r="CL60" s="32" t="str">
        <f>IF(ISBLANK(CH60),"",IF(ISBLANK(VLOOKUP(CH60,role!A:E,5,FALSE)),"",VLOOKUP(CH60,role!A:E,5,FALSE)))</f>
        <v/>
      </c>
      <c r="CN60" s="32" t="str">
        <f>IF(ISBLANK(CM60),"",IF(ISBLANK(VLOOKUP(CM60,role!A:E,2,FALSE)),"",VLOOKUP(CM60,role!A:E,2,FALSE)))</f>
        <v/>
      </c>
      <c r="CO60" s="32" t="str">
        <f>IF(ISBLANK(CM60),"",IF(ISBLANK(VLOOKUP(CM60,role!A:E,3,FALSE)),"",VLOOKUP(CM60,role!A:E,3,FALSE)))</f>
        <v/>
      </c>
      <c r="CP60" s="32" t="str">
        <f>IF(ISBLANK(CM60),"",IF(ISBLANK(VLOOKUP(CM60,role!A:E,4,FALSE)),"",VLOOKUP(CM60,role!A:E,4,FALSE)))</f>
        <v/>
      </c>
      <c r="CQ60" s="32" t="str">
        <f>IF(ISBLANK(CM60),"",IF(ISBLANK(VLOOKUP(CM60,role!A:E,5,FALSE)),"",VLOOKUP(CM60,role!A:E,5,FALSE)))</f>
        <v/>
      </c>
      <c r="DG60" s="33"/>
      <c r="DI60" s="32" t="str">
        <f t="shared" si="38"/>
        <v/>
      </c>
      <c r="DK60" s="32" t="str">
        <f t="shared" si="39"/>
        <v/>
      </c>
      <c r="DL60" s="39"/>
      <c r="DN60" s="32" t="str">
        <f t="shared" si="40"/>
        <v/>
      </c>
      <c r="DO60" s="32" t="str">
        <f t="shared" si="41"/>
        <v/>
      </c>
      <c r="DP60" s="32" t="str">
        <f t="shared" si="42"/>
        <v/>
      </c>
      <c r="DR60" s="32" t="str">
        <f>IF(ISBLANK(DQ60),"",IF(ISBLANK(VLOOKUP(DQ60,role!A:E,2,FALSE)),"",VLOOKUP(DQ60,role!A:E,2,FALSE)))</f>
        <v/>
      </c>
      <c r="DS60" s="32" t="str">
        <f>IF(ISBLANK(DQ60),"",IF(ISBLANK(VLOOKUP(DQ60,role!A:E,3,FALSE)),"",VLOOKUP(DQ60,role!A:E,3,FALSE)))</f>
        <v/>
      </c>
      <c r="DT60" s="32" t="str">
        <f>IF(ISBLANK(DQ60),"",IF(ISBLANK(VLOOKUP(DQ60,role!A:E,4,FALSE)),"",VLOOKUP(DQ60,role!A:E,4,FALSE)))</f>
        <v/>
      </c>
      <c r="DU60" s="32" t="str">
        <f>IF(ISBLANK(DQ60),"",IF(ISBLANK(VLOOKUP(DQ60,role!A:E,5,FALSE)),"",VLOOKUP(DQ60,role!A:E,5,FALSE)))</f>
        <v/>
      </c>
      <c r="EK60" s="33"/>
      <c r="EM60" s="32" t="str">
        <f t="shared" si="43"/>
        <v/>
      </c>
      <c r="EO60" s="32" t="str">
        <f t="shared" si="44"/>
        <v/>
      </c>
      <c r="EP60" s="39"/>
      <c r="ER60" s="32" t="str">
        <f t="shared" si="45"/>
        <v/>
      </c>
      <c r="ES60" s="32" t="str">
        <f t="shared" si="46"/>
        <v/>
      </c>
      <c r="ET60" s="32" t="str">
        <f t="shared" si="47"/>
        <v/>
      </c>
      <c r="EV60" s="32" t="str">
        <f>IF(ISBLANK(EU60),"",IF(ISBLANK(VLOOKUP(EU60,role!A:E,2,FALSE)),"",VLOOKUP(EU60,role!A:E,2,FALSE)))</f>
        <v/>
      </c>
      <c r="EW60" s="32" t="str">
        <f>IF(ISBLANK(EU60),"",IF(ISBLANK(VLOOKUP(EU60,role!A:E,3,FALSE)),"",VLOOKUP(EU60,role!A:E,3,FALSE)))</f>
        <v/>
      </c>
      <c r="EX60" s="32" t="str">
        <f>IF(ISBLANK(EU60),"",IF(ISBLANK(VLOOKUP(EU60,role!A:E,4,FALSE)),"",VLOOKUP(EU60,role!A:E,4,FALSE)))</f>
        <v/>
      </c>
      <c r="EY60" s="32" t="str">
        <f>IF(ISBLANK(EU60),"",IF(ISBLANK(VLOOKUP(EU60,role!A:E,5,FALSE)),"",VLOOKUP(EU60,role!A:E,5,FALSE)))</f>
        <v/>
      </c>
      <c r="FO60" s="33"/>
      <c r="FQ60" s="32" t="str">
        <f t="shared" si="48"/>
        <v/>
      </c>
      <c r="FS60" s="32" t="str">
        <f t="shared" si="49"/>
        <v/>
      </c>
      <c r="FT60" s="39"/>
      <c r="FV60" s="32" t="str">
        <f t="shared" si="50"/>
        <v/>
      </c>
      <c r="FW60" s="32" t="str">
        <f t="shared" si="51"/>
        <v/>
      </c>
      <c r="FX60" s="32" t="str">
        <f t="shared" si="52"/>
        <v/>
      </c>
      <c r="FZ60" s="32" t="str">
        <f>IF(ISBLANK(FY60),"",VLOOKUP(FY60,role!A:E,2,FALSE))</f>
        <v/>
      </c>
      <c r="GA60" s="32" t="str">
        <f>IF(ISBLANK(FY60),"",IF(ISBLANK(VLOOKUP(FY60,role!A:E,3,FALSE)),"",VLOOKUP(FY60,role!A:E,3,FALSE)))</f>
        <v/>
      </c>
      <c r="GB60" s="32" t="str">
        <f>IF(ISBLANK(FY60),"",IF(ISBLANK(VLOOKUP(FY60,role!A:E,4,FALSE)),"",VLOOKUP(FY60,role!A:E,4,FALSE)))</f>
        <v/>
      </c>
      <c r="GC60" s="32" t="str">
        <f>IF(ISBLANK(FY60),"",IF(ISBLANK(VLOOKUP(FY60,role!A:E,5,FALSE)),"",VLOOKUP(FY60,role!A:E,5,FALSE)))</f>
        <v/>
      </c>
      <c r="GS60" s="33"/>
      <c r="GU60" s="32" t="str">
        <f t="shared" si="53"/>
        <v/>
      </c>
      <c r="GW60" s="32" t="str">
        <f t="shared" si="54"/>
        <v/>
      </c>
      <c r="GX60" s="33"/>
      <c r="HA60" s="32" t="str">
        <f t="shared" si="55"/>
        <v/>
      </c>
      <c r="HB60" s="32" t="str">
        <f t="shared" si="56"/>
        <v/>
      </c>
      <c r="HC60" s="32" t="str">
        <f t="shared" si="57"/>
        <v/>
      </c>
      <c r="HE60" s="32" t="str">
        <f>IF(ISBLANK(HD60),"",IF(ISBLANK(VLOOKUP(HD60,role!A:E,2,FALSE)),"",VLOOKUP(HD60,role!A:E,2,FALSE)))</f>
        <v/>
      </c>
      <c r="HF60" s="32" t="str">
        <f>IF(ISBLANK(HD60),"",IF(ISBLANK(VLOOKUP(HD60,role!A:E,3,FALSE)),"",VLOOKUP(HD60,role!A:E,3,FALSE)))</f>
        <v/>
      </c>
      <c r="HG60" s="32" t="str">
        <f>IF(ISBLANK(HD60),"",IF(ISBLANK(VLOOKUP(HD60,role!A:E,4,FALSE)),"",VLOOKUP(HD60,role!A:E,4,FALSE)))</f>
        <v/>
      </c>
      <c r="HH60" s="32" t="str">
        <f>IF(ISBLANK(HD60),"",IF(ISBLANK(VLOOKUP(HD60,role!A:E,5,FALSE)),"",VLOOKUP(HD60,role!A:E,5,FALSE)))</f>
        <v/>
      </c>
      <c r="HX60" s="33"/>
      <c r="HZ60" s="32" t="str">
        <f t="shared" si="58"/>
        <v/>
      </c>
      <c r="IB60" s="32" t="str">
        <f t="shared" si="59"/>
        <v/>
      </c>
      <c r="IC60" s="39"/>
      <c r="IE60" s="32" t="str">
        <f t="shared" si="60"/>
        <v/>
      </c>
      <c r="IF60" s="32" t="str">
        <f t="shared" si="61"/>
        <v/>
      </c>
      <c r="IG60" s="32" t="str">
        <f t="shared" si="62"/>
        <v/>
      </c>
      <c r="II60" s="32" t="str">
        <f>IF(ISBLANK(IH60),"",IF(ISBLANK(VLOOKUP(IH60,role!A:E,2,FALSE)),"",VLOOKUP(IH60,role!A:E,2,FALSE)))</f>
        <v/>
      </c>
      <c r="IJ60" s="32" t="str">
        <f>IF(ISBLANK(IH60),"",IF(ISBLANK(VLOOKUP(IH60,role!A:E,3,FALSE)),"",VLOOKUP(IH60,role!A:E,3,FALSE)))</f>
        <v/>
      </c>
      <c r="IK60" s="32" t="str">
        <f>IF(ISBLANK(IH60),"",IF(ISBLANK(VLOOKUP(IH60,role!A:E,4,FALSE)),"",VLOOKUP(IH60,role!A:E,4,FALSE)))</f>
        <v/>
      </c>
      <c r="IL60" s="32" t="str">
        <f>IF(ISBLANK(IH60),"",IF(ISBLANK(VLOOKUP(IH60,role!A:E,5,FALSE)),"",VLOOKUP(IH60,role!A:E,5,FALSE)))</f>
        <v/>
      </c>
      <c r="JB60" s="33"/>
      <c r="JD60" s="32" t="str">
        <f t="shared" si="63"/>
        <v/>
      </c>
      <c r="JF60" s="32" t="str">
        <f t="shared" si="64"/>
        <v/>
      </c>
      <c r="JG60" s="39"/>
      <c r="JI60" s="32" t="str">
        <f t="shared" si="65"/>
        <v/>
      </c>
      <c r="JJ60" s="32" t="str">
        <f t="shared" si="66"/>
        <v/>
      </c>
      <c r="JK60" s="32" t="str">
        <f t="shared" si="67"/>
        <v/>
      </c>
      <c r="JM60" s="32" t="str">
        <f>IF(ISBLANK(JL60),"",IF(ISBLANK(VLOOKUP(JL60,role!A:E,2,FALSE)),"",VLOOKUP(JL60,role!A:E,2,FALSE)))</f>
        <v/>
      </c>
      <c r="JN60" s="32" t="str">
        <f>IF(ISBLANK(JL60),"",IF(ISBLANK(VLOOKUP(JL60,role!A:E,3,FALSE)),"",VLOOKUP(JL60,role!A:E,3,FALSE)))</f>
        <v/>
      </c>
      <c r="JO60" s="32" t="str">
        <f>IF(ISBLANK(JL60),"",IF(ISBLANK(VLOOKUP(JL60,role!A:E,4,FALSE)),"",VLOOKUP(JL60,role!A:E,4,FALSE)))</f>
        <v/>
      </c>
      <c r="JP60" s="32" t="str">
        <f>IF(ISBLANK(JL60),"",IF(ISBLANK(VLOOKUP(JL60,role!A:E,5,FALSE)),"",VLOOKUP(JL60,role!A:E,5,FALSE)))</f>
        <v/>
      </c>
      <c r="KF60" s="33"/>
      <c r="KH60" s="32" t="str">
        <f t="shared" si="68"/>
        <v/>
      </c>
      <c r="KJ60" s="32" t="str">
        <f t="shared" si="69"/>
        <v/>
      </c>
      <c r="KK60" s="39"/>
      <c r="KM60" s="32" t="str">
        <f t="shared" si="70"/>
        <v/>
      </c>
      <c r="KN60" s="32" t="str">
        <f t="shared" si="71"/>
        <v/>
      </c>
      <c r="KO60" s="32" t="str">
        <f t="shared" si="72"/>
        <v/>
      </c>
      <c r="KQ60" s="32" t="str">
        <f>IF(ISBLANK(KP60),"",IF(ISBLANK(VLOOKUP(KP60,role!A:E,2,FALSE)),"",VLOOKUP(KP60,role!A:E,2,FALSE)))</f>
        <v/>
      </c>
      <c r="KR60" s="32" t="str">
        <f>IF(ISBLANK(KP60),"",IF(ISBLANK(VLOOKUP(KP60,role!A:E,3,FALSE)),"",VLOOKUP(KP60,role!A:E,3,FALSE)))</f>
        <v/>
      </c>
      <c r="KS60" s="32" t="str">
        <f>IF(ISBLANK(KP60),"",IF(ISBLANK(VLOOKUP(KP60,role!A:E,4,FALSE)),"",VLOOKUP(KP60,role!A:E,4,FALSE)))</f>
        <v/>
      </c>
      <c r="KT60" s="32" t="str">
        <f>IF(ISBLANK(KP60),"",IF(ISBLANK(VLOOKUP(KP60,role!A:E,5,FALSE)),"",VLOOKUP(KP60,role!A:E,5,FALSE)))</f>
        <v/>
      </c>
      <c r="LJ60" s="33"/>
      <c r="LL60" s="32" t="str">
        <f t="shared" si="73"/>
        <v/>
      </c>
      <c r="LN60" s="32" t="str">
        <f t="shared" si="74"/>
        <v/>
      </c>
      <c r="LO60" s="39"/>
      <c r="LQ60" s="32" t="str">
        <f t="shared" si="75"/>
        <v/>
      </c>
      <c r="LR60" s="32" t="str">
        <f t="shared" si="76"/>
        <v/>
      </c>
      <c r="LS60" s="32" t="str">
        <f t="shared" si="77"/>
        <v/>
      </c>
      <c r="LU60" s="32" t="str">
        <f>IF(ISBLANK(LT60),"",IF(ISBLANK(VLOOKUP(LT60,role!A:E,2,FALSE)),"",VLOOKUP(LT60,role!A:E,2,FALSE)))</f>
        <v/>
      </c>
      <c r="LV60" s="32" t="str">
        <f>IF(ISBLANK(LT60),"",IF(ISBLANK(VLOOKUP(LT60,role!A:E,3,FALSE)),"",VLOOKUP(LT60,role!A:E,3,FALSE)))</f>
        <v/>
      </c>
      <c r="LW60" s="32" t="str">
        <f>IF(ISBLANK(LT60),"",IF(ISBLANK(VLOOKUP(LT60,role!A:E,4,FALSE)),"",VLOOKUP(LT60,role!A:E,4,FALSE)))</f>
        <v/>
      </c>
      <c r="LX60" s="32" t="str">
        <f>IF(ISBLANK(LT60),"",IF(ISBLANK(VLOOKUP(LT60,role!A:E,5,FALSE)),"",VLOOKUP(LT60,role!A:E,5,FALSE)))</f>
        <v/>
      </c>
      <c r="MN60" s="33"/>
      <c r="MP60" s="32" t="str">
        <f t="shared" si="78"/>
        <v/>
      </c>
      <c r="MR60" s="32" t="str">
        <f t="shared" si="79"/>
        <v/>
      </c>
      <c r="MS60" s="33"/>
      <c r="MV60" s="32" t="str">
        <f t="shared" si="80"/>
        <v/>
      </c>
      <c r="MW60" s="32" t="str">
        <f t="shared" si="81"/>
        <v/>
      </c>
      <c r="MX60" s="32" t="str">
        <f t="shared" si="82"/>
        <v/>
      </c>
      <c r="MZ60" s="32" t="str">
        <f>IF(ISBLANK(MY60),"",IF(ISBLANK(VLOOKUP(MY60,role!A:E,2,FALSE)),"",VLOOKUP(MY60,role!A:E,2,FALSE)))</f>
        <v/>
      </c>
      <c r="NA60" s="32" t="str">
        <f>IF(ISBLANK(MY60),"",IF(ISBLANK(VLOOKUP(MY60,role!A:E,3,FALSE)),"",VLOOKUP(MY60,role!A:E,3,FALSE)))</f>
        <v/>
      </c>
      <c r="NB60" s="32" t="str">
        <f>IF(ISBLANK(MY60),"",IF(ISBLANK(VLOOKUP(MY60,role!A:E,4,FALSE)),"",VLOOKUP(MY60,role!A:E,4,FALSE)))</f>
        <v/>
      </c>
      <c r="NC60" s="32" t="str">
        <f>IF(ISBLANK(MY60),"",IF(ISBLANK(VLOOKUP(MY60,role!A:E,5,FALSE)),"",VLOOKUP(MY60,role!A:E,5,FALSE)))</f>
        <v/>
      </c>
      <c r="NS60" s="33"/>
      <c r="NU60" s="32" t="str">
        <f t="shared" si="83"/>
        <v/>
      </c>
      <c r="NW60" s="32" t="str">
        <f t="shared" si="84"/>
        <v/>
      </c>
      <c r="NX60" s="39"/>
      <c r="NZ60" s="32" t="str">
        <f t="shared" si="85"/>
        <v/>
      </c>
      <c r="OA60" s="32" t="str">
        <f t="shared" si="86"/>
        <v/>
      </c>
      <c r="OB60" s="32" t="str">
        <f t="shared" si="87"/>
        <v/>
      </c>
      <c r="OD60" s="32" t="str">
        <f>IF(ISBLANK(OC60),"",IF(ISBLANK(VLOOKUP(OC60,role!A:E,2,FALSE)),"",VLOOKUP(OC60,role!A:E,2,FALSE)))</f>
        <v/>
      </c>
      <c r="OE60" s="32" t="str">
        <f>IF(ISBLANK(OC60),"",IF(ISBLANK(VLOOKUP(OC60,role!A:E,3,FALSE)),"",VLOOKUP(OC60,role!A:E,3,FALSE)))</f>
        <v/>
      </c>
      <c r="OF60" s="32" t="str">
        <f>IF(ISBLANK(OC60),"",IF(ISBLANK(VLOOKUP(OC60,role!A:E,4,FALSE)),"",VLOOKUP(OC60,role!A:E,4,FALSE)))</f>
        <v/>
      </c>
      <c r="OG60" s="32" t="str">
        <f>IF(ISBLANK(OC60),"",IF(ISBLANK(VLOOKUP(OC60,role!A:E,5,FALSE)),"",VLOOKUP(OC60,role!A:E,5,FALSE)))</f>
        <v/>
      </c>
      <c r="OW60" s="33"/>
      <c r="OY60" s="32" t="str">
        <f t="shared" si="88"/>
        <v/>
      </c>
      <c r="PA60" s="32" t="str">
        <f t="shared" si="89"/>
        <v/>
      </c>
      <c r="PB60" s="39"/>
      <c r="PD60" s="32" t="str">
        <f t="shared" si="90"/>
        <v/>
      </c>
      <c r="PE60" s="32" t="str">
        <f t="shared" si="91"/>
        <v/>
      </c>
      <c r="PF60" s="32" t="str">
        <f t="shared" si="92"/>
        <v/>
      </c>
      <c r="PH60" s="32" t="str">
        <f>IF(ISBLANK(PG60),"",IF(ISBLANK(VLOOKUP(PG60,role!A:E,2,FALSE)),"",VLOOKUP(PG60,role!A:E,2,FALSE)))</f>
        <v/>
      </c>
      <c r="PI60" s="32" t="str">
        <f>IF(ISBLANK(PG60),"",IF(ISBLANK(VLOOKUP(PG60,role!A:E,3,FALSE)),"",VLOOKUP(PG60,role!A:E,3,FALSE)))</f>
        <v/>
      </c>
      <c r="PJ60" s="32" t="str">
        <f>IF(ISBLANK(PG60),"",IF(ISBLANK(VLOOKUP(PG60,role!A:E,4,FALSE)),"",VLOOKUP(PG60,role!A:E,4,FALSE)))</f>
        <v/>
      </c>
      <c r="PK60" s="32" t="str">
        <f>IF(ISBLANK(PG60),"",IF(ISBLANK(VLOOKUP(PG60,role!A:E,5,FALSE)),"",VLOOKUP(PG60,role!A:E,5,FALSE)))</f>
        <v/>
      </c>
      <c r="QA60" s="33"/>
      <c r="QC60" s="32" t="str">
        <f t="shared" si="93"/>
        <v/>
      </c>
      <c r="QE60" s="32" t="str">
        <f t="shared" si="94"/>
        <v/>
      </c>
      <c r="QF60" s="39"/>
      <c r="QH60" s="32" t="str">
        <f t="shared" si="95"/>
        <v/>
      </c>
      <c r="QI60" s="32" t="str">
        <f t="shared" si="96"/>
        <v/>
      </c>
      <c r="QJ60" s="32" t="str">
        <f t="shared" si="97"/>
        <v/>
      </c>
      <c r="QL60" s="32" t="str">
        <f>IF(ISBLANK(QK60),"",IF(ISBLANK(VLOOKUP(QK60,role!A:E,2,FALSE)),"",VLOOKUP(QK60,role!A:E,2,FALSE)))</f>
        <v/>
      </c>
      <c r="QM60" s="32" t="str">
        <f>IF(ISBLANK(QK60),"",IF(ISBLANK(VLOOKUP(QK60,role!A:E,3,FALSE)),"",VLOOKUP(QK60,role!A:E,3,FALSE)))</f>
        <v/>
      </c>
      <c r="QN60" s="32" t="str">
        <f>IF(ISBLANK(QK60),"",IF(ISBLANK(VLOOKUP(QK60,role!A:E,4,FALSE)),"",VLOOKUP(QK60,role!A:E,4,FALSE)))</f>
        <v/>
      </c>
      <c r="QO60" s="32" t="str">
        <f>IF(ISBLANK(QK60),"",IF(ISBLANK(VLOOKUP(QK60,role!A:E,5,FALSE)),"",VLOOKUP(QK60,role!A:E,5,FALSE)))</f>
        <v/>
      </c>
      <c r="RE60" s="33"/>
      <c r="RG60" s="32" t="str">
        <f t="shared" si="98"/>
        <v/>
      </c>
      <c r="RI60" s="32" t="str">
        <f t="shared" si="99"/>
        <v/>
      </c>
      <c r="RJ60" s="39"/>
      <c r="RL60" s="32" t="str">
        <f t="shared" si="100"/>
        <v/>
      </c>
      <c r="RM60" s="32" t="str">
        <f t="shared" si="101"/>
        <v/>
      </c>
      <c r="RN60" s="32" t="str">
        <f t="shared" si="102"/>
        <v/>
      </c>
      <c r="RP60" s="32" t="str">
        <f>IF(ISBLANK(RO60),"",IF(ISBLANK(VLOOKUP(RO60,role!A:E,2,FALSE)),"",VLOOKUP(RO60,role!A:E,2,FALSE)))</f>
        <v/>
      </c>
      <c r="RQ60" s="32" t="str">
        <f>IF(ISBLANK(RO60),"",IF(ISBLANK(VLOOKUP(RO60,role!A:E,3,FALSE)),"",VLOOKUP(RO60,role!A:E,3,FALSE)))</f>
        <v/>
      </c>
      <c r="RR60" s="32" t="str">
        <f>IF(ISBLANK(RO60),"",IF(ISBLANK(VLOOKUP(RO60,role!A:E,4,FALSE)),"",VLOOKUP(RO60,role!A:E,4,FALSE)))</f>
        <v/>
      </c>
      <c r="RS60" s="32" t="str">
        <f>IF(ISBLANK(RO60),"",IF(ISBLANK(VLOOKUP(RO60,role!A:E,5,FALSE)),"",VLOOKUP(RO60,role!A:E,5,FALSE)))</f>
        <v/>
      </c>
      <c r="SI60" s="33"/>
      <c r="SK60" s="32" t="str">
        <f t="shared" si="103"/>
        <v/>
      </c>
      <c r="SM60" s="32" t="str">
        <f t="shared" si="104"/>
        <v/>
      </c>
      <c r="SN60" s="39"/>
      <c r="SP60" s="32" t="str">
        <f t="shared" si="105"/>
        <v/>
      </c>
      <c r="SQ60" s="32" t="str">
        <f t="shared" si="106"/>
        <v/>
      </c>
      <c r="SR60" s="32" t="str">
        <f t="shared" si="107"/>
        <v/>
      </c>
      <c r="ST60" s="32" t="str">
        <f>IF(ISBLANK(SS60),"",IF(ISBLANK(VLOOKUP(SS60,role!A:E,2,FALSE)),"",VLOOKUP(SS60,role!A:E,2,FALSE)))</f>
        <v/>
      </c>
      <c r="SU60" s="32" t="str">
        <f>IF(ISBLANK(SS60),"",IF(ISBLANK(VLOOKUP(SS60,role!A:E,3,FALSE)),"",VLOOKUP(SS60,role!A:E,3,FALSE)))</f>
        <v/>
      </c>
      <c r="SV60" s="32" t="str">
        <f>IF(ISBLANK(SS60),"",IF(ISBLANK(VLOOKUP(SS60,role!A:E,4,FALSE)),"",VLOOKUP(SS60,role!A:E,4,FALSE)))</f>
        <v/>
      </c>
      <c r="SW60" s="32" t="str">
        <f>IF(ISBLANK(SS60),"",IF(ISBLANK(VLOOKUP(SS60,role!A:E,5,FALSE)),"",VLOOKUP(SS60,role!A:E,5,FALSE)))</f>
        <v/>
      </c>
      <c r="TM60" s="33"/>
      <c r="TO60" s="32" t="str">
        <f t="shared" si="108"/>
        <v/>
      </c>
      <c r="TQ60" s="32" t="str">
        <f t="shared" si="109"/>
        <v/>
      </c>
      <c r="TR60" s="39"/>
      <c r="TT60" s="32" t="str">
        <f t="shared" si="110"/>
        <v/>
      </c>
      <c r="TU60" s="32" t="str">
        <f t="shared" si="111"/>
        <v/>
      </c>
      <c r="TV60" s="32" t="str">
        <f t="shared" si="112"/>
        <v/>
      </c>
      <c r="TX60" s="32" t="str">
        <f>IF(ISBLANK(TW60),"",IF(ISBLANK(VLOOKUP(TW60,role!A:E,2,FALSE)),"",VLOOKUP(TW60,role!A:E,2,FALSE)))</f>
        <v/>
      </c>
      <c r="TY60" s="32" t="str">
        <f>IF(ISBLANK(TW60),"",IF(ISBLANK(VLOOKUP(TW60,role!A:E,3,FALSE)),"",VLOOKUP(TW60,role!A:E,3,FALSE)))</f>
        <v/>
      </c>
      <c r="TZ60" s="32" t="str">
        <f>IF(ISBLANK(TW60),"",IF(ISBLANK(VLOOKUP(TW60,role!A:E,4,FALSE)),"",VLOOKUP(TW60,role!A:E,4,FALSE)))</f>
        <v/>
      </c>
      <c r="UA60" s="32" t="str">
        <f>IF(ISBLANK(TW60),"",IF(ISBLANK(VLOOKUP(TW60,role!A:E,5,FALSE)),"",VLOOKUP(TW60,role!A:E,5,FALSE)))</f>
        <v/>
      </c>
      <c r="UQ60" s="33"/>
      <c r="US60" s="32" t="str">
        <f t="shared" si="113"/>
        <v/>
      </c>
      <c r="UU60" s="32" t="str">
        <f t="shared" si="114"/>
        <v/>
      </c>
      <c r="UV60" s="39"/>
      <c r="UX60" s="32" t="str">
        <f t="shared" si="115"/>
        <v/>
      </c>
      <c r="UY60" s="32" t="str">
        <f t="shared" si="116"/>
        <v/>
      </c>
      <c r="UZ60" s="32" t="str">
        <f t="shared" si="117"/>
        <v/>
      </c>
      <c r="VB60" s="32" t="str">
        <f>IF(ISBLANK(VA60),"",IF(ISBLANK(VLOOKUP(VA60,role!A:E,2,FALSE)),"",VLOOKUP(VA60,role!A:E,2,FALSE)))</f>
        <v/>
      </c>
      <c r="VC60" s="32" t="str">
        <f>IF(ISBLANK(VA60),"",IF(ISBLANK(VLOOKUP(VA60,role!A:E,3,FALSE)),"",VLOOKUP(VA60,role!A:E,3,FALSE)))</f>
        <v/>
      </c>
      <c r="VD60" s="32" t="str">
        <f>IF(ISBLANK(VA60),"",IF(ISBLANK(VLOOKUP(VA60,role!A:E,4,FALSE)),"",VLOOKUP(VA60,role!A:E,4,FALSE)))</f>
        <v/>
      </c>
      <c r="VE60" s="32" t="str">
        <f>IF(ISBLANK(VA60),"",IF(ISBLANK(VLOOKUP(VA60,role!A:E,5,FALSE)),"",VLOOKUP(VA60,role!A:E,5,FALSE)))</f>
        <v/>
      </c>
      <c r="VU60" s="33"/>
      <c r="VW60" s="32" t="str">
        <f t="shared" si="118"/>
        <v/>
      </c>
      <c r="VY60" s="32" t="str">
        <f t="shared" si="119"/>
        <v/>
      </c>
      <c r="VZ60" s="39"/>
      <c r="WB60" s="32" t="str">
        <f t="shared" si="120"/>
        <v/>
      </c>
      <c r="WC60" s="32" t="str">
        <f t="shared" si="121"/>
        <v/>
      </c>
      <c r="WD60" s="32" t="str">
        <f t="shared" si="122"/>
        <v/>
      </c>
      <c r="WF60" s="32" t="str">
        <f>IF(ISBLANK(WE60),"",IF(ISBLANK(VLOOKUP(WE60,role!A:E,2,FALSE)),"",VLOOKUP(WE60,role!A:E,2,FALSE)))</f>
        <v/>
      </c>
      <c r="WG60" s="32" t="str">
        <f>IF(ISBLANK(WE60),"",IF(ISBLANK(VLOOKUP(WE60,role!A:E,3,FALSE)),"",VLOOKUP(WE60,role!A:E,3,FALSE)))</f>
        <v/>
      </c>
      <c r="WH60" s="32" t="str">
        <f>IF(ISBLANK(WE60),"",IF(ISBLANK(VLOOKUP(WE60,role!A:E,4,FALSE)),"",VLOOKUP(WE60,role!A:E,4,FALSE)))</f>
        <v/>
      </c>
      <c r="WI60" s="32" t="str">
        <f>IF(ISBLANK(WE60),"",IF(ISBLANK(VLOOKUP(WE60,role!A:E,5,FALSE)),"",VLOOKUP(WE60,role!A:E,5,FALSE)))</f>
        <v/>
      </c>
      <c r="WY60" s="33"/>
      <c r="XA60" s="32" t="str">
        <f t="shared" si="123"/>
        <v/>
      </c>
      <c r="XC60" s="32" t="str">
        <f t="shared" si="124"/>
        <v/>
      </c>
      <c r="XD60" s="39"/>
      <c r="XF60" s="32" t="str">
        <f t="shared" si="125"/>
        <v/>
      </c>
      <c r="XG60" s="32" t="str">
        <f t="shared" si="126"/>
        <v/>
      </c>
      <c r="XH60" s="32" t="str">
        <f t="shared" si="127"/>
        <v/>
      </c>
      <c r="XJ60" s="32" t="str">
        <f>IF(ISBLANK(XI60),"",IF(ISBLANK(VLOOKUP(XI60,role!A:E,2,FALSE)),"",VLOOKUP(XI60,role!A:E,2,FALSE)))</f>
        <v/>
      </c>
      <c r="XK60" s="32" t="str">
        <f>IF(ISBLANK(XI60),"",IF(ISBLANK(VLOOKUP(XI60,role!A:E,3,FALSE)),"",VLOOKUP(XI60,role!A:E,3,FALSE)))</f>
        <v/>
      </c>
      <c r="XL60" s="32" t="str">
        <f>IF(ISBLANK(XI60),"",IF(ISBLANK(VLOOKUP(XI60,role!A:E,4,FALSE)),"",VLOOKUP(XI60,role!A:E,4,FALSE)))</f>
        <v/>
      </c>
      <c r="XM60" s="32" t="str">
        <f>IF(ISBLANK(XI60),"",IF(ISBLANK(VLOOKUP(XI60,role!A:E,5,FALSE)),"",VLOOKUP(XI60,role!A:E,5,FALSE)))</f>
        <v/>
      </c>
      <c r="YC60" s="33"/>
      <c r="YE60" s="32" t="str">
        <f t="shared" si="128"/>
        <v/>
      </c>
      <c r="YG60" s="32" t="str">
        <f t="shared" si="129"/>
        <v/>
      </c>
      <c r="YH60" s="33"/>
      <c r="YI60" s="34"/>
      <c r="YJ60" s="36" t="str">
        <f t="shared" si="130"/>
        <v/>
      </c>
      <c r="YK60" s="36" t="str">
        <f t="shared" si="131"/>
        <v/>
      </c>
      <c r="YM60" s="32" t="str">
        <f>IF(ISBLANK(YL60),"",IF(ISBLANK(VLOOKUP(YL60,role!A:E,2,FALSE)),"",VLOOKUP(YL60,role!A:E,2,FALSE)))</f>
        <v/>
      </c>
      <c r="YN60" s="32" t="str">
        <f>IF(ISBLANK(YL60),"",IF(ISBLANK(VLOOKUP(YL60,role!A:E,3,FALSE)),"",VLOOKUP(YL60,role!A:E,3,FALSE)))</f>
        <v/>
      </c>
      <c r="YO60" s="32" t="str">
        <f>IF(ISBLANK(YL60),"",IF(ISBLANK(VLOOKUP(YL60,role!A:E,4,FALSE)),"",VLOOKUP(YL60,role!A:E,4,FALSE)))</f>
        <v/>
      </c>
      <c r="YP60" s="32" t="str">
        <f>IF(ISBLANK(YL60),"",IF(ISBLANK(VLOOKUP(YL60,role!A:E,5,FALSE)),"",VLOOKUP(YL60,role!A:E,5,FALSE)))</f>
        <v/>
      </c>
      <c r="YQ60" s="32" t="str">
        <f>IF(ISBLANK(YL60),"",VLOOKUP(YL60,role!A:F,6,FALSE))</f>
        <v/>
      </c>
      <c r="YR60" s="36"/>
      <c r="YS60" s="36" t="str">
        <f t="shared" si="132"/>
        <v/>
      </c>
      <c r="YT60" s="36" t="str">
        <f t="shared" si="133"/>
        <v/>
      </c>
      <c r="YV60" s="32" t="str">
        <f>IF(ISBLANK(YU60),"",IF(ISBLANK(VLOOKUP(YU60,role!A:E,2,FALSE)),"",VLOOKUP(YU60,role!A:E,2,FALSE)))</f>
        <v/>
      </c>
      <c r="YW60" s="32" t="str">
        <f>IF(ISBLANK(YU60),"",IF(ISBLANK(VLOOKUP(YU60,role!A:E,3,FALSE)),"",VLOOKUP(YU60,role!A:E,3,FALSE)))</f>
        <v/>
      </c>
      <c r="YX60" s="32" t="str">
        <f>IF(ISBLANK(YU60),"",IF(ISBLANK(VLOOKUP(YU60,role!A:E,4,FALSE)),"",VLOOKUP(YU60,role!A:E,4,FALSE)))</f>
        <v/>
      </c>
      <c r="YY60" s="32" t="str">
        <f>IF(ISBLANK(YU60),"",IF(ISBLANK(VLOOKUP(YU60,role!A:E,5,FALSE)),"",VLOOKUP(YU60,role!A:E,5,FALSE)))</f>
        <v/>
      </c>
      <c r="YZ60" s="32" t="str">
        <f>IF(ISBLANK(YU60),"",VLOOKUP(YU60,role!A:F,6,FALSE))</f>
        <v/>
      </c>
      <c r="ZA60" s="36"/>
      <c r="ZB60" s="36" t="str">
        <f t="shared" si="134"/>
        <v/>
      </c>
      <c r="ZC60" s="36" t="str">
        <f t="shared" si="135"/>
        <v/>
      </c>
      <c r="ZE60" s="32" t="str">
        <f>IF(ISBLANK(ZD60),"",IF(ISBLANK(VLOOKUP(ZD60,role!A:E,2,FALSE)),"",VLOOKUP(ZD60,role!A:E,2,FALSE)))</f>
        <v/>
      </c>
      <c r="ZF60" s="32" t="str">
        <f>IF(ISBLANK(ZD60),"",IF(ISBLANK(VLOOKUP(ZD60,role!A:E,3,FALSE)),"",VLOOKUP(ZD60,role!A:E,3,FALSE)))</f>
        <v/>
      </c>
      <c r="ZG60" s="32" t="str">
        <f>IF(ISBLANK(ZD60),"",IF(ISBLANK(VLOOKUP(ZD60,role!A:E,4,FALSE)),"",VLOOKUP(ZD60,role!A:E,4,FALSE)))</f>
        <v/>
      </c>
      <c r="ZH60" s="32" t="str">
        <f>IF(ISBLANK(ZD60),"",IF(ISBLANK(VLOOKUP(ZD60,role!A:E,5,FALSE)),"",VLOOKUP(ZD60,role!A:E,5,FALSE)))</f>
        <v/>
      </c>
      <c r="ZI60" s="32" t="str">
        <f>IF(ISBLANK(ZD60),"",VLOOKUP(ZD60,role!A:F,6,FALSE))</f>
        <v/>
      </c>
      <c r="ZJ60" s="36"/>
      <c r="ZK60" s="36" t="str">
        <f t="shared" si="136"/>
        <v/>
      </c>
      <c r="ZL60" s="36" t="str">
        <f t="shared" si="137"/>
        <v/>
      </c>
      <c r="ZN60" s="32" t="str">
        <f>IF(ISBLANK(ZM60),"",IF(ISBLANK(VLOOKUP(ZM60,role!A:E,2,FALSE)),"",VLOOKUP(ZM60,role!A:E,2,FALSE)))</f>
        <v/>
      </c>
      <c r="ZO60" s="32" t="str">
        <f>IF(ISBLANK(ZM60),"",IF(ISBLANK(VLOOKUP(ZM60,role!A:E,3,FALSE)),"",VLOOKUP(ZM60,role!A:E,3,FALSE)))</f>
        <v/>
      </c>
      <c r="ZP60" s="32" t="str">
        <f>IF(ISBLANK(ZM60),"",IF(ISBLANK(VLOOKUP(ZM60,role!A:E,4,FALSE)),"",VLOOKUP(ZM60,role!A:E,4,FALSE)))</f>
        <v/>
      </c>
      <c r="ZQ60" s="32" t="str">
        <f>IF(ISBLANK(ZM60),"",IF(ISBLANK(VLOOKUP(ZM60,role!A:E,5,FALSE)),"",VLOOKUP(ZM60,role!A:E,5,FALSE)))</f>
        <v/>
      </c>
      <c r="ZR60" s="32" t="str">
        <f>IF(ISBLANK(ZM60),"",VLOOKUP(ZM60,role!A:F,6,FALSE))</f>
        <v/>
      </c>
      <c r="ZS60" s="36"/>
      <c r="ZT60" s="36" t="str">
        <f t="shared" si="138"/>
        <v/>
      </c>
      <c r="ZU60" s="36" t="str">
        <f t="shared" si="139"/>
        <v/>
      </c>
      <c r="ZW60" s="32" t="str">
        <f>IF(ISBLANK(ZV60),"",IF(ISBLANK(VLOOKUP(ZV60,role!A:E,2,FALSE)),"",VLOOKUP(ZV60,role!A:E,2,FALSE)))</f>
        <v/>
      </c>
      <c r="ZX60" s="32" t="str">
        <f>IF(ISBLANK(ZV60),"",IF(ISBLANK(VLOOKUP(ZV60,role!A:E,3,FALSE)),"",VLOOKUP(ZV60,role!A:E,3,FALSE)))</f>
        <v/>
      </c>
      <c r="ZY60" s="32" t="str">
        <f>IF(ISBLANK(ZV60),"",IF(ISBLANK(VLOOKUP(ZV60,role!A:E,4,FALSE)),"",VLOOKUP(ZV60,role!A:E,4,FALSE)))</f>
        <v/>
      </c>
      <c r="ZZ60" s="32" t="str">
        <f>IF(ISBLANK(ZV60),"",IF(ISBLANK(VLOOKUP(ZV60,role!A:E,5,FALSE)),"",VLOOKUP(ZV60,role!A:E,5,FALSE)))</f>
        <v/>
      </c>
      <c r="AAA60" s="32" t="str">
        <f>IF(ISBLANK(ZV60),"",VLOOKUP(ZV60,role!A:F,6,FALSE))</f>
        <v/>
      </c>
      <c r="AAB60" s="33"/>
      <c r="AAC60" s="36"/>
      <c r="AAD60" s="36" t="str">
        <f t="shared" si="140"/>
        <v/>
      </c>
      <c r="AAE60" s="36" t="str">
        <f t="shared" si="141"/>
        <v/>
      </c>
      <c r="AAG60" s="32" t="str">
        <f>IF(ISBLANK(AAF60),"",IF(ISBLANK(VLOOKUP(AAF60,role!A:E,2,FALSE)),"",VLOOKUP(AAF60,role!A:E,2,FALSE)))</f>
        <v/>
      </c>
      <c r="AAH60" s="32" t="str">
        <f>IF(ISBLANK(AAF60),"",IF(ISBLANK(VLOOKUP(AAF60,role!A:E,3,FALSE)),"",VLOOKUP(AAF60,role!A:E,3,FALSE)))</f>
        <v/>
      </c>
      <c r="AAI60" s="32" t="str">
        <f>IF(ISBLANK(AAF60),"",IF(ISBLANK(VLOOKUP(AAF60,role!A:E,4,FALSE)),"",VLOOKUP(AAF60,role!A:E,4,FALSE)))</f>
        <v/>
      </c>
      <c r="AAJ60" s="32" t="str">
        <f>IF(ISBLANK(AAF60),"",IF(ISBLANK(VLOOKUP(AAF60,role!A:E,5,FALSE)),"",VLOOKUP(AAF60,role!A:E,5,FALSE)))</f>
        <v/>
      </c>
      <c r="AAK60" s="32" t="str">
        <f>IF(ISBLANK(AAF60),"",VLOOKUP(AAF60,role!A:F,6,FALSE))</f>
        <v/>
      </c>
      <c r="AAL60" s="36"/>
      <c r="AAM60" s="36" t="str">
        <f t="shared" si="142"/>
        <v/>
      </c>
      <c r="AAN60" s="36" t="str">
        <f t="shared" si="143"/>
        <v/>
      </c>
      <c r="AAP60" s="32" t="str">
        <f>IF(ISBLANK(AAO60),"",IF(ISBLANK(VLOOKUP(AAO60,role!A:E,2,FALSE)),"",VLOOKUP(AAO60,role!A:E,2,FALSE)))</f>
        <v/>
      </c>
      <c r="AAQ60" s="32" t="str">
        <f>IF(ISBLANK(AAO60),"",IF(ISBLANK(VLOOKUP(AAO60,role!A:E,3,FALSE)),"",VLOOKUP(AAO60,role!A:E,3,FALSE)))</f>
        <v/>
      </c>
      <c r="AAR60" s="32" t="str">
        <f>IF(ISBLANK(AAO60),"",IF(ISBLANK(VLOOKUP(AAO60,role!A:E,4,FALSE)),"",VLOOKUP(AAO60,role!A:E,4,FALSE)))</f>
        <v/>
      </c>
      <c r="AAS60" s="32" t="str">
        <f>IF(ISBLANK(AAO60),"",IF(ISBLANK(VLOOKUP(AAO60,role!A:E,5,FALSE)),"",VLOOKUP(AAO60,role!A:E,5,FALSE)))</f>
        <v/>
      </c>
      <c r="AAT60" s="32" t="str">
        <f>IF(ISBLANK(AAO60),"",VLOOKUP(AAO60,role!A:F,6,FALSE))</f>
        <v/>
      </c>
      <c r="AAU60" s="36"/>
      <c r="AAV60" s="36" t="str">
        <f t="shared" si="144"/>
        <v/>
      </c>
      <c r="AAW60" s="36" t="str">
        <f t="shared" si="145"/>
        <v/>
      </c>
      <c r="AAY60" s="32" t="str">
        <f>IF(ISBLANK(AAX60),"",IF(ISBLANK(VLOOKUP(AAX60,role!A:E,2,FALSE)),"",VLOOKUP(AAX60,role!A:E,2,FALSE)))</f>
        <v/>
      </c>
      <c r="AAZ60" s="32" t="str">
        <f>IF(ISBLANK(AAX60),"",IF(ISBLANK(VLOOKUP(AAX60,role!A:E,3,FALSE)),"",VLOOKUP(AAX60,role!A:E,3,FALSE)))</f>
        <v/>
      </c>
      <c r="ABA60" s="32" t="str">
        <f>IF(ISBLANK(AAX60),"",IF(ISBLANK(VLOOKUP(AAX60,role!A:E,4,FALSE)),"",VLOOKUP(AAX60,role!A:E,4,FALSE)))</f>
        <v/>
      </c>
      <c r="ABB60" s="32" t="str">
        <f>IF(ISBLANK(AAX60),"",IF(ISBLANK(VLOOKUP(AAX60,role!A:E,5,FALSE)),"",VLOOKUP(AAX60,role!A:E,5,FALSE)))</f>
        <v/>
      </c>
      <c r="ABC60" s="32" t="str">
        <f>IF(ISBLANK(AAX60),"",VLOOKUP(AAX60,role!A:F,6,FALSE))</f>
        <v/>
      </c>
      <c r="ABD60" s="36"/>
      <c r="ABE60" s="36" t="str">
        <f t="shared" si="146"/>
        <v/>
      </c>
      <c r="ABF60" s="36" t="str">
        <f t="shared" si="147"/>
        <v/>
      </c>
      <c r="ABH60" s="32" t="str">
        <f>IF(ISBLANK(ABG60),"",IF(ISBLANK(VLOOKUP(ABG60,role!A:E,2,FALSE)),"",VLOOKUP(ABG60,role!A:E,2,FALSE)))</f>
        <v/>
      </c>
      <c r="ABI60" s="32" t="str">
        <f>IF(ISBLANK(ABG60),"",IF(ISBLANK(VLOOKUP(ABG60,role!A:E,3,FALSE)),"",VLOOKUP(ABG60,role!A:E,3,FALSE)))</f>
        <v/>
      </c>
      <c r="ABJ60" s="32" t="str">
        <f>IF(ISBLANK(ABG60),"",IF(ISBLANK(VLOOKUP(ABG60,role!A:E,4,FALSE)),"",VLOOKUP(ABG60,role!A:E,4,FALSE)))</f>
        <v/>
      </c>
      <c r="ABK60" s="32" t="str">
        <f>IF(ISBLANK(ABG60),"",IF(ISBLANK(VLOOKUP(ABG60,role!A:E,5,FALSE)),"",VLOOKUP(ABG60,role!A:E,5,FALSE)))</f>
        <v/>
      </c>
      <c r="ABL60" s="32" t="str">
        <f>IF(ISBLANK(ABG60),"",VLOOKUP(ABG60,role!A:F,6,FALSE))</f>
        <v/>
      </c>
      <c r="ABM60" s="36"/>
      <c r="ABN60" s="36" t="str">
        <f t="shared" si="148"/>
        <v/>
      </c>
      <c r="ABO60" s="36" t="str">
        <f t="shared" si="149"/>
        <v/>
      </c>
      <c r="ABQ60" s="32" t="str">
        <f>IF(ISBLANK(ABP60),"",IF(ISBLANK(VLOOKUP(ABP60,role!A:E,2,FALSE)),"",VLOOKUP(ABP60,role!A:E,2,FALSE)))</f>
        <v/>
      </c>
      <c r="ABR60" s="32" t="str">
        <f>IF(ISBLANK(ABP60),"",IF(ISBLANK(VLOOKUP(ABP60,role!A:E,3,FALSE)),"",VLOOKUP(ABP60,role!A:E,3,FALSE)))</f>
        <v/>
      </c>
      <c r="ABS60" s="32" t="str">
        <f>IF(ISBLANK(ABP60),"",IF(ISBLANK(VLOOKUP(ABP60,role!A:E,4,FALSE)),"",VLOOKUP(ABP60,role!A:E,4,FALSE)))</f>
        <v/>
      </c>
      <c r="ABT60" s="32" t="str">
        <f>IF(ISBLANK(ABP60),"",IF(ISBLANK(VLOOKUP(ABP60,role!A:E,5,FALSE)),"",VLOOKUP(ABP60,role!A:E,5,FALSE)))</f>
        <v/>
      </c>
      <c r="ABU60" s="32" t="str">
        <f>IF(ISBLANK(ABP60),"",VLOOKUP(ABP60,role!A:F,6,FALSE))</f>
        <v/>
      </c>
      <c r="ABV60" s="33"/>
      <c r="ABW60" s="34"/>
      <c r="ABY60" s="32" t="str">
        <f t="shared" si="150"/>
        <v/>
      </c>
      <c r="ABZ60" s="39"/>
      <c r="ACA60" s="32" t="str">
        <f t="shared" si="151"/>
        <v/>
      </c>
      <c r="ACC60" s="32" t="str">
        <f t="shared" si="152"/>
        <v/>
      </c>
      <c r="ACE60" s="32" t="str">
        <f t="shared" si="153"/>
        <v/>
      </c>
      <c r="ACG60" s="32" t="str">
        <f t="shared" si="154"/>
        <v/>
      </c>
      <c r="ACI60" s="32" t="str">
        <f t="shared" si="155"/>
        <v/>
      </c>
      <c r="ACK60" s="32" t="str">
        <f t="shared" si="156"/>
        <v/>
      </c>
      <c r="ACM60" s="32" t="str">
        <f t="shared" si="157"/>
        <v/>
      </c>
      <c r="ACO60" s="32" t="str">
        <f t="shared" si="158"/>
        <v/>
      </c>
      <c r="ACQ60" s="32" t="str">
        <f t="shared" si="159"/>
        <v/>
      </c>
      <c r="ACS60" s="32" t="str">
        <f t="shared" si="160"/>
        <v/>
      </c>
      <c r="ACT60" s="33"/>
      <c r="ACV60" s="32" t="str">
        <f t="shared" si="161"/>
        <v/>
      </c>
      <c r="ACX60" s="32" t="str">
        <f t="shared" si="162"/>
        <v/>
      </c>
      <c r="ACZ60" s="32" t="str">
        <f t="shared" si="163"/>
        <v/>
      </c>
      <c r="ADB60" s="32" t="str">
        <f t="shared" si="164"/>
        <v/>
      </c>
      <c r="ADD60" s="32" t="str">
        <f t="shared" si="165"/>
        <v/>
      </c>
      <c r="ADE60" s="33"/>
      <c r="ADG60" s="32" t="str">
        <f t="shared" si="166"/>
        <v/>
      </c>
      <c r="ADI60" s="32" t="str">
        <f t="shared" si="167"/>
        <v/>
      </c>
      <c r="ADK60" s="32" t="str">
        <f t="shared" si="168"/>
        <v/>
      </c>
      <c r="ADM60" s="32" t="str">
        <f t="shared" si="169"/>
        <v/>
      </c>
      <c r="ADO60" s="32" t="str">
        <f t="shared" si="170"/>
        <v/>
      </c>
      <c r="ADP60" s="33"/>
      <c r="ADR60" s="32" t="str">
        <f t="shared" si="171"/>
        <v/>
      </c>
      <c r="ADT60" s="32" t="str">
        <f t="shared" si="172"/>
        <v/>
      </c>
      <c r="ADV60" s="32" t="str">
        <f t="shared" si="173"/>
        <v/>
      </c>
      <c r="ADX60" s="32" t="str">
        <f t="shared" si="174"/>
        <v/>
      </c>
      <c r="ADZ60" s="32" t="str">
        <f t="shared" si="175"/>
        <v/>
      </c>
      <c r="AEA60" s="33"/>
      <c r="AEC60" s="32" t="str">
        <f t="shared" si="176"/>
        <v/>
      </c>
      <c r="AEE60" s="32" t="str">
        <f t="shared" si="177"/>
        <v/>
      </c>
      <c r="AEG60" s="32" t="str">
        <f t="shared" si="178"/>
        <v/>
      </c>
      <c r="AEI60" s="32" t="str">
        <f t="shared" si="179"/>
        <v/>
      </c>
      <c r="AEK60" s="32" t="str">
        <f t="shared" si="180"/>
        <v/>
      </c>
      <c r="AEL60" s="33"/>
      <c r="AEN60" s="32" t="str">
        <f t="shared" si="181"/>
        <v/>
      </c>
      <c r="AEO60" s="32" t="str">
        <f t="shared" si="182"/>
        <v/>
      </c>
      <c r="AEQ60" s="32" t="str">
        <f t="shared" si="183"/>
        <v/>
      </c>
      <c r="AER60" s="32" t="str">
        <f t="shared" si="184"/>
        <v/>
      </c>
      <c r="AET60" s="32" t="str">
        <f t="shared" si="185"/>
        <v/>
      </c>
      <c r="AEU60" s="32" t="str">
        <f t="shared" si="186"/>
        <v/>
      </c>
      <c r="AEW60" s="32" t="str">
        <f t="shared" si="187"/>
        <v/>
      </c>
      <c r="AEX60" s="32" t="str">
        <f t="shared" si="188"/>
        <v/>
      </c>
      <c r="AEZ60" s="32" t="str">
        <f t="shared" si="189"/>
        <v/>
      </c>
      <c r="AFA60" s="32" t="str">
        <f t="shared" si="190"/>
        <v/>
      </c>
      <c r="AFB60" s="35"/>
      <c r="AFC60" s="34"/>
      <c r="AFD60" s="36" t="str">
        <f t="shared" si="191"/>
        <v/>
      </c>
      <c r="AFE60" s="36" t="str">
        <f t="shared" si="192"/>
        <v/>
      </c>
      <c r="AFG60" s="36" t="str">
        <f t="shared" si="193"/>
        <v/>
      </c>
      <c r="AFH60" s="36" t="str">
        <f t="shared" si="194"/>
        <v/>
      </c>
      <c r="AFJ60" s="36" t="str">
        <f t="shared" si="195"/>
        <v/>
      </c>
      <c r="AFK60" s="36" t="str">
        <f t="shared" si="196"/>
        <v/>
      </c>
      <c r="AFM60" s="36" t="str">
        <f t="shared" si="197"/>
        <v/>
      </c>
      <c r="AFN60" s="36" t="str">
        <f t="shared" si="198"/>
        <v/>
      </c>
      <c r="AFP60" s="36" t="str">
        <f t="shared" si="199"/>
        <v/>
      </c>
      <c r="AFQ60" s="36" t="str">
        <f t="shared" si="200"/>
        <v/>
      </c>
      <c r="AFR60" s="33"/>
      <c r="AFT60" s="36" t="str">
        <f t="shared" si="201"/>
        <v/>
      </c>
      <c r="AFU60" s="36" t="str">
        <f t="shared" si="202"/>
        <v/>
      </c>
      <c r="AFW60" s="36" t="str">
        <f t="shared" si="203"/>
        <v/>
      </c>
      <c r="AFX60" s="36" t="str">
        <f t="shared" si="204"/>
        <v/>
      </c>
      <c r="AFZ60" s="36" t="str">
        <f t="shared" si="205"/>
        <v/>
      </c>
      <c r="AGA60" s="36" t="str">
        <f t="shared" si="206"/>
        <v/>
      </c>
      <c r="AGC60" s="36" t="str">
        <f t="shared" si="207"/>
        <v/>
      </c>
      <c r="AGD60" s="36" t="str">
        <f t="shared" si="208"/>
        <v/>
      </c>
      <c r="AGF60" s="36" t="str">
        <f t="shared" si="209"/>
        <v/>
      </c>
      <c r="AGG60" s="36" t="str">
        <f t="shared" si="210"/>
        <v/>
      </c>
      <c r="AGH60" s="33"/>
      <c r="AGI60" s="57"/>
      <c r="AGJ60" s="57"/>
      <c r="AGK60" s="57" t="str">
        <f>IF(ISBLANK(AGJ60),"",VLOOKUP(AGJ60,related_id_type!A:B,2,FALSE))</f>
        <v/>
      </c>
      <c r="AGL60" s="57"/>
      <c r="AGM60" s="57" t="str">
        <f>IF(ISBLANK(AGL60),"",IF(ISBLANK(VLOOKUP(AGL60,related_id_relation!A:B,2,FALSE)),"",VLOOKUP(AGL60,related_id_relation!A:B,2,FALSE)))</f>
        <v/>
      </c>
      <c r="AGN60" s="57"/>
      <c r="AGO60" s="57"/>
      <c r="AGP60" s="57" t="str">
        <f>IF(ISBLANK(AGO60),"",VLOOKUP(AGO60,related_id_type!A:B,2,FALSE))</f>
        <v/>
      </c>
      <c r="AGQ60" s="57"/>
      <c r="AGR60" s="57" t="str">
        <f>IF(ISBLANK(AGQ60),"",IF(ISBLANK(VLOOKUP(AGQ60,related_id_relation!A:B,2,FALSE)),"",VLOOKUP(AGQ60,related_id_relation!A:B,2,FALSE)))</f>
        <v/>
      </c>
      <c r="AGS60" s="57"/>
      <c r="AGT60" s="57"/>
      <c r="AGU60" s="57" t="str">
        <f>IF(ISBLANK(AGT60),"",VLOOKUP(AGT60,related_id_type!A:B,2,FALSE))</f>
        <v/>
      </c>
      <c r="AGV60" s="57"/>
      <c r="AGW60" s="57" t="str">
        <f>IF(ISBLANK(AGV60),"",IF(ISBLANK(VLOOKUP(AGV60,related_id_relation!A:B,2,FALSE)),"",VLOOKUP(AGV60,related_id_relation!A:B,2,FALSE)))</f>
        <v/>
      </c>
      <c r="AGX60" s="57"/>
      <c r="AGY60" s="57"/>
      <c r="AGZ60" s="57" t="str">
        <f>IF(ISBLANK(AGY60),"",VLOOKUP(AGY60,related_id_type!A:B,2,FALSE))</f>
        <v/>
      </c>
      <c r="AHA60" s="57"/>
      <c r="AHB60" s="57" t="str">
        <f>IF(ISBLANK(AHA60),"",IF(ISBLANK(VLOOKUP(AHA60,related_id_relation!A:B,2,FALSE)),"",VLOOKUP(AHA60,related_id_relation!A:B,2,FALSE)))</f>
        <v/>
      </c>
      <c r="AHC60" s="57"/>
      <c r="AHD60" s="57"/>
      <c r="AHE60" s="57" t="str">
        <f>IF(ISBLANK(AHD60),"",VLOOKUP(AHD60,related_id_type!A:B,2,FALSE))</f>
        <v/>
      </c>
      <c r="AHF60" s="57"/>
      <c r="AHG60" s="57" t="str">
        <f>IF(ISBLANK(AHF60),"",IF(ISBLANK(VLOOKUP(AHF60,related_id_relation!A:B,2,FALSE)),"",VLOOKUP(AHF60,related_id_relation!A:B,2,FALSE)))</f>
        <v/>
      </c>
      <c r="AHH60" s="37"/>
      <c r="AHI60" s="39"/>
      <c r="AHK60" s="32" t="str">
        <f t="shared" si="211"/>
        <v/>
      </c>
      <c r="AHL60" s="34"/>
      <c r="AHM60" s="36"/>
      <c r="AHN60" s="36" t="str">
        <f t="shared" si="212"/>
        <v/>
      </c>
      <c r="AHO60" s="32" t="str">
        <f t="shared" si="213"/>
        <v/>
      </c>
      <c r="AHR60" s="36" t="str">
        <f t="shared" si="214"/>
        <v/>
      </c>
      <c r="AHS60" s="32" t="str">
        <f t="shared" si="215"/>
        <v/>
      </c>
      <c r="AHV60" s="36" t="str">
        <f t="shared" si="216"/>
        <v/>
      </c>
      <c r="AHW60" s="32" t="str">
        <f t="shared" si="217"/>
        <v/>
      </c>
      <c r="AHZ60" s="36" t="str">
        <f t="shared" si="218"/>
        <v/>
      </c>
      <c r="AIA60" s="32" t="str">
        <f t="shared" si="219"/>
        <v/>
      </c>
      <c r="AID60" s="36" t="str">
        <f t="shared" si="220"/>
        <v/>
      </c>
      <c r="AIE60" s="32" t="str">
        <f t="shared" si="221"/>
        <v/>
      </c>
      <c r="AIH60" s="36" t="str">
        <f t="shared" si="222"/>
        <v/>
      </c>
      <c r="AII60" s="32" t="str">
        <f t="shared" si="223"/>
        <v/>
      </c>
      <c r="AIL60" s="36" t="str">
        <f t="shared" si="224"/>
        <v/>
      </c>
      <c r="AIM60" s="32" t="str">
        <f t="shared" si="225"/>
        <v/>
      </c>
      <c r="AIP60" s="36" t="str">
        <f t="shared" si="226"/>
        <v/>
      </c>
      <c r="AIQ60" s="32" t="str">
        <f t="shared" si="227"/>
        <v/>
      </c>
      <c r="AIT60" s="36" t="str">
        <f t="shared" si="228"/>
        <v/>
      </c>
      <c r="AIU60" s="32" t="str">
        <f t="shared" si="229"/>
        <v/>
      </c>
      <c r="AIX60" s="36" t="str">
        <f t="shared" si="230"/>
        <v/>
      </c>
      <c r="AIY60" s="32" t="str">
        <f t="shared" si="231"/>
        <v/>
      </c>
      <c r="AIZ60" s="37"/>
      <c r="AJA60" s="32" t="str">
        <f t="shared" si="232"/>
        <v/>
      </c>
      <c r="AJB60" s="32" t="str">
        <f t="shared" si="233"/>
        <v/>
      </c>
      <c r="AJC60" s="32" t="str">
        <f t="shared" si="234"/>
        <v/>
      </c>
      <c r="AJD60" s="32" t="str">
        <f t="shared" si="235"/>
        <v/>
      </c>
      <c r="AJE60" s="32" t="str">
        <f t="shared" si="236"/>
        <v/>
      </c>
      <c r="AJF60" s="32" t="str">
        <f t="shared" si="237"/>
        <v/>
      </c>
      <c r="AJG60" s="32" t="str">
        <f t="shared" si="238"/>
        <v/>
      </c>
      <c r="AJH60" s="32" t="str">
        <f t="shared" si="239"/>
        <v/>
      </c>
      <c r="AJI60" s="32" t="str">
        <f t="shared" si="240"/>
        <v/>
      </c>
    </row>
    <row r="61" spans="3:945" s="32" customFormat="1" x14ac:dyDescent="0.35">
      <c r="C61" s="32" t="str">
        <f t="shared" si="9"/>
        <v/>
      </c>
      <c r="E61" s="32" t="str">
        <f t="shared" si="10"/>
        <v/>
      </c>
      <c r="F61" s="32" t="str">
        <f t="shared" si="11"/>
        <v/>
      </c>
      <c r="G61" s="32" t="str">
        <f t="shared" si="12"/>
        <v/>
      </c>
      <c r="J61" s="32" t="str">
        <f t="shared" si="13"/>
        <v/>
      </c>
      <c r="K61" s="32" t="str">
        <f t="shared" si="14"/>
        <v/>
      </c>
      <c r="L61" s="32" t="str">
        <f t="shared" si="15"/>
        <v/>
      </c>
      <c r="N61" s="32" t="str">
        <f t="shared" si="16"/>
        <v/>
      </c>
      <c r="O61" s="32" t="str">
        <f t="shared" si="17"/>
        <v/>
      </c>
      <c r="Q61" s="32" t="str">
        <f t="shared" si="18"/>
        <v/>
      </c>
      <c r="R61" s="32" t="str">
        <f t="shared" si="19"/>
        <v/>
      </c>
      <c r="U61" s="32" t="str">
        <f t="shared" si="20"/>
        <v/>
      </c>
      <c r="V61" s="32" t="str">
        <f t="shared" si="21"/>
        <v/>
      </c>
      <c r="Y61" s="32" t="str">
        <f>IF(ISBLANK(X61),"",VLOOKUP(X61,resource_type!A:C,3,FALSE))</f>
        <v/>
      </c>
      <c r="Z61" s="32" t="str">
        <f>IF(ISBLANK(X61),"",VLOOKUP(X61,resource_type!A:C,2,FALSE))</f>
        <v/>
      </c>
      <c r="AA61" s="32" t="str">
        <f t="shared" si="22"/>
        <v/>
      </c>
      <c r="AB61" s="32" t="str">
        <f t="shared" si="23"/>
        <v/>
      </c>
      <c r="AD61" s="32" t="str">
        <f>IF(ISBLANK(AC61),"",VLOOKUP(AC61,resource_type!A:C,3,FALSE))</f>
        <v/>
      </c>
      <c r="AF61" s="32" t="str">
        <f>IF(ISBLANK(AE61),"",VLOOKUP(AE61,resource_type!A:C,3,FALSE))</f>
        <v/>
      </c>
      <c r="AG61" s="33"/>
      <c r="AI61" s="32" t="str">
        <f t="shared" si="24"/>
        <v/>
      </c>
      <c r="AK61" s="32" t="str">
        <f t="shared" si="25"/>
        <v/>
      </c>
      <c r="AM61" s="32" t="str">
        <f t="shared" si="26"/>
        <v/>
      </c>
      <c r="AO61" s="32" t="str">
        <f t="shared" si="27"/>
        <v/>
      </c>
      <c r="AP61" s="52"/>
      <c r="AQ61" s="34"/>
      <c r="AR61" s="36" t="str">
        <f t="shared" si="28"/>
        <v/>
      </c>
      <c r="AS61" s="36" t="str">
        <f t="shared" si="29"/>
        <v/>
      </c>
      <c r="AT61" s="34"/>
      <c r="AV61" s="32" t="str">
        <f t="shared" si="30"/>
        <v/>
      </c>
      <c r="AW61" s="32" t="str">
        <f t="shared" si="31"/>
        <v/>
      </c>
      <c r="AX61" s="32" t="str">
        <f t="shared" si="32"/>
        <v/>
      </c>
      <c r="AZ61" s="32" t="str">
        <f>IF(ISBLANK(AY61),"",IF(ISBLANK(VLOOKUP(AY61,role!A:E,2,FALSE)),"",VLOOKUP(AY61,role!A:E,2,FALSE)))</f>
        <v/>
      </c>
      <c r="BA61" s="32" t="str">
        <f>IF(ISBLANK(AY61),"",IF(ISBLANK(VLOOKUP(AY61,role!A:E,3,FALSE)),"",VLOOKUP(AY61,role!A:E,3,FALSE)))</f>
        <v/>
      </c>
      <c r="BB61" s="32" t="str">
        <f>IF(ISBLANK(AY61),"",IF(ISBLANK(VLOOKUP(AY61,role!A:E,4,FALSE)),"",VLOOKUP(AY61,role!A:E,4,FALSE)))</f>
        <v/>
      </c>
      <c r="BC61" s="32" t="str">
        <f>IF(ISBLANK(AY61),"",IF(ISBLANK(VLOOKUP(AY61,role!A:E,5,FALSE)),"",VLOOKUP(AY61,role!A:E,5,FALSE)))</f>
        <v/>
      </c>
      <c r="BE61" s="32" t="str">
        <f>IF(ISBLANK(BD61),"",IF(ISBLANK(VLOOKUP(BD61,role!A:E,2,FALSE)),"",VLOOKUP(BD61,role!A:E,2,FALSE)))</f>
        <v/>
      </c>
      <c r="BF61" s="32" t="str">
        <f>IF(ISBLANK(BD61),"",IF(ISBLANK(VLOOKUP(BD61,role!A:E,3,FALSE)),"",VLOOKUP(BD61,role!A:E,3,FALSE)))</f>
        <v/>
      </c>
      <c r="BG61" s="32" t="str">
        <f>IF(ISBLANK(BD61),"",IF(ISBLANK(VLOOKUP(BD61,role!A:E,4,FALSE)),"",VLOOKUP(BD61,role!A:E,4,FALSE)))</f>
        <v/>
      </c>
      <c r="BH61" s="32" t="str">
        <f>IF(ISBLANK(BD61),"",IF(ISBLANK(VLOOKUP(BD61,role!A:E,5,FALSE)),"",VLOOKUP(BD61,role!A:E,5,FALSE)))</f>
        <v/>
      </c>
      <c r="BX61" s="33"/>
      <c r="BZ61" s="32" t="str">
        <f t="shared" si="33"/>
        <v/>
      </c>
      <c r="CB61" s="32" t="str">
        <f t="shared" si="34"/>
        <v/>
      </c>
      <c r="CC61" s="39"/>
      <c r="CE61" s="32" t="str">
        <f t="shared" si="35"/>
        <v/>
      </c>
      <c r="CF61" s="32" t="str">
        <f t="shared" si="36"/>
        <v/>
      </c>
      <c r="CG61" s="32" t="str">
        <f t="shared" si="37"/>
        <v/>
      </c>
      <c r="CI61" s="32" t="str">
        <f>IF(ISBLANK(CH61),"",IF(ISBLANK(VLOOKUP(CH61,role!A:E,2,FALSE)),"",VLOOKUP(CH61,role!A:E,2,FALSE)))</f>
        <v/>
      </c>
      <c r="CJ61" s="32" t="str">
        <f>IF(ISBLANK(CH61),"",IF(ISBLANK(VLOOKUP(CH61,role!A:E,3,FALSE)),"",VLOOKUP(CH61,role!A:E,3,FALSE)))</f>
        <v/>
      </c>
      <c r="CK61" s="32" t="str">
        <f>IF(ISBLANK(CH61),"",IF(ISBLANK(VLOOKUP(CH61,role!A:E,4,FALSE)),"",VLOOKUP(CH61,role!A:E,4,FALSE)))</f>
        <v/>
      </c>
      <c r="CL61" s="32" t="str">
        <f>IF(ISBLANK(CH61),"",IF(ISBLANK(VLOOKUP(CH61,role!A:E,5,FALSE)),"",VLOOKUP(CH61,role!A:E,5,FALSE)))</f>
        <v/>
      </c>
      <c r="CN61" s="32" t="str">
        <f>IF(ISBLANK(CM61),"",IF(ISBLANK(VLOOKUP(CM61,role!A:E,2,FALSE)),"",VLOOKUP(CM61,role!A:E,2,FALSE)))</f>
        <v/>
      </c>
      <c r="CO61" s="32" t="str">
        <f>IF(ISBLANK(CM61),"",IF(ISBLANK(VLOOKUP(CM61,role!A:E,3,FALSE)),"",VLOOKUP(CM61,role!A:E,3,FALSE)))</f>
        <v/>
      </c>
      <c r="CP61" s="32" t="str">
        <f>IF(ISBLANK(CM61),"",IF(ISBLANK(VLOOKUP(CM61,role!A:E,4,FALSE)),"",VLOOKUP(CM61,role!A:E,4,FALSE)))</f>
        <v/>
      </c>
      <c r="CQ61" s="32" t="str">
        <f>IF(ISBLANK(CM61),"",IF(ISBLANK(VLOOKUP(CM61,role!A:E,5,FALSE)),"",VLOOKUP(CM61,role!A:E,5,FALSE)))</f>
        <v/>
      </c>
      <c r="DG61" s="33"/>
      <c r="DI61" s="32" t="str">
        <f t="shared" si="38"/>
        <v/>
      </c>
      <c r="DK61" s="32" t="str">
        <f t="shared" si="39"/>
        <v/>
      </c>
      <c r="DL61" s="39"/>
      <c r="DN61" s="32" t="str">
        <f t="shared" si="40"/>
        <v/>
      </c>
      <c r="DO61" s="32" t="str">
        <f t="shared" si="41"/>
        <v/>
      </c>
      <c r="DP61" s="32" t="str">
        <f t="shared" si="42"/>
        <v/>
      </c>
      <c r="DR61" s="32" t="str">
        <f>IF(ISBLANK(DQ61),"",IF(ISBLANK(VLOOKUP(DQ61,role!A:E,2,FALSE)),"",VLOOKUP(DQ61,role!A:E,2,FALSE)))</f>
        <v/>
      </c>
      <c r="DS61" s="32" t="str">
        <f>IF(ISBLANK(DQ61),"",IF(ISBLANK(VLOOKUP(DQ61,role!A:E,3,FALSE)),"",VLOOKUP(DQ61,role!A:E,3,FALSE)))</f>
        <v/>
      </c>
      <c r="DT61" s="32" t="str">
        <f>IF(ISBLANK(DQ61),"",IF(ISBLANK(VLOOKUP(DQ61,role!A:E,4,FALSE)),"",VLOOKUP(DQ61,role!A:E,4,FALSE)))</f>
        <v/>
      </c>
      <c r="DU61" s="32" t="str">
        <f>IF(ISBLANK(DQ61),"",IF(ISBLANK(VLOOKUP(DQ61,role!A:E,5,FALSE)),"",VLOOKUP(DQ61,role!A:E,5,FALSE)))</f>
        <v/>
      </c>
      <c r="EK61" s="33"/>
      <c r="EM61" s="32" t="str">
        <f t="shared" si="43"/>
        <v/>
      </c>
      <c r="EO61" s="32" t="str">
        <f t="shared" si="44"/>
        <v/>
      </c>
      <c r="EP61" s="39"/>
      <c r="ER61" s="32" t="str">
        <f t="shared" si="45"/>
        <v/>
      </c>
      <c r="ES61" s="32" t="str">
        <f t="shared" si="46"/>
        <v/>
      </c>
      <c r="ET61" s="32" t="str">
        <f t="shared" si="47"/>
        <v/>
      </c>
      <c r="EV61" s="32" t="str">
        <f>IF(ISBLANK(EU61),"",IF(ISBLANK(VLOOKUP(EU61,role!A:E,2,FALSE)),"",VLOOKUP(EU61,role!A:E,2,FALSE)))</f>
        <v/>
      </c>
      <c r="EW61" s="32" t="str">
        <f>IF(ISBLANK(EU61),"",IF(ISBLANK(VLOOKUP(EU61,role!A:E,3,FALSE)),"",VLOOKUP(EU61,role!A:E,3,FALSE)))</f>
        <v/>
      </c>
      <c r="EX61" s="32" t="str">
        <f>IF(ISBLANK(EU61),"",IF(ISBLANK(VLOOKUP(EU61,role!A:E,4,FALSE)),"",VLOOKUP(EU61,role!A:E,4,FALSE)))</f>
        <v/>
      </c>
      <c r="EY61" s="32" t="str">
        <f>IF(ISBLANK(EU61),"",IF(ISBLANK(VLOOKUP(EU61,role!A:E,5,FALSE)),"",VLOOKUP(EU61,role!A:E,5,FALSE)))</f>
        <v/>
      </c>
      <c r="FO61" s="33"/>
      <c r="FQ61" s="32" t="str">
        <f t="shared" si="48"/>
        <v/>
      </c>
      <c r="FS61" s="32" t="str">
        <f t="shared" si="49"/>
        <v/>
      </c>
      <c r="FT61" s="39"/>
      <c r="FV61" s="32" t="str">
        <f t="shared" si="50"/>
        <v/>
      </c>
      <c r="FW61" s="32" t="str">
        <f t="shared" si="51"/>
        <v/>
      </c>
      <c r="FX61" s="32" t="str">
        <f t="shared" si="52"/>
        <v/>
      </c>
      <c r="FZ61" s="32" t="str">
        <f>IF(ISBLANK(FY61),"",VLOOKUP(FY61,role!A:E,2,FALSE))</f>
        <v/>
      </c>
      <c r="GA61" s="32" t="str">
        <f>IF(ISBLANK(FY61),"",IF(ISBLANK(VLOOKUP(FY61,role!A:E,3,FALSE)),"",VLOOKUP(FY61,role!A:E,3,FALSE)))</f>
        <v/>
      </c>
      <c r="GB61" s="32" t="str">
        <f>IF(ISBLANK(FY61),"",IF(ISBLANK(VLOOKUP(FY61,role!A:E,4,FALSE)),"",VLOOKUP(FY61,role!A:E,4,FALSE)))</f>
        <v/>
      </c>
      <c r="GC61" s="32" t="str">
        <f>IF(ISBLANK(FY61),"",IF(ISBLANK(VLOOKUP(FY61,role!A:E,5,FALSE)),"",VLOOKUP(FY61,role!A:E,5,FALSE)))</f>
        <v/>
      </c>
      <c r="GS61" s="33"/>
      <c r="GU61" s="32" t="str">
        <f t="shared" si="53"/>
        <v/>
      </c>
      <c r="GW61" s="32" t="str">
        <f t="shared" si="54"/>
        <v/>
      </c>
      <c r="GX61" s="33"/>
      <c r="HA61" s="32" t="str">
        <f t="shared" si="55"/>
        <v/>
      </c>
      <c r="HB61" s="32" t="str">
        <f t="shared" si="56"/>
        <v/>
      </c>
      <c r="HC61" s="32" t="str">
        <f t="shared" si="57"/>
        <v/>
      </c>
      <c r="HE61" s="32" t="str">
        <f>IF(ISBLANK(HD61),"",IF(ISBLANK(VLOOKUP(HD61,role!A:E,2,FALSE)),"",VLOOKUP(HD61,role!A:E,2,FALSE)))</f>
        <v/>
      </c>
      <c r="HF61" s="32" t="str">
        <f>IF(ISBLANK(HD61),"",IF(ISBLANK(VLOOKUP(HD61,role!A:E,3,FALSE)),"",VLOOKUP(HD61,role!A:E,3,FALSE)))</f>
        <v/>
      </c>
      <c r="HG61" s="32" t="str">
        <f>IF(ISBLANK(HD61),"",IF(ISBLANK(VLOOKUP(HD61,role!A:E,4,FALSE)),"",VLOOKUP(HD61,role!A:E,4,FALSE)))</f>
        <v/>
      </c>
      <c r="HH61" s="32" t="str">
        <f>IF(ISBLANK(HD61),"",IF(ISBLANK(VLOOKUP(HD61,role!A:E,5,FALSE)),"",VLOOKUP(HD61,role!A:E,5,FALSE)))</f>
        <v/>
      </c>
      <c r="HX61" s="33"/>
      <c r="HZ61" s="32" t="str">
        <f t="shared" si="58"/>
        <v/>
      </c>
      <c r="IB61" s="32" t="str">
        <f t="shared" si="59"/>
        <v/>
      </c>
      <c r="IC61" s="39"/>
      <c r="IE61" s="32" t="str">
        <f t="shared" si="60"/>
        <v/>
      </c>
      <c r="IF61" s="32" t="str">
        <f t="shared" si="61"/>
        <v/>
      </c>
      <c r="IG61" s="32" t="str">
        <f t="shared" si="62"/>
        <v/>
      </c>
      <c r="II61" s="32" t="str">
        <f>IF(ISBLANK(IH61),"",IF(ISBLANK(VLOOKUP(IH61,role!A:E,2,FALSE)),"",VLOOKUP(IH61,role!A:E,2,FALSE)))</f>
        <v/>
      </c>
      <c r="IJ61" s="32" t="str">
        <f>IF(ISBLANK(IH61),"",IF(ISBLANK(VLOOKUP(IH61,role!A:E,3,FALSE)),"",VLOOKUP(IH61,role!A:E,3,FALSE)))</f>
        <v/>
      </c>
      <c r="IK61" s="32" t="str">
        <f>IF(ISBLANK(IH61),"",IF(ISBLANK(VLOOKUP(IH61,role!A:E,4,FALSE)),"",VLOOKUP(IH61,role!A:E,4,FALSE)))</f>
        <v/>
      </c>
      <c r="IL61" s="32" t="str">
        <f>IF(ISBLANK(IH61),"",IF(ISBLANK(VLOOKUP(IH61,role!A:E,5,FALSE)),"",VLOOKUP(IH61,role!A:E,5,FALSE)))</f>
        <v/>
      </c>
      <c r="JB61" s="33"/>
      <c r="JD61" s="32" t="str">
        <f t="shared" si="63"/>
        <v/>
      </c>
      <c r="JF61" s="32" t="str">
        <f t="shared" si="64"/>
        <v/>
      </c>
      <c r="JG61" s="39"/>
      <c r="JI61" s="32" t="str">
        <f t="shared" si="65"/>
        <v/>
      </c>
      <c r="JJ61" s="32" t="str">
        <f t="shared" si="66"/>
        <v/>
      </c>
      <c r="JK61" s="32" t="str">
        <f t="shared" si="67"/>
        <v/>
      </c>
      <c r="JM61" s="32" t="str">
        <f>IF(ISBLANK(JL61),"",IF(ISBLANK(VLOOKUP(JL61,role!A:E,2,FALSE)),"",VLOOKUP(JL61,role!A:E,2,FALSE)))</f>
        <v/>
      </c>
      <c r="JN61" s="32" t="str">
        <f>IF(ISBLANK(JL61),"",IF(ISBLANK(VLOOKUP(JL61,role!A:E,3,FALSE)),"",VLOOKUP(JL61,role!A:E,3,FALSE)))</f>
        <v/>
      </c>
      <c r="JO61" s="32" t="str">
        <f>IF(ISBLANK(JL61),"",IF(ISBLANK(VLOOKUP(JL61,role!A:E,4,FALSE)),"",VLOOKUP(JL61,role!A:E,4,FALSE)))</f>
        <v/>
      </c>
      <c r="JP61" s="32" t="str">
        <f>IF(ISBLANK(JL61),"",IF(ISBLANK(VLOOKUP(JL61,role!A:E,5,FALSE)),"",VLOOKUP(JL61,role!A:E,5,FALSE)))</f>
        <v/>
      </c>
      <c r="KF61" s="33"/>
      <c r="KH61" s="32" t="str">
        <f t="shared" si="68"/>
        <v/>
      </c>
      <c r="KJ61" s="32" t="str">
        <f t="shared" si="69"/>
        <v/>
      </c>
      <c r="KK61" s="39"/>
      <c r="KM61" s="32" t="str">
        <f t="shared" si="70"/>
        <v/>
      </c>
      <c r="KN61" s="32" t="str">
        <f t="shared" si="71"/>
        <v/>
      </c>
      <c r="KO61" s="32" t="str">
        <f t="shared" si="72"/>
        <v/>
      </c>
      <c r="KQ61" s="32" t="str">
        <f>IF(ISBLANK(KP61),"",IF(ISBLANK(VLOOKUP(KP61,role!A:E,2,FALSE)),"",VLOOKUP(KP61,role!A:E,2,FALSE)))</f>
        <v/>
      </c>
      <c r="KR61" s="32" t="str">
        <f>IF(ISBLANK(KP61),"",IF(ISBLANK(VLOOKUP(KP61,role!A:E,3,FALSE)),"",VLOOKUP(KP61,role!A:E,3,FALSE)))</f>
        <v/>
      </c>
      <c r="KS61" s="32" t="str">
        <f>IF(ISBLANK(KP61),"",IF(ISBLANK(VLOOKUP(KP61,role!A:E,4,FALSE)),"",VLOOKUP(KP61,role!A:E,4,FALSE)))</f>
        <v/>
      </c>
      <c r="KT61" s="32" t="str">
        <f>IF(ISBLANK(KP61),"",IF(ISBLANK(VLOOKUP(KP61,role!A:E,5,FALSE)),"",VLOOKUP(KP61,role!A:E,5,FALSE)))</f>
        <v/>
      </c>
      <c r="LJ61" s="33"/>
      <c r="LL61" s="32" t="str">
        <f t="shared" si="73"/>
        <v/>
      </c>
      <c r="LN61" s="32" t="str">
        <f t="shared" si="74"/>
        <v/>
      </c>
      <c r="LO61" s="39"/>
      <c r="LQ61" s="32" t="str">
        <f t="shared" si="75"/>
        <v/>
      </c>
      <c r="LR61" s="32" t="str">
        <f t="shared" si="76"/>
        <v/>
      </c>
      <c r="LS61" s="32" t="str">
        <f t="shared" si="77"/>
        <v/>
      </c>
      <c r="LU61" s="32" t="str">
        <f>IF(ISBLANK(LT61),"",IF(ISBLANK(VLOOKUP(LT61,role!A:E,2,FALSE)),"",VLOOKUP(LT61,role!A:E,2,FALSE)))</f>
        <v/>
      </c>
      <c r="LV61" s="32" t="str">
        <f>IF(ISBLANK(LT61),"",IF(ISBLANK(VLOOKUP(LT61,role!A:E,3,FALSE)),"",VLOOKUP(LT61,role!A:E,3,FALSE)))</f>
        <v/>
      </c>
      <c r="LW61" s="32" t="str">
        <f>IF(ISBLANK(LT61),"",IF(ISBLANK(VLOOKUP(LT61,role!A:E,4,FALSE)),"",VLOOKUP(LT61,role!A:E,4,FALSE)))</f>
        <v/>
      </c>
      <c r="LX61" s="32" t="str">
        <f>IF(ISBLANK(LT61),"",IF(ISBLANK(VLOOKUP(LT61,role!A:E,5,FALSE)),"",VLOOKUP(LT61,role!A:E,5,FALSE)))</f>
        <v/>
      </c>
      <c r="MN61" s="33"/>
      <c r="MP61" s="32" t="str">
        <f t="shared" si="78"/>
        <v/>
      </c>
      <c r="MR61" s="32" t="str">
        <f t="shared" si="79"/>
        <v/>
      </c>
      <c r="MS61" s="33"/>
      <c r="MV61" s="32" t="str">
        <f t="shared" si="80"/>
        <v/>
      </c>
      <c r="MW61" s="32" t="str">
        <f t="shared" si="81"/>
        <v/>
      </c>
      <c r="MX61" s="32" t="str">
        <f t="shared" si="82"/>
        <v/>
      </c>
      <c r="MZ61" s="32" t="str">
        <f>IF(ISBLANK(MY61),"",IF(ISBLANK(VLOOKUP(MY61,role!A:E,2,FALSE)),"",VLOOKUP(MY61,role!A:E,2,FALSE)))</f>
        <v/>
      </c>
      <c r="NA61" s="32" t="str">
        <f>IF(ISBLANK(MY61),"",IF(ISBLANK(VLOOKUP(MY61,role!A:E,3,FALSE)),"",VLOOKUP(MY61,role!A:E,3,FALSE)))</f>
        <v/>
      </c>
      <c r="NB61" s="32" t="str">
        <f>IF(ISBLANK(MY61),"",IF(ISBLANK(VLOOKUP(MY61,role!A:E,4,FALSE)),"",VLOOKUP(MY61,role!A:E,4,FALSE)))</f>
        <v/>
      </c>
      <c r="NC61" s="32" t="str">
        <f>IF(ISBLANK(MY61),"",IF(ISBLANK(VLOOKUP(MY61,role!A:E,5,FALSE)),"",VLOOKUP(MY61,role!A:E,5,FALSE)))</f>
        <v/>
      </c>
      <c r="NS61" s="33"/>
      <c r="NU61" s="32" t="str">
        <f t="shared" si="83"/>
        <v/>
      </c>
      <c r="NW61" s="32" t="str">
        <f t="shared" si="84"/>
        <v/>
      </c>
      <c r="NX61" s="39"/>
      <c r="NZ61" s="32" t="str">
        <f t="shared" si="85"/>
        <v/>
      </c>
      <c r="OA61" s="32" t="str">
        <f t="shared" si="86"/>
        <v/>
      </c>
      <c r="OB61" s="32" t="str">
        <f t="shared" si="87"/>
        <v/>
      </c>
      <c r="OD61" s="32" t="str">
        <f>IF(ISBLANK(OC61),"",IF(ISBLANK(VLOOKUP(OC61,role!A:E,2,FALSE)),"",VLOOKUP(OC61,role!A:E,2,FALSE)))</f>
        <v/>
      </c>
      <c r="OE61" s="32" t="str">
        <f>IF(ISBLANK(OC61),"",IF(ISBLANK(VLOOKUP(OC61,role!A:E,3,FALSE)),"",VLOOKUP(OC61,role!A:E,3,FALSE)))</f>
        <v/>
      </c>
      <c r="OF61" s="32" t="str">
        <f>IF(ISBLANK(OC61),"",IF(ISBLANK(VLOOKUP(OC61,role!A:E,4,FALSE)),"",VLOOKUP(OC61,role!A:E,4,FALSE)))</f>
        <v/>
      </c>
      <c r="OG61" s="32" t="str">
        <f>IF(ISBLANK(OC61),"",IF(ISBLANK(VLOOKUP(OC61,role!A:E,5,FALSE)),"",VLOOKUP(OC61,role!A:E,5,FALSE)))</f>
        <v/>
      </c>
      <c r="OW61" s="33"/>
      <c r="OY61" s="32" t="str">
        <f t="shared" si="88"/>
        <v/>
      </c>
      <c r="PA61" s="32" t="str">
        <f t="shared" si="89"/>
        <v/>
      </c>
      <c r="PB61" s="39"/>
      <c r="PD61" s="32" t="str">
        <f t="shared" si="90"/>
        <v/>
      </c>
      <c r="PE61" s="32" t="str">
        <f t="shared" si="91"/>
        <v/>
      </c>
      <c r="PF61" s="32" t="str">
        <f t="shared" si="92"/>
        <v/>
      </c>
      <c r="PH61" s="32" t="str">
        <f>IF(ISBLANK(PG61),"",IF(ISBLANK(VLOOKUP(PG61,role!A:E,2,FALSE)),"",VLOOKUP(PG61,role!A:E,2,FALSE)))</f>
        <v/>
      </c>
      <c r="PI61" s="32" t="str">
        <f>IF(ISBLANK(PG61),"",IF(ISBLANK(VLOOKUP(PG61,role!A:E,3,FALSE)),"",VLOOKUP(PG61,role!A:E,3,FALSE)))</f>
        <v/>
      </c>
      <c r="PJ61" s="32" t="str">
        <f>IF(ISBLANK(PG61),"",IF(ISBLANK(VLOOKUP(PG61,role!A:E,4,FALSE)),"",VLOOKUP(PG61,role!A:E,4,FALSE)))</f>
        <v/>
      </c>
      <c r="PK61" s="32" t="str">
        <f>IF(ISBLANK(PG61),"",IF(ISBLANK(VLOOKUP(PG61,role!A:E,5,FALSE)),"",VLOOKUP(PG61,role!A:E,5,FALSE)))</f>
        <v/>
      </c>
      <c r="QA61" s="33"/>
      <c r="QC61" s="32" t="str">
        <f t="shared" si="93"/>
        <v/>
      </c>
      <c r="QE61" s="32" t="str">
        <f t="shared" si="94"/>
        <v/>
      </c>
      <c r="QF61" s="39"/>
      <c r="QH61" s="32" t="str">
        <f t="shared" si="95"/>
        <v/>
      </c>
      <c r="QI61" s="32" t="str">
        <f t="shared" si="96"/>
        <v/>
      </c>
      <c r="QJ61" s="32" t="str">
        <f t="shared" si="97"/>
        <v/>
      </c>
      <c r="QL61" s="32" t="str">
        <f>IF(ISBLANK(QK61),"",IF(ISBLANK(VLOOKUP(QK61,role!A:E,2,FALSE)),"",VLOOKUP(QK61,role!A:E,2,FALSE)))</f>
        <v/>
      </c>
      <c r="QM61" s="32" t="str">
        <f>IF(ISBLANK(QK61),"",IF(ISBLANK(VLOOKUP(QK61,role!A:E,3,FALSE)),"",VLOOKUP(QK61,role!A:E,3,FALSE)))</f>
        <v/>
      </c>
      <c r="QN61" s="32" t="str">
        <f>IF(ISBLANK(QK61),"",IF(ISBLANK(VLOOKUP(QK61,role!A:E,4,FALSE)),"",VLOOKUP(QK61,role!A:E,4,FALSE)))</f>
        <v/>
      </c>
      <c r="QO61" s="32" t="str">
        <f>IF(ISBLANK(QK61),"",IF(ISBLANK(VLOOKUP(QK61,role!A:E,5,FALSE)),"",VLOOKUP(QK61,role!A:E,5,FALSE)))</f>
        <v/>
      </c>
      <c r="RE61" s="33"/>
      <c r="RG61" s="32" t="str">
        <f t="shared" si="98"/>
        <v/>
      </c>
      <c r="RI61" s="32" t="str">
        <f t="shared" si="99"/>
        <v/>
      </c>
      <c r="RJ61" s="39"/>
      <c r="RL61" s="32" t="str">
        <f t="shared" si="100"/>
        <v/>
      </c>
      <c r="RM61" s="32" t="str">
        <f t="shared" si="101"/>
        <v/>
      </c>
      <c r="RN61" s="32" t="str">
        <f t="shared" si="102"/>
        <v/>
      </c>
      <c r="RP61" s="32" t="str">
        <f>IF(ISBLANK(RO61),"",IF(ISBLANK(VLOOKUP(RO61,role!A:E,2,FALSE)),"",VLOOKUP(RO61,role!A:E,2,FALSE)))</f>
        <v/>
      </c>
      <c r="RQ61" s="32" t="str">
        <f>IF(ISBLANK(RO61),"",IF(ISBLANK(VLOOKUP(RO61,role!A:E,3,FALSE)),"",VLOOKUP(RO61,role!A:E,3,FALSE)))</f>
        <v/>
      </c>
      <c r="RR61" s="32" t="str">
        <f>IF(ISBLANK(RO61),"",IF(ISBLANK(VLOOKUP(RO61,role!A:E,4,FALSE)),"",VLOOKUP(RO61,role!A:E,4,FALSE)))</f>
        <v/>
      </c>
      <c r="RS61" s="32" t="str">
        <f>IF(ISBLANK(RO61),"",IF(ISBLANK(VLOOKUP(RO61,role!A:E,5,FALSE)),"",VLOOKUP(RO61,role!A:E,5,FALSE)))</f>
        <v/>
      </c>
      <c r="SI61" s="33"/>
      <c r="SK61" s="32" t="str">
        <f t="shared" si="103"/>
        <v/>
      </c>
      <c r="SM61" s="32" t="str">
        <f t="shared" si="104"/>
        <v/>
      </c>
      <c r="SN61" s="39"/>
      <c r="SP61" s="32" t="str">
        <f t="shared" si="105"/>
        <v/>
      </c>
      <c r="SQ61" s="32" t="str">
        <f t="shared" si="106"/>
        <v/>
      </c>
      <c r="SR61" s="32" t="str">
        <f t="shared" si="107"/>
        <v/>
      </c>
      <c r="ST61" s="32" t="str">
        <f>IF(ISBLANK(SS61),"",IF(ISBLANK(VLOOKUP(SS61,role!A:E,2,FALSE)),"",VLOOKUP(SS61,role!A:E,2,FALSE)))</f>
        <v/>
      </c>
      <c r="SU61" s="32" t="str">
        <f>IF(ISBLANK(SS61),"",IF(ISBLANK(VLOOKUP(SS61,role!A:E,3,FALSE)),"",VLOOKUP(SS61,role!A:E,3,FALSE)))</f>
        <v/>
      </c>
      <c r="SV61" s="32" t="str">
        <f>IF(ISBLANK(SS61),"",IF(ISBLANK(VLOOKUP(SS61,role!A:E,4,FALSE)),"",VLOOKUP(SS61,role!A:E,4,FALSE)))</f>
        <v/>
      </c>
      <c r="SW61" s="32" t="str">
        <f>IF(ISBLANK(SS61),"",IF(ISBLANK(VLOOKUP(SS61,role!A:E,5,FALSE)),"",VLOOKUP(SS61,role!A:E,5,FALSE)))</f>
        <v/>
      </c>
      <c r="TM61" s="33"/>
      <c r="TO61" s="32" t="str">
        <f t="shared" si="108"/>
        <v/>
      </c>
      <c r="TQ61" s="32" t="str">
        <f t="shared" si="109"/>
        <v/>
      </c>
      <c r="TR61" s="39"/>
      <c r="TT61" s="32" t="str">
        <f t="shared" si="110"/>
        <v/>
      </c>
      <c r="TU61" s="32" t="str">
        <f t="shared" si="111"/>
        <v/>
      </c>
      <c r="TV61" s="32" t="str">
        <f t="shared" si="112"/>
        <v/>
      </c>
      <c r="TX61" s="32" t="str">
        <f>IF(ISBLANK(TW61),"",IF(ISBLANK(VLOOKUP(TW61,role!A:E,2,FALSE)),"",VLOOKUP(TW61,role!A:E,2,FALSE)))</f>
        <v/>
      </c>
      <c r="TY61" s="32" t="str">
        <f>IF(ISBLANK(TW61),"",IF(ISBLANK(VLOOKUP(TW61,role!A:E,3,FALSE)),"",VLOOKUP(TW61,role!A:E,3,FALSE)))</f>
        <v/>
      </c>
      <c r="TZ61" s="32" t="str">
        <f>IF(ISBLANK(TW61),"",IF(ISBLANK(VLOOKUP(TW61,role!A:E,4,FALSE)),"",VLOOKUP(TW61,role!A:E,4,FALSE)))</f>
        <v/>
      </c>
      <c r="UA61" s="32" t="str">
        <f>IF(ISBLANK(TW61),"",IF(ISBLANK(VLOOKUP(TW61,role!A:E,5,FALSE)),"",VLOOKUP(TW61,role!A:E,5,FALSE)))</f>
        <v/>
      </c>
      <c r="UQ61" s="33"/>
      <c r="US61" s="32" t="str">
        <f t="shared" si="113"/>
        <v/>
      </c>
      <c r="UU61" s="32" t="str">
        <f t="shared" si="114"/>
        <v/>
      </c>
      <c r="UV61" s="39"/>
      <c r="UX61" s="32" t="str">
        <f t="shared" si="115"/>
        <v/>
      </c>
      <c r="UY61" s="32" t="str">
        <f t="shared" si="116"/>
        <v/>
      </c>
      <c r="UZ61" s="32" t="str">
        <f t="shared" si="117"/>
        <v/>
      </c>
      <c r="VB61" s="32" t="str">
        <f>IF(ISBLANK(VA61),"",IF(ISBLANK(VLOOKUP(VA61,role!A:E,2,FALSE)),"",VLOOKUP(VA61,role!A:E,2,FALSE)))</f>
        <v/>
      </c>
      <c r="VC61" s="32" t="str">
        <f>IF(ISBLANK(VA61),"",IF(ISBLANK(VLOOKUP(VA61,role!A:E,3,FALSE)),"",VLOOKUP(VA61,role!A:E,3,FALSE)))</f>
        <v/>
      </c>
      <c r="VD61" s="32" t="str">
        <f>IF(ISBLANK(VA61),"",IF(ISBLANK(VLOOKUP(VA61,role!A:E,4,FALSE)),"",VLOOKUP(VA61,role!A:E,4,FALSE)))</f>
        <v/>
      </c>
      <c r="VE61" s="32" t="str">
        <f>IF(ISBLANK(VA61),"",IF(ISBLANK(VLOOKUP(VA61,role!A:E,5,FALSE)),"",VLOOKUP(VA61,role!A:E,5,FALSE)))</f>
        <v/>
      </c>
      <c r="VU61" s="33"/>
      <c r="VW61" s="32" t="str">
        <f t="shared" si="118"/>
        <v/>
      </c>
      <c r="VY61" s="32" t="str">
        <f t="shared" si="119"/>
        <v/>
      </c>
      <c r="VZ61" s="39"/>
      <c r="WB61" s="32" t="str">
        <f t="shared" si="120"/>
        <v/>
      </c>
      <c r="WC61" s="32" t="str">
        <f t="shared" si="121"/>
        <v/>
      </c>
      <c r="WD61" s="32" t="str">
        <f t="shared" si="122"/>
        <v/>
      </c>
      <c r="WF61" s="32" t="str">
        <f>IF(ISBLANK(WE61),"",IF(ISBLANK(VLOOKUP(WE61,role!A:E,2,FALSE)),"",VLOOKUP(WE61,role!A:E,2,FALSE)))</f>
        <v/>
      </c>
      <c r="WG61" s="32" t="str">
        <f>IF(ISBLANK(WE61),"",IF(ISBLANK(VLOOKUP(WE61,role!A:E,3,FALSE)),"",VLOOKUP(WE61,role!A:E,3,FALSE)))</f>
        <v/>
      </c>
      <c r="WH61" s="32" t="str">
        <f>IF(ISBLANK(WE61),"",IF(ISBLANK(VLOOKUP(WE61,role!A:E,4,FALSE)),"",VLOOKUP(WE61,role!A:E,4,FALSE)))</f>
        <v/>
      </c>
      <c r="WI61" s="32" t="str">
        <f>IF(ISBLANK(WE61),"",IF(ISBLANK(VLOOKUP(WE61,role!A:E,5,FALSE)),"",VLOOKUP(WE61,role!A:E,5,FALSE)))</f>
        <v/>
      </c>
      <c r="WY61" s="33"/>
      <c r="XA61" s="32" t="str">
        <f t="shared" si="123"/>
        <v/>
      </c>
      <c r="XC61" s="32" t="str">
        <f t="shared" si="124"/>
        <v/>
      </c>
      <c r="XD61" s="39"/>
      <c r="XF61" s="32" t="str">
        <f t="shared" si="125"/>
        <v/>
      </c>
      <c r="XG61" s="32" t="str">
        <f t="shared" si="126"/>
        <v/>
      </c>
      <c r="XH61" s="32" t="str">
        <f t="shared" si="127"/>
        <v/>
      </c>
      <c r="XJ61" s="32" t="str">
        <f>IF(ISBLANK(XI61),"",IF(ISBLANK(VLOOKUP(XI61,role!A:E,2,FALSE)),"",VLOOKUP(XI61,role!A:E,2,FALSE)))</f>
        <v/>
      </c>
      <c r="XK61" s="32" t="str">
        <f>IF(ISBLANK(XI61),"",IF(ISBLANK(VLOOKUP(XI61,role!A:E,3,FALSE)),"",VLOOKUP(XI61,role!A:E,3,FALSE)))</f>
        <v/>
      </c>
      <c r="XL61" s="32" t="str">
        <f>IF(ISBLANK(XI61),"",IF(ISBLANK(VLOOKUP(XI61,role!A:E,4,FALSE)),"",VLOOKUP(XI61,role!A:E,4,FALSE)))</f>
        <v/>
      </c>
      <c r="XM61" s="32" t="str">
        <f>IF(ISBLANK(XI61),"",IF(ISBLANK(VLOOKUP(XI61,role!A:E,5,FALSE)),"",VLOOKUP(XI61,role!A:E,5,FALSE)))</f>
        <v/>
      </c>
      <c r="YC61" s="33"/>
      <c r="YE61" s="32" t="str">
        <f t="shared" si="128"/>
        <v/>
      </c>
      <c r="YG61" s="32" t="str">
        <f t="shared" si="129"/>
        <v/>
      </c>
      <c r="YH61" s="33"/>
      <c r="YI61" s="34"/>
      <c r="YJ61" s="36" t="str">
        <f t="shared" si="130"/>
        <v/>
      </c>
      <c r="YK61" s="36" t="str">
        <f t="shared" si="131"/>
        <v/>
      </c>
      <c r="YM61" s="32" t="str">
        <f>IF(ISBLANK(YL61),"",IF(ISBLANK(VLOOKUP(YL61,role!A:E,2,FALSE)),"",VLOOKUP(YL61,role!A:E,2,FALSE)))</f>
        <v/>
      </c>
      <c r="YN61" s="32" t="str">
        <f>IF(ISBLANK(YL61),"",IF(ISBLANK(VLOOKUP(YL61,role!A:E,3,FALSE)),"",VLOOKUP(YL61,role!A:E,3,FALSE)))</f>
        <v/>
      </c>
      <c r="YO61" s="32" t="str">
        <f>IF(ISBLANK(YL61),"",IF(ISBLANK(VLOOKUP(YL61,role!A:E,4,FALSE)),"",VLOOKUP(YL61,role!A:E,4,FALSE)))</f>
        <v/>
      </c>
      <c r="YP61" s="32" t="str">
        <f>IF(ISBLANK(YL61),"",IF(ISBLANK(VLOOKUP(YL61,role!A:E,5,FALSE)),"",VLOOKUP(YL61,role!A:E,5,FALSE)))</f>
        <v/>
      </c>
      <c r="YQ61" s="32" t="str">
        <f>IF(ISBLANK(YL61),"",VLOOKUP(YL61,role!A:F,6,FALSE))</f>
        <v/>
      </c>
      <c r="YR61" s="36"/>
      <c r="YS61" s="36" t="str">
        <f t="shared" si="132"/>
        <v/>
      </c>
      <c r="YT61" s="36" t="str">
        <f t="shared" si="133"/>
        <v/>
      </c>
      <c r="YV61" s="32" t="str">
        <f>IF(ISBLANK(YU61),"",IF(ISBLANK(VLOOKUP(YU61,role!A:E,2,FALSE)),"",VLOOKUP(YU61,role!A:E,2,FALSE)))</f>
        <v/>
      </c>
      <c r="YW61" s="32" t="str">
        <f>IF(ISBLANK(YU61),"",IF(ISBLANK(VLOOKUP(YU61,role!A:E,3,FALSE)),"",VLOOKUP(YU61,role!A:E,3,FALSE)))</f>
        <v/>
      </c>
      <c r="YX61" s="32" t="str">
        <f>IF(ISBLANK(YU61),"",IF(ISBLANK(VLOOKUP(YU61,role!A:E,4,FALSE)),"",VLOOKUP(YU61,role!A:E,4,FALSE)))</f>
        <v/>
      </c>
      <c r="YY61" s="32" t="str">
        <f>IF(ISBLANK(YU61),"",IF(ISBLANK(VLOOKUP(YU61,role!A:E,5,FALSE)),"",VLOOKUP(YU61,role!A:E,5,FALSE)))</f>
        <v/>
      </c>
      <c r="YZ61" s="32" t="str">
        <f>IF(ISBLANK(YU61),"",VLOOKUP(YU61,role!A:F,6,FALSE))</f>
        <v/>
      </c>
      <c r="ZA61" s="36"/>
      <c r="ZB61" s="36" t="str">
        <f t="shared" si="134"/>
        <v/>
      </c>
      <c r="ZC61" s="36" t="str">
        <f t="shared" si="135"/>
        <v/>
      </c>
      <c r="ZE61" s="32" t="str">
        <f>IF(ISBLANK(ZD61),"",IF(ISBLANK(VLOOKUP(ZD61,role!A:E,2,FALSE)),"",VLOOKUP(ZD61,role!A:E,2,FALSE)))</f>
        <v/>
      </c>
      <c r="ZF61" s="32" t="str">
        <f>IF(ISBLANK(ZD61),"",IF(ISBLANK(VLOOKUP(ZD61,role!A:E,3,FALSE)),"",VLOOKUP(ZD61,role!A:E,3,FALSE)))</f>
        <v/>
      </c>
      <c r="ZG61" s="32" t="str">
        <f>IF(ISBLANK(ZD61),"",IF(ISBLANK(VLOOKUP(ZD61,role!A:E,4,FALSE)),"",VLOOKUP(ZD61,role!A:E,4,FALSE)))</f>
        <v/>
      </c>
      <c r="ZH61" s="32" t="str">
        <f>IF(ISBLANK(ZD61),"",IF(ISBLANK(VLOOKUP(ZD61,role!A:E,5,FALSE)),"",VLOOKUP(ZD61,role!A:E,5,FALSE)))</f>
        <v/>
      </c>
      <c r="ZI61" s="32" t="str">
        <f>IF(ISBLANK(ZD61),"",VLOOKUP(ZD61,role!A:F,6,FALSE))</f>
        <v/>
      </c>
      <c r="ZJ61" s="36"/>
      <c r="ZK61" s="36" t="str">
        <f t="shared" si="136"/>
        <v/>
      </c>
      <c r="ZL61" s="36" t="str">
        <f t="shared" si="137"/>
        <v/>
      </c>
      <c r="ZN61" s="32" t="str">
        <f>IF(ISBLANK(ZM61),"",IF(ISBLANK(VLOOKUP(ZM61,role!A:E,2,FALSE)),"",VLOOKUP(ZM61,role!A:E,2,FALSE)))</f>
        <v/>
      </c>
      <c r="ZO61" s="32" t="str">
        <f>IF(ISBLANK(ZM61),"",IF(ISBLANK(VLOOKUP(ZM61,role!A:E,3,FALSE)),"",VLOOKUP(ZM61,role!A:E,3,FALSE)))</f>
        <v/>
      </c>
      <c r="ZP61" s="32" t="str">
        <f>IF(ISBLANK(ZM61),"",IF(ISBLANK(VLOOKUP(ZM61,role!A:E,4,FALSE)),"",VLOOKUP(ZM61,role!A:E,4,FALSE)))</f>
        <v/>
      </c>
      <c r="ZQ61" s="32" t="str">
        <f>IF(ISBLANK(ZM61),"",IF(ISBLANK(VLOOKUP(ZM61,role!A:E,5,FALSE)),"",VLOOKUP(ZM61,role!A:E,5,FALSE)))</f>
        <v/>
      </c>
      <c r="ZR61" s="32" t="str">
        <f>IF(ISBLANK(ZM61),"",VLOOKUP(ZM61,role!A:F,6,FALSE))</f>
        <v/>
      </c>
      <c r="ZS61" s="36"/>
      <c r="ZT61" s="36" t="str">
        <f t="shared" si="138"/>
        <v/>
      </c>
      <c r="ZU61" s="36" t="str">
        <f t="shared" si="139"/>
        <v/>
      </c>
      <c r="ZW61" s="32" t="str">
        <f>IF(ISBLANK(ZV61),"",IF(ISBLANK(VLOOKUP(ZV61,role!A:E,2,FALSE)),"",VLOOKUP(ZV61,role!A:E,2,FALSE)))</f>
        <v/>
      </c>
      <c r="ZX61" s="32" t="str">
        <f>IF(ISBLANK(ZV61),"",IF(ISBLANK(VLOOKUP(ZV61,role!A:E,3,FALSE)),"",VLOOKUP(ZV61,role!A:E,3,FALSE)))</f>
        <v/>
      </c>
      <c r="ZY61" s="32" t="str">
        <f>IF(ISBLANK(ZV61),"",IF(ISBLANK(VLOOKUP(ZV61,role!A:E,4,FALSE)),"",VLOOKUP(ZV61,role!A:E,4,FALSE)))</f>
        <v/>
      </c>
      <c r="ZZ61" s="32" t="str">
        <f>IF(ISBLANK(ZV61),"",IF(ISBLANK(VLOOKUP(ZV61,role!A:E,5,FALSE)),"",VLOOKUP(ZV61,role!A:E,5,FALSE)))</f>
        <v/>
      </c>
      <c r="AAA61" s="32" t="str">
        <f>IF(ISBLANK(ZV61),"",VLOOKUP(ZV61,role!A:F,6,FALSE))</f>
        <v/>
      </c>
      <c r="AAB61" s="33"/>
      <c r="AAC61" s="36"/>
      <c r="AAD61" s="36" t="str">
        <f t="shared" si="140"/>
        <v/>
      </c>
      <c r="AAE61" s="36" t="str">
        <f t="shared" si="141"/>
        <v/>
      </c>
      <c r="AAG61" s="32" t="str">
        <f>IF(ISBLANK(AAF61),"",IF(ISBLANK(VLOOKUP(AAF61,role!A:E,2,FALSE)),"",VLOOKUP(AAF61,role!A:E,2,FALSE)))</f>
        <v/>
      </c>
      <c r="AAH61" s="32" t="str">
        <f>IF(ISBLANK(AAF61),"",IF(ISBLANK(VLOOKUP(AAF61,role!A:E,3,FALSE)),"",VLOOKUP(AAF61,role!A:E,3,FALSE)))</f>
        <v/>
      </c>
      <c r="AAI61" s="32" t="str">
        <f>IF(ISBLANK(AAF61),"",IF(ISBLANK(VLOOKUP(AAF61,role!A:E,4,FALSE)),"",VLOOKUP(AAF61,role!A:E,4,FALSE)))</f>
        <v/>
      </c>
      <c r="AAJ61" s="32" t="str">
        <f>IF(ISBLANK(AAF61),"",IF(ISBLANK(VLOOKUP(AAF61,role!A:E,5,FALSE)),"",VLOOKUP(AAF61,role!A:E,5,FALSE)))</f>
        <v/>
      </c>
      <c r="AAK61" s="32" t="str">
        <f>IF(ISBLANK(AAF61),"",VLOOKUP(AAF61,role!A:F,6,FALSE))</f>
        <v/>
      </c>
      <c r="AAL61" s="36"/>
      <c r="AAM61" s="36" t="str">
        <f t="shared" si="142"/>
        <v/>
      </c>
      <c r="AAN61" s="36" t="str">
        <f t="shared" si="143"/>
        <v/>
      </c>
      <c r="AAP61" s="32" t="str">
        <f>IF(ISBLANK(AAO61),"",IF(ISBLANK(VLOOKUP(AAO61,role!A:E,2,FALSE)),"",VLOOKUP(AAO61,role!A:E,2,FALSE)))</f>
        <v/>
      </c>
      <c r="AAQ61" s="32" t="str">
        <f>IF(ISBLANK(AAO61),"",IF(ISBLANK(VLOOKUP(AAO61,role!A:E,3,FALSE)),"",VLOOKUP(AAO61,role!A:E,3,FALSE)))</f>
        <v/>
      </c>
      <c r="AAR61" s="32" t="str">
        <f>IF(ISBLANK(AAO61),"",IF(ISBLANK(VLOOKUP(AAO61,role!A:E,4,FALSE)),"",VLOOKUP(AAO61,role!A:E,4,FALSE)))</f>
        <v/>
      </c>
      <c r="AAS61" s="32" t="str">
        <f>IF(ISBLANK(AAO61),"",IF(ISBLANK(VLOOKUP(AAO61,role!A:E,5,FALSE)),"",VLOOKUP(AAO61,role!A:E,5,FALSE)))</f>
        <v/>
      </c>
      <c r="AAT61" s="32" t="str">
        <f>IF(ISBLANK(AAO61),"",VLOOKUP(AAO61,role!A:F,6,FALSE))</f>
        <v/>
      </c>
      <c r="AAU61" s="36"/>
      <c r="AAV61" s="36" t="str">
        <f t="shared" si="144"/>
        <v/>
      </c>
      <c r="AAW61" s="36" t="str">
        <f t="shared" si="145"/>
        <v/>
      </c>
      <c r="AAY61" s="32" t="str">
        <f>IF(ISBLANK(AAX61),"",IF(ISBLANK(VLOOKUP(AAX61,role!A:E,2,FALSE)),"",VLOOKUP(AAX61,role!A:E,2,FALSE)))</f>
        <v/>
      </c>
      <c r="AAZ61" s="32" t="str">
        <f>IF(ISBLANK(AAX61),"",IF(ISBLANK(VLOOKUP(AAX61,role!A:E,3,FALSE)),"",VLOOKUP(AAX61,role!A:E,3,FALSE)))</f>
        <v/>
      </c>
      <c r="ABA61" s="32" t="str">
        <f>IF(ISBLANK(AAX61),"",IF(ISBLANK(VLOOKUP(AAX61,role!A:E,4,FALSE)),"",VLOOKUP(AAX61,role!A:E,4,FALSE)))</f>
        <v/>
      </c>
      <c r="ABB61" s="32" t="str">
        <f>IF(ISBLANK(AAX61),"",IF(ISBLANK(VLOOKUP(AAX61,role!A:E,5,FALSE)),"",VLOOKUP(AAX61,role!A:E,5,FALSE)))</f>
        <v/>
      </c>
      <c r="ABC61" s="32" t="str">
        <f>IF(ISBLANK(AAX61),"",VLOOKUP(AAX61,role!A:F,6,FALSE))</f>
        <v/>
      </c>
      <c r="ABD61" s="36"/>
      <c r="ABE61" s="36" t="str">
        <f t="shared" si="146"/>
        <v/>
      </c>
      <c r="ABF61" s="36" t="str">
        <f t="shared" si="147"/>
        <v/>
      </c>
      <c r="ABH61" s="32" t="str">
        <f>IF(ISBLANK(ABG61),"",IF(ISBLANK(VLOOKUP(ABG61,role!A:E,2,FALSE)),"",VLOOKUP(ABG61,role!A:E,2,FALSE)))</f>
        <v/>
      </c>
      <c r="ABI61" s="32" t="str">
        <f>IF(ISBLANK(ABG61),"",IF(ISBLANK(VLOOKUP(ABG61,role!A:E,3,FALSE)),"",VLOOKUP(ABG61,role!A:E,3,FALSE)))</f>
        <v/>
      </c>
      <c r="ABJ61" s="32" t="str">
        <f>IF(ISBLANK(ABG61),"",IF(ISBLANK(VLOOKUP(ABG61,role!A:E,4,FALSE)),"",VLOOKUP(ABG61,role!A:E,4,FALSE)))</f>
        <v/>
      </c>
      <c r="ABK61" s="32" t="str">
        <f>IF(ISBLANK(ABG61),"",IF(ISBLANK(VLOOKUP(ABG61,role!A:E,5,FALSE)),"",VLOOKUP(ABG61,role!A:E,5,FALSE)))</f>
        <v/>
      </c>
      <c r="ABL61" s="32" t="str">
        <f>IF(ISBLANK(ABG61),"",VLOOKUP(ABG61,role!A:F,6,FALSE))</f>
        <v/>
      </c>
      <c r="ABM61" s="36"/>
      <c r="ABN61" s="36" t="str">
        <f t="shared" si="148"/>
        <v/>
      </c>
      <c r="ABO61" s="36" t="str">
        <f t="shared" si="149"/>
        <v/>
      </c>
      <c r="ABQ61" s="32" t="str">
        <f>IF(ISBLANK(ABP61),"",IF(ISBLANK(VLOOKUP(ABP61,role!A:E,2,FALSE)),"",VLOOKUP(ABP61,role!A:E,2,FALSE)))</f>
        <v/>
      </c>
      <c r="ABR61" s="32" t="str">
        <f>IF(ISBLANK(ABP61),"",IF(ISBLANK(VLOOKUP(ABP61,role!A:E,3,FALSE)),"",VLOOKUP(ABP61,role!A:E,3,FALSE)))</f>
        <v/>
      </c>
      <c r="ABS61" s="32" t="str">
        <f>IF(ISBLANK(ABP61),"",IF(ISBLANK(VLOOKUP(ABP61,role!A:E,4,FALSE)),"",VLOOKUP(ABP61,role!A:E,4,FALSE)))</f>
        <v/>
      </c>
      <c r="ABT61" s="32" t="str">
        <f>IF(ISBLANK(ABP61),"",IF(ISBLANK(VLOOKUP(ABP61,role!A:E,5,FALSE)),"",VLOOKUP(ABP61,role!A:E,5,FALSE)))</f>
        <v/>
      </c>
      <c r="ABU61" s="32" t="str">
        <f>IF(ISBLANK(ABP61),"",VLOOKUP(ABP61,role!A:F,6,FALSE))</f>
        <v/>
      </c>
      <c r="ABV61" s="33"/>
      <c r="ABW61" s="34"/>
      <c r="ABY61" s="32" t="str">
        <f t="shared" si="150"/>
        <v/>
      </c>
      <c r="ABZ61" s="39"/>
      <c r="ACA61" s="32" t="str">
        <f t="shared" si="151"/>
        <v/>
      </c>
      <c r="ACC61" s="32" t="str">
        <f t="shared" si="152"/>
        <v/>
      </c>
      <c r="ACE61" s="32" t="str">
        <f t="shared" si="153"/>
        <v/>
      </c>
      <c r="ACG61" s="32" t="str">
        <f t="shared" si="154"/>
        <v/>
      </c>
      <c r="ACI61" s="32" t="str">
        <f t="shared" si="155"/>
        <v/>
      </c>
      <c r="ACK61" s="32" t="str">
        <f t="shared" si="156"/>
        <v/>
      </c>
      <c r="ACM61" s="32" t="str">
        <f t="shared" si="157"/>
        <v/>
      </c>
      <c r="ACO61" s="32" t="str">
        <f t="shared" si="158"/>
        <v/>
      </c>
      <c r="ACQ61" s="32" t="str">
        <f t="shared" si="159"/>
        <v/>
      </c>
      <c r="ACS61" s="32" t="str">
        <f t="shared" si="160"/>
        <v/>
      </c>
      <c r="ACT61" s="33"/>
      <c r="ACV61" s="32" t="str">
        <f t="shared" si="161"/>
        <v/>
      </c>
      <c r="ACX61" s="32" t="str">
        <f t="shared" si="162"/>
        <v/>
      </c>
      <c r="ACZ61" s="32" t="str">
        <f t="shared" si="163"/>
        <v/>
      </c>
      <c r="ADB61" s="32" t="str">
        <f t="shared" si="164"/>
        <v/>
      </c>
      <c r="ADD61" s="32" t="str">
        <f t="shared" si="165"/>
        <v/>
      </c>
      <c r="ADE61" s="33"/>
      <c r="ADG61" s="32" t="str">
        <f t="shared" si="166"/>
        <v/>
      </c>
      <c r="ADI61" s="32" t="str">
        <f t="shared" si="167"/>
        <v/>
      </c>
      <c r="ADK61" s="32" t="str">
        <f t="shared" si="168"/>
        <v/>
      </c>
      <c r="ADM61" s="32" t="str">
        <f t="shared" si="169"/>
        <v/>
      </c>
      <c r="ADO61" s="32" t="str">
        <f t="shared" si="170"/>
        <v/>
      </c>
      <c r="ADP61" s="33"/>
      <c r="ADR61" s="32" t="str">
        <f t="shared" si="171"/>
        <v/>
      </c>
      <c r="ADT61" s="32" t="str">
        <f t="shared" si="172"/>
        <v/>
      </c>
      <c r="ADV61" s="32" t="str">
        <f t="shared" si="173"/>
        <v/>
      </c>
      <c r="ADX61" s="32" t="str">
        <f t="shared" si="174"/>
        <v/>
      </c>
      <c r="ADZ61" s="32" t="str">
        <f t="shared" si="175"/>
        <v/>
      </c>
      <c r="AEA61" s="33"/>
      <c r="AEC61" s="32" t="str">
        <f t="shared" si="176"/>
        <v/>
      </c>
      <c r="AEE61" s="32" t="str">
        <f t="shared" si="177"/>
        <v/>
      </c>
      <c r="AEG61" s="32" t="str">
        <f t="shared" si="178"/>
        <v/>
      </c>
      <c r="AEI61" s="32" t="str">
        <f t="shared" si="179"/>
        <v/>
      </c>
      <c r="AEK61" s="32" t="str">
        <f t="shared" si="180"/>
        <v/>
      </c>
      <c r="AEL61" s="33"/>
      <c r="AEN61" s="32" t="str">
        <f t="shared" si="181"/>
        <v/>
      </c>
      <c r="AEO61" s="32" t="str">
        <f t="shared" si="182"/>
        <v/>
      </c>
      <c r="AEQ61" s="32" t="str">
        <f t="shared" si="183"/>
        <v/>
      </c>
      <c r="AER61" s="32" t="str">
        <f t="shared" si="184"/>
        <v/>
      </c>
      <c r="AET61" s="32" t="str">
        <f t="shared" si="185"/>
        <v/>
      </c>
      <c r="AEU61" s="32" t="str">
        <f t="shared" si="186"/>
        <v/>
      </c>
      <c r="AEW61" s="32" t="str">
        <f t="shared" si="187"/>
        <v/>
      </c>
      <c r="AEX61" s="32" t="str">
        <f t="shared" si="188"/>
        <v/>
      </c>
      <c r="AEZ61" s="32" t="str">
        <f t="shared" si="189"/>
        <v/>
      </c>
      <c r="AFA61" s="32" t="str">
        <f t="shared" si="190"/>
        <v/>
      </c>
      <c r="AFB61" s="35"/>
      <c r="AFC61" s="34"/>
      <c r="AFD61" s="36" t="str">
        <f t="shared" si="191"/>
        <v/>
      </c>
      <c r="AFE61" s="36" t="str">
        <f t="shared" si="192"/>
        <v/>
      </c>
      <c r="AFG61" s="36" t="str">
        <f t="shared" si="193"/>
        <v/>
      </c>
      <c r="AFH61" s="36" t="str">
        <f t="shared" si="194"/>
        <v/>
      </c>
      <c r="AFJ61" s="36" t="str">
        <f t="shared" si="195"/>
        <v/>
      </c>
      <c r="AFK61" s="36" t="str">
        <f t="shared" si="196"/>
        <v/>
      </c>
      <c r="AFM61" s="36" t="str">
        <f t="shared" si="197"/>
        <v/>
      </c>
      <c r="AFN61" s="36" t="str">
        <f t="shared" si="198"/>
        <v/>
      </c>
      <c r="AFP61" s="36" t="str">
        <f t="shared" si="199"/>
        <v/>
      </c>
      <c r="AFQ61" s="36" t="str">
        <f t="shared" si="200"/>
        <v/>
      </c>
      <c r="AFR61" s="33"/>
      <c r="AFT61" s="36" t="str">
        <f t="shared" si="201"/>
        <v/>
      </c>
      <c r="AFU61" s="36" t="str">
        <f t="shared" si="202"/>
        <v/>
      </c>
      <c r="AFW61" s="36" t="str">
        <f t="shared" si="203"/>
        <v/>
      </c>
      <c r="AFX61" s="36" t="str">
        <f t="shared" si="204"/>
        <v/>
      </c>
      <c r="AFZ61" s="36" t="str">
        <f t="shared" si="205"/>
        <v/>
      </c>
      <c r="AGA61" s="36" t="str">
        <f t="shared" si="206"/>
        <v/>
      </c>
      <c r="AGC61" s="36" t="str">
        <f t="shared" si="207"/>
        <v/>
      </c>
      <c r="AGD61" s="36" t="str">
        <f t="shared" si="208"/>
        <v/>
      </c>
      <c r="AGF61" s="36" t="str">
        <f t="shared" si="209"/>
        <v/>
      </c>
      <c r="AGG61" s="36" t="str">
        <f t="shared" si="210"/>
        <v/>
      </c>
      <c r="AGH61" s="33"/>
      <c r="AGI61" s="57"/>
      <c r="AGJ61" s="57"/>
      <c r="AGK61" s="57" t="str">
        <f>IF(ISBLANK(AGJ61),"",VLOOKUP(AGJ61,related_id_type!A:B,2,FALSE))</f>
        <v/>
      </c>
      <c r="AGL61" s="57"/>
      <c r="AGM61" s="57" t="str">
        <f>IF(ISBLANK(AGL61),"",IF(ISBLANK(VLOOKUP(AGL61,related_id_relation!A:B,2,FALSE)),"",VLOOKUP(AGL61,related_id_relation!A:B,2,FALSE)))</f>
        <v/>
      </c>
      <c r="AGN61" s="57"/>
      <c r="AGO61" s="57"/>
      <c r="AGP61" s="57" t="str">
        <f>IF(ISBLANK(AGO61),"",VLOOKUP(AGO61,related_id_type!A:B,2,FALSE))</f>
        <v/>
      </c>
      <c r="AGQ61" s="57"/>
      <c r="AGR61" s="57" t="str">
        <f>IF(ISBLANK(AGQ61),"",IF(ISBLANK(VLOOKUP(AGQ61,related_id_relation!A:B,2,FALSE)),"",VLOOKUP(AGQ61,related_id_relation!A:B,2,FALSE)))</f>
        <v/>
      </c>
      <c r="AGS61" s="57"/>
      <c r="AGT61" s="57"/>
      <c r="AGU61" s="57" t="str">
        <f>IF(ISBLANK(AGT61),"",VLOOKUP(AGT61,related_id_type!A:B,2,FALSE))</f>
        <v/>
      </c>
      <c r="AGV61" s="57"/>
      <c r="AGW61" s="57" t="str">
        <f>IF(ISBLANK(AGV61),"",IF(ISBLANK(VLOOKUP(AGV61,related_id_relation!A:B,2,FALSE)),"",VLOOKUP(AGV61,related_id_relation!A:B,2,FALSE)))</f>
        <v/>
      </c>
      <c r="AGX61" s="57"/>
      <c r="AGY61" s="57"/>
      <c r="AGZ61" s="57" t="str">
        <f>IF(ISBLANK(AGY61),"",VLOOKUP(AGY61,related_id_type!A:B,2,FALSE))</f>
        <v/>
      </c>
      <c r="AHA61" s="57"/>
      <c r="AHB61" s="57" t="str">
        <f>IF(ISBLANK(AHA61),"",IF(ISBLANK(VLOOKUP(AHA61,related_id_relation!A:B,2,FALSE)),"",VLOOKUP(AHA61,related_id_relation!A:B,2,FALSE)))</f>
        <v/>
      </c>
      <c r="AHC61" s="57"/>
      <c r="AHD61" s="57"/>
      <c r="AHE61" s="57" t="str">
        <f>IF(ISBLANK(AHD61),"",VLOOKUP(AHD61,related_id_type!A:B,2,FALSE))</f>
        <v/>
      </c>
      <c r="AHF61" s="57"/>
      <c r="AHG61" s="57" t="str">
        <f>IF(ISBLANK(AHF61),"",IF(ISBLANK(VLOOKUP(AHF61,related_id_relation!A:B,2,FALSE)),"",VLOOKUP(AHF61,related_id_relation!A:B,2,FALSE)))</f>
        <v/>
      </c>
      <c r="AHH61" s="37"/>
      <c r="AHI61" s="39"/>
      <c r="AHK61" s="32" t="str">
        <f t="shared" si="211"/>
        <v/>
      </c>
      <c r="AHL61" s="34"/>
      <c r="AHM61" s="36"/>
      <c r="AHN61" s="36" t="str">
        <f t="shared" si="212"/>
        <v/>
      </c>
      <c r="AHO61" s="32" t="str">
        <f t="shared" si="213"/>
        <v/>
      </c>
      <c r="AHR61" s="36" t="str">
        <f t="shared" si="214"/>
        <v/>
      </c>
      <c r="AHS61" s="32" t="str">
        <f t="shared" si="215"/>
        <v/>
      </c>
      <c r="AHV61" s="36" t="str">
        <f t="shared" si="216"/>
        <v/>
      </c>
      <c r="AHW61" s="32" t="str">
        <f t="shared" si="217"/>
        <v/>
      </c>
      <c r="AHZ61" s="36" t="str">
        <f t="shared" si="218"/>
        <v/>
      </c>
      <c r="AIA61" s="32" t="str">
        <f t="shared" si="219"/>
        <v/>
      </c>
      <c r="AID61" s="36" t="str">
        <f t="shared" si="220"/>
        <v/>
      </c>
      <c r="AIE61" s="32" t="str">
        <f t="shared" si="221"/>
        <v/>
      </c>
      <c r="AIH61" s="36" t="str">
        <f t="shared" si="222"/>
        <v/>
      </c>
      <c r="AII61" s="32" t="str">
        <f t="shared" si="223"/>
        <v/>
      </c>
      <c r="AIL61" s="36" t="str">
        <f t="shared" si="224"/>
        <v/>
      </c>
      <c r="AIM61" s="32" t="str">
        <f t="shared" si="225"/>
        <v/>
      </c>
      <c r="AIP61" s="36" t="str">
        <f t="shared" si="226"/>
        <v/>
      </c>
      <c r="AIQ61" s="32" t="str">
        <f t="shared" si="227"/>
        <v/>
      </c>
      <c r="AIT61" s="36" t="str">
        <f t="shared" si="228"/>
        <v/>
      </c>
      <c r="AIU61" s="32" t="str">
        <f t="shared" si="229"/>
        <v/>
      </c>
      <c r="AIX61" s="36" t="str">
        <f t="shared" si="230"/>
        <v/>
      </c>
      <c r="AIY61" s="32" t="str">
        <f t="shared" si="231"/>
        <v/>
      </c>
      <c r="AIZ61" s="37"/>
      <c r="AJA61" s="32" t="str">
        <f t="shared" si="232"/>
        <v/>
      </c>
      <c r="AJB61" s="32" t="str">
        <f t="shared" si="233"/>
        <v/>
      </c>
      <c r="AJC61" s="32" t="str">
        <f t="shared" si="234"/>
        <v/>
      </c>
      <c r="AJD61" s="32" t="str">
        <f t="shared" si="235"/>
        <v/>
      </c>
      <c r="AJE61" s="32" t="str">
        <f t="shared" si="236"/>
        <v/>
      </c>
      <c r="AJF61" s="32" t="str">
        <f t="shared" si="237"/>
        <v/>
      </c>
      <c r="AJG61" s="32" t="str">
        <f t="shared" si="238"/>
        <v/>
      </c>
      <c r="AJH61" s="32" t="str">
        <f t="shared" si="239"/>
        <v/>
      </c>
      <c r="AJI61" s="32" t="str">
        <f t="shared" si="240"/>
        <v/>
      </c>
    </row>
    <row r="62" spans="3:945" s="32" customFormat="1" x14ac:dyDescent="0.35">
      <c r="C62" s="32" t="str">
        <f t="shared" si="9"/>
        <v/>
      </c>
      <c r="E62" s="32" t="str">
        <f t="shared" si="10"/>
        <v/>
      </c>
      <c r="F62" s="32" t="str">
        <f t="shared" si="11"/>
        <v/>
      </c>
      <c r="G62" s="32" t="str">
        <f t="shared" si="12"/>
        <v/>
      </c>
      <c r="J62" s="32" t="str">
        <f t="shared" si="13"/>
        <v/>
      </c>
      <c r="K62" s="32" t="str">
        <f t="shared" si="14"/>
        <v/>
      </c>
      <c r="L62" s="32" t="str">
        <f t="shared" si="15"/>
        <v/>
      </c>
      <c r="N62" s="32" t="str">
        <f t="shared" si="16"/>
        <v/>
      </c>
      <c r="O62" s="32" t="str">
        <f t="shared" si="17"/>
        <v/>
      </c>
      <c r="Q62" s="32" t="str">
        <f t="shared" si="18"/>
        <v/>
      </c>
      <c r="R62" s="32" t="str">
        <f t="shared" si="19"/>
        <v/>
      </c>
      <c r="U62" s="32" t="str">
        <f t="shared" si="20"/>
        <v/>
      </c>
      <c r="V62" s="32" t="str">
        <f t="shared" si="21"/>
        <v/>
      </c>
      <c r="Y62" s="32" t="str">
        <f>IF(ISBLANK(X62),"",VLOOKUP(X62,resource_type!A:C,3,FALSE))</f>
        <v/>
      </c>
      <c r="Z62" s="32" t="str">
        <f>IF(ISBLANK(X62),"",VLOOKUP(X62,resource_type!A:C,2,FALSE))</f>
        <v/>
      </c>
      <c r="AA62" s="32" t="str">
        <f t="shared" si="22"/>
        <v/>
      </c>
      <c r="AB62" s="32" t="str">
        <f t="shared" si="23"/>
        <v/>
      </c>
      <c r="AD62" s="32" t="str">
        <f>IF(ISBLANK(AC62),"",VLOOKUP(AC62,resource_type!A:C,3,FALSE))</f>
        <v/>
      </c>
      <c r="AF62" s="32" t="str">
        <f>IF(ISBLANK(AE62),"",VLOOKUP(AE62,resource_type!A:C,3,FALSE))</f>
        <v/>
      </c>
      <c r="AG62" s="33"/>
      <c r="AI62" s="32" t="str">
        <f t="shared" si="24"/>
        <v/>
      </c>
      <c r="AK62" s="32" t="str">
        <f t="shared" si="25"/>
        <v/>
      </c>
      <c r="AM62" s="32" t="str">
        <f t="shared" si="26"/>
        <v/>
      </c>
      <c r="AO62" s="32" t="str">
        <f t="shared" si="27"/>
        <v/>
      </c>
      <c r="AP62" s="52"/>
      <c r="AQ62" s="34"/>
      <c r="AR62" s="36" t="str">
        <f t="shared" si="28"/>
        <v/>
      </c>
      <c r="AS62" s="36" t="str">
        <f t="shared" si="29"/>
        <v/>
      </c>
      <c r="AT62" s="34"/>
      <c r="AV62" s="32" t="str">
        <f t="shared" si="30"/>
        <v/>
      </c>
      <c r="AW62" s="32" t="str">
        <f t="shared" si="31"/>
        <v/>
      </c>
      <c r="AX62" s="32" t="str">
        <f t="shared" si="32"/>
        <v/>
      </c>
      <c r="AZ62" s="32" t="str">
        <f>IF(ISBLANK(AY62),"",IF(ISBLANK(VLOOKUP(AY62,role!A:E,2,FALSE)),"",VLOOKUP(AY62,role!A:E,2,FALSE)))</f>
        <v/>
      </c>
      <c r="BA62" s="32" t="str">
        <f>IF(ISBLANK(AY62),"",IF(ISBLANK(VLOOKUP(AY62,role!A:E,3,FALSE)),"",VLOOKUP(AY62,role!A:E,3,FALSE)))</f>
        <v/>
      </c>
      <c r="BB62" s="32" t="str">
        <f>IF(ISBLANK(AY62),"",IF(ISBLANK(VLOOKUP(AY62,role!A:E,4,FALSE)),"",VLOOKUP(AY62,role!A:E,4,FALSE)))</f>
        <v/>
      </c>
      <c r="BC62" s="32" t="str">
        <f>IF(ISBLANK(AY62),"",IF(ISBLANK(VLOOKUP(AY62,role!A:E,5,FALSE)),"",VLOOKUP(AY62,role!A:E,5,FALSE)))</f>
        <v/>
      </c>
      <c r="BE62" s="32" t="str">
        <f>IF(ISBLANK(BD62),"",IF(ISBLANK(VLOOKUP(BD62,role!A:E,2,FALSE)),"",VLOOKUP(BD62,role!A:E,2,FALSE)))</f>
        <v/>
      </c>
      <c r="BF62" s="32" t="str">
        <f>IF(ISBLANK(BD62),"",IF(ISBLANK(VLOOKUP(BD62,role!A:E,3,FALSE)),"",VLOOKUP(BD62,role!A:E,3,FALSE)))</f>
        <v/>
      </c>
      <c r="BG62" s="32" t="str">
        <f>IF(ISBLANK(BD62),"",IF(ISBLANK(VLOOKUP(BD62,role!A:E,4,FALSE)),"",VLOOKUP(BD62,role!A:E,4,FALSE)))</f>
        <v/>
      </c>
      <c r="BH62" s="32" t="str">
        <f>IF(ISBLANK(BD62),"",IF(ISBLANK(VLOOKUP(BD62,role!A:E,5,FALSE)),"",VLOOKUP(BD62,role!A:E,5,FALSE)))</f>
        <v/>
      </c>
      <c r="BX62" s="33"/>
      <c r="BZ62" s="32" t="str">
        <f t="shared" si="33"/>
        <v/>
      </c>
      <c r="CB62" s="32" t="str">
        <f t="shared" si="34"/>
        <v/>
      </c>
      <c r="CC62" s="39"/>
      <c r="CE62" s="32" t="str">
        <f t="shared" si="35"/>
        <v/>
      </c>
      <c r="CF62" s="32" t="str">
        <f t="shared" si="36"/>
        <v/>
      </c>
      <c r="CG62" s="32" t="str">
        <f t="shared" si="37"/>
        <v/>
      </c>
      <c r="CI62" s="32" t="str">
        <f>IF(ISBLANK(CH62),"",IF(ISBLANK(VLOOKUP(CH62,role!A:E,2,FALSE)),"",VLOOKUP(CH62,role!A:E,2,FALSE)))</f>
        <v/>
      </c>
      <c r="CJ62" s="32" t="str">
        <f>IF(ISBLANK(CH62),"",IF(ISBLANK(VLOOKUP(CH62,role!A:E,3,FALSE)),"",VLOOKUP(CH62,role!A:E,3,FALSE)))</f>
        <v/>
      </c>
      <c r="CK62" s="32" t="str">
        <f>IF(ISBLANK(CH62),"",IF(ISBLANK(VLOOKUP(CH62,role!A:E,4,FALSE)),"",VLOOKUP(CH62,role!A:E,4,FALSE)))</f>
        <v/>
      </c>
      <c r="CL62" s="32" t="str">
        <f>IF(ISBLANK(CH62),"",IF(ISBLANK(VLOOKUP(CH62,role!A:E,5,FALSE)),"",VLOOKUP(CH62,role!A:E,5,FALSE)))</f>
        <v/>
      </c>
      <c r="CN62" s="32" t="str">
        <f>IF(ISBLANK(CM62),"",IF(ISBLANK(VLOOKUP(CM62,role!A:E,2,FALSE)),"",VLOOKUP(CM62,role!A:E,2,FALSE)))</f>
        <v/>
      </c>
      <c r="CO62" s="32" t="str">
        <f>IF(ISBLANK(CM62),"",IF(ISBLANK(VLOOKUP(CM62,role!A:E,3,FALSE)),"",VLOOKUP(CM62,role!A:E,3,FALSE)))</f>
        <v/>
      </c>
      <c r="CP62" s="32" t="str">
        <f>IF(ISBLANK(CM62),"",IF(ISBLANK(VLOOKUP(CM62,role!A:E,4,FALSE)),"",VLOOKUP(CM62,role!A:E,4,FALSE)))</f>
        <v/>
      </c>
      <c r="CQ62" s="32" t="str">
        <f>IF(ISBLANK(CM62),"",IF(ISBLANK(VLOOKUP(CM62,role!A:E,5,FALSE)),"",VLOOKUP(CM62,role!A:E,5,FALSE)))</f>
        <v/>
      </c>
      <c r="DG62" s="33"/>
      <c r="DI62" s="32" t="str">
        <f t="shared" si="38"/>
        <v/>
      </c>
      <c r="DK62" s="32" t="str">
        <f t="shared" si="39"/>
        <v/>
      </c>
      <c r="DL62" s="39"/>
      <c r="DN62" s="32" t="str">
        <f t="shared" si="40"/>
        <v/>
      </c>
      <c r="DO62" s="32" t="str">
        <f t="shared" si="41"/>
        <v/>
      </c>
      <c r="DP62" s="32" t="str">
        <f t="shared" si="42"/>
        <v/>
      </c>
      <c r="DR62" s="32" t="str">
        <f>IF(ISBLANK(DQ62),"",IF(ISBLANK(VLOOKUP(DQ62,role!A:E,2,FALSE)),"",VLOOKUP(DQ62,role!A:E,2,FALSE)))</f>
        <v/>
      </c>
      <c r="DS62" s="32" t="str">
        <f>IF(ISBLANK(DQ62),"",IF(ISBLANK(VLOOKUP(DQ62,role!A:E,3,FALSE)),"",VLOOKUP(DQ62,role!A:E,3,FALSE)))</f>
        <v/>
      </c>
      <c r="DT62" s="32" t="str">
        <f>IF(ISBLANK(DQ62),"",IF(ISBLANK(VLOOKUP(DQ62,role!A:E,4,FALSE)),"",VLOOKUP(DQ62,role!A:E,4,FALSE)))</f>
        <v/>
      </c>
      <c r="DU62" s="32" t="str">
        <f>IF(ISBLANK(DQ62),"",IF(ISBLANK(VLOOKUP(DQ62,role!A:E,5,FALSE)),"",VLOOKUP(DQ62,role!A:E,5,FALSE)))</f>
        <v/>
      </c>
      <c r="EK62" s="33"/>
      <c r="EM62" s="32" t="str">
        <f t="shared" si="43"/>
        <v/>
      </c>
      <c r="EO62" s="32" t="str">
        <f t="shared" si="44"/>
        <v/>
      </c>
      <c r="EP62" s="39"/>
      <c r="ER62" s="32" t="str">
        <f t="shared" si="45"/>
        <v/>
      </c>
      <c r="ES62" s="32" t="str">
        <f t="shared" si="46"/>
        <v/>
      </c>
      <c r="ET62" s="32" t="str">
        <f t="shared" si="47"/>
        <v/>
      </c>
      <c r="EV62" s="32" t="str">
        <f>IF(ISBLANK(EU62),"",IF(ISBLANK(VLOOKUP(EU62,role!A:E,2,FALSE)),"",VLOOKUP(EU62,role!A:E,2,FALSE)))</f>
        <v/>
      </c>
      <c r="EW62" s="32" t="str">
        <f>IF(ISBLANK(EU62),"",IF(ISBLANK(VLOOKUP(EU62,role!A:E,3,FALSE)),"",VLOOKUP(EU62,role!A:E,3,FALSE)))</f>
        <v/>
      </c>
      <c r="EX62" s="32" t="str">
        <f>IF(ISBLANK(EU62),"",IF(ISBLANK(VLOOKUP(EU62,role!A:E,4,FALSE)),"",VLOOKUP(EU62,role!A:E,4,FALSE)))</f>
        <v/>
      </c>
      <c r="EY62" s="32" t="str">
        <f>IF(ISBLANK(EU62),"",IF(ISBLANK(VLOOKUP(EU62,role!A:E,5,FALSE)),"",VLOOKUP(EU62,role!A:E,5,FALSE)))</f>
        <v/>
      </c>
      <c r="FO62" s="33"/>
      <c r="FQ62" s="32" t="str">
        <f t="shared" si="48"/>
        <v/>
      </c>
      <c r="FS62" s="32" t="str">
        <f t="shared" si="49"/>
        <v/>
      </c>
      <c r="FT62" s="39"/>
      <c r="FV62" s="32" t="str">
        <f t="shared" si="50"/>
        <v/>
      </c>
      <c r="FW62" s="32" t="str">
        <f t="shared" si="51"/>
        <v/>
      </c>
      <c r="FX62" s="32" t="str">
        <f t="shared" si="52"/>
        <v/>
      </c>
      <c r="FZ62" s="32" t="str">
        <f>IF(ISBLANK(FY62),"",VLOOKUP(FY62,role!A:E,2,FALSE))</f>
        <v/>
      </c>
      <c r="GA62" s="32" t="str">
        <f>IF(ISBLANK(FY62),"",IF(ISBLANK(VLOOKUP(FY62,role!A:E,3,FALSE)),"",VLOOKUP(FY62,role!A:E,3,FALSE)))</f>
        <v/>
      </c>
      <c r="GB62" s="32" t="str">
        <f>IF(ISBLANK(FY62),"",IF(ISBLANK(VLOOKUP(FY62,role!A:E,4,FALSE)),"",VLOOKUP(FY62,role!A:E,4,FALSE)))</f>
        <v/>
      </c>
      <c r="GC62" s="32" t="str">
        <f>IF(ISBLANK(FY62),"",IF(ISBLANK(VLOOKUP(FY62,role!A:E,5,FALSE)),"",VLOOKUP(FY62,role!A:E,5,FALSE)))</f>
        <v/>
      </c>
      <c r="GS62" s="33"/>
      <c r="GU62" s="32" t="str">
        <f t="shared" si="53"/>
        <v/>
      </c>
      <c r="GW62" s="32" t="str">
        <f t="shared" si="54"/>
        <v/>
      </c>
      <c r="GX62" s="33"/>
      <c r="HA62" s="32" t="str">
        <f t="shared" si="55"/>
        <v/>
      </c>
      <c r="HB62" s="32" t="str">
        <f t="shared" si="56"/>
        <v/>
      </c>
      <c r="HC62" s="32" t="str">
        <f t="shared" si="57"/>
        <v/>
      </c>
      <c r="HE62" s="32" t="str">
        <f>IF(ISBLANK(HD62),"",IF(ISBLANK(VLOOKUP(HD62,role!A:E,2,FALSE)),"",VLOOKUP(HD62,role!A:E,2,FALSE)))</f>
        <v/>
      </c>
      <c r="HF62" s="32" t="str">
        <f>IF(ISBLANK(HD62),"",IF(ISBLANK(VLOOKUP(HD62,role!A:E,3,FALSE)),"",VLOOKUP(HD62,role!A:E,3,FALSE)))</f>
        <v/>
      </c>
      <c r="HG62" s="32" t="str">
        <f>IF(ISBLANK(HD62),"",IF(ISBLANK(VLOOKUP(HD62,role!A:E,4,FALSE)),"",VLOOKUP(HD62,role!A:E,4,FALSE)))</f>
        <v/>
      </c>
      <c r="HH62" s="32" t="str">
        <f>IF(ISBLANK(HD62),"",IF(ISBLANK(VLOOKUP(HD62,role!A:E,5,FALSE)),"",VLOOKUP(HD62,role!A:E,5,FALSE)))</f>
        <v/>
      </c>
      <c r="HX62" s="33"/>
      <c r="HZ62" s="32" t="str">
        <f t="shared" si="58"/>
        <v/>
      </c>
      <c r="IB62" s="32" t="str">
        <f t="shared" si="59"/>
        <v/>
      </c>
      <c r="IC62" s="39"/>
      <c r="IE62" s="32" t="str">
        <f t="shared" si="60"/>
        <v/>
      </c>
      <c r="IF62" s="32" t="str">
        <f t="shared" si="61"/>
        <v/>
      </c>
      <c r="IG62" s="32" t="str">
        <f t="shared" si="62"/>
        <v/>
      </c>
      <c r="II62" s="32" t="str">
        <f>IF(ISBLANK(IH62),"",IF(ISBLANK(VLOOKUP(IH62,role!A:E,2,FALSE)),"",VLOOKUP(IH62,role!A:E,2,FALSE)))</f>
        <v/>
      </c>
      <c r="IJ62" s="32" t="str">
        <f>IF(ISBLANK(IH62),"",IF(ISBLANK(VLOOKUP(IH62,role!A:E,3,FALSE)),"",VLOOKUP(IH62,role!A:E,3,FALSE)))</f>
        <v/>
      </c>
      <c r="IK62" s="32" t="str">
        <f>IF(ISBLANK(IH62),"",IF(ISBLANK(VLOOKUP(IH62,role!A:E,4,FALSE)),"",VLOOKUP(IH62,role!A:E,4,FALSE)))</f>
        <v/>
      </c>
      <c r="IL62" s="32" t="str">
        <f>IF(ISBLANK(IH62),"",IF(ISBLANK(VLOOKUP(IH62,role!A:E,5,FALSE)),"",VLOOKUP(IH62,role!A:E,5,FALSE)))</f>
        <v/>
      </c>
      <c r="JB62" s="33"/>
      <c r="JD62" s="32" t="str">
        <f t="shared" si="63"/>
        <v/>
      </c>
      <c r="JF62" s="32" t="str">
        <f t="shared" si="64"/>
        <v/>
      </c>
      <c r="JG62" s="39"/>
      <c r="JI62" s="32" t="str">
        <f t="shared" si="65"/>
        <v/>
      </c>
      <c r="JJ62" s="32" t="str">
        <f t="shared" si="66"/>
        <v/>
      </c>
      <c r="JK62" s="32" t="str">
        <f t="shared" si="67"/>
        <v/>
      </c>
      <c r="JM62" s="32" t="str">
        <f>IF(ISBLANK(JL62),"",IF(ISBLANK(VLOOKUP(JL62,role!A:E,2,FALSE)),"",VLOOKUP(JL62,role!A:E,2,FALSE)))</f>
        <v/>
      </c>
      <c r="JN62" s="32" t="str">
        <f>IF(ISBLANK(JL62),"",IF(ISBLANK(VLOOKUP(JL62,role!A:E,3,FALSE)),"",VLOOKUP(JL62,role!A:E,3,FALSE)))</f>
        <v/>
      </c>
      <c r="JO62" s="32" t="str">
        <f>IF(ISBLANK(JL62),"",IF(ISBLANK(VLOOKUP(JL62,role!A:E,4,FALSE)),"",VLOOKUP(JL62,role!A:E,4,FALSE)))</f>
        <v/>
      </c>
      <c r="JP62" s="32" t="str">
        <f>IF(ISBLANK(JL62),"",IF(ISBLANK(VLOOKUP(JL62,role!A:E,5,FALSE)),"",VLOOKUP(JL62,role!A:E,5,FALSE)))</f>
        <v/>
      </c>
      <c r="KF62" s="33"/>
      <c r="KH62" s="32" t="str">
        <f t="shared" si="68"/>
        <v/>
      </c>
      <c r="KJ62" s="32" t="str">
        <f t="shared" si="69"/>
        <v/>
      </c>
      <c r="KK62" s="39"/>
      <c r="KM62" s="32" t="str">
        <f t="shared" si="70"/>
        <v/>
      </c>
      <c r="KN62" s="32" t="str">
        <f t="shared" si="71"/>
        <v/>
      </c>
      <c r="KO62" s="32" t="str">
        <f t="shared" si="72"/>
        <v/>
      </c>
      <c r="KQ62" s="32" t="str">
        <f>IF(ISBLANK(KP62),"",IF(ISBLANK(VLOOKUP(KP62,role!A:E,2,FALSE)),"",VLOOKUP(KP62,role!A:E,2,FALSE)))</f>
        <v/>
      </c>
      <c r="KR62" s="32" t="str">
        <f>IF(ISBLANK(KP62),"",IF(ISBLANK(VLOOKUP(KP62,role!A:E,3,FALSE)),"",VLOOKUP(KP62,role!A:E,3,FALSE)))</f>
        <v/>
      </c>
      <c r="KS62" s="32" t="str">
        <f>IF(ISBLANK(KP62),"",IF(ISBLANK(VLOOKUP(KP62,role!A:E,4,FALSE)),"",VLOOKUP(KP62,role!A:E,4,FALSE)))</f>
        <v/>
      </c>
      <c r="KT62" s="32" t="str">
        <f>IF(ISBLANK(KP62),"",IF(ISBLANK(VLOOKUP(KP62,role!A:E,5,FALSE)),"",VLOOKUP(KP62,role!A:E,5,FALSE)))</f>
        <v/>
      </c>
      <c r="LJ62" s="33"/>
      <c r="LL62" s="32" t="str">
        <f t="shared" si="73"/>
        <v/>
      </c>
      <c r="LN62" s="32" t="str">
        <f t="shared" si="74"/>
        <v/>
      </c>
      <c r="LO62" s="39"/>
      <c r="LQ62" s="32" t="str">
        <f t="shared" si="75"/>
        <v/>
      </c>
      <c r="LR62" s="32" t="str">
        <f t="shared" si="76"/>
        <v/>
      </c>
      <c r="LS62" s="32" t="str">
        <f t="shared" si="77"/>
        <v/>
      </c>
      <c r="LU62" s="32" t="str">
        <f>IF(ISBLANK(LT62),"",IF(ISBLANK(VLOOKUP(LT62,role!A:E,2,FALSE)),"",VLOOKUP(LT62,role!A:E,2,FALSE)))</f>
        <v/>
      </c>
      <c r="LV62" s="32" t="str">
        <f>IF(ISBLANK(LT62),"",IF(ISBLANK(VLOOKUP(LT62,role!A:E,3,FALSE)),"",VLOOKUP(LT62,role!A:E,3,FALSE)))</f>
        <v/>
      </c>
      <c r="LW62" s="32" t="str">
        <f>IF(ISBLANK(LT62),"",IF(ISBLANK(VLOOKUP(LT62,role!A:E,4,FALSE)),"",VLOOKUP(LT62,role!A:E,4,FALSE)))</f>
        <v/>
      </c>
      <c r="LX62" s="32" t="str">
        <f>IF(ISBLANK(LT62),"",IF(ISBLANK(VLOOKUP(LT62,role!A:E,5,FALSE)),"",VLOOKUP(LT62,role!A:E,5,FALSE)))</f>
        <v/>
      </c>
      <c r="MN62" s="33"/>
      <c r="MP62" s="32" t="str">
        <f t="shared" si="78"/>
        <v/>
      </c>
      <c r="MR62" s="32" t="str">
        <f t="shared" si="79"/>
        <v/>
      </c>
      <c r="MS62" s="33"/>
      <c r="MV62" s="32" t="str">
        <f t="shared" si="80"/>
        <v/>
      </c>
      <c r="MW62" s="32" t="str">
        <f t="shared" si="81"/>
        <v/>
      </c>
      <c r="MX62" s="32" t="str">
        <f t="shared" si="82"/>
        <v/>
      </c>
      <c r="MZ62" s="32" t="str">
        <f>IF(ISBLANK(MY62),"",IF(ISBLANK(VLOOKUP(MY62,role!A:E,2,FALSE)),"",VLOOKUP(MY62,role!A:E,2,FALSE)))</f>
        <v/>
      </c>
      <c r="NA62" s="32" t="str">
        <f>IF(ISBLANK(MY62),"",IF(ISBLANK(VLOOKUP(MY62,role!A:E,3,FALSE)),"",VLOOKUP(MY62,role!A:E,3,FALSE)))</f>
        <v/>
      </c>
      <c r="NB62" s="32" t="str">
        <f>IF(ISBLANK(MY62),"",IF(ISBLANK(VLOOKUP(MY62,role!A:E,4,FALSE)),"",VLOOKUP(MY62,role!A:E,4,FALSE)))</f>
        <v/>
      </c>
      <c r="NC62" s="32" t="str">
        <f>IF(ISBLANK(MY62),"",IF(ISBLANK(VLOOKUP(MY62,role!A:E,5,FALSE)),"",VLOOKUP(MY62,role!A:E,5,FALSE)))</f>
        <v/>
      </c>
      <c r="NS62" s="33"/>
      <c r="NU62" s="32" t="str">
        <f t="shared" si="83"/>
        <v/>
      </c>
      <c r="NW62" s="32" t="str">
        <f t="shared" si="84"/>
        <v/>
      </c>
      <c r="NX62" s="39"/>
      <c r="NZ62" s="32" t="str">
        <f t="shared" si="85"/>
        <v/>
      </c>
      <c r="OA62" s="32" t="str">
        <f t="shared" si="86"/>
        <v/>
      </c>
      <c r="OB62" s="32" t="str">
        <f t="shared" si="87"/>
        <v/>
      </c>
      <c r="OD62" s="32" t="str">
        <f>IF(ISBLANK(OC62),"",IF(ISBLANK(VLOOKUP(OC62,role!A:E,2,FALSE)),"",VLOOKUP(OC62,role!A:E,2,FALSE)))</f>
        <v/>
      </c>
      <c r="OE62" s="32" t="str">
        <f>IF(ISBLANK(OC62),"",IF(ISBLANK(VLOOKUP(OC62,role!A:E,3,FALSE)),"",VLOOKUP(OC62,role!A:E,3,FALSE)))</f>
        <v/>
      </c>
      <c r="OF62" s="32" t="str">
        <f>IF(ISBLANK(OC62),"",IF(ISBLANK(VLOOKUP(OC62,role!A:E,4,FALSE)),"",VLOOKUP(OC62,role!A:E,4,FALSE)))</f>
        <v/>
      </c>
      <c r="OG62" s="32" t="str">
        <f>IF(ISBLANK(OC62),"",IF(ISBLANK(VLOOKUP(OC62,role!A:E,5,FALSE)),"",VLOOKUP(OC62,role!A:E,5,FALSE)))</f>
        <v/>
      </c>
      <c r="OW62" s="33"/>
      <c r="OY62" s="32" t="str">
        <f t="shared" si="88"/>
        <v/>
      </c>
      <c r="PA62" s="32" t="str">
        <f t="shared" si="89"/>
        <v/>
      </c>
      <c r="PB62" s="39"/>
      <c r="PD62" s="32" t="str">
        <f t="shared" si="90"/>
        <v/>
      </c>
      <c r="PE62" s="32" t="str">
        <f t="shared" si="91"/>
        <v/>
      </c>
      <c r="PF62" s="32" t="str">
        <f t="shared" si="92"/>
        <v/>
      </c>
      <c r="PH62" s="32" t="str">
        <f>IF(ISBLANK(PG62),"",IF(ISBLANK(VLOOKUP(PG62,role!A:E,2,FALSE)),"",VLOOKUP(PG62,role!A:E,2,FALSE)))</f>
        <v/>
      </c>
      <c r="PI62" s="32" t="str">
        <f>IF(ISBLANK(PG62),"",IF(ISBLANK(VLOOKUP(PG62,role!A:E,3,FALSE)),"",VLOOKUP(PG62,role!A:E,3,FALSE)))</f>
        <v/>
      </c>
      <c r="PJ62" s="32" t="str">
        <f>IF(ISBLANK(PG62),"",IF(ISBLANK(VLOOKUP(PG62,role!A:E,4,FALSE)),"",VLOOKUP(PG62,role!A:E,4,FALSE)))</f>
        <v/>
      </c>
      <c r="PK62" s="32" t="str">
        <f>IF(ISBLANK(PG62),"",IF(ISBLANK(VLOOKUP(PG62,role!A:E,5,FALSE)),"",VLOOKUP(PG62,role!A:E,5,FALSE)))</f>
        <v/>
      </c>
      <c r="QA62" s="33"/>
      <c r="QC62" s="32" t="str">
        <f t="shared" si="93"/>
        <v/>
      </c>
      <c r="QE62" s="32" t="str">
        <f t="shared" si="94"/>
        <v/>
      </c>
      <c r="QF62" s="39"/>
      <c r="QH62" s="32" t="str">
        <f t="shared" si="95"/>
        <v/>
      </c>
      <c r="QI62" s="32" t="str">
        <f t="shared" si="96"/>
        <v/>
      </c>
      <c r="QJ62" s="32" t="str">
        <f t="shared" si="97"/>
        <v/>
      </c>
      <c r="QL62" s="32" t="str">
        <f>IF(ISBLANK(QK62),"",IF(ISBLANK(VLOOKUP(QK62,role!A:E,2,FALSE)),"",VLOOKUP(QK62,role!A:E,2,FALSE)))</f>
        <v/>
      </c>
      <c r="QM62" s="32" t="str">
        <f>IF(ISBLANK(QK62),"",IF(ISBLANK(VLOOKUP(QK62,role!A:E,3,FALSE)),"",VLOOKUP(QK62,role!A:E,3,FALSE)))</f>
        <v/>
      </c>
      <c r="QN62" s="32" t="str">
        <f>IF(ISBLANK(QK62),"",IF(ISBLANK(VLOOKUP(QK62,role!A:E,4,FALSE)),"",VLOOKUP(QK62,role!A:E,4,FALSE)))</f>
        <v/>
      </c>
      <c r="QO62" s="32" t="str">
        <f>IF(ISBLANK(QK62),"",IF(ISBLANK(VLOOKUP(QK62,role!A:E,5,FALSE)),"",VLOOKUP(QK62,role!A:E,5,FALSE)))</f>
        <v/>
      </c>
      <c r="RE62" s="33"/>
      <c r="RG62" s="32" t="str">
        <f t="shared" si="98"/>
        <v/>
      </c>
      <c r="RI62" s="32" t="str">
        <f t="shared" si="99"/>
        <v/>
      </c>
      <c r="RJ62" s="39"/>
      <c r="RL62" s="32" t="str">
        <f t="shared" si="100"/>
        <v/>
      </c>
      <c r="RM62" s="32" t="str">
        <f t="shared" si="101"/>
        <v/>
      </c>
      <c r="RN62" s="32" t="str">
        <f t="shared" si="102"/>
        <v/>
      </c>
      <c r="RP62" s="32" t="str">
        <f>IF(ISBLANK(RO62),"",IF(ISBLANK(VLOOKUP(RO62,role!A:E,2,FALSE)),"",VLOOKUP(RO62,role!A:E,2,FALSE)))</f>
        <v/>
      </c>
      <c r="RQ62" s="32" t="str">
        <f>IF(ISBLANK(RO62),"",IF(ISBLANK(VLOOKUP(RO62,role!A:E,3,FALSE)),"",VLOOKUP(RO62,role!A:E,3,FALSE)))</f>
        <v/>
      </c>
      <c r="RR62" s="32" t="str">
        <f>IF(ISBLANK(RO62),"",IF(ISBLANK(VLOOKUP(RO62,role!A:E,4,FALSE)),"",VLOOKUP(RO62,role!A:E,4,FALSE)))</f>
        <v/>
      </c>
      <c r="RS62" s="32" t="str">
        <f>IF(ISBLANK(RO62),"",IF(ISBLANK(VLOOKUP(RO62,role!A:E,5,FALSE)),"",VLOOKUP(RO62,role!A:E,5,FALSE)))</f>
        <v/>
      </c>
      <c r="SI62" s="33"/>
      <c r="SK62" s="32" t="str">
        <f t="shared" si="103"/>
        <v/>
      </c>
      <c r="SM62" s="32" t="str">
        <f t="shared" si="104"/>
        <v/>
      </c>
      <c r="SN62" s="39"/>
      <c r="SP62" s="32" t="str">
        <f t="shared" si="105"/>
        <v/>
      </c>
      <c r="SQ62" s="32" t="str">
        <f t="shared" si="106"/>
        <v/>
      </c>
      <c r="SR62" s="32" t="str">
        <f t="shared" si="107"/>
        <v/>
      </c>
      <c r="ST62" s="32" t="str">
        <f>IF(ISBLANK(SS62),"",IF(ISBLANK(VLOOKUP(SS62,role!A:E,2,FALSE)),"",VLOOKUP(SS62,role!A:E,2,FALSE)))</f>
        <v/>
      </c>
      <c r="SU62" s="32" t="str">
        <f>IF(ISBLANK(SS62),"",IF(ISBLANK(VLOOKUP(SS62,role!A:E,3,FALSE)),"",VLOOKUP(SS62,role!A:E,3,FALSE)))</f>
        <v/>
      </c>
      <c r="SV62" s="32" t="str">
        <f>IF(ISBLANK(SS62),"",IF(ISBLANK(VLOOKUP(SS62,role!A:E,4,FALSE)),"",VLOOKUP(SS62,role!A:E,4,FALSE)))</f>
        <v/>
      </c>
      <c r="SW62" s="32" t="str">
        <f>IF(ISBLANK(SS62),"",IF(ISBLANK(VLOOKUP(SS62,role!A:E,5,FALSE)),"",VLOOKUP(SS62,role!A:E,5,FALSE)))</f>
        <v/>
      </c>
      <c r="TM62" s="33"/>
      <c r="TO62" s="32" t="str">
        <f t="shared" si="108"/>
        <v/>
      </c>
      <c r="TQ62" s="32" t="str">
        <f t="shared" si="109"/>
        <v/>
      </c>
      <c r="TR62" s="39"/>
      <c r="TT62" s="32" t="str">
        <f t="shared" si="110"/>
        <v/>
      </c>
      <c r="TU62" s="32" t="str">
        <f t="shared" si="111"/>
        <v/>
      </c>
      <c r="TV62" s="32" t="str">
        <f t="shared" si="112"/>
        <v/>
      </c>
      <c r="TX62" s="32" t="str">
        <f>IF(ISBLANK(TW62),"",IF(ISBLANK(VLOOKUP(TW62,role!A:E,2,FALSE)),"",VLOOKUP(TW62,role!A:E,2,FALSE)))</f>
        <v/>
      </c>
      <c r="TY62" s="32" t="str">
        <f>IF(ISBLANK(TW62),"",IF(ISBLANK(VLOOKUP(TW62,role!A:E,3,FALSE)),"",VLOOKUP(TW62,role!A:E,3,FALSE)))</f>
        <v/>
      </c>
      <c r="TZ62" s="32" t="str">
        <f>IF(ISBLANK(TW62),"",IF(ISBLANK(VLOOKUP(TW62,role!A:E,4,FALSE)),"",VLOOKUP(TW62,role!A:E,4,FALSE)))</f>
        <v/>
      </c>
      <c r="UA62" s="32" t="str">
        <f>IF(ISBLANK(TW62),"",IF(ISBLANK(VLOOKUP(TW62,role!A:E,5,FALSE)),"",VLOOKUP(TW62,role!A:E,5,FALSE)))</f>
        <v/>
      </c>
      <c r="UQ62" s="33"/>
      <c r="US62" s="32" t="str">
        <f t="shared" si="113"/>
        <v/>
      </c>
      <c r="UU62" s="32" t="str">
        <f t="shared" si="114"/>
        <v/>
      </c>
      <c r="UV62" s="39"/>
      <c r="UX62" s="32" t="str">
        <f t="shared" si="115"/>
        <v/>
      </c>
      <c r="UY62" s="32" t="str">
        <f t="shared" si="116"/>
        <v/>
      </c>
      <c r="UZ62" s="32" t="str">
        <f t="shared" si="117"/>
        <v/>
      </c>
      <c r="VB62" s="32" t="str">
        <f>IF(ISBLANK(VA62),"",IF(ISBLANK(VLOOKUP(VA62,role!A:E,2,FALSE)),"",VLOOKUP(VA62,role!A:E,2,FALSE)))</f>
        <v/>
      </c>
      <c r="VC62" s="32" t="str">
        <f>IF(ISBLANK(VA62),"",IF(ISBLANK(VLOOKUP(VA62,role!A:E,3,FALSE)),"",VLOOKUP(VA62,role!A:E,3,FALSE)))</f>
        <v/>
      </c>
      <c r="VD62" s="32" t="str">
        <f>IF(ISBLANK(VA62),"",IF(ISBLANK(VLOOKUP(VA62,role!A:E,4,FALSE)),"",VLOOKUP(VA62,role!A:E,4,FALSE)))</f>
        <v/>
      </c>
      <c r="VE62" s="32" t="str">
        <f>IF(ISBLANK(VA62),"",IF(ISBLANK(VLOOKUP(VA62,role!A:E,5,FALSE)),"",VLOOKUP(VA62,role!A:E,5,FALSE)))</f>
        <v/>
      </c>
      <c r="VU62" s="33"/>
      <c r="VW62" s="32" t="str">
        <f t="shared" si="118"/>
        <v/>
      </c>
      <c r="VY62" s="32" t="str">
        <f t="shared" si="119"/>
        <v/>
      </c>
      <c r="VZ62" s="39"/>
      <c r="WB62" s="32" t="str">
        <f t="shared" si="120"/>
        <v/>
      </c>
      <c r="WC62" s="32" t="str">
        <f t="shared" si="121"/>
        <v/>
      </c>
      <c r="WD62" s="32" t="str">
        <f t="shared" si="122"/>
        <v/>
      </c>
      <c r="WF62" s="32" t="str">
        <f>IF(ISBLANK(WE62),"",IF(ISBLANK(VLOOKUP(WE62,role!A:E,2,FALSE)),"",VLOOKUP(WE62,role!A:E,2,FALSE)))</f>
        <v/>
      </c>
      <c r="WG62" s="32" t="str">
        <f>IF(ISBLANK(WE62),"",IF(ISBLANK(VLOOKUP(WE62,role!A:E,3,FALSE)),"",VLOOKUP(WE62,role!A:E,3,FALSE)))</f>
        <v/>
      </c>
      <c r="WH62" s="32" t="str">
        <f>IF(ISBLANK(WE62),"",IF(ISBLANK(VLOOKUP(WE62,role!A:E,4,FALSE)),"",VLOOKUP(WE62,role!A:E,4,FALSE)))</f>
        <v/>
      </c>
      <c r="WI62" s="32" t="str">
        <f>IF(ISBLANK(WE62),"",IF(ISBLANK(VLOOKUP(WE62,role!A:E,5,FALSE)),"",VLOOKUP(WE62,role!A:E,5,FALSE)))</f>
        <v/>
      </c>
      <c r="WY62" s="33"/>
      <c r="XA62" s="32" t="str">
        <f t="shared" si="123"/>
        <v/>
      </c>
      <c r="XC62" s="32" t="str">
        <f t="shared" si="124"/>
        <v/>
      </c>
      <c r="XD62" s="39"/>
      <c r="XF62" s="32" t="str">
        <f t="shared" si="125"/>
        <v/>
      </c>
      <c r="XG62" s="32" t="str">
        <f t="shared" si="126"/>
        <v/>
      </c>
      <c r="XH62" s="32" t="str">
        <f t="shared" si="127"/>
        <v/>
      </c>
      <c r="XJ62" s="32" t="str">
        <f>IF(ISBLANK(XI62),"",IF(ISBLANK(VLOOKUP(XI62,role!A:E,2,FALSE)),"",VLOOKUP(XI62,role!A:E,2,FALSE)))</f>
        <v/>
      </c>
      <c r="XK62" s="32" t="str">
        <f>IF(ISBLANK(XI62),"",IF(ISBLANK(VLOOKUP(XI62,role!A:E,3,FALSE)),"",VLOOKUP(XI62,role!A:E,3,FALSE)))</f>
        <v/>
      </c>
      <c r="XL62" s="32" t="str">
        <f>IF(ISBLANK(XI62),"",IF(ISBLANK(VLOOKUP(XI62,role!A:E,4,FALSE)),"",VLOOKUP(XI62,role!A:E,4,FALSE)))</f>
        <v/>
      </c>
      <c r="XM62" s="32" t="str">
        <f>IF(ISBLANK(XI62),"",IF(ISBLANK(VLOOKUP(XI62,role!A:E,5,FALSE)),"",VLOOKUP(XI62,role!A:E,5,FALSE)))</f>
        <v/>
      </c>
      <c r="YC62" s="33"/>
      <c r="YE62" s="32" t="str">
        <f t="shared" si="128"/>
        <v/>
      </c>
      <c r="YG62" s="32" t="str">
        <f t="shared" si="129"/>
        <v/>
      </c>
      <c r="YH62" s="33"/>
      <c r="YI62" s="34"/>
      <c r="YJ62" s="36" t="str">
        <f t="shared" si="130"/>
        <v/>
      </c>
      <c r="YK62" s="36" t="str">
        <f t="shared" si="131"/>
        <v/>
      </c>
      <c r="YM62" s="32" t="str">
        <f>IF(ISBLANK(YL62),"",IF(ISBLANK(VLOOKUP(YL62,role!A:E,2,FALSE)),"",VLOOKUP(YL62,role!A:E,2,FALSE)))</f>
        <v/>
      </c>
      <c r="YN62" s="32" t="str">
        <f>IF(ISBLANK(YL62),"",IF(ISBLANK(VLOOKUP(YL62,role!A:E,3,FALSE)),"",VLOOKUP(YL62,role!A:E,3,FALSE)))</f>
        <v/>
      </c>
      <c r="YO62" s="32" t="str">
        <f>IF(ISBLANK(YL62),"",IF(ISBLANK(VLOOKUP(YL62,role!A:E,4,FALSE)),"",VLOOKUP(YL62,role!A:E,4,FALSE)))</f>
        <v/>
      </c>
      <c r="YP62" s="32" t="str">
        <f>IF(ISBLANK(YL62),"",IF(ISBLANK(VLOOKUP(YL62,role!A:E,5,FALSE)),"",VLOOKUP(YL62,role!A:E,5,FALSE)))</f>
        <v/>
      </c>
      <c r="YQ62" s="32" t="str">
        <f>IF(ISBLANK(YL62),"",VLOOKUP(YL62,role!A:F,6,FALSE))</f>
        <v/>
      </c>
      <c r="YR62" s="36"/>
      <c r="YS62" s="36" t="str">
        <f t="shared" si="132"/>
        <v/>
      </c>
      <c r="YT62" s="36" t="str">
        <f t="shared" si="133"/>
        <v/>
      </c>
      <c r="YV62" s="32" t="str">
        <f>IF(ISBLANK(YU62),"",IF(ISBLANK(VLOOKUP(YU62,role!A:E,2,FALSE)),"",VLOOKUP(YU62,role!A:E,2,FALSE)))</f>
        <v/>
      </c>
      <c r="YW62" s="32" t="str">
        <f>IF(ISBLANK(YU62),"",IF(ISBLANK(VLOOKUP(YU62,role!A:E,3,FALSE)),"",VLOOKUP(YU62,role!A:E,3,FALSE)))</f>
        <v/>
      </c>
      <c r="YX62" s="32" t="str">
        <f>IF(ISBLANK(YU62),"",IF(ISBLANK(VLOOKUP(YU62,role!A:E,4,FALSE)),"",VLOOKUP(YU62,role!A:E,4,FALSE)))</f>
        <v/>
      </c>
      <c r="YY62" s="32" t="str">
        <f>IF(ISBLANK(YU62),"",IF(ISBLANK(VLOOKUP(YU62,role!A:E,5,FALSE)),"",VLOOKUP(YU62,role!A:E,5,FALSE)))</f>
        <v/>
      </c>
      <c r="YZ62" s="32" t="str">
        <f>IF(ISBLANK(YU62),"",VLOOKUP(YU62,role!A:F,6,FALSE))</f>
        <v/>
      </c>
      <c r="ZA62" s="36"/>
      <c r="ZB62" s="36" t="str">
        <f t="shared" si="134"/>
        <v/>
      </c>
      <c r="ZC62" s="36" t="str">
        <f t="shared" si="135"/>
        <v/>
      </c>
      <c r="ZE62" s="32" t="str">
        <f>IF(ISBLANK(ZD62),"",IF(ISBLANK(VLOOKUP(ZD62,role!A:E,2,FALSE)),"",VLOOKUP(ZD62,role!A:E,2,FALSE)))</f>
        <v/>
      </c>
      <c r="ZF62" s="32" t="str">
        <f>IF(ISBLANK(ZD62),"",IF(ISBLANK(VLOOKUP(ZD62,role!A:E,3,FALSE)),"",VLOOKUP(ZD62,role!A:E,3,FALSE)))</f>
        <v/>
      </c>
      <c r="ZG62" s="32" t="str">
        <f>IF(ISBLANK(ZD62),"",IF(ISBLANK(VLOOKUP(ZD62,role!A:E,4,FALSE)),"",VLOOKUP(ZD62,role!A:E,4,FALSE)))</f>
        <v/>
      </c>
      <c r="ZH62" s="32" t="str">
        <f>IF(ISBLANK(ZD62),"",IF(ISBLANK(VLOOKUP(ZD62,role!A:E,5,FALSE)),"",VLOOKUP(ZD62,role!A:E,5,FALSE)))</f>
        <v/>
      </c>
      <c r="ZI62" s="32" t="str">
        <f>IF(ISBLANK(ZD62),"",VLOOKUP(ZD62,role!A:F,6,FALSE))</f>
        <v/>
      </c>
      <c r="ZJ62" s="36"/>
      <c r="ZK62" s="36" t="str">
        <f t="shared" si="136"/>
        <v/>
      </c>
      <c r="ZL62" s="36" t="str">
        <f t="shared" si="137"/>
        <v/>
      </c>
      <c r="ZN62" s="32" t="str">
        <f>IF(ISBLANK(ZM62),"",IF(ISBLANK(VLOOKUP(ZM62,role!A:E,2,FALSE)),"",VLOOKUP(ZM62,role!A:E,2,FALSE)))</f>
        <v/>
      </c>
      <c r="ZO62" s="32" t="str">
        <f>IF(ISBLANK(ZM62),"",IF(ISBLANK(VLOOKUP(ZM62,role!A:E,3,FALSE)),"",VLOOKUP(ZM62,role!A:E,3,FALSE)))</f>
        <v/>
      </c>
      <c r="ZP62" s="32" t="str">
        <f>IF(ISBLANK(ZM62),"",IF(ISBLANK(VLOOKUP(ZM62,role!A:E,4,FALSE)),"",VLOOKUP(ZM62,role!A:E,4,FALSE)))</f>
        <v/>
      </c>
      <c r="ZQ62" s="32" t="str">
        <f>IF(ISBLANK(ZM62),"",IF(ISBLANK(VLOOKUP(ZM62,role!A:E,5,FALSE)),"",VLOOKUP(ZM62,role!A:E,5,FALSE)))</f>
        <v/>
      </c>
      <c r="ZR62" s="32" t="str">
        <f>IF(ISBLANK(ZM62),"",VLOOKUP(ZM62,role!A:F,6,FALSE))</f>
        <v/>
      </c>
      <c r="ZS62" s="36"/>
      <c r="ZT62" s="36" t="str">
        <f t="shared" si="138"/>
        <v/>
      </c>
      <c r="ZU62" s="36" t="str">
        <f t="shared" si="139"/>
        <v/>
      </c>
      <c r="ZW62" s="32" t="str">
        <f>IF(ISBLANK(ZV62),"",IF(ISBLANK(VLOOKUP(ZV62,role!A:E,2,FALSE)),"",VLOOKUP(ZV62,role!A:E,2,FALSE)))</f>
        <v/>
      </c>
      <c r="ZX62" s="32" t="str">
        <f>IF(ISBLANK(ZV62),"",IF(ISBLANK(VLOOKUP(ZV62,role!A:E,3,FALSE)),"",VLOOKUP(ZV62,role!A:E,3,FALSE)))</f>
        <v/>
      </c>
      <c r="ZY62" s="32" t="str">
        <f>IF(ISBLANK(ZV62),"",IF(ISBLANK(VLOOKUP(ZV62,role!A:E,4,FALSE)),"",VLOOKUP(ZV62,role!A:E,4,FALSE)))</f>
        <v/>
      </c>
      <c r="ZZ62" s="32" t="str">
        <f>IF(ISBLANK(ZV62),"",IF(ISBLANK(VLOOKUP(ZV62,role!A:E,5,FALSE)),"",VLOOKUP(ZV62,role!A:E,5,FALSE)))</f>
        <v/>
      </c>
      <c r="AAA62" s="32" t="str">
        <f>IF(ISBLANK(ZV62),"",VLOOKUP(ZV62,role!A:F,6,FALSE))</f>
        <v/>
      </c>
      <c r="AAB62" s="33"/>
      <c r="AAC62" s="36"/>
      <c r="AAD62" s="36" t="str">
        <f t="shared" si="140"/>
        <v/>
      </c>
      <c r="AAE62" s="36" t="str">
        <f t="shared" si="141"/>
        <v/>
      </c>
      <c r="AAG62" s="32" t="str">
        <f>IF(ISBLANK(AAF62),"",IF(ISBLANK(VLOOKUP(AAF62,role!A:E,2,FALSE)),"",VLOOKUP(AAF62,role!A:E,2,FALSE)))</f>
        <v/>
      </c>
      <c r="AAH62" s="32" t="str">
        <f>IF(ISBLANK(AAF62),"",IF(ISBLANK(VLOOKUP(AAF62,role!A:E,3,FALSE)),"",VLOOKUP(AAF62,role!A:E,3,FALSE)))</f>
        <v/>
      </c>
      <c r="AAI62" s="32" t="str">
        <f>IF(ISBLANK(AAF62),"",IF(ISBLANK(VLOOKUP(AAF62,role!A:E,4,FALSE)),"",VLOOKUP(AAF62,role!A:E,4,FALSE)))</f>
        <v/>
      </c>
      <c r="AAJ62" s="32" t="str">
        <f>IF(ISBLANK(AAF62),"",IF(ISBLANK(VLOOKUP(AAF62,role!A:E,5,FALSE)),"",VLOOKUP(AAF62,role!A:E,5,FALSE)))</f>
        <v/>
      </c>
      <c r="AAK62" s="32" t="str">
        <f>IF(ISBLANK(AAF62),"",VLOOKUP(AAF62,role!A:F,6,FALSE))</f>
        <v/>
      </c>
      <c r="AAL62" s="36"/>
      <c r="AAM62" s="36" t="str">
        <f t="shared" si="142"/>
        <v/>
      </c>
      <c r="AAN62" s="36" t="str">
        <f t="shared" si="143"/>
        <v/>
      </c>
      <c r="AAP62" s="32" t="str">
        <f>IF(ISBLANK(AAO62),"",IF(ISBLANK(VLOOKUP(AAO62,role!A:E,2,FALSE)),"",VLOOKUP(AAO62,role!A:E,2,FALSE)))</f>
        <v/>
      </c>
      <c r="AAQ62" s="32" t="str">
        <f>IF(ISBLANK(AAO62),"",IF(ISBLANK(VLOOKUP(AAO62,role!A:E,3,FALSE)),"",VLOOKUP(AAO62,role!A:E,3,FALSE)))</f>
        <v/>
      </c>
      <c r="AAR62" s="32" t="str">
        <f>IF(ISBLANK(AAO62),"",IF(ISBLANK(VLOOKUP(AAO62,role!A:E,4,FALSE)),"",VLOOKUP(AAO62,role!A:E,4,FALSE)))</f>
        <v/>
      </c>
      <c r="AAS62" s="32" t="str">
        <f>IF(ISBLANK(AAO62),"",IF(ISBLANK(VLOOKUP(AAO62,role!A:E,5,FALSE)),"",VLOOKUP(AAO62,role!A:E,5,FALSE)))</f>
        <v/>
      </c>
      <c r="AAT62" s="32" t="str">
        <f>IF(ISBLANK(AAO62),"",VLOOKUP(AAO62,role!A:F,6,FALSE))</f>
        <v/>
      </c>
      <c r="AAU62" s="36"/>
      <c r="AAV62" s="36" t="str">
        <f t="shared" si="144"/>
        <v/>
      </c>
      <c r="AAW62" s="36" t="str">
        <f t="shared" si="145"/>
        <v/>
      </c>
      <c r="AAY62" s="32" t="str">
        <f>IF(ISBLANK(AAX62),"",IF(ISBLANK(VLOOKUP(AAX62,role!A:E,2,FALSE)),"",VLOOKUP(AAX62,role!A:E,2,FALSE)))</f>
        <v/>
      </c>
      <c r="AAZ62" s="32" t="str">
        <f>IF(ISBLANK(AAX62),"",IF(ISBLANK(VLOOKUP(AAX62,role!A:E,3,FALSE)),"",VLOOKUP(AAX62,role!A:E,3,FALSE)))</f>
        <v/>
      </c>
      <c r="ABA62" s="32" t="str">
        <f>IF(ISBLANK(AAX62),"",IF(ISBLANK(VLOOKUP(AAX62,role!A:E,4,FALSE)),"",VLOOKUP(AAX62,role!A:E,4,FALSE)))</f>
        <v/>
      </c>
      <c r="ABB62" s="32" t="str">
        <f>IF(ISBLANK(AAX62),"",IF(ISBLANK(VLOOKUP(AAX62,role!A:E,5,FALSE)),"",VLOOKUP(AAX62,role!A:E,5,FALSE)))</f>
        <v/>
      </c>
      <c r="ABC62" s="32" t="str">
        <f>IF(ISBLANK(AAX62),"",VLOOKUP(AAX62,role!A:F,6,FALSE))</f>
        <v/>
      </c>
      <c r="ABD62" s="36"/>
      <c r="ABE62" s="36" t="str">
        <f t="shared" si="146"/>
        <v/>
      </c>
      <c r="ABF62" s="36" t="str">
        <f t="shared" si="147"/>
        <v/>
      </c>
      <c r="ABH62" s="32" t="str">
        <f>IF(ISBLANK(ABG62),"",IF(ISBLANK(VLOOKUP(ABG62,role!A:E,2,FALSE)),"",VLOOKUP(ABG62,role!A:E,2,FALSE)))</f>
        <v/>
      </c>
      <c r="ABI62" s="32" t="str">
        <f>IF(ISBLANK(ABG62),"",IF(ISBLANK(VLOOKUP(ABG62,role!A:E,3,FALSE)),"",VLOOKUP(ABG62,role!A:E,3,FALSE)))</f>
        <v/>
      </c>
      <c r="ABJ62" s="32" t="str">
        <f>IF(ISBLANK(ABG62),"",IF(ISBLANK(VLOOKUP(ABG62,role!A:E,4,FALSE)),"",VLOOKUP(ABG62,role!A:E,4,FALSE)))</f>
        <v/>
      </c>
      <c r="ABK62" s="32" t="str">
        <f>IF(ISBLANK(ABG62),"",IF(ISBLANK(VLOOKUP(ABG62,role!A:E,5,FALSE)),"",VLOOKUP(ABG62,role!A:E,5,FALSE)))</f>
        <v/>
      </c>
      <c r="ABL62" s="32" t="str">
        <f>IF(ISBLANK(ABG62),"",VLOOKUP(ABG62,role!A:F,6,FALSE))</f>
        <v/>
      </c>
      <c r="ABM62" s="36"/>
      <c r="ABN62" s="36" t="str">
        <f t="shared" si="148"/>
        <v/>
      </c>
      <c r="ABO62" s="36" t="str">
        <f t="shared" si="149"/>
        <v/>
      </c>
      <c r="ABQ62" s="32" t="str">
        <f>IF(ISBLANK(ABP62),"",IF(ISBLANK(VLOOKUP(ABP62,role!A:E,2,FALSE)),"",VLOOKUP(ABP62,role!A:E,2,FALSE)))</f>
        <v/>
      </c>
      <c r="ABR62" s="32" t="str">
        <f>IF(ISBLANK(ABP62),"",IF(ISBLANK(VLOOKUP(ABP62,role!A:E,3,FALSE)),"",VLOOKUP(ABP62,role!A:E,3,FALSE)))</f>
        <v/>
      </c>
      <c r="ABS62" s="32" t="str">
        <f>IF(ISBLANK(ABP62),"",IF(ISBLANK(VLOOKUP(ABP62,role!A:E,4,FALSE)),"",VLOOKUP(ABP62,role!A:E,4,FALSE)))</f>
        <v/>
      </c>
      <c r="ABT62" s="32" t="str">
        <f>IF(ISBLANK(ABP62),"",IF(ISBLANK(VLOOKUP(ABP62,role!A:E,5,FALSE)),"",VLOOKUP(ABP62,role!A:E,5,FALSE)))</f>
        <v/>
      </c>
      <c r="ABU62" s="32" t="str">
        <f>IF(ISBLANK(ABP62),"",VLOOKUP(ABP62,role!A:F,6,FALSE))</f>
        <v/>
      </c>
      <c r="ABV62" s="33"/>
      <c r="ABW62" s="34"/>
      <c r="ABY62" s="32" t="str">
        <f t="shared" si="150"/>
        <v/>
      </c>
      <c r="ABZ62" s="39"/>
      <c r="ACA62" s="32" t="str">
        <f t="shared" si="151"/>
        <v/>
      </c>
      <c r="ACC62" s="32" t="str">
        <f t="shared" si="152"/>
        <v/>
      </c>
      <c r="ACE62" s="32" t="str">
        <f t="shared" si="153"/>
        <v/>
      </c>
      <c r="ACG62" s="32" t="str">
        <f t="shared" si="154"/>
        <v/>
      </c>
      <c r="ACI62" s="32" t="str">
        <f t="shared" si="155"/>
        <v/>
      </c>
      <c r="ACK62" s="32" t="str">
        <f t="shared" si="156"/>
        <v/>
      </c>
      <c r="ACM62" s="32" t="str">
        <f t="shared" si="157"/>
        <v/>
      </c>
      <c r="ACO62" s="32" t="str">
        <f t="shared" si="158"/>
        <v/>
      </c>
      <c r="ACQ62" s="32" t="str">
        <f t="shared" si="159"/>
        <v/>
      </c>
      <c r="ACS62" s="32" t="str">
        <f t="shared" si="160"/>
        <v/>
      </c>
      <c r="ACT62" s="33"/>
      <c r="ACV62" s="32" t="str">
        <f t="shared" si="161"/>
        <v/>
      </c>
      <c r="ACX62" s="32" t="str">
        <f t="shared" si="162"/>
        <v/>
      </c>
      <c r="ACZ62" s="32" t="str">
        <f t="shared" si="163"/>
        <v/>
      </c>
      <c r="ADB62" s="32" t="str">
        <f t="shared" si="164"/>
        <v/>
      </c>
      <c r="ADD62" s="32" t="str">
        <f t="shared" si="165"/>
        <v/>
      </c>
      <c r="ADE62" s="33"/>
      <c r="ADG62" s="32" t="str">
        <f t="shared" si="166"/>
        <v/>
      </c>
      <c r="ADI62" s="32" t="str">
        <f t="shared" si="167"/>
        <v/>
      </c>
      <c r="ADK62" s="32" t="str">
        <f t="shared" si="168"/>
        <v/>
      </c>
      <c r="ADM62" s="32" t="str">
        <f t="shared" si="169"/>
        <v/>
      </c>
      <c r="ADO62" s="32" t="str">
        <f t="shared" si="170"/>
        <v/>
      </c>
      <c r="ADP62" s="33"/>
      <c r="ADR62" s="32" t="str">
        <f t="shared" si="171"/>
        <v/>
      </c>
      <c r="ADT62" s="32" t="str">
        <f t="shared" si="172"/>
        <v/>
      </c>
      <c r="ADV62" s="32" t="str">
        <f t="shared" si="173"/>
        <v/>
      </c>
      <c r="ADX62" s="32" t="str">
        <f t="shared" si="174"/>
        <v/>
      </c>
      <c r="ADZ62" s="32" t="str">
        <f t="shared" si="175"/>
        <v/>
      </c>
      <c r="AEA62" s="33"/>
      <c r="AEC62" s="32" t="str">
        <f t="shared" si="176"/>
        <v/>
      </c>
      <c r="AEE62" s="32" t="str">
        <f t="shared" si="177"/>
        <v/>
      </c>
      <c r="AEG62" s="32" t="str">
        <f t="shared" si="178"/>
        <v/>
      </c>
      <c r="AEI62" s="32" t="str">
        <f t="shared" si="179"/>
        <v/>
      </c>
      <c r="AEK62" s="32" t="str">
        <f t="shared" si="180"/>
        <v/>
      </c>
      <c r="AEL62" s="33"/>
      <c r="AEN62" s="32" t="str">
        <f t="shared" si="181"/>
        <v/>
      </c>
      <c r="AEO62" s="32" t="str">
        <f t="shared" si="182"/>
        <v/>
      </c>
      <c r="AEQ62" s="32" t="str">
        <f t="shared" si="183"/>
        <v/>
      </c>
      <c r="AER62" s="32" t="str">
        <f t="shared" si="184"/>
        <v/>
      </c>
      <c r="AET62" s="32" t="str">
        <f t="shared" si="185"/>
        <v/>
      </c>
      <c r="AEU62" s="32" t="str">
        <f t="shared" si="186"/>
        <v/>
      </c>
      <c r="AEW62" s="32" t="str">
        <f t="shared" si="187"/>
        <v/>
      </c>
      <c r="AEX62" s="32" t="str">
        <f t="shared" si="188"/>
        <v/>
      </c>
      <c r="AEZ62" s="32" t="str">
        <f t="shared" si="189"/>
        <v/>
      </c>
      <c r="AFA62" s="32" t="str">
        <f t="shared" si="190"/>
        <v/>
      </c>
      <c r="AFB62" s="35"/>
      <c r="AFC62" s="34"/>
      <c r="AFD62" s="36" t="str">
        <f t="shared" si="191"/>
        <v/>
      </c>
      <c r="AFE62" s="36" t="str">
        <f t="shared" si="192"/>
        <v/>
      </c>
      <c r="AFG62" s="36" t="str">
        <f t="shared" si="193"/>
        <v/>
      </c>
      <c r="AFH62" s="36" t="str">
        <f t="shared" si="194"/>
        <v/>
      </c>
      <c r="AFJ62" s="36" t="str">
        <f t="shared" si="195"/>
        <v/>
      </c>
      <c r="AFK62" s="36" t="str">
        <f t="shared" si="196"/>
        <v/>
      </c>
      <c r="AFM62" s="36" t="str">
        <f t="shared" si="197"/>
        <v/>
      </c>
      <c r="AFN62" s="36" t="str">
        <f t="shared" si="198"/>
        <v/>
      </c>
      <c r="AFP62" s="36" t="str">
        <f t="shared" si="199"/>
        <v/>
      </c>
      <c r="AFQ62" s="36" t="str">
        <f t="shared" si="200"/>
        <v/>
      </c>
      <c r="AFR62" s="33"/>
      <c r="AFT62" s="36" t="str">
        <f t="shared" si="201"/>
        <v/>
      </c>
      <c r="AFU62" s="36" t="str">
        <f t="shared" si="202"/>
        <v/>
      </c>
      <c r="AFW62" s="36" t="str">
        <f t="shared" si="203"/>
        <v/>
      </c>
      <c r="AFX62" s="36" t="str">
        <f t="shared" si="204"/>
        <v/>
      </c>
      <c r="AFZ62" s="36" t="str">
        <f t="shared" si="205"/>
        <v/>
      </c>
      <c r="AGA62" s="36" t="str">
        <f t="shared" si="206"/>
        <v/>
      </c>
      <c r="AGC62" s="36" t="str">
        <f t="shared" si="207"/>
        <v/>
      </c>
      <c r="AGD62" s="36" t="str">
        <f t="shared" si="208"/>
        <v/>
      </c>
      <c r="AGF62" s="36" t="str">
        <f t="shared" si="209"/>
        <v/>
      </c>
      <c r="AGG62" s="36" t="str">
        <f t="shared" si="210"/>
        <v/>
      </c>
      <c r="AGH62" s="33"/>
      <c r="AGI62" s="57"/>
      <c r="AGJ62" s="57"/>
      <c r="AGK62" s="57" t="str">
        <f>IF(ISBLANK(AGJ62),"",VLOOKUP(AGJ62,related_id_type!A:B,2,FALSE))</f>
        <v/>
      </c>
      <c r="AGL62" s="57"/>
      <c r="AGM62" s="57" t="str">
        <f>IF(ISBLANK(AGL62),"",IF(ISBLANK(VLOOKUP(AGL62,related_id_relation!A:B,2,FALSE)),"",VLOOKUP(AGL62,related_id_relation!A:B,2,FALSE)))</f>
        <v/>
      </c>
      <c r="AGN62" s="57"/>
      <c r="AGO62" s="57"/>
      <c r="AGP62" s="57" t="str">
        <f>IF(ISBLANK(AGO62),"",VLOOKUP(AGO62,related_id_type!A:B,2,FALSE))</f>
        <v/>
      </c>
      <c r="AGQ62" s="57"/>
      <c r="AGR62" s="57" t="str">
        <f>IF(ISBLANK(AGQ62),"",IF(ISBLANK(VLOOKUP(AGQ62,related_id_relation!A:B,2,FALSE)),"",VLOOKUP(AGQ62,related_id_relation!A:B,2,FALSE)))</f>
        <v/>
      </c>
      <c r="AGS62" s="57"/>
      <c r="AGT62" s="57"/>
      <c r="AGU62" s="57" t="str">
        <f>IF(ISBLANK(AGT62),"",VLOOKUP(AGT62,related_id_type!A:B,2,FALSE))</f>
        <v/>
      </c>
      <c r="AGV62" s="57"/>
      <c r="AGW62" s="57" t="str">
        <f>IF(ISBLANK(AGV62),"",IF(ISBLANK(VLOOKUP(AGV62,related_id_relation!A:B,2,FALSE)),"",VLOOKUP(AGV62,related_id_relation!A:B,2,FALSE)))</f>
        <v/>
      </c>
      <c r="AGX62" s="57"/>
      <c r="AGY62" s="57"/>
      <c r="AGZ62" s="57" t="str">
        <f>IF(ISBLANK(AGY62),"",VLOOKUP(AGY62,related_id_type!A:B,2,FALSE))</f>
        <v/>
      </c>
      <c r="AHA62" s="57"/>
      <c r="AHB62" s="57" t="str">
        <f>IF(ISBLANK(AHA62),"",IF(ISBLANK(VLOOKUP(AHA62,related_id_relation!A:B,2,FALSE)),"",VLOOKUP(AHA62,related_id_relation!A:B,2,FALSE)))</f>
        <v/>
      </c>
      <c r="AHC62" s="57"/>
      <c r="AHD62" s="57"/>
      <c r="AHE62" s="57" t="str">
        <f>IF(ISBLANK(AHD62),"",VLOOKUP(AHD62,related_id_type!A:B,2,FALSE))</f>
        <v/>
      </c>
      <c r="AHF62" s="57"/>
      <c r="AHG62" s="57" t="str">
        <f>IF(ISBLANK(AHF62),"",IF(ISBLANK(VLOOKUP(AHF62,related_id_relation!A:B,2,FALSE)),"",VLOOKUP(AHF62,related_id_relation!A:B,2,FALSE)))</f>
        <v/>
      </c>
      <c r="AHH62" s="37"/>
      <c r="AHI62" s="39"/>
      <c r="AHK62" s="32" t="str">
        <f t="shared" si="211"/>
        <v/>
      </c>
      <c r="AHL62" s="34"/>
      <c r="AHM62" s="36"/>
      <c r="AHN62" s="36" t="str">
        <f t="shared" si="212"/>
        <v/>
      </c>
      <c r="AHO62" s="32" t="str">
        <f t="shared" si="213"/>
        <v/>
      </c>
      <c r="AHR62" s="36" t="str">
        <f t="shared" si="214"/>
        <v/>
      </c>
      <c r="AHS62" s="32" t="str">
        <f t="shared" si="215"/>
        <v/>
      </c>
      <c r="AHV62" s="36" t="str">
        <f t="shared" si="216"/>
        <v/>
      </c>
      <c r="AHW62" s="32" t="str">
        <f t="shared" si="217"/>
        <v/>
      </c>
      <c r="AHZ62" s="36" t="str">
        <f t="shared" si="218"/>
        <v/>
      </c>
      <c r="AIA62" s="32" t="str">
        <f t="shared" si="219"/>
        <v/>
      </c>
      <c r="AID62" s="36" t="str">
        <f t="shared" si="220"/>
        <v/>
      </c>
      <c r="AIE62" s="32" t="str">
        <f t="shared" si="221"/>
        <v/>
      </c>
      <c r="AIH62" s="36" t="str">
        <f t="shared" si="222"/>
        <v/>
      </c>
      <c r="AII62" s="32" t="str">
        <f t="shared" si="223"/>
        <v/>
      </c>
      <c r="AIL62" s="36" t="str">
        <f t="shared" si="224"/>
        <v/>
      </c>
      <c r="AIM62" s="32" t="str">
        <f t="shared" si="225"/>
        <v/>
      </c>
      <c r="AIP62" s="36" t="str">
        <f t="shared" si="226"/>
        <v/>
      </c>
      <c r="AIQ62" s="32" t="str">
        <f t="shared" si="227"/>
        <v/>
      </c>
      <c r="AIT62" s="36" t="str">
        <f t="shared" si="228"/>
        <v/>
      </c>
      <c r="AIU62" s="32" t="str">
        <f t="shared" si="229"/>
        <v/>
      </c>
      <c r="AIX62" s="36" t="str">
        <f t="shared" si="230"/>
        <v/>
      </c>
      <c r="AIY62" s="32" t="str">
        <f t="shared" si="231"/>
        <v/>
      </c>
      <c r="AIZ62" s="37"/>
      <c r="AJA62" s="32" t="str">
        <f t="shared" si="232"/>
        <v/>
      </c>
      <c r="AJB62" s="32" t="str">
        <f t="shared" si="233"/>
        <v/>
      </c>
      <c r="AJC62" s="32" t="str">
        <f t="shared" si="234"/>
        <v/>
      </c>
      <c r="AJD62" s="32" t="str">
        <f t="shared" si="235"/>
        <v/>
      </c>
      <c r="AJE62" s="32" t="str">
        <f t="shared" si="236"/>
        <v/>
      </c>
      <c r="AJF62" s="32" t="str">
        <f t="shared" si="237"/>
        <v/>
      </c>
      <c r="AJG62" s="32" t="str">
        <f t="shared" si="238"/>
        <v/>
      </c>
      <c r="AJH62" s="32" t="str">
        <f t="shared" si="239"/>
        <v/>
      </c>
      <c r="AJI62" s="32" t="str">
        <f t="shared" si="240"/>
        <v/>
      </c>
    </row>
    <row r="63" spans="3:945" s="32" customFormat="1" x14ac:dyDescent="0.35">
      <c r="C63" s="32" t="str">
        <f t="shared" si="9"/>
        <v/>
      </c>
      <c r="E63" s="32" t="str">
        <f t="shared" si="10"/>
        <v/>
      </c>
      <c r="F63" s="32" t="str">
        <f t="shared" si="11"/>
        <v/>
      </c>
      <c r="G63" s="32" t="str">
        <f t="shared" si="12"/>
        <v/>
      </c>
      <c r="J63" s="32" t="str">
        <f t="shared" si="13"/>
        <v/>
      </c>
      <c r="K63" s="32" t="str">
        <f t="shared" si="14"/>
        <v/>
      </c>
      <c r="L63" s="32" t="str">
        <f t="shared" si="15"/>
        <v/>
      </c>
      <c r="N63" s="32" t="str">
        <f t="shared" si="16"/>
        <v/>
      </c>
      <c r="O63" s="32" t="str">
        <f t="shared" si="17"/>
        <v/>
      </c>
      <c r="Q63" s="32" t="str">
        <f t="shared" si="18"/>
        <v/>
      </c>
      <c r="R63" s="32" t="str">
        <f t="shared" si="19"/>
        <v/>
      </c>
      <c r="U63" s="32" t="str">
        <f t="shared" si="20"/>
        <v/>
      </c>
      <c r="V63" s="32" t="str">
        <f t="shared" si="21"/>
        <v/>
      </c>
      <c r="Y63" s="32" t="str">
        <f>IF(ISBLANK(X63),"",VLOOKUP(X63,resource_type!A:C,3,FALSE))</f>
        <v/>
      </c>
      <c r="Z63" s="32" t="str">
        <f>IF(ISBLANK(X63),"",VLOOKUP(X63,resource_type!A:C,2,FALSE))</f>
        <v/>
      </c>
      <c r="AA63" s="32" t="str">
        <f t="shared" si="22"/>
        <v/>
      </c>
      <c r="AB63" s="32" t="str">
        <f t="shared" si="23"/>
        <v/>
      </c>
      <c r="AD63" s="32" t="str">
        <f>IF(ISBLANK(AC63),"",VLOOKUP(AC63,resource_type!A:C,3,FALSE))</f>
        <v/>
      </c>
      <c r="AF63" s="32" t="str">
        <f>IF(ISBLANK(AE63),"",VLOOKUP(AE63,resource_type!A:C,3,FALSE))</f>
        <v/>
      </c>
      <c r="AG63" s="33"/>
      <c r="AI63" s="32" t="str">
        <f t="shared" si="24"/>
        <v/>
      </c>
      <c r="AK63" s="32" t="str">
        <f t="shared" si="25"/>
        <v/>
      </c>
      <c r="AM63" s="32" t="str">
        <f t="shared" si="26"/>
        <v/>
      </c>
      <c r="AO63" s="32" t="str">
        <f t="shared" si="27"/>
        <v/>
      </c>
      <c r="AP63" s="52"/>
      <c r="AQ63" s="34"/>
      <c r="AR63" s="36" t="str">
        <f t="shared" si="28"/>
        <v/>
      </c>
      <c r="AS63" s="36" t="str">
        <f t="shared" si="29"/>
        <v/>
      </c>
      <c r="AT63" s="34"/>
      <c r="AV63" s="32" t="str">
        <f t="shared" si="30"/>
        <v/>
      </c>
      <c r="AW63" s="32" t="str">
        <f t="shared" si="31"/>
        <v/>
      </c>
      <c r="AX63" s="32" t="str">
        <f t="shared" si="32"/>
        <v/>
      </c>
      <c r="AZ63" s="32" t="str">
        <f>IF(ISBLANK(AY63),"",IF(ISBLANK(VLOOKUP(AY63,role!A:E,2,FALSE)),"",VLOOKUP(AY63,role!A:E,2,FALSE)))</f>
        <v/>
      </c>
      <c r="BA63" s="32" t="str">
        <f>IF(ISBLANK(AY63),"",IF(ISBLANK(VLOOKUP(AY63,role!A:E,3,FALSE)),"",VLOOKUP(AY63,role!A:E,3,FALSE)))</f>
        <v/>
      </c>
      <c r="BB63" s="32" t="str">
        <f>IF(ISBLANK(AY63),"",IF(ISBLANK(VLOOKUP(AY63,role!A:E,4,FALSE)),"",VLOOKUP(AY63,role!A:E,4,FALSE)))</f>
        <v/>
      </c>
      <c r="BC63" s="32" t="str">
        <f>IF(ISBLANK(AY63),"",IF(ISBLANK(VLOOKUP(AY63,role!A:E,5,FALSE)),"",VLOOKUP(AY63,role!A:E,5,FALSE)))</f>
        <v/>
      </c>
      <c r="BE63" s="32" t="str">
        <f>IF(ISBLANK(BD63),"",IF(ISBLANK(VLOOKUP(BD63,role!A:E,2,FALSE)),"",VLOOKUP(BD63,role!A:E,2,FALSE)))</f>
        <v/>
      </c>
      <c r="BF63" s="32" t="str">
        <f>IF(ISBLANK(BD63),"",IF(ISBLANK(VLOOKUP(BD63,role!A:E,3,FALSE)),"",VLOOKUP(BD63,role!A:E,3,FALSE)))</f>
        <v/>
      </c>
      <c r="BG63" s="32" t="str">
        <f>IF(ISBLANK(BD63),"",IF(ISBLANK(VLOOKUP(BD63,role!A:E,4,FALSE)),"",VLOOKUP(BD63,role!A:E,4,FALSE)))</f>
        <v/>
      </c>
      <c r="BH63" s="32" t="str">
        <f>IF(ISBLANK(BD63),"",IF(ISBLANK(VLOOKUP(BD63,role!A:E,5,FALSE)),"",VLOOKUP(BD63,role!A:E,5,FALSE)))</f>
        <v/>
      </c>
      <c r="BX63" s="33"/>
      <c r="BZ63" s="32" t="str">
        <f t="shared" si="33"/>
        <v/>
      </c>
      <c r="CB63" s="32" t="str">
        <f t="shared" si="34"/>
        <v/>
      </c>
      <c r="CC63" s="39"/>
      <c r="CE63" s="32" t="str">
        <f t="shared" si="35"/>
        <v/>
      </c>
      <c r="CF63" s="32" t="str">
        <f t="shared" si="36"/>
        <v/>
      </c>
      <c r="CG63" s="32" t="str">
        <f t="shared" si="37"/>
        <v/>
      </c>
      <c r="CI63" s="32" t="str">
        <f>IF(ISBLANK(CH63),"",IF(ISBLANK(VLOOKUP(CH63,role!A:E,2,FALSE)),"",VLOOKUP(CH63,role!A:E,2,FALSE)))</f>
        <v/>
      </c>
      <c r="CJ63" s="32" t="str">
        <f>IF(ISBLANK(CH63),"",IF(ISBLANK(VLOOKUP(CH63,role!A:E,3,FALSE)),"",VLOOKUP(CH63,role!A:E,3,FALSE)))</f>
        <v/>
      </c>
      <c r="CK63" s="32" t="str">
        <f>IF(ISBLANK(CH63),"",IF(ISBLANK(VLOOKUP(CH63,role!A:E,4,FALSE)),"",VLOOKUP(CH63,role!A:E,4,FALSE)))</f>
        <v/>
      </c>
      <c r="CL63" s="32" t="str">
        <f>IF(ISBLANK(CH63),"",IF(ISBLANK(VLOOKUP(CH63,role!A:E,5,FALSE)),"",VLOOKUP(CH63,role!A:E,5,FALSE)))</f>
        <v/>
      </c>
      <c r="CN63" s="32" t="str">
        <f>IF(ISBLANK(CM63),"",IF(ISBLANK(VLOOKUP(CM63,role!A:E,2,FALSE)),"",VLOOKUP(CM63,role!A:E,2,FALSE)))</f>
        <v/>
      </c>
      <c r="CO63" s="32" t="str">
        <f>IF(ISBLANK(CM63),"",IF(ISBLANK(VLOOKUP(CM63,role!A:E,3,FALSE)),"",VLOOKUP(CM63,role!A:E,3,FALSE)))</f>
        <v/>
      </c>
      <c r="CP63" s="32" t="str">
        <f>IF(ISBLANK(CM63),"",IF(ISBLANK(VLOOKUP(CM63,role!A:E,4,FALSE)),"",VLOOKUP(CM63,role!A:E,4,FALSE)))</f>
        <v/>
      </c>
      <c r="CQ63" s="32" t="str">
        <f>IF(ISBLANK(CM63),"",IF(ISBLANK(VLOOKUP(CM63,role!A:E,5,FALSE)),"",VLOOKUP(CM63,role!A:E,5,FALSE)))</f>
        <v/>
      </c>
      <c r="DG63" s="33"/>
      <c r="DI63" s="32" t="str">
        <f t="shared" si="38"/>
        <v/>
      </c>
      <c r="DK63" s="32" t="str">
        <f t="shared" si="39"/>
        <v/>
      </c>
      <c r="DL63" s="39"/>
      <c r="DN63" s="32" t="str">
        <f t="shared" si="40"/>
        <v/>
      </c>
      <c r="DO63" s="32" t="str">
        <f t="shared" si="41"/>
        <v/>
      </c>
      <c r="DP63" s="32" t="str">
        <f t="shared" si="42"/>
        <v/>
      </c>
      <c r="DR63" s="32" t="str">
        <f>IF(ISBLANK(DQ63),"",IF(ISBLANK(VLOOKUP(DQ63,role!A:E,2,FALSE)),"",VLOOKUP(DQ63,role!A:E,2,FALSE)))</f>
        <v/>
      </c>
      <c r="DS63" s="32" t="str">
        <f>IF(ISBLANK(DQ63),"",IF(ISBLANK(VLOOKUP(DQ63,role!A:E,3,FALSE)),"",VLOOKUP(DQ63,role!A:E,3,FALSE)))</f>
        <v/>
      </c>
      <c r="DT63" s="32" t="str">
        <f>IF(ISBLANK(DQ63),"",IF(ISBLANK(VLOOKUP(DQ63,role!A:E,4,FALSE)),"",VLOOKUP(DQ63,role!A:E,4,FALSE)))</f>
        <v/>
      </c>
      <c r="DU63" s="32" t="str">
        <f>IF(ISBLANK(DQ63),"",IF(ISBLANK(VLOOKUP(DQ63,role!A:E,5,FALSE)),"",VLOOKUP(DQ63,role!A:E,5,FALSE)))</f>
        <v/>
      </c>
      <c r="EK63" s="33"/>
      <c r="EM63" s="32" t="str">
        <f t="shared" si="43"/>
        <v/>
      </c>
      <c r="EO63" s="32" t="str">
        <f t="shared" si="44"/>
        <v/>
      </c>
      <c r="EP63" s="39"/>
      <c r="ER63" s="32" t="str">
        <f t="shared" si="45"/>
        <v/>
      </c>
      <c r="ES63" s="32" t="str">
        <f t="shared" si="46"/>
        <v/>
      </c>
      <c r="ET63" s="32" t="str">
        <f t="shared" si="47"/>
        <v/>
      </c>
      <c r="EV63" s="32" t="str">
        <f>IF(ISBLANK(EU63),"",IF(ISBLANK(VLOOKUP(EU63,role!A:E,2,FALSE)),"",VLOOKUP(EU63,role!A:E,2,FALSE)))</f>
        <v/>
      </c>
      <c r="EW63" s="32" t="str">
        <f>IF(ISBLANK(EU63),"",IF(ISBLANK(VLOOKUP(EU63,role!A:E,3,FALSE)),"",VLOOKUP(EU63,role!A:E,3,FALSE)))</f>
        <v/>
      </c>
      <c r="EX63" s="32" t="str">
        <f>IF(ISBLANK(EU63),"",IF(ISBLANK(VLOOKUP(EU63,role!A:E,4,FALSE)),"",VLOOKUP(EU63,role!A:E,4,FALSE)))</f>
        <v/>
      </c>
      <c r="EY63" s="32" t="str">
        <f>IF(ISBLANK(EU63),"",IF(ISBLANK(VLOOKUP(EU63,role!A:E,5,FALSE)),"",VLOOKUP(EU63,role!A:E,5,FALSE)))</f>
        <v/>
      </c>
      <c r="FO63" s="33"/>
      <c r="FQ63" s="32" t="str">
        <f t="shared" si="48"/>
        <v/>
      </c>
      <c r="FS63" s="32" t="str">
        <f t="shared" si="49"/>
        <v/>
      </c>
      <c r="FT63" s="39"/>
      <c r="FV63" s="32" t="str">
        <f t="shared" si="50"/>
        <v/>
      </c>
      <c r="FW63" s="32" t="str">
        <f t="shared" si="51"/>
        <v/>
      </c>
      <c r="FX63" s="32" t="str">
        <f t="shared" si="52"/>
        <v/>
      </c>
      <c r="FZ63" s="32" t="str">
        <f>IF(ISBLANK(FY63),"",VLOOKUP(FY63,role!A:E,2,FALSE))</f>
        <v/>
      </c>
      <c r="GA63" s="32" t="str">
        <f>IF(ISBLANK(FY63),"",IF(ISBLANK(VLOOKUP(FY63,role!A:E,3,FALSE)),"",VLOOKUP(FY63,role!A:E,3,FALSE)))</f>
        <v/>
      </c>
      <c r="GB63" s="32" t="str">
        <f>IF(ISBLANK(FY63),"",IF(ISBLANK(VLOOKUP(FY63,role!A:E,4,FALSE)),"",VLOOKUP(FY63,role!A:E,4,FALSE)))</f>
        <v/>
      </c>
      <c r="GC63" s="32" t="str">
        <f>IF(ISBLANK(FY63),"",IF(ISBLANK(VLOOKUP(FY63,role!A:E,5,FALSE)),"",VLOOKUP(FY63,role!A:E,5,FALSE)))</f>
        <v/>
      </c>
      <c r="GS63" s="33"/>
      <c r="GU63" s="32" t="str">
        <f t="shared" si="53"/>
        <v/>
      </c>
      <c r="GW63" s="32" t="str">
        <f t="shared" si="54"/>
        <v/>
      </c>
      <c r="GX63" s="33"/>
      <c r="HA63" s="32" t="str">
        <f t="shared" si="55"/>
        <v/>
      </c>
      <c r="HB63" s="32" t="str">
        <f t="shared" si="56"/>
        <v/>
      </c>
      <c r="HC63" s="32" t="str">
        <f t="shared" si="57"/>
        <v/>
      </c>
      <c r="HE63" s="32" t="str">
        <f>IF(ISBLANK(HD63),"",IF(ISBLANK(VLOOKUP(HD63,role!A:E,2,FALSE)),"",VLOOKUP(HD63,role!A:E,2,FALSE)))</f>
        <v/>
      </c>
      <c r="HF63" s="32" t="str">
        <f>IF(ISBLANK(HD63),"",IF(ISBLANK(VLOOKUP(HD63,role!A:E,3,FALSE)),"",VLOOKUP(HD63,role!A:E,3,FALSE)))</f>
        <v/>
      </c>
      <c r="HG63" s="32" t="str">
        <f>IF(ISBLANK(HD63),"",IF(ISBLANK(VLOOKUP(HD63,role!A:E,4,FALSE)),"",VLOOKUP(HD63,role!A:E,4,FALSE)))</f>
        <v/>
      </c>
      <c r="HH63" s="32" t="str">
        <f>IF(ISBLANK(HD63),"",IF(ISBLANK(VLOOKUP(HD63,role!A:E,5,FALSE)),"",VLOOKUP(HD63,role!A:E,5,FALSE)))</f>
        <v/>
      </c>
      <c r="HX63" s="33"/>
      <c r="HZ63" s="32" t="str">
        <f t="shared" si="58"/>
        <v/>
      </c>
      <c r="IB63" s="32" t="str">
        <f t="shared" si="59"/>
        <v/>
      </c>
      <c r="IC63" s="39"/>
      <c r="IE63" s="32" t="str">
        <f t="shared" si="60"/>
        <v/>
      </c>
      <c r="IF63" s="32" t="str">
        <f t="shared" si="61"/>
        <v/>
      </c>
      <c r="IG63" s="32" t="str">
        <f t="shared" si="62"/>
        <v/>
      </c>
      <c r="II63" s="32" t="str">
        <f>IF(ISBLANK(IH63),"",IF(ISBLANK(VLOOKUP(IH63,role!A:E,2,FALSE)),"",VLOOKUP(IH63,role!A:E,2,FALSE)))</f>
        <v/>
      </c>
      <c r="IJ63" s="32" t="str">
        <f>IF(ISBLANK(IH63),"",IF(ISBLANK(VLOOKUP(IH63,role!A:E,3,FALSE)),"",VLOOKUP(IH63,role!A:E,3,FALSE)))</f>
        <v/>
      </c>
      <c r="IK63" s="32" t="str">
        <f>IF(ISBLANK(IH63),"",IF(ISBLANK(VLOOKUP(IH63,role!A:E,4,FALSE)),"",VLOOKUP(IH63,role!A:E,4,FALSE)))</f>
        <v/>
      </c>
      <c r="IL63" s="32" t="str">
        <f>IF(ISBLANK(IH63),"",IF(ISBLANK(VLOOKUP(IH63,role!A:E,5,FALSE)),"",VLOOKUP(IH63,role!A:E,5,FALSE)))</f>
        <v/>
      </c>
      <c r="JB63" s="33"/>
      <c r="JD63" s="32" t="str">
        <f t="shared" si="63"/>
        <v/>
      </c>
      <c r="JF63" s="32" t="str">
        <f t="shared" si="64"/>
        <v/>
      </c>
      <c r="JG63" s="39"/>
      <c r="JI63" s="32" t="str">
        <f t="shared" si="65"/>
        <v/>
      </c>
      <c r="JJ63" s="32" t="str">
        <f t="shared" si="66"/>
        <v/>
      </c>
      <c r="JK63" s="32" t="str">
        <f t="shared" si="67"/>
        <v/>
      </c>
      <c r="JM63" s="32" t="str">
        <f>IF(ISBLANK(JL63),"",IF(ISBLANK(VLOOKUP(JL63,role!A:E,2,FALSE)),"",VLOOKUP(JL63,role!A:E,2,FALSE)))</f>
        <v/>
      </c>
      <c r="JN63" s="32" t="str">
        <f>IF(ISBLANK(JL63),"",IF(ISBLANK(VLOOKUP(JL63,role!A:E,3,FALSE)),"",VLOOKUP(JL63,role!A:E,3,FALSE)))</f>
        <v/>
      </c>
      <c r="JO63" s="32" t="str">
        <f>IF(ISBLANK(JL63),"",IF(ISBLANK(VLOOKUP(JL63,role!A:E,4,FALSE)),"",VLOOKUP(JL63,role!A:E,4,FALSE)))</f>
        <v/>
      </c>
      <c r="JP63" s="32" t="str">
        <f>IF(ISBLANK(JL63),"",IF(ISBLANK(VLOOKUP(JL63,role!A:E,5,FALSE)),"",VLOOKUP(JL63,role!A:E,5,FALSE)))</f>
        <v/>
      </c>
      <c r="KF63" s="33"/>
      <c r="KH63" s="32" t="str">
        <f t="shared" si="68"/>
        <v/>
      </c>
      <c r="KJ63" s="32" t="str">
        <f t="shared" si="69"/>
        <v/>
      </c>
      <c r="KK63" s="39"/>
      <c r="KM63" s="32" t="str">
        <f t="shared" si="70"/>
        <v/>
      </c>
      <c r="KN63" s="32" t="str">
        <f t="shared" si="71"/>
        <v/>
      </c>
      <c r="KO63" s="32" t="str">
        <f t="shared" si="72"/>
        <v/>
      </c>
      <c r="KQ63" s="32" t="str">
        <f>IF(ISBLANK(KP63),"",IF(ISBLANK(VLOOKUP(KP63,role!A:E,2,FALSE)),"",VLOOKUP(KP63,role!A:E,2,FALSE)))</f>
        <v/>
      </c>
      <c r="KR63" s="32" t="str">
        <f>IF(ISBLANK(KP63),"",IF(ISBLANK(VLOOKUP(KP63,role!A:E,3,FALSE)),"",VLOOKUP(KP63,role!A:E,3,FALSE)))</f>
        <v/>
      </c>
      <c r="KS63" s="32" t="str">
        <f>IF(ISBLANK(KP63),"",IF(ISBLANK(VLOOKUP(KP63,role!A:E,4,FALSE)),"",VLOOKUP(KP63,role!A:E,4,FALSE)))</f>
        <v/>
      </c>
      <c r="KT63" s="32" t="str">
        <f>IF(ISBLANK(KP63),"",IF(ISBLANK(VLOOKUP(KP63,role!A:E,5,FALSE)),"",VLOOKUP(KP63,role!A:E,5,FALSE)))</f>
        <v/>
      </c>
      <c r="LJ63" s="33"/>
      <c r="LL63" s="32" t="str">
        <f t="shared" si="73"/>
        <v/>
      </c>
      <c r="LN63" s="32" t="str">
        <f t="shared" si="74"/>
        <v/>
      </c>
      <c r="LO63" s="39"/>
      <c r="LQ63" s="32" t="str">
        <f t="shared" si="75"/>
        <v/>
      </c>
      <c r="LR63" s="32" t="str">
        <f t="shared" si="76"/>
        <v/>
      </c>
      <c r="LS63" s="32" t="str">
        <f t="shared" si="77"/>
        <v/>
      </c>
      <c r="LU63" s="32" t="str">
        <f>IF(ISBLANK(LT63),"",IF(ISBLANK(VLOOKUP(LT63,role!A:E,2,FALSE)),"",VLOOKUP(LT63,role!A:E,2,FALSE)))</f>
        <v/>
      </c>
      <c r="LV63" s="32" t="str">
        <f>IF(ISBLANK(LT63),"",IF(ISBLANK(VLOOKUP(LT63,role!A:E,3,FALSE)),"",VLOOKUP(LT63,role!A:E,3,FALSE)))</f>
        <v/>
      </c>
      <c r="LW63" s="32" t="str">
        <f>IF(ISBLANK(LT63),"",IF(ISBLANK(VLOOKUP(LT63,role!A:E,4,FALSE)),"",VLOOKUP(LT63,role!A:E,4,FALSE)))</f>
        <v/>
      </c>
      <c r="LX63" s="32" t="str">
        <f>IF(ISBLANK(LT63),"",IF(ISBLANK(VLOOKUP(LT63,role!A:E,5,FALSE)),"",VLOOKUP(LT63,role!A:E,5,FALSE)))</f>
        <v/>
      </c>
      <c r="MN63" s="33"/>
      <c r="MP63" s="32" t="str">
        <f t="shared" si="78"/>
        <v/>
      </c>
      <c r="MR63" s="32" t="str">
        <f t="shared" si="79"/>
        <v/>
      </c>
      <c r="MS63" s="33"/>
      <c r="MV63" s="32" t="str">
        <f t="shared" si="80"/>
        <v/>
      </c>
      <c r="MW63" s="32" t="str">
        <f t="shared" si="81"/>
        <v/>
      </c>
      <c r="MX63" s="32" t="str">
        <f t="shared" si="82"/>
        <v/>
      </c>
      <c r="MZ63" s="32" t="str">
        <f>IF(ISBLANK(MY63),"",IF(ISBLANK(VLOOKUP(MY63,role!A:E,2,FALSE)),"",VLOOKUP(MY63,role!A:E,2,FALSE)))</f>
        <v/>
      </c>
      <c r="NA63" s="32" t="str">
        <f>IF(ISBLANK(MY63),"",IF(ISBLANK(VLOOKUP(MY63,role!A:E,3,FALSE)),"",VLOOKUP(MY63,role!A:E,3,FALSE)))</f>
        <v/>
      </c>
      <c r="NB63" s="32" t="str">
        <f>IF(ISBLANK(MY63),"",IF(ISBLANK(VLOOKUP(MY63,role!A:E,4,FALSE)),"",VLOOKUP(MY63,role!A:E,4,FALSE)))</f>
        <v/>
      </c>
      <c r="NC63" s="32" t="str">
        <f>IF(ISBLANK(MY63),"",IF(ISBLANK(VLOOKUP(MY63,role!A:E,5,FALSE)),"",VLOOKUP(MY63,role!A:E,5,FALSE)))</f>
        <v/>
      </c>
      <c r="NS63" s="33"/>
      <c r="NU63" s="32" t="str">
        <f t="shared" si="83"/>
        <v/>
      </c>
      <c r="NW63" s="32" t="str">
        <f t="shared" si="84"/>
        <v/>
      </c>
      <c r="NX63" s="39"/>
      <c r="NZ63" s="32" t="str">
        <f t="shared" si="85"/>
        <v/>
      </c>
      <c r="OA63" s="32" t="str">
        <f t="shared" si="86"/>
        <v/>
      </c>
      <c r="OB63" s="32" t="str">
        <f t="shared" si="87"/>
        <v/>
      </c>
      <c r="OD63" s="32" t="str">
        <f>IF(ISBLANK(OC63),"",IF(ISBLANK(VLOOKUP(OC63,role!A:E,2,FALSE)),"",VLOOKUP(OC63,role!A:E,2,FALSE)))</f>
        <v/>
      </c>
      <c r="OE63" s="32" t="str">
        <f>IF(ISBLANK(OC63),"",IF(ISBLANK(VLOOKUP(OC63,role!A:E,3,FALSE)),"",VLOOKUP(OC63,role!A:E,3,FALSE)))</f>
        <v/>
      </c>
      <c r="OF63" s="32" t="str">
        <f>IF(ISBLANK(OC63),"",IF(ISBLANK(VLOOKUP(OC63,role!A:E,4,FALSE)),"",VLOOKUP(OC63,role!A:E,4,FALSE)))</f>
        <v/>
      </c>
      <c r="OG63" s="32" t="str">
        <f>IF(ISBLANK(OC63),"",IF(ISBLANK(VLOOKUP(OC63,role!A:E,5,FALSE)),"",VLOOKUP(OC63,role!A:E,5,FALSE)))</f>
        <v/>
      </c>
      <c r="OW63" s="33"/>
      <c r="OY63" s="32" t="str">
        <f t="shared" si="88"/>
        <v/>
      </c>
      <c r="PA63" s="32" t="str">
        <f t="shared" si="89"/>
        <v/>
      </c>
      <c r="PB63" s="39"/>
      <c r="PD63" s="32" t="str">
        <f t="shared" si="90"/>
        <v/>
      </c>
      <c r="PE63" s="32" t="str">
        <f t="shared" si="91"/>
        <v/>
      </c>
      <c r="PF63" s="32" t="str">
        <f t="shared" si="92"/>
        <v/>
      </c>
      <c r="PH63" s="32" t="str">
        <f>IF(ISBLANK(PG63),"",IF(ISBLANK(VLOOKUP(PG63,role!A:E,2,FALSE)),"",VLOOKUP(PG63,role!A:E,2,FALSE)))</f>
        <v/>
      </c>
      <c r="PI63" s="32" t="str">
        <f>IF(ISBLANK(PG63),"",IF(ISBLANK(VLOOKUP(PG63,role!A:E,3,FALSE)),"",VLOOKUP(PG63,role!A:E,3,FALSE)))</f>
        <v/>
      </c>
      <c r="PJ63" s="32" t="str">
        <f>IF(ISBLANK(PG63),"",IF(ISBLANK(VLOOKUP(PG63,role!A:E,4,FALSE)),"",VLOOKUP(PG63,role!A:E,4,FALSE)))</f>
        <v/>
      </c>
      <c r="PK63" s="32" t="str">
        <f>IF(ISBLANK(PG63),"",IF(ISBLANK(VLOOKUP(PG63,role!A:E,5,FALSE)),"",VLOOKUP(PG63,role!A:E,5,FALSE)))</f>
        <v/>
      </c>
      <c r="QA63" s="33"/>
      <c r="QC63" s="32" t="str">
        <f t="shared" si="93"/>
        <v/>
      </c>
      <c r="QE63" s="32" t="str">
        <f t="shared" si="94"/>
        <v/>
      </c>
      <c r="QF63" s="39"/>
      <c r="QH63" s="32" t="str">
        <f t="shared" si="95"/>
        <v/>
      </c>
      <c r="QI63" s="32" t="str">
        <f t="shared" si="96"/>
        <v/>
      </c>
      <c r="QJ63" s="32" t="str">
        <f t="shared" si="97"/>
        <v/>
      </c>
      <c r="QL63" s="32" t="str">
        <f>IF(ISBLANK(QK63),"",IF(ISBLANK(VLOOKUP(QK63,role!A:E,2,FALSE)),"",VLOOKUP(QK63,role!A:E,2,FALSE)))</f>
        <v/>
      </c>
      <c r="QM63" s="32" t="str">
        <f>IF(ISBLANK(QK63),"",IF(ISBLANK(VLOOKUP(QK63,role!A:E,3,FALSE)),"",VLOOKUP(QK63,role!A:E,3,FALSE)))</f>
        <v/>
      </c>
      <c r="QN63" s="32" t="str">
        <f>IF(ISBLANK(QK63),"",IF(ISBLANK(VLOOKUP(QK63,role!A:E,4,FALSE)),"",VLOOKUP(QK63,role!A:E,4,FALSE)))</f>
        <v/>
      </c>
      <c r="QO63" s="32" t="str">
        <f>IF(ISBLANK(QK63),"",IF(ISBLANK(VLOOKUP(QK63,role!A:E,5,FALSE)),"",VLOOKUP(QK63,role!A:E,5,FALSE)))</f>
        <v/>
      </c>
      <c r="RE63" s="33"/>
      <c r="RG63" s="32" t="str">
        <f t="shared" si="98"/>
        <v/>
      </c>
      <c r="RI63" s="32" t="str">
        <f t="shared" si="99"/>
        <v/>
      </c>
      <c r="RJ63" s="39"/>
      <c r="RL63" s="32" t="str">
        <f t="shared" si="100"/>
        <v/>
      </c>
      <c r="RM63" s="32" t="str">
        <f t="shared" si="101"/>
        <v/>
      </c>
      <c r="RN63" s="32" t="str">
        <f t="shared" si="102"/>
        <v/>
      </c>
      <c r="RP63" s="32" t="str">
        <f>IF(ISBLANK(RO63),"",IF(ISBLANK(VLOOKUP(RO63,role!A:E,2,FALSE)),"",VLOOKUP(RO63,role!A:E,2,FALSE)))</f>
        <v/>
      </c>
      <c r="RQ63" s="32" t="str">
        <f>IF(ISBLANK(RO63),"",IF(ISBLANK(VLOOKUP(RO63,role!A:E,3,FALSE)),"",VLOOKUP(RO63,role!A:E,3,FALSE)))</f>
        <v/>
      </c>
      <c r="RR63" s="32" t="str">
        <f>IF(ISBLANK(RO63),"",IF(ISBLANK(VLOOKUP(RO63,role!A:E,4,FALSE)),"",VLOOKUP(RO63,role!A:E,4,FALSE)))</f>
        <v/>
      </c>
      <c r="RS63" s="32" t="str">
        <f>IF(ISBLANK(RO63),"",IF(ISBLANK(VLOOKUP(RO63,role!A:E,5,FALSE)),"",VLOOKUP(RO63,role!A:E,5,FALSE)))</f>
        <v/>
      </c>
      <c r="SI63" s="33"/>
      <c r="SK63" s="32" t="str">
        <f t="shared" si="103"/>
        <v/>
      </c>
      <c r="SM63" s="32" t="str">
        <f t="shared" si="104"/>
        <v/>
      </c>
      <c r="SN63" s="39"/>
      <c r="SP63" s="32" t="str">
        <f t="shared" si="105"/>
        <v/>
      </c>
      <c r="SQ63" s="32" t="str">
        <f t="shared" si="106"/>
        <v/>
      </c>
      <c r="SR63" s="32" t="str">
        <f t="shared" si="107"/>
        <v/>
      </c>
      <c r="ST63" s="32" t="str">
        <f>IF(ISBLANK(SS63),"",IF(ISBLANK(VLOOKUP(SS63,role!A:E,2,FALSE)),"",VLOOKUP(SS63,role!A:E,2,FALSE)))</f>
        <v/>
      </c>
      <c r="SU63" s="32" t="str">
        <f>IF(ISBLANK(SS63),"",IF(ISBLANK(VLOOKUP(SS63,role!A:E,3,FALSE)),"",VLOOKUP(SS63,role!A:E,3,FALSE)))</f>
        <v/>
      </c>
      <c r="SV63" s="32" t="str">
        <f>IF(ISBLANK(SS63),"",IF(ISBLANK(VLOOKUP(SS63,role!A:E,4,FALSE)),"",VLOOKUP(SS63,role!A:E,4,FALSE)))</f>
        <v/>
      </c>
      <c r="SW63" s="32" t="str">
        <f>IF(ISBLANK(SS63),"",IF(ISBLANK(VLOOKUP(SS63,role!A:E,5,FALSE)),"",VLOOKUP(SS63,role!A:E,5,FALSE)))</f>
        <v/>
      </c>
      <c r="TM63" s="33"/>
      <c r="TO63" s="32" t="str">
        <f t="shared" si="108"/>
        <v/>
      </c>
      <c r="TQ63" s="32" t="str">
        <f t="shared" si="109"/>
        <v/>
      </c>
      <c r="TR63" s="39"/>
      <c r="TT63" s="32" t="str">
        <f t="shared" si="110"/>
        <v/>
      </c>
      <c r="TU63" s="32" t="str">
        <f t="shared" si="111"/>
        <v/>
      </c>
      <c r="TV63" s="32" t="str">
        <f t="shared" si="112"/>
        <v/>
      </c>
      <c r="TX63" s="32" t="str">
        <f>IF(ISBLANK(TW63),"",IF(ISBLANK(VLOOKUP(TW63,role!A:E,2,FALSE)),"",VLOOKUP(TW63,role!A:E,2,FALSE)))</f>
        <v/>
      </c>
      <c r="TY63" s="32" t="str">
        <f>IF(ISBLANK(TW63),"",IF(ISBLANK(VLOOKUP(TW63,role!A:E,3,FALSE)),"",VLOOKUP(TW63,role!A:E,3,FALSE)))</f>
        <v/>
      </c>
      <c r="TZ63" s="32" t="str">
        <f>IF(ISBLANK(TW63),"",IF(ISBLANK(VLOOKUP(TW63,role!A:E,4,FALSE)),"",VLOOKUP(TW63,role!A:E,4,FALSE)))</f>
        <v/>
      </c>
      <c r="UA63" s="32" t="str">
        <f>IF(ISBLANK(TW63),"",IF(ISBLANK(VLOOKUP(TW63,role!A:E,5,FALSE)),"",VLOOKUP(TW63,role!A:E,5,FALSE)))</f>
        <v/>
      </c>
      <c r="UQ63" s="33"/>
      <c r="US63" s="32" t="str">
        <f t="shared" si="113"/>
        <v/>
      </c>
      <c r="UU63" s="32" t="str">
        <f t="shared" si="114"/>
        <v/>
      </c>
      <c r="UV63" s="39"/>
      <c r="UX63" s="32" t="str">
        <f t="shared" si="115"/>
        <v/>
      </c>
      <c r="UY63" s="32" t="str">
        <f t="shared" si="116"/>
        <v/>
      </c>
      <c r="UZ63" s="32" t="str">
        <f t="shared" si="117"/>
        <v/>
      </c>
      <c r="VB63" s="32" t="str">
        <f>IF(ISBLANK(VA63),"",IF(ISBLANK(VLOOKUP(VA63,role!A:E,2,FALSE)),"",VLOOKUP(VA63,role!A:E,2,FALSE)))</f>
        <v/>
      </c>
      <c r="VC63" s="32" t="str">
        <f>IF(ISBLANK(VA63),"",IF(ISBLANK(VLOOKUP(VA63,role!A:E,3,FALSE)),"",VLOOKUP(VA63,role!A:E,3,FALSE)))</f>
        <v/>
      </c>
      <c r="VD63" s="32" t="str">
        <f>IF(ISBLANK(VA63),"",IF(ISBLANK(VLOOKUP(VA63,role!A:E,4,FALSE)),"",VLOOKUP(VA63,role!A:E,4,FALSE)))</f>
        <v/>
      </c>
      <c r="VE63" s="32" t="str">
        <f>IF(ISBLANK(VA63),"",IF(ISBLANK(VLOOKUP(VA63,role!A:E,5,FALSE)),"",VLOOKUP(VA63,role!A:E,5,FALSE)))</f>
        <v/>
      </c>
      <c r="VU63" s="33"/>
      <c r="VW63" s="32" t="str">
        <f t="shared" si="118"/>
        <v/>
      </c>
      <c r="VY63" s="32" t="str">
        <f t="shared" si="119"/>
        <v/>
      </c>
      <c r="VZ63" s="39"/>
      <c r="WB63" s="32" t="str">
        <f t="shared" si="120"/>
        <v/>
      </c>
      <c r="WC63" s="32" t="str">
        <f t="shared" si="121"/>
        <v/>
      </c>
      <c r="WD63" s="32" t="str">
        <f t="shared" si="122"/>
        <v/>
      </c>
      <c r="WF63" s="32" t="str">
        <f>IF(ISBLANK(WE63),"",IF(ISBLANK(VLOOKUP(WE63,role!A:E,2,FALSE)),"",VLOOKUP(WE63,role!A:E,2,FALSE)))</f>
        <v/>
      </c>
      <c r="WG63" s="32" t="str">
        <f>IF(ISBLANK(WE63),"",IF(ISBLANK(VLOOKUP(WE63,role!A:E,3,FALSE)),"",VLOOKUP(WE63,role!A:E,3,FALSE)))</f>
        <v/>
      </c>
      <c r="WH63" s="32" t="str">
        <f>IF(ISBLANK(WE63),"",IF(ISBLANK(VLOOKUP(WE63,role!A:E,4,FALSE)),"",VLOOKUP(WE63,role!A:E,4,FALSE)))</f>
        <v/>
      </c>
      <c r="WI63" s="32" t="str">
        <f>IF(ISBLANK(WE63),"",IF(ISBLANK(VLOOKUP(WE63,role!A:E,5,FALSE)),"",VLOOKUP(WE63,role!A:E,5,FALSE)))</f>
        <v/>
      </c>
      <c r="WY63" s="33"/>
      <c r="XA63" s="32" t="str">
        <f t="shared" si="123"/>
        <v/>
      </c>
      <c r="XC63" s="32" t="str">
        <f t="shared" si="124"/>
        <v/>
      </c>
      <c r="XD63" s="39"/>
      <c r="XF63" s="32" t="str">
        <f t="shared" si="125"/>
        <v/>
      </c>
      <c r="XG63" s="32" t="str">
        <f t="shared" si="126"/>
        <v/>
      </c>
      <c r="XH63" s="32" t="str">
        <f t="shared" si="127"/>
        <v/>
      </c>
      <c r="XJ63" s="32" t="str">
        <f>IF(ISBLANK(XI63),"",IF(ISBLANK(VLOOKUP(XI63,role!A:E,2,FALSE)),"",VLOOKUP(XI63,role!A:E,2,FALSE)))</f>
        <v/>
      </c>
      <c r="XK63" s="32" t="str">
        <f>IF(ISBLANK(XI63),"",IF(ISBLANK(VLOOKUP(XI63,role!A:E,3,FALSE)),"",VLOOKUP(XI63,role!A:E,3,FALSE)))</f>
        <v/>
      </c>
      <c r="XL63" s="32" t="str">
        <f>IF(ISBLANK(XI63),"",IF(ISBLANK(VLOOKUP(XI63,role!A:E,4,FALSE)),"",VLOOKUP(XI63,role!A:E,4,FALSE)))</f>
        <v/>
      </c>
      <c r="XM63" s="32" t="str">
        <f>IF(ISBLANK(XI63),"",IF(ISBLANK(VLOOKUP(XI63,role!A:E,5,FALSE)),"",VLOOKUP(XI63,role!A:E,5,FALSE)))</f>
        <v/>
      </c>
      <c r="YC63" s="33"/>
      <c r="YE63" s="32" t="str">
        <f t="shared" si="128"/>
        <v/>
      </c>
      <c r="YG63" s="32" t="str">
        <f t="shared" si="129"/>
        <v/>
      </c>
      <c r="YH63" s="33"/>
      <c r="YI63" s="34"/>
      <c r="YJ63" s="36" t="str">
        <f t="shared" si="130"/>
        <v/>
      </c>
      <c r="YK63" s="36" t="str">
        <f t="shared" si="131"/>
        <v/>
      </c>
      <c r="YM63" s="32" t="str">
        <f>IF(ISBLANK(YL63),"",IF(ISBLANK(VLOOKUP(YL63,role!A:E,2,FALSE)),"",VLOOKUP(YL63,role!A:E,2,FALSE)))</f>
        <v/>
      </c>
      <c r="YN63" s="32" t="str">
        <f>IF(ISBLANK(YL63),"",IF(ISBLANK(VLOOKUP(YL63,role!A:E,3,FALSE)),"",VLOOKUP(YL63,role!A:E,3,FALSE)))</f>
        <v/>
      </c>
      <c r="YO63" s="32" t="str">
        <f>IF(ISBLANK(YL63),"",IF(ISBLANK(VLOOKUP(YL63,role!A:E,4,FALSE)),"",VLOOKUP(YL63,role!A:E,4,FALSE)))</f>
        <v/>
      </c>
      <c r="YP63" s="32" t="str">
        <f>IF(ISBLANK(YL63),"",IF(ISBLANK(VLOOKUP(YL63,role!A:E,5,FALSE)),"",VLOOKUP(YL63,role!A:E,5,FALSE)))</f>
        <v/>
      </c>
      <c r="YQ63" s="32" t="str">
        <f>IF(ISBLANK(YL63),"",VLOOKUP(YL63,role!A:F,6,FALSE))</f>
        <v/>
      </c>
      <c r="YR63" s="36"/>
      <c r="YS63" s="36" t="str">
        <f t="shared" si="132"/>
        <v/>
      </c>
      <c r="YT63" s="36" t="str">
        <f t="shared" si="133"/>
        <v/>
      </c>
      <c r="YV63" s="32" t="str">
        <f>IF(ISBLANK(YU63),"",IF(ISBLANK(VLOOKUP(YU63,role!A:E,2,FALSE)),"",VLOOKUP(YU63,role!A:E,2,FALSE)))</f>
        <v/>
      </c>
      <c r="YW63" s="32" t="str">
        <f>IF(ISBLANK(YU63),"",IF(ISBLANK(VLOOKUP(YU63,role!A:E,3,FALSE)),"",VLOOKUP(YU63,role!A:E,3,FALSE)))</f>
        <v/>
      </c>
      <c r="YX63" s="32" t="str">
        <f>IF(ISBLANK(YU63),"",IF(ISBLANK(VLOOKUP(YU63,role!A:E,4,FALSE)),"",VLOOKUP(YU63,role!A:E,4,FALSE)))</f>
        <v/>
      </c>
      <c r="YY63" s="32" t="str">
        <f>IF(ISBLANK(YU63),"",IF(ISBLANK(VLOOKUP(YU63,role!A:E,5,FALSE)),"",VLOOKUP(YU63,role!A:E,5,FALSE)))</f>
        <v/>
      </c>
      <c r="YZ63" s="32" t="str">
        <f>IF(ISBLANK(YU63),"",VLOOKUP(YU63,role!A:F,6,FALSE))</f>
        <v/>
      </c>
      <c r="ZA63" s="36"/>
      <c r="ZB63" s="36" t="str">
        <f t="shared" si="134"/>
        <v/>
      </c>
      <c r="ZC63" s="36" t="str">
        <f t="shared" si="135"/>
        <v/>
      </c>
      <c r="ZE63" s="32" t="str">
        <f>IF(ISBLANK(ZD63),"",IF(ISBLANK(VLOOKUP(ZD63,role!A:E,2,FALSE)),"",VLOOKUP(ZD63,role!A:E,2,FALSE)))</f>
        <v/>
      </c>
      <c r="ZF63" s="32" t="str">
        <f>IF(ISBLANK(ZD63),"",IF(ISBLANK(VLOOKUP(ZD63,role!A:E,3,FALSE)),"",VLOOKUP(ZD63,role!A:E,3,FALSE)))</f>
        <v/>
      </c>
      <c r="ZG63" s="32" t="str">
        <f>IF(ISBLANK(ZD63),"",IF(ISBLANK(VLOOKUP(ZD63,role!A:E,4,FALSE)),"",VLOOKUP(ZD63,role!A:E,4,FALSE)))</f>
        <v/>
      </c>
      <c r="ZH63" s="32" t="str">
        <f>IF(ISBLANK(ZD63),"",IF(ISBLANK(VLOOKUP(ZD63,role!A:E,5,FALSE)),"",VLOOKUP(ZD63,role!A:E,5,FALSE)))</f>
        <v/>
      </c>
      <c r="ZI63" s="32" t="str">
        <f>IF(ISBLANK(ZD63),"",VLOOKUP(ZD63,role!A:F,6,FALSE))</f>
        <v/>
      </c>
      <c r="ZJ63" s="36"/>
      <c r="ZK63" s="36" t="str">
        <f t="shared" si="136"/>
        <v/>
      </c>
      <c r="ZL63" s="36" t="str">
        <f t="shared" si="137"/>
        <v/>
      </c>
      <c r="ZN63" s="32" t="str">
        <f>IF(ISBLANK(ZM63),"",IF(ISBLANK(VLOOKUP(ZM63,role!A:E,2,FALSE)),"",VLOOKUP(ZM63,role!A:E,2,FALSE)))</f>
        <v/>
      </c>
      <c r="ZO63" s="32" t="str">
        <f>IF(ISBLANK(ZM63),"",IF(ISBLANK(VLOOKUP(ZM63,role!A:E,3,FALSE)),"",VLOOKUP(ZM63,role!A:E,3,FALSE)))</f>
        <v/>
      </c>
      <c r="ZP63" s="32" t="str">
        <f>IF(ISBLANK(ZM63),"",IF(ISBLANK(VLOOKUP(ZM63,role!A:E,4,FALSE)),"",VLOOKUP(ZM63,role!A:E,4,FALSE)))</f>
        <v/>
      </c>
      <c r="ZQ63" s="32" t="str">
        <f>IF(ISBLANK(ZM63),"",IF(ISBLANK(VLOOKUP(ZM63,role!A:E,5,FALSE)),"",VLOOKUP(ZM63,role!A:E,5,FALSE)))</f>
        <v/>
      </c>
      <c r="ZR63" s="32" t="str">
        <f>IF(ISBLANK(ZM63),"",VLOOKUP(ZM63,role!A:F,6,FALSE))</f>
        <v/>
      </c>
      <c r="ZS63" s="36"/>
      <c r="ZT63" s="36" t="str">
        <f t="shared" si="138"/>
        <v/>
      </c>
      <c r="ZU63" s="36" t="str">
        <f t="shared" si="139"/>
        <v/>
      </c>
      <c r="ZW63" s="32" t="str">
        <f>IF(ISBLANK(ZV63),"",IF(ISBLANK(VLOOKUP(ZV63,role!A:E,2,FALSE)),"",VLOOKUP(ZV63,role!A:E,2,FALSE)))</f>
        <v/>
      </c>
      <c r="ZX63" s="32" t="str">
        <f>IF(ISBLANK(ZV63),"",IF(ISBLANK(VLOOKUP(ZV63,role!A:E,3,FALSE)),"",VLOOKUP(ZV63,role!A:E,3,FALSE)))</f>
        <v/>
      </c>
      <c r="ZY63" s="32" t="str">
        <f>IF(ISBLANK(ZV63),"",IF(ISBLANK(VLOOKUP(ZV63,role!A:E,4,FALSE)),"",VLOOKUP(ZV63,role!A:E,4,FALSE)))</f>
        <v/>
      </c>
      <c r="ZZ63" s="32" t="str">
        <f>IF(ISBLANK(ZV63),"",IF(ISBLANK(VLOOKUP(ZV63,role!A:E,5,FALSE)),"",VLOOKUP(ZV63,role!A:E,5,FALSE)))</f>
        <v/>
      </c>
      <c r="AAA63" s="32" t="str">
        <f>IF(ISBLANK(ZV63),"",VLOOKUP(ZV63,role!A:F,6,FALSE))</f>
        <v/>
      </c>
      <c r="AAB63" s="33"/>
      <c r="AAC63" s="36"/>
      <c r="AAD63" s="36" t="str">
        <f t="shared" si="140"/>
        <v/>
      </c>
      <c r="AAE63" s="36" t="str">
        <f t="shared" si="141"/>
        <v/>
      </c>
      <c r="AAG63" s="32" t="str">
        <f>IF(ISBLANK(AAF63),"",IF(ISBLANK(VLOOKUP(AAF63,role!A:E,2,FALSE)),"",VLOOKUP(AAF63,role!A:E,2,FALSE)))</f>
        <v/>
      </c>
      <c r="AAH63" s="32" t="str">
        <f>IF(ISBLANK(AAF63),"",IF(ISBLANK(VLOOKUP(AAF63,role!A:E,3,FALSE)),"",VLOOKUP(AAF63,role!A:E,3,FALSE)))</f>
        <v/>
      </c>
      <c r="AAI63" s="32" t="str">
        <f>IF(ISBLANK(AAF63),"",IF(ISBLANK(VLOOKUP(AAF63,role!A:E,4,FALSE)),"",VLOOKUP(AAF63,role!A:E,4,FALSE)))</f>
        <v/>
      </c>
      <c r="AAJ63" s="32" t="str">
        <f>IF(ISBLANK(AAF63),"",IF(ISBLANK(VLOOKUP(AAF63,role!A:E,5,FALSE)),"",VLOOKUP(AAF63,role!A:E,5,FALSE)))</f>
        <v/>
      </c>
      <c r="AAK63" s="32" t="str">
        <f>IF(ISBLANK(AAF63),"",VLOOKUP(AAF63,role!A:F,6,FALSE))</f>
        <v/>
      </c>
      <c r="AAL63" s="36"/>
      <c r="AAM63" s="36" t="str">
        <f t="shared" si="142"/>
        <v/>
      </c>
      <c r="AAN63" s="36" t="str">
        <f t="shared" si="143"/>
        <v/>
      </c>
      <c r="AAP63" s="32" t="str">
        <f>IF(ISBLANK(AAO63),"",IF(ISBLANK(VLOOKUP(AAO63,role!A:E,2,FALSE)),"",VLOOKUP(AAO63,role!A:E,2,FALSE)))</f>
        <v/>
      </c>
      <c r="AAQ63" s="32" t="str">
        <f>IF(ISBLANK(AAO63),"",IF(ISBLANK(VLOOKUP(AAO63,role!A:E,3,FALSE)),"",VLOOKUP(AAO63,role!A:E,3,FALSE)))</f>
        <v/>
      </c>
      <c r="AAR63" s="32" t="str">
        <f>IF(ISBLANK(AAO63),"",IF(ISBLANK(VLOOKUP(AAO63,role!A:E,4,FALSE)),"",VLOOKUP(AAO63,role!A:E,4,FALSE)))</f>
        <v/>
      </c>
      <c r="AAS63" s="32" t="str">
        <f>IF(ISBLANK(AAO63),"",IF(ISBLANK(VLOOKUP(AAO63,role!A:E,5,FALSE)),"",VLOOKUP(AAO63,role!A:E,5,FALSE)))</f>
        <v/>
      </c>
      <c r="AAT63" s="32" t="str">
        <f>IF(ISBLANK(AAO63),"",VLOOKUP(AAO63,role!A:F,6,FALSE))</f>
        <v/>
      </c>
      <c r="AAU63" s="36"/>
      <c r="AAV63" s="36" t="str">
        <f t="shared" si="144"/>
        <v/>
      </c>
      <c r="AAW63" s="36" t="str">
        <f t="shared" si="145"/>
        <v/>
      </c>
      <c r="AAY63" s="32" t="str">
        <f>IF(ISBLANK(AAX63),"",IF(ISBLANK(VLOOKUP(AAX63,role!A:E,2,FALSE)),"",VLOOKUP(AAX63,role!A:E,2,FALSE)))</f>
        <v/>
      </c>
      <c r="AAZ63" s="32" t="str">
        <f>IF(ISBLANK(AAX63),"",IF(ISBLANK(VLOOKUP(AAX63,role!A:E,3,FALSE)),"",VLOOKUP(AAX63,role!A:E,3,FALSE)))</f>
        <v/>
      </c>
      <c r="ABA63" s="32" t="str">
        <f>IF(ISBLANK(AAX63),"",IF(ISBLANK(VLOOKUP(AAX63,role!A:E,4,FALSE)),"",VLOOKUP(AAX63,role!A:E,4,FALSE)))</f>
        <v/>
      </c>
      <c r="ABB63" s="32" t="str">
        <f>IF(ISBLANK(AAX63),"",IF(ISBLANK(VLOOKUP(AAX63,role!A:E,5,FALSE)),"",VLOOKUP(AAX63,role!A:E,5,FALSE)))</f>
        <v/>
      </c>
      <c r="ABC63" s="32" t="str">
        <f>IF(ISBLANK(AAX63),"",VLOOKUP(AAX63,role!A:F,6,FALSE))</f>
        <v/>
      </c>
      <c r="ABD63" s="36"/>
      <c r="ABE63" s="36" t="str">
        <f t="shared" si="146"/>
        <v/>
      </c>
      <c r="ABF63" s="36" t="str">
        <f t="shared" si="147"/>
        <v/>
      </c>
      <c r="ABH63" s="32" t="str">
        <f>IF(ISBLANK(ABG63),"",IF(ISBLANK(VLOOKUP(ABG63,role!A:E,2,FALSE)),"",VLOOKUP(ABG63,role!A:E,2,FALSE)))</f>
        <v/>
      </c>
      <c r="ABI63" s="32" t="str">
        <f>IF(ISBLANK(ABG63),"",IF(ISBLANK(VLOOKUP(ABG63,role!A:E,3,FALSE)),"",VLOOKUP(ABG63,role!A:E,3,FALSE)))</f>
        <v/>
      </c>
      <c r="ABJ63" s="32" t="str">
        <f>IF(ISBLANK(ABG63),"",IF(ISBLANK(VLOOKUP(ABG63,role!A:E,4,FALSE)),"",VLOOKUP(ABG63,role!A:E,4,FALSE)))</f>
        <v/>
      </c>
      <c r="ABK63" s="32" t="str">
        <f>IF(ISBLANK(ABG63),"",IF(ISBLANK(VLOOKUP(ABG63,role!A:E,5,FALSE)),"",VLOOKUP(ABG63,role!A:E,5,FALSE)))</f>
        <v/>
      </c>
      <c r="ABL63" s="32" t="str">
        <f>IF(ISBLANK(ABG63),"",VLOOKUP(ABG63,role!A:F,6,FALSE))</f>
        <v/>
      </c>
      <c r="ABM63" s="36"/>
      <c r="ABN63" s="36" t="str">
        <f t="shared" si="148"/>
        <v/>
      </c>
      <c r="ABO63" s="36" t="str">
        <f t="shared" si="149"/>
        <v/>
      </c>
      <c r="ABQ63" s="32" t="str">
        <f>IF(ISBLANK(ABP63),"",IF(ISBLANK(VLOOKUP(ABP63,role!A:E,2,FALSE)),"",VLOOKUP(ABP63,role!A:E,2,FALSE)))</f>
        <v/>
      </c>
      <c r="ABR63" s="32" t="str">
        <f>IF(ISBLANK(ABP63),"",IF(ISBLANK(VLOOKUP(ABP63,role!A:E,3,FALSE)),"",VLOOKUP(ABP63,role!A:E,3,FALSE)))</f>
        <v/>
      </c>
      <c r="ABS63" s="32" t="str">
        <f>IF(ISBLANK(ABP63),"",IF(ISBLANK(VLOOKUP(ABP63,role!A:E,4,FALSE)),"",VLOOKUP(ABP63,role!A:E,4,FALSE)))</f>
        <v/>
      </c>
      <c r="ABT63" s="32" t="str">
        <f>IF(ISBLANK(ABP63),"",IF(ISBLANK(VLOOKUP(ABP63,role!A:E,5,FALSE)),"",VLOOKUP(ABP63,role!A:E,5,FALSE)))</f>
        <v/>
      </c>
      <c r="ABU63" s="32" t="str">
        <f>IF(ISBLANK(ABP63),"",VLOOKUP(ABP63,role!A:F,6,FALSE))</f>
        <v/>
      </c>
      <c r="ABV63" s="33"/>
      <c r="ABW63" s="34"/>
      <c r="ABY63" s="32" t="str">
        <f t="shared" si="150"/>
        <v/>
      </c>
      <c r="ABZ63" s="39"/>
      <c r="ACA63" s="32" t="str">
        <f t="shared" si="151"/>
        <v/>
      </c>
      <c r="ACC63" s="32" t="str">
        <f t="shared" si="152"/>
        <v/>
      </c>
      <c r="ACE63" s="32" t="str">
        <f t="shared" si="153"/>
        <v/>
      </c>
      <c r="ACG63" s="32" t="str">
        <f t="shared" si="154"/>
        <v/>
      </c>
      <c r="ACI63" s="32" t="str">
        <f t="shared" si="155"/>
        <v/>
      </c>
      <c r="ACK63" s="32" t="str">
        <f t="shared" si="156"/>
        <v/>
      </c>
      <c r="ACM63" s="32" t="str">
        <f t="shared" si="157"/>
        <v/>
      </c>
      <c r="ACO63" s="32" t="str">
        <f t="shared" si="158"/>
        <v/>
      </c>
      <c r="ACQ63" s="32" t="str">
        <f t="shared" si="159"/>
        <v/>
      </c>
      <c r="ACS63" s="32" t="str">
        <f t="shared" si="160"/>
        <v/>
      </c>
      <c r="ACT63" s="33"/>
      <c r="ACV63" s="32" t="str">
        <f t="shared" si="161"/>
        <v/>
      </c>
      <c r="ACX63" s="32" t="str">
        <f t="shared" si="162"/>
        <v/>
      </c>
      <c r="ACZ63" s="32" t="str">
        <f t="shared" si="163"/>
        <v/>
      </c>
      <c r="ADB63" s="32" t="str">
        <f t="shared" si="164"/>
        <v/>
      </c>
      <c r="ADD63" s="32" t="str">
        <f t="shared" si="165"/>
        <v/>
      </c>
      <c r="ADE63" s="33"/>
      <c r="ADG63" s="32" t="str">
        <f t="shared" si="166"/>
        <v/>
      </c>
      <c r="ADI63" s="32" t="str">
        <f t="shared" si="167"/>
        <v/>
      </c>
      <c r="ADK63" s="32" t="str">
        <f t="shared" si="168"/>
        <v/>
      </c>
      <c r="ADM63" s="32" t="str">
        <f t="shared" si="169"/>
        <v/>
      </c>
      <c r="ADO63" s="32" t="str">
        <f t="shared" si="170"/>
        <v/>
      </c>
      <c r="ADP63" s="33"/>
      <c r="ADR63" s="32" t="str">
        <f t="shared" si="171"/>
        <v/>
      </c>
      <c r="ADT63" s="32" t="str">
        <f t="shared" si="172"/>
        <v/>
      </c>
      <c r="ADV63" s="32" t="str">
        <f t="shared" si="173"/>
        <v/>
      </c>
      <c r="ADX63" s="32" t="str">
        <f t="shared" si="174"/>
        <v/>
      </c>
      <c r="ADZ63" s="32" t="str">
        <f t="shared" si="175"/>
        <v/>
      </c>
      <c r="AEA63" s="33"/>
      <c r="AEC63" s="32" t="str">
        <f t="shared" si="176"/>
        <v/>
      </c>
      <c r="AEE63" s="32" t="str">
        <f t="shared" si="177"/>
        <v/>
      </c>
      <c r="AEG63" s="32" t="str">
        <f t="shared" si="178"/>
        <v/>
      </c>
      <c r="AEI63" s="32" t="str">
        <f t="shared" si="179"/>
        <v/>
      </c>
      <c r="AEK63" s="32" t="str">
        <f t="shared" si="180"/>
        <v/>
      </c>
      <c r="AEL63" s="33"/>
      <c r="AEN63" s="32" t="str">
        <f t="shared" si="181"/>
        <v/>
      </c>
      <c r="AEO63" s="32" t="str">
        <f t="shared" si="182"/>
        <v/>
      </c>
      <c r="AEQ63" s="32" t="str">
        <f t="shared" si="183"/>
        <v/>
      </c>
      <c r="AER63" s="32" t="str">
        <f t="shared" si="184"/>
        <v/>
      </c>
      <c r="AET63" s="32" t="str">
        <f t="shared" si="185"/>
        <v/>
      </c>
      <c r="AEU63" s="32" t="str">
        <f t="shared" si="186"/>
        <v/>
      </c>
      <c r="AEW63" s="32" t="str">
        <f t="shared" si="187"/>
        <v/>
      </c>
      <c r="AEX63" s="32" t="str">
        <f t="shared" si="188"/>
        <v/>
      </c>
      <c r="AEZ63" s="32" t="str">
        <f t="shared" si="189"/>
        <v/>
      </c>
      <c r="AFA63" s="32" t="str">
        <f t="shared" si="190"/>
        <v/>
      </c>
      <c r="AFB63" s="35"/>
      <c r="AFC63" s="34"/>
      <c r="AFD63" s="36" t="str">
        <f t="shared" si="191"/>
        <v/>
      </c>
      <c r="AFE63" s="36" t="str">
        <f t="shared" si="192"/>
        <v/>
      </c>
      <c r="AFG63" s="36" t="str">
        <f t="shared" si="193"/>
        <v/>
      </c>
      <c r="AFH63" s="36" t="str">
        <f t="shared" si="194"/>
        <v/>
      </c>
      <c r="AFJ63" s="36" t="str">
        <f t="shared" si="195"/>
        <v/>
      </c>
      <c r="AFK63" s="36" t="str">
        <f t="shared" si="196"/>
        <v/>
      </c>
      <c r="AFM63" s="36" t="str">
        <f t="shared" si="197"/>
        <v/>
      </c>
      <c r="AFN63" s="36" t="str">
        <f t="shared" si="198"/>
        <v/>
      </c>
      <c r="AFP63" s="36" t="str">
        <f t="shared" si="199"/>
        <v/>
      </c>
      <c r="AFQ63" s="36" t="str">
        <f t="shared" si="200"/>
        <v/>
      </c>
      <c r="AFR63" s="33"/>
      <c r="AFT63" s="36" t="str">
        <f t="shared" si="201"/>
        <v/>
      </c>
      <c r="AFU63" s="36" t="str">
        <f t="shared" si="202"/>
        <v/>
      </c>
      <c r="AFW63" s="36" t="str">
        <f t="shared" si="203"/>
        <v/>
      </c>
      <c r="AFX63" s="36" t="str">
        <f t="shared" si="204"/>
        <v/>
      </c>
      <c r="AFZ63" s="36" t="str">
        <f t="shared" si="205"/>
        <v/>
      </c>
      <c r="AGA63" s="36" t="str">
        <f t="shared" si="206"/>
        <v/>
      </c>
      <c r="AGC63" s="36" t="str">
        <f t="shared" si="207"/>
        <v/>
      </c>
      <c r="AGD63" s="36" t="str">
        <f t="shared" si="208"/>
        <v/>
      </c>
      <c r="AGF63" s="36" t="str">
        <f t="shared" si="209"/>
        <v/>
      </c>
      <c r="AGG63" s="36" t="str">
        <f t="shared" si="210"/>
        <v/>
      </c>
      <c r="AGH63" s="33"/>
      <c r="AGI63" s="57"/>
      <c r="AGJ63" s="57"/>
      <c r="AGK63" s="57" t="str">
        <f>IF(ISBLANK(AGJ63),"",VLOOKUP(AGJ63,related_id_type!A:B,2,FALSE))</f>
        <v/>
      </c>
      <c r="AGL63" s="57"/>
      <c r="AGM63" s="57" t="str">
        <f>IF(ISBLANK(AGL63),"",IF(ISBLANK(VLOOKUP(AGL63,related_id_relation!A:B,2,FALSE)),"",VLOOKUP(AGL63,related_id_relation!A:B,2,FALSE)))</f>
        <v/>
      </c>
      <c r="AGN63" s="57"/>
      <c r="AGO63" s="57"/>
      <c r="AGP63" s="57" t="str">
        <f>IF(ISBLANK(AGO63),"",VLOOKUP(AGO63,related_id_type!A:B,2,FALSE))</f>
        <v/>
      </c>
      <c r="AGQ63" s="57"/>
      <c r="AGR63" s="57" t="str">
        <f>IF(ISBLANK(AGQ63),"",IF(ISBLANK(VLOOKUP(AGQ63,related_id_relation!A:B,2,FALSE)),"",VLOOKUP(AGQ63,related_id_relation!A:B,2,FALSE)))</f>
        <v/>
      </c>
      <c r="AGS63" s="57"/>
      <c r="AGT63" s="57"/>
      <c r="AGU63" s="57" t="str">
        <f>IF(ISBLANK(AGT63),"",VLOOKUP(AGT63,related_id_type!A:B,2,FALSE))</f>
        <v/>
      </c>
      <c r="AGV63" s="57"/>
      <c r="AGW63" s="57" t="str">
        <f>IF(ISBLANK(AGV63),"",IF(ISBLANK(VLOOKUP(AGV63,related_id_relation!A:B,2,FALSE)),"",VLOOKUP(AGV63,related_id_relation!A:B,2,FALSE)))</f>
        <v/>
      </c>
      <c r="AGX63" s="57"/>
      <c r="AGY63" s="57"/>
      <c r="AGZ63" s="57" t="str">
        <f>IF(ISBLANK(AGY63),"",VLOOKUP(AGY63,related_id_type!A:B,2,FALSE))</f>
        <v/>
      </c>
      <c r="AHA63" s="57"/>
      <c r="AHB63" s="57" t="str">
        <f>IF(ISBLANK(AHA63),"",IF(ISBLANK(VLOOKUP(AHA63,related_id_relation!A:B,2,FALSE)),"",VLOOKUP(AHA63,related_id_relation!A:B,2,FALSE)))</f>
        <v/>
      </c>
      <c r="AHC63" s="57"/>
      <c r="AHD63" s="57"/>
      <c r="AHE63" s="57" t="str">
        <f>IF(ISBLANK(AHD63),"",VLOOKUP(AHD63,related_id_type!A:B,2,FALSE))</f>
        <v/>
      </c>
      <c r="AHF63" s="57"/>
      <c r="AHG63" s="57" t="str">
        <f>IF(ISBLANK(AHF63),"",IF(ISBLANK(VLOOKUP(AHF63,related_id_relation!A:B,2,FALSE)),"",VLOOKUP(AHF63,related_id_relation!A:B,2,FALSE)))</f>
        <v/>
      </c>
      <c r="AHH63" s="37"/>
      <c r="AHI63" s="39"/>
      <c r="AHK63" s="32" t="str">
        <f t="shared" si="211"/>
        <v/>
      </c>
      <c r="AHL63" s="34"/>
      <c r="AHM63" s="36"/>
      <c r="AHN63" s="36" t="str">
        <f t="shared" si="212"/>
        <v/>
      </c>
      <c r="AHO63" s="32" t="str">
        <f t="shared" si="213"/>
        <v/>
      </c>
      <c r="AHR63" s="36" t="str">
        <f t="shared" si="214"/>
        <v/>
      </c>
      <c r="AHS63" s="32" t="str">
        <f t="shared" si="215"/>
        <v/>
      </c>
      <c r="AHV63" s="36" t="str">
        <f t="shared" si="216"/>
        <v/>
      </c>
      <c r="AHW63" s="32" t="str">
        <f t="shared" si="217"/>
        <v/>
      </c>
      <c r="AHZ63" s="36" t="str">
        <f t="shared" si="218"/>
        <v/>
      </c>
      <c r="AIA63" s="32" t="str">
        <f t="shared" si="219"/>
        <v/>
      </c>
      <c r="AID63" s="36" t="str">
        <f t="shared" si="220"/>
        <v/>
      </c>
      <c r="AIE63" s="32" t="str">
        <f t="shared" si="221"/>
        <v/>
      </c>
      <c r="AIH63" s="36" t="str">
        <f t="shared" si="222"/>
        <v/>
      </c>
      <c r="AII63" s="32" t="str">
        <f t="shared" si="223"/>
        <v/>
      </c>
      <c r="AIL63" s="36" t="str">
        <f t="shared" si="224"/>
        <v/>
      </c>
      <c r="AIM63" s="32" t="str">
        <f t="shared" si="225"/>
        <v/>
      </c>
      <c r="AIP63" s="36" t="str">
        <f t="shared" si="226"/>
        <v/>
      </c>
      <c r="AIQ63" s="32" t="str">
        <f t="shared" si="227"/>
        <v/>
      </c>
      <c r="AIT63" s="36" t="str">
        <f t="shared" si="228"/>
        <v/>
      </c>
      <c r="AIU63" s="32" t="str">
        <f t="shared" si="229"/>
        <v/>
      </c>
      <c r="AIX63" s="36" t="str">
        <f t="shared" si="230"/>
        <v/>
      </c>
      <c r="AIY63" s="32" t="str">
        <f t="shared" si="231"/>
        <v/>
      </c>
      <c r="AIZ63" s="37"/>
      <c r="AJA63" s="32" t="str">
        <f t="shared" si="232"/>
        <v/>
      </c>
      <c r="AJB63" s="32" t="str">
        <f t="shared" si="233"/>
        <v/>
      </c>
      <c r="AJC63" s="32" t="str">
        <f t="shared" si="234"/>
        <v/>
      </c>
      <c r="AJD63" s="32" t="str">
        <f t="shared" si="235"/>
        <v/>
      </c>
      <c r="AJE63" s="32" t="str">
        <f t="shared" si="236"/>
        <v/>
      </c>
      <c r="AJF63" s="32" t="str">
        <f t="shared" si="237"/>
        <v/>
      </c>
      <c r="AJG63" s="32" t="str">
        <f t="shared" si="238"/>
        <v/>
      </c>
      <c r="AJH63" s="32" t="str">
        <f t="shared" si="239"/>
        <v/>
      </c>
      <c r="AJI63" s="32" t="str">
        <f t="shared" si="240"/>
        <v/>
      </c>
    </row>
    <row r="64" spans="3:945" s="32" customFormat="1" x14ac:dyDescent="0.35">
      <c r="C64" s="32" t="str">
        <f t="shared" si="9"/>
        <v/>
      </c>
      <c r="E64" s="32" t="str">
        <f t="shared" si="10"/>
        <v/>
      </c>
      <c r="F64" s="32" t="str">
        <f t="shared" si="11"/>
        <v/>
      </c>
      <c r="G64" s="32" t="str">
        <f t="shared" si="12"/>
        <v/>
      </c>
      <c r="J64" s="32" t="str">
        <f t="shared" si="13"/>
        <v/>
      </c>
      <c r="K64" s="32" t="str">
        <f t="shared" si="14"/>
        <v/>
      </c>
      <c r="L64" s="32" t="str">
        <f t="shared" si="15"/>
        <v/>
      </c>
      <c r="N64" s="32" t="str">
        <f t="shared" si="16"/>
        <v/>
      </c>
      <c r="O64" s="32" t="str">
        <f t="shared" si="17"/>
        <v/>
      </c>
      <c r="Q64" s="32" t="str">
        <f t="shared" si="18"/>
        <v/>
      </c>
      <c r="R64" s="32" t="str">
        <f t="shared" si="19"/>
        <v/>
      </c>
      <c r="U64" s="32" t="str">
        <f t="shared" si="20"/>
        <v/>
      </c>
      <c r="V64" s="32" t="str">
        <f t="shared" si="21"/>
        <v/>
      </c>
      <c r="Y64" s="32" t="str">
        <f>IF(ISBLANK(X64),"",VLOOKUP(X64,resource_type!A:C,3,FALSE))</f>
        <v/>
      </c>
      <c r="Z64" s="32" t="str">
        <f>IF(ISBLANK(X64),"",VLOOKUP(X64,resource_type!A:C,2,FALSE))</f>
        <v/>
      </c>
      <c r="AA64" s="32" t="str">
        <f t="shared" si="22"/>
        <v/>
      </c>
      <c r="AB64" s="32" t="str">
        <f t="shared" si="23"/>
        <v/>
      </c>
      <c r="AD64" s="32" t="str">
        <f>IF(ISBLANK(AC64),"",VLOOKUP(AC64,resource_type!A:C,3,FALSE))</f>
        <v/>
      </c>
      <c r="AF64" s="32" t="str">
        <f>IF(ISBLANK(AE64),"",VLOOKUP(AE64,resource_type!A:C,3,FALSE))</f>
        <v/>
      </c>
      <c r="AG64" s="33"/>
      <c r="AI64" s="32" t="str">
        <f t="shared" si="24"/>
        <v/>
      </c>
      <c r="AK64" s="32" t="str">
        <f t="shared" si="25"/>
        <v/>
      </c>
      <c r="AM64" s="32" t="str">
        <f t="shared" si="26"/>
        <v/>
      </c>
      <c r="AO64" s="32" t="str">
        <f t="shared" si="27"/>
        <v/>
      </c>
      <c r="AP64" s="52"/>
      <c r="AQ64" s="34"/>
      <c r="AR64" s="36" t="str">
        <f t="shared" si="28"/>
        <v/>
      </c>
      <c r="AS64" s="36" t="str">
        <f t="shared" si="29"/>
        <v/>
      </c>
      <c r="AT64" s="34"/>
      <c r="AV64" s="32" t="str">
        <f t="shared" si="30"/>
        <v/>
      </c>
      <c r="AW64" s="32" t="str">
        <f t="shared" si="31"/>
        <v/>
      </c>
      <c r="AX64" s="32" t="str">
        <f t="shared" si="32"/>
        <v/>
      </c>
      <c r="AZ64" s="32" t="str">
        <f>IF(ISBLANK(AY64),"",IF(ISBLANK(VLOOKUP(AY64,role!A:E,2,FALSE)),"",VLOOKUP(AY64,role!A:E,2,FALSE)))</f>
        <v/>
      </c>
      <c r="BA64" s="32" t="str">
        <f>IF(ISBLANK(AY64),"",IF(ISBLANK(VLOOKUP(AY64,role!A:E,3,FALSE)),"",VLOOKUP(AY64,role!A:E,3,FALSE)))</f>
        <v/>
      </c>
      <c r="BB64" s="32" t="str">
        <f>IF(ISBLANK(AY64),"",IF(ISBLANK(VLOOKUP(AY64,role!A:E,4,FALSE)),"",VLOOKUP(AY64,role!A:E,4,FALSE)))</f>
        <v/>
      </c>
      <c r="BC64" s="32" t="str">
        <f>IF(ISBLANK(AY64),"",IF(ISBLANK(VLOOKUP(AY64,role!A:E,5,FALSE)),"",VLOOKUP(AY64,role!A:E,5,FALSE)))</f>
        <v/>
      </c>
      <c r="BE64" s="32" t="str">
        <f>IF(ISBLANK(BD64),"",IF(ISBLANK(VLOOKUP(BD64,role!A:E,2,FALSE)),"",VLOOKUP(BD64,role!A:E,2,FALSE)))</f>
        <v/>
      </c>
      <c r="BF64" s="32" t="str">
        <f>IF(ISBLANK(BD64),"",IF(ISBLANK(VLOOKUP(BD64,role!A:E,3,FALSE)),"",VLOOKUP(BD64,role!A:E,3,FALSE)))</f>
        <v/>
      </c>
      <c r="BG64" s="32" t="str">
        <f>IF(ISBLANK(BD64),"",IF(ISBLANK(VLOOKUP(BD64,role!A:E,4,FALSE)),"",VLOOKUP(BD64,role!A:E,4,FALSE)))</f>
        <v/>
      </c>
      <c r="BH64" s="32" t="str">
        <f>IF(ISBLANK(BD64),"",IF(ISBLANK(VLOOKUP(BD64,role!A:E,5,FALSE)),"",VLOOKUP(BD64,role!A:E,5,FALSE)))</f>
        <v/>
      </c>
      <c r="BX64" s="33"/>
      <c r="BZ64" s="32" t="str">
        <f t="shared" si="33"/>
        <v/>
      </c>
      <c r="CB64" s="32" t="str">
        <f t="shared" si="34"/>
        <v/>
      </c>
      <c r="CC64" s="39"/>
      <c r="CE64" s="32" t="str">
        <f t="shared" si="35"/>
        <v/>
      </c>
      <c r="CF64" s="32" t="str">
        <f t="shared" si="36"/>
        <v/>
      </c>
      <c r="CG64" s="32" t="str">
        <f t="shared" si="37"/>
        <v/>
      </c>
      <c r="CI64" s="32" t="str">
        <f>IF(ISBLANK(CH64),"",IF(ISBLANK(VLOOKUP(CH64,role!A:E,2,FALSE)),"",VLOOKUP(CH64,role!A:E,2,FALSE)))</f>
        <v/>
      </c>
      <c r="CJ64" s="32" t="str">
        <f>IF(ISBLANK(CH64),"",IF(ISBLANK(VLOOKUP(CH64,role!A:E,3,FALSE)),"",VLOOKUP(CH64,role!A:E,3,FALSE)))</f>
        <v/>
      </c>
      <c r="CK64" s="32" t="str">
        <f>IF(ISBLANK(CH64),"",IF(ISBLANK(VLOOKUP(CH64,role!A:E,4,FALSE)),"",VLOOKUP(CH64,role!A:E,4,FALSE)))</f>
        <v/>
      </c>
      <c r="CL64" s="32" t="str">
        <f>IF(ISBLANK(CH64),"",IF(ISBLANK(VLOOKUP(CH64,role!A:E,5,FALSE)),"",VLOOKUP(CH64,role!A:E,5,FALSE)))</f>
        <v/>
      </c>
      <c r="CN64" s="32" t="str">
        <f>IF(ISBLANK(CM64),"",IF(ISBLANK(VLOOKUP(CM64,role!A:E,2,FALSE)),"",VLOOKUP(CM64,role!A:E,2,FALSE)))</f>
        <v/>
      </c>
      <c r="CO64" s="32" t="str">
        <f>IF(ISBLANK(CM64),"",IF(ISBLANK(VLOOKUP(CM64,role!A:E,3,FALSE)),"",VLOOKUP(CM64,role!A:E,3,FALSE)))</f>
        <v/>
      </c>
      <c r="CP64" s="32" t="str">
        <f>IF(ISBLANK(CM64),"",IF(ISBLANK(VLOOKUP(CM64,role!A:E,4,FALSE)),"",VLOOKUP(CM64,role!A:E,4,FALSE)))</f>
        <v/>
      </c>
      <c r="CQ64" s="32" t="str">
        <f>IF(ISBLANK(CM64),"",IF(ISBLANK(VLOOKUP(CM64,role!A:E,5,FALSE)),"",VLOOKUP(CM64,role!A:E,5,FALSE)))</f>
        <v/>
      </c>
      <c r="DG64" s="33"/>
      <c r="DI64" s="32" t="str">
        <f t="shared" si="38"/>
        <v/>
      </c>
      <c r="DK64" s="32" t="str">
        <f t="shared" si="39"/>
        <v/>
      </c>
      <c r="DL64" s="39"/>
      <c r="DN64" s="32" t="str">
        <f t="shared" si="40"/>
        <v/>
      </c>
      <c r="DO64" s="32" t="str">
        <f t="shared" si="41"/>
        <v/>
      </c>
      <c r="DP64" s="32" t="str">
        <f t="shared" si="42"/>
        <v/>
      </c>
      <c r="DR64" s="32" t="str">
        <f>IF(ISBLANK(DQ64),"",IF(ISBLANK(VLOOKUP(DQ64,role!A:E,2,FALSE)),"",VLOOKUP(DQ64,role!A:E,2,FALSE)))</f>
        <v/>
      </c>
      <c r="DS64" s="32" t="str">
        <f>IF(ISBLANK(DQ64),"",IF(ISBLANK(VLOOKUP(DQ64,role!A:E,3,FALSE)),"",VLOOKUP(DQ64,role!A:E,3,FALSE)))</f>
        <v/>
      </c>
      <c r="DT64" s="32" t="str">
        <f>IF(ISBLANK(DQ64),"",IF(ISBLANK(VLOOKUP(DQ64,role!A:E,4,FALSE)),"",VLOOKUP(DQ64,role!A:E,4,FALSE)))</f>
        <v/>
      </c>
      <c r="DU64" s="32" t="str">
        <f>IF(ISBLANK(DQ64),"",IF(ISBLANK(VLOOKUP(DQ64,role!A:E,5,FALSE)),"",VLOOKUP(DQ64,role!A:E,5,FALSE)))</f>
        <v/>
      </c>
      <c r="EK64" s="33"/>
      <c r="EM64" s="32" t="str">
        <f t="shared" si="43"/>
        <v/>
      </c>
      <c r="EO64" s="32" t="str">
        <f t="shared" si="44"/>
        <v/>
      </c>
      <c r="EP64" s="39"/>
      <c r="ER64" s="32" t="str">
        <f t="shared" si="45"/>
        <v/>
      </c>
      <c r="ES64" s="32" t="str">
        <f t="shared" si="46"/>
        <v/>
      </c>
      <c r="ET64" s="32" t="str">
        <f t="shared" si="47"/>
        <v/>
      </c>
      <c r="EV64" s="32" t="str">
        <f>IF(ISBLANK(EU64),"",IF(ISBLANK(VLOOKUP(EU64,role!A:E,2,FALSE)),"",VLOOKUP(EU64,role!A:E,2,FALSE)))</f>
        <v/>
      </c>
      <c r="EW64" s="32" t="str">
        <f>IF(ISBLANK(EU64),"",IF(ISBLANK(VLOOKUP(EU64,role!A:E,3,FALSE)),"",VLOOKUP(EU64,role!A:E,3,FALSE)))</f>
        <v/>
      </c>
      <c r="EX64" s="32" t="str">
        <f>IF(ISBLANK(EU64),"",IF(ISBLANK(VLOOKUP(EU64,role!A:E,4,FALSE)),"",VLOOKUP(EU64,role!A:E,4,FALSE)))</f>
        <v/>
      </c>
      <c r="EY64" s="32" t="str">
        <f>IF(ISBLANK(EU64),"",IF(ISBLANK(VLOOKUP(EU64,role!A:E,5,FALSE)),"",VLOOKUP(EU64,role!A:E,5,FALSE)))</f>
        <v/>
      </c>
      <c r="FO64" s="33"/>
      <c r="FQ64" s="32" t="str">
        <f t="shared" si="48"/>
        <v/>
      </c>
      <c r="FS64" s="32" t="str">
        <f t="shared" si="49"/>
        <v/>
      </c>
      <c r="FT64" s="39"/>
      <c r="FV64" s="32" t="str">
        <f t="shared" si="50"/>
        <v/>
      </c>
      <c r="FW64" s="32" t="str">
        <f t="shared" si="51"/>
        <v/>
      </c>
      <c r="FX64" s="32" t="str">
        <f t="shared" si="52"/>
        <v/>
      </c>
      <c r="FZ64" s="32" t="str">
        <f>IF(ISBLANK(FY64),"",VLOOKUP(FY64,role!A:E,2,FALSE))</f>
        <v/>
      </c>
      <c r="GA64" s="32" t="str">
        <f>IF(ISBLANK(FY64),"",IF(ISBLANK(VLOOKUP(FY64,role!A:E,3,FALSE)),"",VLOOKUP(FY64,role!A:E,3,FALSE)))</f>
        <v/>
      </c>
      <c r="GB64" s="32" t="str">
        <f>IF(ISBLANK(FY64),"",IF(ISBLANK(VLOOKUP(FY64,role!A:E,4,FALSE)),"",VLOOKUP(FY64,role!A:E,4,FALSE)))</f>
        <v/>
      </c>
      <c r="GC64" s="32" t="str">
        <f>IF(ISBLANK(FY64),"",IF(ISBLANK(VLOOKUP(FY64,role!A:E,5,FALSE)),"",VLOOKUP(FY64,role!A:E,5,FALSE)))</f>
        <v/>
      </c>
      <c r="GS64" s="33"/>
      <c r="GU64" s="32" t="str">
        <f t="shared" si="53"/>
        <v/>
      </c>
      <c r="GW64" s="32" t="str">
        <f t="shared" si="54"/>
        <v/>
      </c>
      <c r="GX64" s="33"/>
      <c r="HA64" s="32" t="str">
        <f t="shared" si="55"/>
        <v/>
      </c>
      <c r="HB64" s="32" t="str">
        <f t="shared" si="56"/>
        <v/>
      </c>
      <c r="HC64" s="32" t="str">
        <f t="shared" si="57"/>
        <v/>
      </c>
      <c r="HE64" s="32" t="str">
        <f>IF(ISBLANK(HD64),"",IF(ISBLANK(VLOOKUP(HD64,role!A:E,2,FALSE)),"",VLOOKUP(HD64,role!A:E,2,FALSE)))</f>
        <v/>
      </c>
      <c r="HF64" s="32" t="str">
        <f>IF(ISBLANK(HD64),"",IF(ISBLANK(VLOOKUP(HD64,role!A:E,3,FALSE)),"",VLOOKUP(HD64,role!A:E,3,FALSE)))</f>
        <v/>
      </c>
      <c r="HG64" s="32" t="str">
        <f>IF(ISBLANK(HD64),"",IF(ISBLANK(VLOOKUP(HD64,role!A:E,4,FALSE)),"",VLOOKUP(HD64,role!A:E,4,FALSE)))</f>
        <v/>
      </c>
      <c r="HH64" s="32" t="str">
        <f>IF(ISBLANK(HD64),"",IF(ISBLANK(VLOOKUP(HD64,role!A:E,5,FALSE)),"",VLOOKUP(HD64,role!A:E,5,FALSE)))</f>
        <v/>
      </c>
      <c r="HX64" s="33"/>
      <c r="HZ64" s="32" t="str">
        <f t="shared" si="58"/>
        <v/>
      </c>
      <c r="IB64" s="32" t="str">
        <f t="shared" si="59"/>
        <v/>
      </c>
      <c r="IC64" s="39"/>
      <c r="IE64" s="32" t="str">
        <f t="shared" si="60"/>
        <v/>
      </c>
      <c r="IF64" s="32" t="str">
        <f t="shared" si="61"/>
        <v/>
      </c>
      <c r="IG64" s="32" t="str">
        <f t="shared" si="62"/>
        <v/>
      </c>
      <c r="II64" s="32" t="str">
        <f>IF(ISBLANK(IH64),"",IF(ISBLANK(VLOOKUP(IH64,role!A:E,2,FALSE)),"",VLOOKUP(IH64,role!A:E,2,FALSE)))</f>
        <v/>
      </c>
      <c r="IJ64" s="32" t="str">
        <f>IF(ISBLANK(IH64),"",IF(ISBLANK(VLOOKUP(IH64,role!A:E,3,FALSE)),"",VLOOKUP(IH64,role!A:E,3,FALSE)))</f>
        <v/>
      </c>
      <c r="IK64" s="32" t="str">
        <f>IF(ISBLANK(IH64),"",IF(ISBLANK(VLOOKUP(IH64,role!A:E,4,FALSE)),"",VLOOKUP(IH64,role!A:E,4,FALSE)))</f>
        <v/>
      </c>
      <c r="IL64" s="32" t="str">
        <f>IF(ISBLANK(IH64),"",IF(ISBLANK(VLOOKUP(IH64,role!A:E,5,FALSE)),"",VLOOKUP(IH64,role!A:E,5,FALSE)))</f>
        <v/>
      </c>
      <c r="JB64" s="33"/>
      <c r="JD64" s="32" t="str">
        <f t="shared" si="63"/>
        <v/>
      </c>
      <c r="JF64" s="32" t="str">
        <f t="shared" si="64"/>
        <v/>
      </c>
      <c r="JG64" s="39"/>
      <c r="JI64" s="32" t="str">
        <f t="shared" si="65"/>
        <v/>
      </c>
      <c r="JJ64" s="32" t="str">
        <f t="shared" si="66"/>
        <v/>
      </c>
      <c r="JK64" s="32" t="str">
        <f t="shared" si="67"/>
        <v/>
      </c>
      <c r="JM64" s="32" t="str">
        <f>IF(ISBLANK(JL64),"",IF(ISBLANK(VLOOKUP(JL64,role!A:E,2,FALSE)),"",VLOOKUP(JL64,role!A:E,2,FALSE)))</f>
        <v/>
      </c>
      <c r="JN64" s="32" t="str">
        <f>IF(ISBLANK(JL64),"",IF(ISBLANK(VLOOKUP(JL64,role!A:E,3,FALSE)),"",VLOOKUP(JL64,role!A:E,3,FALSE)))</f>
        <v/>
      </c>
      <c r="JO64" s="32" t="str">
        <f>IF(ISBLANK(JL64),"",IF(ISBLANK(VLOOKUP(JL64,role!A:E,4,FALSE)),"",VLOOKUP(JL64,role!A:E,4,FALSE)))</f>
        <v/>
      </c>
      <c r="JP64" s="32" t="str">
        <f>IF(ISBLANK(JL64),"",IF(ISBLANK(VLOOKUP(JL64,role!A:E,5,FALSE)),"",VLOOKUP(JL64,role!A:E,5,FALSE)))</f>
        <v/>
      </c>
      <c r="KF64" s="33"/>
      <c r="KH64" s="32" t="str">
        <f t="shared" si="68"/>
        <v/>
      </c>
      <c r="KJ64" s="32" t="str">
        <f t="shared" si="69"/>
        <v/>
      </c>
      <c r="KK64" s="39"/>
      <c r="KM64" s="32" t="str">
        <f t="shared" si="70"/>
        <v/>
      </c>
      <c r="KN64" s="32" t="str">
        <f t="shared" si="71"/>
        <v/>
      </c>
      <c r="KO64" s="32" t="str">
        <f t="shared" si="72"/>
        <v/>
      </c>
      <c r="KQ64" s="32" t="str">
        <f>IF(ISBLANK(KP64),"",IF(ISBLANK(VLOOKUP(KP64,role!A:E,2,FALSE)),"",VLOOKUP(KP64,role!A:E,2,FALSE)))</f>
        <v/>
      </c>
      <c r="KR64" s="32" t="str">
        <f>IF(ISBLANK(KP64),"",IF(ISBLANK(VLOOKUP(KP64,role!A:E,3,FALSE)),"",VLOOKUP(KP64,role!A:E,3,FALSE)))</f>
        <v/>
      </c>
      <c r="KS64" s="32" t="str">
        <f>IF(ISBLANK(KP64),"",IF(ISBLANK(VLOOKUP(KP64,role!A:E,4,FALSE)),"",VLOOKUP(KP64,role!A:E,4,FALSE)))</f>
        <v/>
      </c>
      <c r="KT64" s="32" t="str">
        <f>IF(ISBLANK(KP64),"",IF(ISBLANK(VLOOKUP(KP64,role!A:E,5,FALSE)),"",VLOOKUP(KP64,role!A:E,5,FALSE)))</f>
        <v/>
      </c>
      <c r="LJ64" s="33"/>
      <c r="LL64" s="32" t="str">
        <f t="shared" si="73"/>
        <v/>
      </c>
      <c r="LN64" s="32" t="str">
        <f t="shared" si="74"/>
        <v/>
      </c>
      <c r="LO64" s="39"/>
      <c r="LQ64" s="32" t="str">
        <f t="shared" si="75"/>
        <v/>
      </c>
      <c r="LR64" s="32" t="str">
        <f t="shared" si="76"/>
        <v/>
      </c>
      <c r="LS64" s="32" t="str">
        <f t="shared" si="77"/>
        <v/>
      </c>
      <c r="LU64" s="32" t="str">
        <f>IF(ISBLANK(LT64),"",IF(ISBLANK(VLOOKUP(LT64,role!A:E,2,FALSE)),"",VLOOKUP(LT64,role!A:E,2,FALSE)))</f>
        <v/>
      </c>
      <c r="LV64" s="32" t="str">
        <f>IF(ISBLANK(LT64),"",IF(ISBLANK(VLOOKUP(LT64,role!A:E,3,FALSE)),"",VLOOKUP(LT64,role!A:E,3,FALSE)))</f>
        <v/>
      </c>
      <c r="LW64" s="32" t="str">
        <f>IF(ISBLANK(LT64),"",IF(ISBLANK(VLOOKUP(LT64,role!A:E,4,FALSE)),"",VLOOKUP(LT64,role!A:E,4,FALSE)))</f>
        <v/>
      </c>
      <c r="LX64" s="32" t="str">
        <f>IF(ISBLANK(LT64),"",IF(ISBLANK(VLOOKUP(LT64,role!A:E,5,FALSE)),"",VLOOKUP(LT64,role!A:E,5,FALSE)))</f>
        <v/>
      </c>
      <c r="MN64" s="33"/>
      <c r="MP64" s="32" t="str">
        <f t="shared" si="78"/>
        <v/>
      </c>
      <c r="MR64" s="32" t="str">
        <f t="shared" si="79"/>
        <v/>
      </c>
      <c r="MS64" s="33"/>
      <c r="MV64" s="32" t="str">
        <f t="shared" si="80"/>
        <v/>
      </c>
      <c r="MW64" s="32" t="str">
        <f t="shared" si="81"/>
        <v/>
      </c>
      <c r="MX64" s="32" t="str">
        <f t="shared" si="82"/>
        <v/>
      </c>
      <c r="MZ64" s="32" t="str">
        <f>IF(ISBLANK(MY64),"",IF(ISBLANK(VLOOKUP(MY64,role!A:E,2,FALSE)),"",VLOOKUP(MY64,role!A:E,2,FALSE)))</f>
        <v/>
      </c>
      <c r="NA64" s="32" t="str">
        <f>IF(ISBLANK(MY64),"",IF(ISBLANK(VLOOKUP(MY64,role!A:E,3,FALSE)),"",VLOOKUP(MY64,role!A:E,3,FALSE)))</f>
        <v/>
      </c>
      <c r="NB64" s="32" t="str">
        <f>IF(ISBLANK(MY64),"",IF(ISBLANK(VLOOKUP(MY64,role!A:E,4,FALSE)),"",VLOOKUP(MY64,role!A:E,4,FALSE)))</f>
        <v/>
      </c>
      <c r="NC64" s="32" t="str">
        <f>IF(ISBLANK(MY64),"",IF(ISBLANK(VLOOKUP(MY64,role!A:E,5,FALSE)),"",VLOOKUP(MY64,role!A:E,5,FALSE)))</f>
        <v/>
      </c>
      <c r="NS64" s="33"/>
      <c r="NU64" s="32" t="str">
        <f t="shared" si="83"/>
        <v/>
      </c>
      <c r="NW64" s="32" t="str">
        <f t="shared" si="84"/>
        <v/>
      </c>
      <c r="NX64" s="39"/>
      <c r="NZ64" s="32" t="str">
        <f t="shared" si="85"/>
        <v/>
      </c>
      <c r="OA64" s="32" t="str">
        <f t="shared" si="86"/>
        <v/>
      </c>
      <c r="OB64" s="32" t="str">
        <f t="shared" si="87"/>
        <v/>
      </c>
      <c r="OD64" s="32" t="str">
        <f>IF(ISBLANK(OC64),"",IF(ISBLANK(VLOOKUP(OC64,role!A:E,2,FALSE)),"",VLOOKUP(OC64,role!A:E,2,FALSE)))</f>
        <v/>
      </c>
      <c r="OE64" s="32" t="str">
        <f>IF(ISBLANK(OC64),"",IF(ISBLANK(VLOOKUP(OC64,role!A:E,3,FALSE)),"",VLOOKUP(OC64,role!A:E,3,FALSE)))</f>
        <v/>
      </c>
      <c r="OF64" s="32" t="str">
        <f>IF(ISBLANK(OC64),"",IF(ISBLANK(VLOOKUP(OC64,role!A:E,4,FALSE)),"",VLOOKUP(OC64,role!A:E,4,FALSE)))</f>
        <v/>
      </c>
      <c r="OG64" s="32" t="str">
        <f>IF(ISBLANK(OC64),"",IF(ISBLANK(VLOOKUP(OC64,role!A:E,5,FALSE)),"",VLOOKUP(OC64,role!A:E,5,FALSE)))</f>
        <v/>
      </c>
      <c r="OW64" s="33"/>
      <c r="OY64" s="32" t="str">
        <f t="shared" si="88"/>
        <v/>
      </c>
      <c r="PA64" s="32" t="str">
        <f t="shared" si="89"/>
        <v/>
      </c>
      <c r="PB64" s="39"/>
      <c r="PD64" s="32" t="str">
        <f t="shared" si="90"/>
        <v/>
      </c>
      <c r="PE64" s="32" t="str">
        <f t="shared" si="91"/>
        <v/>
      </c>
      <c r="PF64" s="32" t="str">
        <f t="shared" si="92"/>
        <v/>
      </c>
      <c r="PH64" s="32" t="str">
        <f>IF(ISBLANK(PG64),"",IF(ISBLANK(VLOOKUP(PG64,role!A:E,2,FALSE)),"",VLOOKUP(PG64,role!A:E,2,FALSE)))</f>
        <v/>
      </c>
      <c r="PI64" s="32" t="str">
        <f>IF(ISBLANK(PG64),"",IF(ISBLANK(VLOOKUP(PG64,role!A:E,3,FALSE)),"",VLOOKUP(PG64,role!A:E,3,FALSE)))</f>
        <v/>
      </c>
      <c r="PJ64" s="32" t="str">
        <f>IF(ISBLANK(PG64),"",IF(ISBLANK(VLOOKUP(PG64,role!A:E,4,FALSE)),"",VLOOKUP(PG64,role!A:E,4,FALSE)))</f>
        <v/>
      </c>
      <c r="PK64" s="32" t="str">
        <f>IF(ISBLANK(PG64),"",IF(ISBLANK(VLOOKUP(PG64,role!A:E,5,FALSE)),"",VLOOKUP(PG64,role!A:E,5,FALSE)))</f>
        <v/>
      </c>
      <c r="QA64" s="33"/>
      <c r="QC64" s="32" t="str">
        <f t="shared" si="93"/>
        <v/>
      </c>
      <c r="QE64" s="32" t="str">
        <f t="shared" si="94"/>
        <v/>
      </c>
      <c r="QF64" s="39"/>
      <c r="QH64" s="32" t="str">
        <f t="shared" si="95"/>
        <v/>
      </c>
      <c r="QI64" s="32" t="str">
        <f t="shared" si="96"/>
        <v/>
      </c>
      <c r="QJ64" s="32" t="str">
        <f t="shared" si="97"/>
        <v/>
      </c>
      <c r="QL64" s="32" t="str">
        <f>IF(ISBLANK(QK64),"",IF(ISBLANK(VLOOKUP(QK64,role!A:E,2,FALSE)),"",VLOOKUP(QK64,role!A:E,2,FALSE)))</f>
        <v/>
      </c>
      <c r="QM64" s="32" t="str">
        <f>IF(ISBLANK(QK64),"",IF(ISBLANK(VLOOKUP(QK64,role!A:E,3,FALSE)),"",VLOOKUP(QK64,role!A:E,3,FALSE)))</f>
        <v/>
      </c>
      <c r="QN64" s="32" t="str">
        <f>IF(ISBLANK(QK64),"",IF(ISBLANK(VLOOKUP(QK64,role!A:E,4,FALSE)),"",VLOOKUP(QK64,role!A:E,4,FALSE)))</f>
        <v/>
      </c>
      <c r="QO64" s="32" t="str">
        <f>IF(ISBLANK(QK64),"",IF(ISBLANK(VLOOKUP(QK64,role!A:E,5,FALSE)),"",VLOOKUP(QK64,role!A:E,5,FALSE)))</f>
        <v/>
      </c>
      <c r="RE64" s="33"/>
      <c r="RG64" s="32" t="str">
        <f t="shared" si="98"/>
        <v/>
      </c>
      <c r="RI64" s="32" t="str">
        <f t="shared" si="99"/>
        <v/>
      </c>
      <c r="RJ64" s="39"/>
      <c r="RL64" s="32" t="str">
        <f t="shared" si="100"/>
        <v/>
      </c>
      <c r="RM64" s="32" t="str">
        <f t="shared" si="101"/>
        <v/>
      </c>
      <c r="RN64" s="32" t="str">
        <f t="shared" si="102"/>
        <v/>
      </c>
      <c r="RP64" s="32" t="str">
        <f>IF(ISBLANK(RO64),"",IF(ISBLANK(VLOOKUP(RO64,role!A:E,2,FALSE)),"",VLOOKUP(RO64,role!A:E,2,FALSE)))</f>
        <v/>
      </c>
      <c r="RQ64" s="32" t="str">
        <f>IF(ISBLANK(RO64),"",IF(ISBLANK(VLOOKUP(RO64,role!A:E,3,FALSE)),"",VLOOKUP(RO64,role!A:E,3,FALSE)))</f>
        <v/>
      </c>
      <c r="RR64" s="32" t="str">
        <f>IF(ISBLANK(RO64),"",IF(ISBLANK(VLOOKUP(RO64,role!A:E,4,FALSE)),"",VLOOKUP(RO64,role!A:E,4,FALSE)))</f>
        <v/>
      </c>
      <c r="RS64" s="32" t="str">
        <f>IF(ISBLANK(RO64),"",IF(ISBLANK(VLOOKUP(RO64,role!A:E,5,FALSE)),"",VLOOKUP(RO64,role!A:E,5,FALSE)))</f>
        <v/>
      </c>
      <c r="SI64" s="33"/>
      <c r="SK64" s="32" t="str">
        <f t="shared" si="103"/>
        <v/>
      </c>
      <c r="SM64" s="32" t="str">
        <f t="shared" si="104"/>
        <v/>
      </c>
      <c r="SN64" s="39"/>
      <c r="SP64" s="32" t="str">
        <f t="shared" si="105"/>
        <v/>
      </c>
      <c r="SQ64" s="32" t="str">
        <f t="shared" si="106"/>
        <v/>
      </c>
      <c r="SR64" s="32" t="str">
        <f t="shared" si="107"/>
        <v/>
      </c>
      <c r="ST64" s="32" t="str">
        <f>IF(ISBLANK(SS64),"",IF(ISBLANK(VLOOKUP(SS64,role!A:E,2,FALSE)),"",VLOOKUP(SS64,role!A:E,2,FALSE)))</f>
        <v/>
      </c>
      <c r="SU64" s="32" t="str">
        <f>IF(ISBLANK(SS64),"",IF(ISBLANK(VLOOKUP(SS64,role!A:E,3,FALSE)),"",VLOOKUP(SS64,role!A:E,3,FALSE)))</f>
        <v/>
      </c>
      <c r="SV64" s="32" t="str">
        <f>IF(ISBLANK(SS64),"",IF(ISBLANK(VLOOKUP(SS64,role!A:E,4,FALSE)),"",VLOOKUP(SS64,role!A:E,4,FALSE)))</f>
        <v/>
      </c>
      <c r="SW64" s="32" t="str">
        <f>IF(ISBLANK(SS64),"",IF(ISBLANK(VLOOKUP(SS64,role!A:E,5,FALSE)),"",VLOOKUP(SS64,role!A:E,5,FALSE)))</f>
        <v/>
      </c>
      <c r="TM64" s="33"/>
      <c r="TO64" s="32" t="str">
        <f t="shared" si="108"/>
        <v/>
      </c>
      <c r="TQ64" s="32" t="str">
        <f t="shared" si="109"/>
        <v/>
      </c>
      <c r="TR64" s="39"/>
      <c r="TT64" s="32" t="str">
        <f t="shared" si="110"/>
        <v/>
      </c>
      <c r="TU64" s="32" t="str">
        <f t="shared" si="111"/>
        <v/>
      </c>
      <c r="TV64" s="32" t="str">
        <f t="shared" si="112"/>
        <v/>
      </c>
      <c r="TX64" s="32" t="str">
        <f>IF(ISBLANK(TW64),"",IF(ISBLANK(VLOOKUP(TW64,role!A:E,2,FALSE)),"",VLOOKUP(TW64,role!A:E,2,FALSE)))</f>
        <v/>
      </c>
      <c r="TY64" s="32" t="str">
        <f>IF(ISBLANK(TW64),"",IF(ISBLANK(VLOOKUP(TW64,role!A:E,3,FALSE)),"",VLOOKUP(TW64,role!A:E,3,FALSE)))</f>
        <v/>
      </c>
      <c r="TZ64" s="32" t="str">
        <f>IF(ISBLANK(TW64),"",IF(ISBLANK(VLOOKUP(TW64,role!A:E,4,FALSE)),"",VLOOKUP(TW64,role!A:E,4,FALSE)))</f>
        <v/>
      </c>
      <c r="UA64" s="32" t="str">
        <f>IF(ISBLANK(TW64),"",IF(ISBLANK(VLOOKUP(TW64,role!A:E,5,FALSE)),"",VLOOKUP(TW64,role!A:E,5,FALSE)))</f>
        <v/>
      </c>
      <c r="UQ64" s="33"/>
      <c r="US64" s="32" t="str">
        <f t="shared" si="113"/>
        <v/>
      </c>
      <c r="UU64" s="32" t="str">
        <f t="shared" si="114"/>
        <v/>
      </c>
      <c r="UV64" s="39"/>
      <c r="UX64" s="32" t="str">
        <f t="shared" si="115"/>
        <v/>
      </c>
      <c r="UY64" s="32" t="str">
        <f t="shared" si="116"/>
        <v/>
      </c>
      <c r="UZ64" s="32" t="str">
        <f t="shared" si="117"/>
        <v/>
      </c>
      <c r="VB64" s="32" t="str">
        <f>IF(ISBLANK(VA64),"",IF(ISBLANK(VLOOKUP(VA64,role!A:E,2,FALSE)),"",VLOOKUP(VA64,role!A:E,2,FALSE)))</f>
        <v/>
      </c>
      <c r="VC64" s="32" t="str">
        <f>IF(ISBLANK(VA64),"",IF(ISBLANK(VLOOKUP(VA64,role!A:E,3,FALSE)),"",VLOOKUP(VA64,role!A:E,3,FALSE)))</f>
        <v/>
      </c>
      <c r="VD64" s="32" t="str">
        <f>IF(ISBLANK(VA64),"",IF(ISBLANK(VLOOKUP(VA64,role!A:E,4,FALSE)),"",VLOOKUP(VA64,role!A:E,4,FALSE)))</f>
        <v/>
      </c>
      <c r="VE64" s="32" t="str">
        <f>IF(ISBLANK(VA64),"",IF(ISBLANK(VLOOKUP(VA64,role!A:E,5,FALSE)),"",VLOOKUP(VA64,role!A:E,5,FALSE)))</f>
        <v/>
      </c>
      <c r="VU64" s="33"/>
      <c r="VW64" s="32" t="str">
        <f t="shared" si="118"/>
        <v/>
      </c>
      <c r="VY64" s="32" t="str">
        <f t="shared" si="119"/>
        <v/>
      </c>
      <c r="VZ64" s="39"/>
      <c r="WB64" s="32" t="str">
        <f t="shared" si="120"/>
        <v/>
      </c>
      <c r="WC64" s="32" t="str">
        <f t="shared" si="121"/>
        <v/>
      </c>
      <c r="WD64" s="32" t="str">
        <f t="shared" si="122"/>
        <v/>
      </c>
      <c r="WF64" s="32" t="str">
        <f>IF(ISBLANK(WE64),"",IF(ISBLANK(VLOOKUP(WE64,role!A:E,2,FALSE)),"",VLOOKUP(WE64,role!A:E,2,FALSE)))</f>
        <v/>
      </c>
      <c r="WG64" s="32" t="str">
        <f>IF(ISBLANK(WE64),"",IF(ISBLANK(VLOOKUP(WE64,role!A:E,3,FALSE)),"",VLOOKUP(WE64,role!A:E,3,FALSE)))</f>
        <v/>
      </c>
      <c r="WH64" s="32" t="str">
        <f>IF(ISBLANK(WE64),"",IF(ISBLANK(VLOOKUP(WE64,role!A:E,4,FALSE)),"",VLOOKUP(WE64,role!A:E,4,FALSE)))</f>
        <v/>
      </c>
      <c r="WI64" s="32" t="str">
        <f>IF(ISBLANK(WE64),"",IF(ISBLANK(VLOOKUP(WE64,role!A:E,5,FALSE)),"",VLOOKUP(WE64,role!A:E,5,FALSE)))</f>
        <v/>
      </c>
      <c r="WY64" s="33"/>
      <c r="XA64" s="32" t="str">
        <f t="shared" si="123"/>
        <v/>
      </c>
      <c r="XC64" s="32" t="str">
        <f t="shared" si="124"/>
        <v/>
      </c>
      <c r="XD64" s="39"/>
      <c r="XF64" s="32" t="str">
        <f t="shared" si="125"/>
        <v/>
      </c>
      <c r="XG64" s="32" t="str">
        <f t="shared" si="126"/>
        <v/>
      </c>
      <c r="XH64" s="32" t="str">
        <f t="shared" si="127"/>
        <v/>
      </c>
      <c r="XJ64" s="32" t="str">
        <f>IF(ISBLANK(XI64),"",IF(ISBLANK(VLOOKUP(XI64,role!A:E,2,FALSE)),"",VLOOKUP(XI64,role!A:E,2,FALSE)))</f>
        <v/>
      </c>
      <c r="XK64" s="32" t="str">
        <f>IF(ISBLANK(XI64),"",IF(ISBLANK(VLOOKUP(XI64,role!A:E,3,FALSE)),"",VLOOKUP(XI64,role!A:E,3,FALSE)))</f>
        <v/>
      </c>
      <c r="XL64" s="32" t="str">
        <f>IF(ISBLANK(XI64),"",IF(ISBLANK(VLOOKUP(XI64,role!A:E,4,FALSE)),"",VLOOKUP(XI64,role!A:E,4,FALSE)))</f>
        <v/>
      </c>
      <c r="XM64" s="32" t="str">
        <f>IF(ISBLANK(XI64),"",IF(ISBLANK(VLOOKUP(XI64,role!A:E,5,FALSE)),"",VLOOKUP(XI64,role!A:E,5,FALSE)))</f>
        <v/>
      </c>
      <c r="YC64" s="33"/>
      <c r="YE64" s="32" t="str">
        <f t="shared" si="128"/>
        <v/>
      </c>
      <c r="YG64" s="32" t="str">
        <f t="shared" si="129"/>
        <v/>
      </c>
      <c r="YH64" s="33"/>
      <c r="YI64" s="34"/>
      <c r="YJ64" s="36" t="str">
        <f t="shared" si="130"/>
        <v/>
      </c>
      <c r="YK64" s="36" t="str">
        <f t="shared" si="131"/>
        <v/>
      </c>
      <c r="YM64" s="32" t="str">
        <f>IF(ISBLANK(YL64),"",IF(ISBLANK(VLOOKUP(YL64,role!A:E,2,FALSE)),"",VLOOKUP(YL64,role!A:E,2,FALSE)))</f>
        <v/>
      </c>
      <c r="YN64" s="32" t="str">
        <f>IF(ISBLANK(YL64),"",IF(ISBLANK(VLOOKUP(YL64,role!A:E,3,FALSE)),"",VLOOKUP(YL64,role!A:E,3,FALSE)))</f>
        <v/>
      </c>
      <c r="YO64" s="32" t="str">
        <f>IF(ISBLANK(YL64),"",IF(ISBLANK(VLOOKUP(YL64,role!A:E,4,FALSE)),"",VLOOKUP(YL64,role!A:E,4,FALSE)))</f>
        <v/>
      </c>
      <c r="YP64" s="32" t="str">
        <f>IF(ISBLANK(YL64),"",IF(ISBLANK(VLOOKUP(YL64,role!A:E,5,FALSE)),"",VLOOKUP(YL64,role!A:E,5,FALSE)))</f>
        <v/>
      </c>
      <c r="YQ64" s="32" t="str">
        <f>IF(ISBLANK(YL64),"",VLOOKUP(YL64,role!A:F,6,FALSE))</f>
        <v/>
      </c>
      <c r="YR64" s="36"/>
      <c r="YS64" s="36" t="str">
        <f t="shared" si="132"/>
        <v/>
      </c>
      <c r="YT64" s="36" t="str">
        <f t="shared" si="133"/>
        <v/>
      </c>
      <c r="YV64" s="32" t="str">
        <f>IF(ISBLANK(YU64),"",IF(ISBLANK(VLOOKUP(YU64,role!A:E,2,FALSE)),"",VLOOKUP(YU64,role!A:E,2,FALSE)))</f>
        <v/>
      </c>
      <c r="YW64" s="32" t="str">
        <f>IF(ISBLANK(YU64),"",IF(ISBLANK(VLOOKUP(YU64,role!A:E,3,FALSE)),"",VLOOKUP(YU64,role!A:E,3,FALSE)))</f>
        <v/>
      </c>
      <c r="YX64" s="32" t="str">
        <f>IF(ISBLANK(YU64),"",IF(ISBLANK(VLOOKUP(YU64,role!A:E,4,FALSE)),"",VLOOKUP(YU64,role!A:E,4,FALSE)))</f>
        <v/>
      </c>
      <c r="YY64" s="32" t="str">
        <f>IF(ISBLANK(YU64),"",IF(ISBLANK(VLOOKUP(YU64,role!A:E,5,FALSE)),"",VLOOKUP(YU64,role!A:E,5,FALSE)))</f>
        <v/>
      </c>
      <c r="YZ64" s="32" t="str">
        <f>IF(ISBLANK(YU64),"",VLOOKUP(YU64,role!A:F,6,FALSE))</f>
        <v/>
      </c>
      <c r="ZA64" s="36"/>
      <c r="ZB64" s="36" t="str">
        <f t="shared" si="134"/>
        <v/>
      </c>
      <c r="ZC64" s="36" t="str">
        <f t="shared" si="135"/>
        <v/>
      </c>
      <c r="ZE64" s="32" t="str">
        <f>IF(ISBLANK(ZD64),"",IF(ISBLANK(VLOOKUP(ZD64,role!A:E,2,FALSE)),"",VLOOKUP(ZD64,role!A:E,2,FALSE)))</f>
        <v/>
      </c>
      <c r="ZF64" s="32" t="str">
        <f>IF(ISBLANK(ZD64),"",IF(ISBLANK(VLOOKUP(ZD64,role!A:E,3,FALSE)),"",VLOOKUP(ZD64,role!A:E,3,FALSE)))</f>
        <v/>
      </c>
      <c r="ZG64" s="32" t="str">
        <f>IF(ISBLANK(ZD64),"",IF(ISBLANK(VLOOKUP(ZD64,role!A:E,4,FALSE)),"",VLOOKUP(ZD64,role!A:E,4,FALSE)))</f>
        <v/>
      </c>
      <c r="ZH64" s="32" t="str">
        <f>IF(ISBLANK(ZD64),"",IF(ISBLANK(VLOOKUP(ZD64,role!A:E,5,FALSE)),"",VLOOKUP(ZD64,role!A:E,5,FALSE)))</f>
        <v/>
      </c>
      <c r="ZI64" s="32" t="str">
        <f>IF(ISBLANK(ZD64),"",VLOOKUP(ZD64,role!A:F,6,FALSE))</f>
        <v/>
      </c>
      <c r="ZJ64" s="36"/>
      <c r="ZK64" s="36" t="str">
        <f t="shared" si="136"/>
        <v/>
      </c>
      <c r="ZL64" s="36" t="str">
        <f t="shared" si="137"/>
        <v/>
      </c>
      <c r="ZN64" s="32" t="str">
        <f>IF(ISBLANK(ZM64),"",IF(ISBLANK(VLOOKUP(ZM64,role!A:E,2,FALSE)),"",VLOOKUP(ZM64,role!A:E,2,FALSE)))</f>
        <v/>
      </c>
      <c r="ZO64" s="32" t="str">
        <f>IF(ISBLANK(ZM64),"",IF(ISBLANK(VLOOKUP(ZM64,role!A:E,3,FALSE)),"",VLOOKUP(ZM64,role!A:E,3,FALSE)))</f>
        <v/>
      </c>
      <c r="ZP64" s="32" t="str">
        <f>IF(ISBLANK(ZM64),"",IF(ISBLANK(VLOOKUP(ZM64,role!A:E,4,FALSE)),"",VLOOKUP(ZM64,role!A:E,4,FALSE)))</f>
        <v/>
      </c>
      <c r="ZQ64" s="32" t="str">
        <f>IF(ISBLANK(ZM64),"",IF(ISBLANK(VLOOKUP(ZM64,role!A:E,5,FALSE)),"",VLOOKUP(ZM64,role!A:E,5,FALSE)))</f>
        <v/>
      </c>
      <c r="ZR64" s="32" t="str">
        <f>IF(ISBLANK(ZM64),"",VLOOKUP(ZM64,role!A:F,6,FALSE))</f>
        <v/>
      </c>
      <c r="ZS64" s="36"/>
      <c r="ZT64" s="36" t="str">
        <f t="shared" si="138"/>
        <v/>
      </c>
      <c r="ZU64" s="36" t="str">
        <f t="shared" si="139"/>
        <v/>
      </c>
      <c r="ZW64" s="32" t="str">
        <f>IF(ISBLANK(ZV64),"",IF(ISBLANK(VLOOKUP(ZV64,role!A:E,2,FALSE)),"",VLOOKUP(ZV64,role!A:E,2,FALSE)))</f>
        <v/>
      </c>
      <c r="ZX64" s="32" t="str">
        <f>IF(ISBLANK(ZV64),"",IF(ISBLANK(VLOOKUP(ZV64,role!A:E,3,FALSE)),"",VLOOKUP(ZV64,role!A:E,3,FALSE)))</f>
        <v/>
      </c>
      <c r="ZY64" s="32" t="str">
        <f>IF(ISBLANK(ZV64),"",IF(ISBLANK(VLOOKUP(ZV64,role!A:E,4,FALSE)),"",VLOOKUP(ZV64,role!A:E,4,FALSE)))</f>
        <v/>
      </c>
      <c r="ZZ64" s="32" t="str">
        <f>IF(ISBLANK(ZV64),"",IF(ISBLANK(VLOOKUP(ZV64,role!A:E,5,FALSE)),"",VLOOKUP(ZV64,role!A:E,5,FALSE)))</f>
        <v/>
      </c>
      <c r="AAA64" s="32" t="str">
        <f>IF(ISBLANK(ZV64),"",VLOOKUP(ZV64,role!A:F,6,FALSE))</f>
        <v/>
      </c>
      <c r="AAB64" s="33"/>
      <c r="AAC64" s="36"/>
      <c r="AAD64" s="36" t="str">
        <f t="shared" si="140"/>
        <v/>
      </c>
      <c r="AAE64" s="36" t="str">
        <f t="shared" si="141"/>
        <v/>
      </c>
      <c r="AAG64" s="32" t="str">
        <f>IF(ISBLANK(AAF64),"",IF(ISBLANK(VLOOKUP(AAF64,role!A:E,2,FALSE)),"",VLOOKUP(AAF64,role!A:E,2,FALSE)))</f>
        <v/>
      </c>
      <c r="AAH64" s="32" t="str">
        <f>IF(ISBLANK(AAF64),"",IF(ISBLANK(VLOOKUP(AAF64,role!A:E,3,FALSE)),"",VLOOKUP(AAF64,role!A:E,3,FALSE)))</f>
        <v/>
      </c>
      <c r="AAI64" s="32" t="str">
        <f>IF(ISBLANK(AAF64),"",IF(ISBLANK(VLOOKUP(AAF64,role!A:E,4,FALSE)),"",VLOOKUP(AAF64,role!A:E,4,FALSE)))</f>
        <v/>
      </c>
      <c r="AAJ64" s="32" t="str">
        <f>IF(ISBLANK(AAF64),"",IF(ISBLANK(VLOOKUP(AAF64,role!A:E,5,FALSE)),"",VLOOKUP(AAF64,role!A:E,5,FALSE)))</f>
        <v/>
      </c>
      <c r="AAK64" s="32" t="str">
        <f>IF(ISBLANK(AAF64),"",VLOOKUP(AAF64,role!A:F,6,FALSE))</f>
        <v/>
      </c>
      <c r="AAL64" s="36"/>
      <c r="AAM64" s="36" t="str">
        <f t="shared" si="142"/>
        <v/>
      </c>
      <c r="AAN64" s="36" t="str">
        <f t="shared" si="143"/>
        <v/>
      </c>
      <c r="AAP64" s="32" t="str">
        <f>IF(ISBLANK(AAO64),"",IF(ISBLANK(VLOOKUP(AAO64,role!A:E,2,FALSE)),"",VLOOKUP(AAO64,role!A:E,2,FALSE)))</f>
        <v/>
      </c>
      <c r="AAQ64" s="32" t="str">
        <f>IF(ISBLANK(AAO64),"",IF(ISBLANK(VLOOKUP(AAO64,role!A:E,3,FALSE)),"",VLOOKUP(AAO64,role!A:E,3,FALSE)))</f>
        <v/>
      </c>
      <c r="AAR64" s="32" t="str">
        <f>IF(ISBLANK(AAO64),"",IF(ISBLANK(VLOOKUP(AAO64,role!A:E,4,FALSE)),"",VLOOKUP(AAO64,role!A:E,4,FALSE)))</f>
        <v/>
      </c>
      <c r="AAS64" s="32" t="str">
        <f>IF(ISBLANK(AAO64),"",IF(ISBLANK(VLOOKUP(AAO64,role!A:E,5,FALSE)),"",VLOOKUP(AAO64,role!A:E,5,FALSE)))</f>
        <v/>
      </c>
      <c r="AAT64" s="32" t="str">
        <f>IF(ISBLANK(AAO64),"",VLOOKUP(AAO64,role!A:F,6,FALSE))</f>
        <v/>
      </c>
      <c r="AAU64" s="36"/>
      <c r="AAV64" s="36" t="str">
        <f t="shared" si="144"/>
        <v/>
      </c>
      <c r="AAW64" s="36" t="str">
        <f t="shared" si="145"/>
        <v/>
      </c>
      <c r="AAY64" s="32" t="str">
        <f>IF(ISBLANK(AAX64),"",IF(ISBLANK(VLOOKUP(AAX64,role!A:E,2,FALSE)),"",VLOOKUP(AAX64,role!A:E,2,FALSE)))</f>
        <v/>
      </c>
      <c r="AAZ64" s="32" t="str">
        <f>IF(ISBLANK(AAX64),"",IF(ISBLANK(VLOOKUP(AAX64,role!A:E,3,FALSE)),"",VLOOKUP(AAX64,role!A:E,3,FALSE)))</f>
        <v/>
      </c>
      <c r="ABA64" s="32" t="str">
        <f>IF(ISBLANK(AAX64),"",IF(ISBLANK(VLOOKUP(AAX64,role!A:E,4,FALSE)),"",VLOOKUP(AAX64,role!A:E,4,FALSE)))</f>
        <v/>
      </c>
      <c r="ABB64" s="32" t="str">
        <f>IF(ISBLANK(AAX64),"",IF(ISBLANK(VLOOKUP(AAX64,role!A:E,5,FALSE)),"",VLOOKUP(AAX64,role!A:E,5,FALSE)))</f>
        <v/>
      </c>
      <c r="ABC64" s="32" t="str">
        <f>IF(ISBLANK(AAX64),"",VLOOKUP(AAX64,role!A:F,6,FALSE))</f>
        <v/>
      </c>
      <c r="ABD64" s="36"/>
      <c r="ABE64" s="36" t="str">
        <f t="shared" si="146"/>
        <v/>
      </c>
      <c r="ABF64" s="36" t="str">
        <f t="shared" si="147"/>
        <v/>
      </c>
      <c r="ABH64" s="32" t="str">
        <f>IF(ISBLANK(ABG64),"",IF(ISBLANK(VLOOKUP(ABG64,role!A:E,2,FALSE)),"",VLOOKUP(ABG64,role!A:E,2,FALSE)))</f>
        <v/>
      </c>
      <c r="ABI64" s="32" t="str">
        <f>IF(ISBLANK(ABG64),"",IF(ISBLANK(VLOOKUP(ABG64,role!A:E,3,FALSE)),"",VLOOKUP(ABG64,role!A:E,3,FALSE)))</f>
        <v/>
      </c>
      <c r="ABJ64" s="32" t="str">
        <f>IF(ISBLANK(ABG64),"",IF(ISBLANK(VLOOKUP(ABG64,role!A:E,4,FALSE)),"",VLOOKUP(ABG64,role!A:E,4,FALSE)))</f>
        <v/>
      </c>
      <c r="ABK64" s="32" t="str">
        <f>IF(ISBLANK(ABG64),"",IF(ISBLANK(VLOOKUP(ABG64,role!A:E,5,FALSE)),"",VLOOKUP(ABG64,role!A:E,5,FALSE)))</f>
        <v/>
      </c>
      <c r="ABL64" s="32" t="str">
        <f>IF(ISBLANK(ABG64),"",VLOOKUP(ABG64,role!A:F,6,FALSE))</f>
        <v/>
      </c>
      <c r="ABM64" s="36"/>
      <c r="ABN64" s="36" t="str">
        <f t="shared" si="148"/>
        <v/>
      </c>
      <c r="ABO64" s="36" t="str">
        <f t="shared" si="149"/>
        <v/>
      </c>
      <c r="ABQ64" s="32" t="str">
        <f>IF(ISBLANK(ABP64),"",IF(ISBLANK(VLOOKUP(ABP64,role!A:E,2,FALSE)),"",VLOOKUP(ABP64,role!A:E,2,FALSE)))</f>
        <v/>
      </c>
      <c r="ABR64" s="32" t="str">
        <f>IF(ISBLANK(ABP64),"",IF(ISBLANK(VLOOKUP(ABP64,role!A:E,3,FALSE)),"",VLOOKUP(ABP64,role!A:E,3,FALSE)))</f>
        <v/>
      </c>
      <c r="ABS64" s="32" t="str">
        <f>IF(ISBLANK(ABP64),"",IF(ISBLANK(VLOOKUP(ABP64,role!A:E,4,FALSE)),"",VLOOKUP(ABP64,role!A:E,4,FALSE)))</f>
        <v/>
      </c>
      <c r="ABT64" s="32" t="str">
        <f>IF(ISBLANK(ABP64),"",IF(ISBLANK(VLOOKUP(ABP64,role!A:E,5,FALSE)),"",VLOOKUP(ABP64,role!A:E,5,FALSE)))</f>
        <v/>
      </c>
      <c r="ABU64" s="32" t="str">
        <f>IF(ISBLANK(ABP64),"",VLOOKUP(ABP64,role!A:F,6,FALSE))</f>
        <v/>
      </c>
      <c r="ABV64" s="33"/>
      <c r="ABW64" s="34"/>
      <c r="ABY64" s="32" t="str">
        <f t="shared" si="150"/>
        <v/>
      </c>
      <c r="ABZ64" s="39"/>
      <c r="ACA64" s="32" t="str">
        <f t="shared" si="151"/>
        <v/>
      </c>
      <c r="ACC64" s="32" t="str">
        <f t="shared" si="152"/>
        <v/>
      </c>
      <c r="ACE64" s="32" t="str">
        <f t="shared" si="153"/>
        <v/>
      </c>
      <c r="ACG64" s="32" t="str">
        <f t="shared" si="154"/>
        <v/>
      </c>
      <c r="ACI64" s="32" t="str">
        <f t="shared" si="155"/>
        <v/>
      </c>
      <c r="ACK64" s="32" t="str">
        <f t="shared" si="156"/>
        <v/>
      </c>
      <c r="ACM64" s="32" t="str">
        <f t="shared" si="157"/>
        <v/>
      </c>
      <c r="ACO64" s="32" t="str">
        <f t="shared" si="158"/>
        <v/>
      </c>
      <c r="ACQ64" s="32" t="str">
        <f t="shared" si="159"/>
        <v/>
      </c>
      <c r="ACS64" s="32" t="str">
        <f t="shared" si="160"/>
        <v/>
      </c>
      <c r="ACT64" s="33"/>
      <c r="ACV64" s="32" t="str">
        <f t="shared" si="161"/>
        <v/>
      </c>
      <c r="ACX64" s="32" t="str">
        <f t="shared" si="162"/>
        <v/>
      </c>
      <c r="ACZ64" s="32" t="str">
        <f t="shared" si="163"/>
        <v/>
      </c>
      <c r="ADB64" s="32" t="str">
        <f t="shared" si="164"/>
        <v/>
      </c>
      <c r="ADD64" s="32" t="str">
        <f t="shared" si="165"/>
        <v/>
      </c>
      <c r="ADE64" s="33"/>
      <c r="ADG64" s="32" t="str">
        <f t="shared" si="166"/>
        <v/>
      </c>
      <c r="ADI64" s="32" t="str">
        <f t="shared" si="167"/>
        <v/>
      </c>
      <c r="ADK64" s="32" t="str">
        <f t="shared" si="168"/>
        <v/>
      </c>
      <c r="ADM64" s="32" t="str">
        <f t="shared" si="169"/>
        <v/>
      </c>
      <c r="ADO64" s="32" t="str">
        <f t="shared" si="170"/>
        <v/>
      </c>
      <c r="ADP64" s="33"/>
      <c r="ADR64" s="32" t="str">
        <f t="shared" si="171"/>
        <v/>
      </c>
      <c r="ADT64" s="32" t="str">
        <f t="shared" si="172"/>
        <v/>
      </c>
      <c r="ADV64" s="32" t="str">
        <f t="shared" si="173"/>
        <v/>
      </c>
      <c r="ADX64" s="32" t="str">
        <f t="shared" si="174"/>
        <v/>
      </c>
      <c r="ADZ64" s="32" t="str">
        <f t="shared" si="175"/>
        <v/>
      </c>
      <c r="AEA64" s="33"/>
      <c r="AEC64" s="32" t="str">
        <f t="shared" si="176"/>
        <v/>
      </c>
      <c r="AEE64" s="32" t="str">
        <f t="shared" si="177"/>
        <v/>
      </c>
      <c r="AEG64" s="32" t="str">
        <f t="shared" si="178"/>
        <v/>
      </c>
      <c r="AEI64" s="32" t="str">
        <f t="shared" si="179"/>
        <v/>
      </c>
      <c r="AEK64" s="32" t="str">
        <f t="shared" si="180"/>
        <v/>
      </c>
      <c r="AEL64" s="33"/>
      <c r="AEN64" s="32" t="str">
        <f t="shared" si="181"/>
        <v/>
      </c>
      <c r="AEO64" s="32" t="str">
        <f t="shared" si="182"/>
        <v/>
      </c>
      <c r="AEQ64" s="32" t="str">
        <f t="shared" si="183"/>
        <v/>
      </c>
      <c r="AER64" s="32" t="str">
        <f t="shared" si="184"/>
        <v/>
      </c>
      <c r="AET64" s="32" t="str">
        <f t="shared" si="185"/>
        <v/>
      </c>
      <c r="AEU64" s="32" t="str">
        <f t="shared" si="186"/>
        <v/>
      </c>
      <c r="AEW64" s="32" t="str">
        <f t="shared" si="187"/>
        <v/>
      </c>
      <c r="AEX64" s="32" t="str">
        <f t="shared" si="188"/>
        <v/>
      </c>
      <c r="AEZ64" s="32" t="str">
        <f t="shared" si="189"/>
        <v/>
      </c>
      <c r="AFA64" s="32" t="str">
        <f t="shared" si="190"/>
        <v/>
      </c>
      <c r="AFB64" s="35"/>
      <c r="AFC64" s="34"/>
      <c r="AFD64" s="36" t="str">
        <f t="shared" si="191"/>
        <v/>
      </c>
      <c r="AFE64" s="36" t="str">
        <f t="shared" si="192"/>
        <v/>
      </c>
      <c r="AFG64" s="36" t="str">
        <f t="shared" si="193"/>
        <v/>
      </c>
      <c r="AFH64" s="36" t="str">
        <f t="shared" si="194"/>
        <v/>
      </c>
      <c r="AFJ64" s="36" t="str">
        <f t="shared" si="195"/>
        <v/>
      </c>
      <c r="AFK64" s="36" t="str">
        <f t="shared" si="196"/>
        <v/>
      </c>
      <c r="AFM64" s="36" t="str">
        <f t="shared" si="197"/>
        <v/>
      </c>
      <c r="AFN64" s="36" t="str">
        <f t="shared" si="198"/>
        <v/>
      </c>
      <c r="AFP64" s="36" t="str">
        <f t="shared" si="199"/>
        <v/>
      </c>
      <c r="AFQ64" s="36" t="str">
        <f t="shared" si="200"/>
        <v/>
      </c>
      <c r="AFR64" s="33"/>
      <c r="AFT64" s="36" t="str">
        <f t="shared" si="201"/>
        <v/>
      </c>
      <c r="AFU64" s="36" t="str">
        <f t="shared" si="202"/>
        <v/>
      </c>
      <c r="AFW64" s="36" t="str">
        <f t="shared" si="203"/>
        <v/>
      </c>
      <c r="AFX64" s="36" t="str">
        <f t="shared" si="204"/>
        <v/>
      </c>
      <c r="AFZ64" s="36" t="str">
        <f t="shared" si="205"/>
        <v/>
      </c>
      <c r="AGA64" s="36" t="str">
        <f t="shared" si="206"/>
        <v/>
      </c>
      <c r="AGC64" s="36" t="str">
        <f t="shared" si="207"/>
        <v/>
      </c>
      <c r="AGD64" s="36" t="str">
        <f t="shared" si="208"/>
        <v/>
      </c>
      <c r="AGF64" s="36" t="str">
        <f t="shared" si="209"/>
        <v/>
      </c>
      <c r="AGG64" s="36" t="str">
        <f t="shared" si="210"/>
        <v/>
      </c>
      <c r="AGH64" s="33"/>
      <c r="AGI64" s="57"/>
      <c r="AGJ64" s="57"/>
      <c r="AGK64" s="57" t="str">
        <f>IF(ISBLANK(AGJ64),"",VLOOKUP(AGJ64,related_id_type!A:B,2,FALSE))</f>
        <v/>
      </c>
      <c r="AGL64" s="57"/>
      <c r="AGM64" s="57" t="str">
        <f>IF(ISBLANK(AGL64),"",IF(ISBLANK(VLOOKUP(AGL64,related_id_relation!A:B,2,FALSE)),"",VLOOKUP(AGL64,related_id_relation!A:B,2,FALSE)))</f>
        <v/>
      </c>
      <c r="AGN64" s="57"/>
      <c r="AGO64" s="57"/>
      <c r="AGP64" s="57" t="str">
        <f>IF(ISBLANK(AGO64),"",VLOOKUP(AGO64,related_id_type!A:B,2,FALSE))</f>
        <v/>
      </c>
      <c r="AGQ64" s="57"/>
      <c r="AGR64" s="57" t="str">
        <f>IF(ISBLANK(AGQ64),"",IF(ISBLANK(VLOOKUP(AGQ64,related_id_relation!A:B,2,FALSE)),"",VLOOKUP(AGQ64,related_id_relation!A:B,2,FALSE)))</f>
        <v/>
      </c>
      <c r="AGS64" s="57"/>
      <c r="AGT64" s="57"/>
      <c r="AGU64" s="57" t="str">
        <f>IF(ISBLANK(AGT64),"",VLOOKUP(AGT64,related_id_type!A:B,2,FALSE))</f>
        <v/>
      </c>
      <c r="AGV64" s="57"/>
      <c r="AGW64" s="57" t="str">
        <f>IF(ISBLANK(AGV64),"",IF(ISBLANK(VLOOKUP(AGV64,related_id_relation!A:B,2,FALSE)),"",VLOOKUP(AGV64,related_id_relation!A:B,2,FALSE)))</f>
        <v/>
      </c>
      <c r="AGX64" s="57"/>
      <c r="AGY64" s="57"/>
      <c r="AGZ64" s="57" t="str">
        <f>IF(ISBLANK(AGY64),"",VLOOKUP(AGY64,related_id_type!A:B,2,FALSE))</f>
        <v/>
      </c>
      <c r="AHA64" s="57"/>
      <c r="AHB64" s="57" t="str">
        <f>IF(ISBLANK(AHA64),"",IF(ISBLANK(VLOOKUP(AHA64,related_id_relation!A:B,2,FALSE)),"",VLOOKUP(AHA64,related_id_relation!A:B,2,FALSE)))</f>
        <v/>
      </c>
      <c r="AHC64" s="57"/>
      <c r="AHD64" s="57"/>
      <c r="AHE64" s="57" t="str">
        <f>IF(ISBLANK(AHD64),"",VLOOKUP(AHD64,related_id_type!A:B,2,FALSE))</f>
        <v/>
      </c>
      <c r="AHF64" s="57"/>
      <c r="AHG64" s="57" t="str">
        <f>IF(ISBLANK(AHF64),"",IF(ISBLANK(VLOOKUP(AHF64,related_id_relation!A:B,2,FALSE)),"",VLOOKUP(AHF64,related_id_relation!A:B,2,FALSE)))</f>
        <v/>
      </c>
      <c r="AHH64" s="37"/>
      <c r="AHI64" s="39"/>
      <c r="AHK64" s="32" t="str">
        <f t="shared" si="211"/>
        <v/>
      </c>
      <c r="AHL64" s="34"/>
      <c r="AHM64" s="36"/>
      <c r="AHN64" s="36" t="str">
        <f t="shared" si="212"/>
        <v/>
      </c>
      <c r="AHO64" s="32" t="str">
        <f t="shared" si="213"/>
        <v/>
      </c>
      <c r="AHR64" s="36" t="str">
        <f t="shared" si="214"/>
        <v/>
      </c>
      <c r="AHS64" s="32" t="str">
        <f t="shared" si="215"/>
        <v/>
      </c>
      <c r="AHV64" s="36" t="str">
        <f t="shared" si="216"/>
        <v/>
      </c>
      <c r="AHW64" s="32" t="str">
        <f t="shared" si="217"/>
        <v/>
      </c>
      <c r="AHZ64" s="36" t="str">
        <f t="shared" si="218"/>
        <v/>
      </c>
      <c r="AIA64" s="32" t="str">
        <f t="shared" si="219"/>
        <v/>
      </c>
      <c r="AID64" s="36" t="str">
        <f t="shared" si="220"/>
        <v/>
      </c>
      <c r="AIE64" s="32" t="str">
        <f t="shared" si="221"/>
        <v/>
      </c>
      <c r="AIH64" s="36" t="str">
        <f t="shared" si="222"/>
        <v/>
      </c>
      <c r="AII64" s="32" t="str">
        <f t="shared" si="223"/>
        <v/>
      </c>
      <c r="AIL64" s="36" t="str">
        <f t="shared" si="224"/>
        <v/>
      </c>
      <c r="AIM64" s="32" t="str">
        <f t="shared" si="225"/>
        <v/>
      </c>
      <c r="AIP64" s="36" t="str">
        <f t="shared" si="226"/>
        <v/>
      </c>
      <c r="AIQ64" s="32" t="str">
        <f t="shared" si="227"/>
        <v/>
      </c>
      <c r="AIT64" s="36" t="str">
        <f t="shared" si="228"/>
        <v/>
      </c>
      <c r="AIU64" s="32" t="str">
        <f t="shared" si="229"/>
        <v/>
      </c>
      <c r="AIX64" s="36" t="str">
        <f t="shared" si="230"/>
        <v/>
      </c>
      <c r="AIY64" s="32" t="str">
        <f t="shared" si="231"/>
        <v/>
      </c>
      <c r="AIZ64" s="37"/>
      <c r="AJA64" s="32" t="str">
        <f t="shared" si="232"/>
        <v/>
      </c>
      <c r="AJB64" s="32" t="str">
        <f t="shared" si="233"/>
        <v/>
      </c>
      <c r="AJC64" s="32" t="str">
        <f t="shared" si="234"/>
        <v/>
      </c>
      <c r="AJD64" s="32" t="str">
        <f t="shared" si="235"/>
        <v/>
      </c>
      <c r="AJE64" s="32" t="str">
        <f t="shared" si="236"/>
        <v/>
      </c>
      <c r="AJF64" s="32" t="str">
        <f t="shared" si="237"/>
        <v/>
      </c>
      <c r="AJG64" s="32" t="str">
        <f t="shared" si="238"/>
        <v/>
      </c>
      <c r="AJH64" s="32" t="str">
        <f t="shared" si="239"/>
        <v/>
      </c>
      <c r="AJI64" s="32" t="str">
        <f t="shared" si="240"/>
        <v/>
      </c>
    </row>
    <row r="65" spans="3:945" s="32" customFormat="1" x14ac:dyDescent="0.35">
      <c r="C65" s="32" t="str">
        <f t="shared" si="9"/>
        <v/>
      </c>
      <c r="E65" s="32" t="str">
        <f t="shared" si="10"/>
        <v/>
      </c>
      <c r="F65" s="32" t="str">
        <f t="shared" si="11"/>
        <v/>
      </c>
      <c r="G65" s="32" t="str">
        <f t="shared" si="12"/>
        <v/>
      </c>
      <c r="J65" s="32" t="str">
        <f t="shared" si="13"/>
        <v/>
      </c>
      <c r="K65" s="32" t="str">
        <f t="shared" si="14"/>
        <v/>
      </c>
      <c r="L65" s="32" t="str">
        <f t="shared" si="15"/>
        <v/>
      </c>
      <c r="N65" s="32" t="str">
        <f t="shared" si="16"/>
        <v/>
      </c>
      <c r="O65" s="32" t="str">
        <f t="shared" si="17"/>
        <v/>
      </c>
      <c r="Q65" s="32" t="str">
        <f t="shared" si="18"/>
        <v/>
      </c>
      <c r="R65" s="32" t="str">
        <f t="shared" si="19"/>
        <v/>
      </c>
      <c r="U65" s="32" t="str">
        <f t="shared" si="20"/>
        <v/>
      </c>
      <c r="V65" s="32" t="str">
        <f t="shared" si="21"/>
        <v/>
      </c>
      <c r="Y65" s="32" t="str">
        <f>IF(ISBLANK(X65),"",VLOOKUP(X65,resource_type!A:C,3,FALSE))</f>
        <v/>
      </c>
      <c r="Z65" s="32" t="str">
        <f>IF(ISBLANK(X65),"",VLOOKUP(X65,resource_type!A:C,2,FALSE))</f>
        <v/>
      </c>
      <c r="AA65" s="32" t="str">
        <f t="shared" si="22"/>
        <v/>
      </c>
      <c r="AB65" s="32" t="str">
        <f t="shared" si="23"/>
        <v/>
      </c>
      <c r="AD65" s="32" t="str">
        <f>IF(ISBLANK(AC65),"",VLOOKUP(AC65,resource_type!A:C,3,FALSE))</f>
        <v/>
      </c>
      <c r="AF65" s="32" t="str">
        <f>IF(ISBLANK(AE65),"",VLOOKUP(AE65,resource_type!A:C,3,FALSE))</f>
        <v/>
      </c>
      <c r="AG65" s="33"/>
      <c r="AI65" s="32" t="str">
        <f t="shared" si="24"/>
        <v/>
      </c>
      <c r="AK65" s="32" t="str">
        <f t="shared" si="25"/>
        <v/>
      </c>
      <c r="AM65" s="32" t="str">
        <f t="shared" si="26"/>
        <v/>
      </c>
      <c r="AO65" s="32" t="str">
        <f t="shared" si="27"/>
        <v/>
      </c>
      <c r="AP65" s="52"/>
      <c r="AQ65" s="34"/>
      <c r="AR65" s="36" t="str">
        <f t="shared" si="28"/>
        <v/>
      </c>
      <c r="AS65" s="36" t="str">
        <f t="shared" si="29"/>
        <v/>
      </c>
      <c r="AT65" s="34"/>
      <c r="AV65" s="32" t="str">
        <f t="shared" si="30"/>
        <v/>
      </c>
      <c r="AW65" s="32" t="str">
        <f t="shared" si="31"/>
        <v/>
      </c>
      <c r="AX65" s="32" t="str">
        <f t="shared" si="32"/>
        <v/>
      </c>
      <c r="AZ65" s="32" t="str">
        <f>IF(ISBLANK(AY65),"",IF(ISBLANK(VLOOKUP(AY65,role!A:E,2,FALSE)),"",VLOOKUP(AY65,role!A:E,2,FALSE)))</f>
        <v/>
      </c>
      <c r="BA65" s="32" t="str">
        <f>IF(ISBLANK(AY65),"",IF(ISBLANK(VLOOKUP(AY65,role!A:E,3,FALSE)),"",VLOOKUP(AY65,role!A:E,3,FALSE)))</f>
        <v/>
      </c>
      <c r="BB65" s="32" t="str">
        <f>IF(ISBLANK(AY65),"",IF(ISBLANK(VLOOKUP(AY65,role!A:E,4,FALSE)),"",VLOOKUP(AY65,role!A:E,4,FALSE)))</f>
        <v/>
      </c>
      <c r="BC65" s="32" t="str">
        <f>IF(ISBLANK(AY65),"",IF(ISBLANK(VLOOKUP(AY65,role!A:E,5,FALSE)),"",VLOOKUP(AY65,role!A:E,5,FALSE)))</f>
        <v/>
      </c>
      <c r="BE65" s="32" t="str">
        <f>IF(ISBLANK(BD65),"",IF(ISBLANK(VLOOKUP(BD65,role!A:E,2,FALSE)),"",VLOOKUP(BD65,role!A:E,2,FALSE)))</f>
        <v/>
      </c>
      <c r="BF65" s="32" t="str">
        <f>IF(ISBLANK(BD65),"",IF(ISBLANK(VLOOKUP(BD65,role!A:E,3,FALSE)),"",VLOOKUP(BD65,role!A:E,3,FALSE)))</f>
        <v/>
      </c>
      <c r="BG65" s="32" t="str">
        <f>IF(ISBLANK(BD65),"",IF(ISBLANK(VLOOKUP(BD65,role!A:E,4,FALSE)),"",VLOOKUP(BD65,role!A:E,4,FALSE)))</f>
        <v/>
      </c>
      <c r="BH65" s="32" t="str">
        <f>IF(ISBLANK(BD65),"",IF(ISBLANK(VLOOKUP(BD65,role!A:E,5,FALSE)),"",VLOOKUP(BD65,role!A:E,5,FALSE)))</f>
        <v/>
      </c>
      <c r="BX65" s="33"/>
      <c r="BZ65" s="32" t="str">
        <f t="shared" si="33"/>
        <v/>
      </c>
      <c r="CB65" s="32" t="str">
        <f t="shared" si="34"/>
        <v/>
      </c>
      <c r="CC65" s="39"/>
      <c r="CE65" s="32" t="str">
        <f t="shared" si="35"/>
        <v/>
      </c>
      <c r="CF65" s="32" t="str">
        <f t="shared" si="36"/>
        <v/>
      </c>
      <c r="CG65" s="32" t="str">
        <f t="shared" si="37"/>
        <v/>
      </c>
      <c r="CI65" s="32" t="str">
        <f>IF(ISBLANK(CH65),"",IF(ISBLANK(VLOOKUP(CH65,role!A:E,2,FALSE)),"",VLOOKUP(CH65,role!A:E,2,FALSE)))</f>
        <v/>
      </c>
      <c r="CJ65" s="32" t="str">
        <f>IF(ISBLANK(CH65),"",IF(ISBLANK(VLOOKUP(CH65,role!A:E,3,FALSE)),"",VLOOKUP(CH65,role!A:E,3,FALSE)))</f>
        <v/>
      </c>
      <c r="CK65" s="32" t="str">
        <f>IF(ISBLANK(CH65),"",IF(ISBLANK(VLOOKUP(CH65,role!A:E,4,FALSE)),"",VLOOKUP(CH65,role!A:E,4,FALSE)))</f>
        <v/>
      </c>
      <c r="CL65" s="32" t="str">
        <f>IF(ISBLANK(CH65),"",IF(ISBLANK(VLOOKUP(CH65,role!A:E,5,FALSE)),"",VLOOKUP(CH65,role!A:E,5,FALSE)))</f>
        <v/>
      </c>
      <c r="CN65" s="32" t="str">
        <f>IF(ISBLANK(CM65),"",IF(ISBLANK(VLOOKUP(CM65,role!A:E,2,FALSE)),"",VLOOKUP(CM65,role!A:E,2,FALSE)))</f>
        <v/>
      </c>
      <c r="CO65" s="32" t="str">
        <f>IF(ISBLANK(CM65),"",IF(ISBLANK(VLOOKUP(CM65,role!A:E,3,FALSE)),"",VLOOKUP(CM65,role!A:E,3,FALSE)))</f>
        <v/>
      </c>
      <c r="CP65" s="32" t="str">
        <f>IF(ISBLANK(CM65),"",IF(ISBLANK(VLOOKUP(CM65,role!A:E,4,FALSE)),"",VLOOKUP(CM65,role!A:E,4,FALSE)))</f>
        <v/>
      </c>
      <c r="CQ65" s="32" t="str">
        <f>IF(ISBLANK(CM65),"",IF(ISBLANK(VLOOKUP(CM65,role!A:E,5,FALSE)),"",VLOOKUP(CM65,role!A:E,5,FALSE)))</f>
        <v/>
      </c>
      <c r="DG65" s="33"/>
      <c r="DI65" s="32" t="str">
        <f t="shared" si="38"/>
        <v/>
      </c>
      <c r="DK65" s="32" t="str">
        <f t="shared" si="39"/>
        <v/>
      </c>
      <c r="DL65" s="39"/>
      <c r="DN65" s="32" t="str">
        <f t="shared" si="40"/>
        <v/>
      </c>
      <c r="DO65" s="32" t="str">
        <f t="shared" si="41"/>
        <v/>
      </c>
      <c r="DP65" s="32" t="str">
        <f t="shared" si="42"/>
        <v/>
      </c>
      <c r="DR65" s="32" t="str">
        <f>IF(ISBLANK(DQ65),"",IF(ISBLANK(VLOOKUP(DQ65,role!A:E,2,FALSE)),"",VLOOKUP(DQ65,role!A:E,2,FALSE)))</f>
        <v/>
      </c>
      <c r="DS65" s="32" t="str">
        <f>IF(ISBLANK(DQ65),"",IF(ISBLANK(VLOOKUP(DQ65,role!A:E,3,FALSE)),"",VLOOKUP(DQ65,role!A:E,3,FALSE)))</f>
        <v/>
      </c>
      <c r="DT65" s="32" t="str">
        <f>IF(ISBLANK(DQ65),"",IF(ISBLANK(VLOOKUP(DQ65,role!A:E,4,FALSE)),"",VLOOKUP(DQ65,role!A:E,4,FALSE)))</f>
        <v/>
      </c>
      <c r="DU65" s="32" t="str">
        <f>IF(ISBLANK(DQ65),"",IF(ISBLANK(VLOOKUP(DQ65,role!A:E,5,FALSE)),"",VLOOKUP(DQ65,role!A:E,5,FALSE)))</f>
        <v/>
      </c>
      <c r="EK65" s="33"/>
      <c r="EM65" s="32" t="str">
        <f t="shared" si="43"/>
        <v/>
      </c>
      <c r="EO65" s="32" t="str">
        <f t="shared" si="44"/>
        <v/>
      </c>
      <c r="EP65" s="39"/>
      <c r="ER65" s="32" t="str">
        <f t="shared" si="45"/>
        <v/>
      </c>
      <c r="ES65" s="32" t="str">
        <f t="shared" si="46"/>
        <v/>
      </c>
      <c r="ET65" s="32" t="str">
        <f t="shared" si="47"/>
        <v/>
      </c>
      <c r="EV65" s="32" t="str">
        <f>IF(ISBLANK(EU65),"",IF(ISBLANK(VLOOKUP(EU65,role!A:E,2,FALSE)),"",VLOOKUP(EU65,role!A:E,2,FALSE)))</f>
        <v/>
      </c>
      <c r="EW65" s="32" t="str">
        <f>IF(ISBLANK(EU65),"",IF(ISBLANK(VLOOKUP(EU65,role!A:E,3,FALSE)),"",VLOOKUP(EU65,role!A:E,3,FALSE)))</f>
        <v/>
      </c>
      <c r="EX65" s="32" t="str">
        <f>IF(ISBLANK(EU65),"",IF(ISBLANK(VLOOKUP(EU65,role!A:E,4,FALSE)),"",VLOOKUP(EU65,role!A:E,4,FALSE)))</f>
        <v/>
      </c>
      <c r="EY65" s="32" t="str">
        <f>IF(ISBLANK(EU65),"",IF(ISBLANK(VLOOKUP(EU65,role!A:E,5,FALSE)),"",VLOOKUP(EU65,role!A:E,5,FALSE)))</f>
        <v/>
      </c>
      <c r="FO65" s="33"/>
      <c r="FQ65" s="32" t="str">
        <f t="shared" si="48"/>
        <v/>
      </c>
      <c r="FS65" s="32" t="str">
        <f t="shared" si="49"/>
        <v/>
      </c>
      <c r="FT65" s="39"/>
      <c r="FV65" s="32" t="str">
        <f t="shared" si="50"/>
        <v/>
      </c>
      <c r="FW65" s="32" t="str">
        <f t="shared" si="51"/>
        <v/>
      </c>
      <c r="FX65" s="32" t="str">
        <f t="shared" si="52"/>
        <v/>
      </c>
      <c r="FZ65" s="32" t="str">
        <f>IF(ISBLANK(FY65),"",VLOOKUP(FY65,role!A:E,2,FALSE))</f>
        <v/>
      </c>
      <c r="GA65" s="32" t="str">
        <f>IF(ISBLANK(FY65),"",IF(ISBLANK(VLOOKUP(FY65,role!A:E,3,FALSE)),"",VLOOKUP(FY65,role!A:E,3,FALSE)))</f>
        <v/>
      </c>
      <c r="GB65" s="32" t="str">
        <f>IF(ISBLANK(FY65),"",IF(ISBLANK(VLOOKUP(FY65,role!A:E,4,FALSE)),"",VLOOKUP(FY65,role!A:E,4,FALSE)))</f>
        <v/>
      </c>
      <c r="GC65" s="32" t="str">
        <f>IF(ISBLANK(FY65),"",IF(ISBLANK(VLOOKUP(FY65,role!A:E,5,FALSE)),"",VLOOKUP(FY65,role!A:E,5,FALSE)))</f>
        <v/>
      </c>
      <c r="GS65" s="33"/>
      <c r="GU65" s="32" t="str">
        <f t="shared" si="53"/>
        <v/>
      </c>
      <c r="GW65" s="32" t="str">
        <f t="shared" si="54"/>
        <v/>
      </c>
      <c r="GX65" s="33"/>
      <c r="HA65" s="32" t="str">
        <f t="shared" si="55"/>
        <v/>
      </c>
      <c r="HB65" s="32" t="str">
        <f t="shared" si="56"/>
        <v/>
      </c>
      <c r="HC65" s="32" t="str">
        <f t="shared" si="57"/>
        <v/>
      </c>
      <c r="HE65" s="32" t="str">
        <f>IF(ISBLANK(HD65),"",IF(ISBLANK(VLOOKUP(HD65,role!A:E,2,FALSE)),"",VLOOKUP(HD65,role!A:E,2,FALSE)))</f>
        <v/>
      </c>
      <c r="HF65" s="32" t="str">
        <f>IF(ISBLANK(HD65),"",IF(ISBLANK(VLOOKUP(HD65,role!A:E,3,FALSE)),"",VLOOKUP(HD65,role!A:E,3,FALSE)))</f>
        <v/>
      </c>
      <c r="HG65" s="32" t="str">
        <f>IF(ISBLANK(HD65),"",IF(ISBLANK(VLOOKUP(HD65,role!A:E,4,FALSE)),"",VLOOKUP(HD65,role!A:E,4,FALSE)))</f>
        <v/>
      </c>
      <c r="HH65" s="32" t="str">
        <f>IF(ISBLANK(HD65),"",IF(ISBLANK(VLOOKUP(HD65,role!A:E,5,FALSE)),"",VLOOKUP(HD65,role!A:E,5,FALSE)))</f>
        <v/>
      </c>
      <c r="HX65" s="33"/>
      <c r="HZ65" s="32" t="str">
        <f t="shared" si="58"/>
        <v/>
      </c>
      <c r="IB65" s="32" t="str">
        <f t="shared" si="59"/>
        <v/>
      </c>
      <c r="IC65" s="39"/>
      <c r="IE65" s="32" t="str">
        <f t="shared" si="60"/>
        <v/>
      </c>
      <c r="IF65" s="32" t="str">
        <f t="shared" si="61"/>
        <v/>
      </c>
      <c r="IG65" s="32" t="str">
        <f t="shared" si="62"/>
        <v/>
      </c>
      <c r="II65" s="32" t="str">
        <f>IF(ISBLANK(IH65),"",IF(ISBLANK(VLOOKUP(IH65,role!A:E,2,FALSE)),"",VLOOKUP(IH65,role!A:E,2,FALSE)))</f>
        <v/>
      </c>
      <c r="IJ65" s="32" t="str">
        <f>IF(ISBLANK(IH65),"",IF(ISBLANK(VLOOKUP(IH65,role!A:E,3,FALSE)),"",VLOOKUP(IH65,role!A:E,3,FALSE)))</f>
        <v/>
      </c>
      <c r="IK65" s="32" t="str">
        <f>IF(ISBLANK(IH65),"",IF(ISBLANK(VLOOKUP(IH65,role!A:E,4,FALSE)),"",VLOOKUP(IH65,role!A:E,4,FALSE)))</f>
        <v/>
      </c>
      <c r="IL65" s="32" t="str">
        <f>IF(ISBLANK(IH65),"",IF(ISBLANK(VLOOKUP(IH65,role!A:E,5,FALSE)),"",VLOOKUP(IH65,role!A:E,5,FALSE)))</f>
        <v/>
      </c>
      <c r="JB65" s="33"/>
      <c r="JD65" s="32" t="str">
        <f t="shared" si="63"/>
        <v/>
      </c>
      <c r="JF65" s="32" t="str">
        <f t="shared" si="64"/>
        <v/>
      </c>
      <c r="JG65" s="39"/>
      <c r="JI65" s="32" t="str">
        <f t="shared" si="65"/>
        <v/>
      </c>
      <c r="JJ65" s="32" t="str">
        <f t="shared" si="66"/>
        <v/>
      </c>
      <c r="JK65" s="32" t="str">
        <f t="shared" si="67"/>
        <v/>
      </c>
      <c r="JM65" s="32" t="str">
        <f>IF(ISBLANK(JL65),"",IF(ISBLANK(VLOOKUP(JL65,role!A:E,2,FALSE)),"",VLOOKUP(JL65,role!A:E,2,FALSE)))</f>
        <v/>
      </c>
      <c r="JN65" s="32" t="str">
        <f>IF(ISBLANK(JL65),"",IF(ISBLANK(VLOOKUP(JL65,role!A:E,3,FALSE)),"",VLOOKUP(JL65,role!A:E,3,FALSE)))</f>
        <v/>
      </c>
      <c r="JO65" s="32" t="str">
        <f>IF(ISBLANK(JL65),"",IF(ISBLANK(VLOOKUP(JL65,role!A:E,4,FALSE)),"",VLOOKUP(JL65,role!A:E,4,FALSE)))</f>
        <v/>
      </c>
      <c r="JP65" s="32" t="str">
        <f>IF(ISBLANK(JL65),"",IF(ISBLANK(VLOOKUP(JL65,role!A:E,5,FALSE)),"",VLOOKUP(JL65,role!A:E,5,FALSE)))</f>
        <v/>
      </c>
      <c r="KF65" s="33"/>
      <c r="KH65" s="32" t="str">
        <f t="shared" si="68"/>
        <v/>
      </c>
      <c r="KJ65" s="32" t="str">
        <f t="shared" si="69"/>
        <v/>
      </c>
      <c r="KK65" s="39"/>
      <c r="KM65" s="32" t="str">
        <f t="shared" si="70"/>
        <v/>
      </c>
      <c r="KN65" s="32" t="str">
        <f t="shared" si="71"/>
        <v/>
      </c>
      <c r="KO65" s="32" t="str">
        <f t="shared" si="72"/>
        <v/>
      </c>
      <c r="KQ65" s="32" t="str">
        <f>IF(ISBLANK(KP65),"",IF(ISBLANK(VLOOKUP(KP65,role!A:E,2,FALSE)),"",VLOOKUP(KP65,role!A:E,2,FALSE)))</f>
        <v/>
      </c>
      <c r="KR65" s="32" t="str">
        <f>IF(ISBLANK(KP65),"",IF(ISBLANK(VLOOKUP(KP65,role!A:E,3,FALSE)),"",VLOOKUP(KP65,role!A:E,3,FALSE)))</f>
        <v/>
      </c>
      <c r="KS65" s="32" t="str">
        <f>IF(ISBLANK(KP65),"",IF(ISBLANK(VLOOKUP(KP65,role!A:E,4,FALSE)),"",VLOOKUP(KP65,role!A:E,4,FALSE)))</f>
        <v/>
      </c>
      <c r="KT65" s="32" t="str">
        <f>IF(ISBLANK(KP65),"",IF(ISBLANK(VLOOKUP(KP65,role!A:E,5,FALSE)),"",VLOOKUP(KP65,role!A:E,5,FALSE)))</f>
        <v/>
      </c>
      <c r="LJ65" s="33"/>
      <c r="LL65" s="32" t="str">
        <f t="shared" si="73"/>
        <v/>
      </c>
      <c r="LN65" s="32" t="str">
        <f t="shared" si="74"/>
        <v/>
      </c>
      <c r="LO65" s="39"/>
      <c r="LQ65" s="32" t="str">
        <f t="shared" si="75"/>
        <v/>
      </c>
      <c r="LR65" s="32" t="str">
        <f t="shared" si="76"/>
        <v/>
      </c>
      <c r="LS65" s="32" t="str">
        <f t="shared" si="77"/>
        <v/>
      </c>
      <c r="LU65" s="32" t="str">
        <f>IF(ISBLANK(LT65),"",IF(ISBLANK(VLOOKUP(LT65,role!A:E,2,FALSE)),"",VLOOKUP(LT65,role!A:E,2,FALSE)))</f>
        <v/>
      </c>
      <c r="LV65" s="32" t="str">
        <f>IF(ISBLANK(LT65),"",IF(ISBLANK(VLOOKUP(LT65,role!A:E,3,FALSE)),"",VLOOKUP(LT65,role!A:E,3,FALSE)))</f>
        <v/>
      </c>
      <c r="LW65" s="32" t="str">
        <f>IF(ISBLANK(LT65),"",IF(ISBLANK(VLOOKUP(LT65,role!A:E,4,FALSE)),"",VLOOKUP(LT65,role!A:E,4,FALSE)))</f>
        <v/>
      </c>
      <c r="LX65" s="32" t="str">
        <f>IF(ISBLANK(LT65),"",IF(ISBLANK(VLOOKUP(LT65,role!A:E,5,FALSE)),"",VLOOKUP(LT65,role!A:E,5,FALSE)))</f>
        <v/>
      </c>
      <c r="MN65" s="33"/>
      <c r="MP65" s="32" t="str">
        <f t="shared" si="78"/>
        <v/>
      </c>
      <c r="MR65" s="32" t="str">
        <f t="shared" si="79"/>
        <v/>
      </c>
      <c r="MS65" s="33"/>
      <c r="MV65" s="32" t="str">
        <f t="shared" si="80"/>
        <v/>
      </c>
      <c r="MW65" s="32" t="str">
        <f t="shared" si="81"/>
        <v/>
      </c>
      <c r="MX65" s="32" t="str">
        <f t="shared" si="82"/>
        <v/>
      </c>
      <c r="MZ65" s="32" t="str">
        <f>IF(ISBLANK(MY65),"",IF(ISBLANK(VLOOKUP(MY65,role!A:E,2,FALSE)),"",VLOOKUP(MY65,role!A:E,2,FALSE)))</f>
        <v/>
      </c>
      <c r="NA65" s="32" t="str">
        <f>IF(ISBLANK(MY65),"",IF(ISBLANK(VLOOKUP(MY65,role!A:E,3,FALSE)),"",VLOOKUP(MY65,role!A:E,3,FALSE)))</f>
        <v/>
      </c>
      <c r="NB65" s="32" t="str">
        <f>IF(ISBLANK(MY65),"",IF(ISBLANK(VLOOKUP(MY65,role!A:E,4,FALSE)),"",VLOOKUP(MY65,role!A:E,4,FALSE)))</f>
        <v/>
      </c>
      <c r="NC65" s="32" t="str">
        <f>IF(ISBLANK(MY65),"",IF(ISBLANK(VLOOKUP(MY65,role!A:E,5,FALSE)),"",VLOOKUP(MY65,role!A:E,5,FALSE)))</f>
        <v/>
      </c>
      <c r="NS65" s="33"/>
      <c r="NU65" s="32" t="str">
        <f t="shared" si="83"/>
        <v/>
      </c>
      <c r="NW65" s="32" t="str">
        <f t="shared" si="84"/>
        <v/>
      </c>
      <c r="NX65" s="39"/>
      <c r="NZ65" s="32" t="str">
        <f t="shared" si="85"/>
        <v/>
      </c>
      <c r="OA65" s="32" t="str">
        <f t="shared" si="86"/>
        <v/>
      </c>
      <c r="OB65" s="32" t="str">
        <f t="shared" si="87"/>
        <v/>
      </c>
      <c r="OD65" s="32" t="str">
        <f>IF(ISBLANK(OC65),"",IF(ISBLANK(VLOOKUP(OC65,role!A:E,2,FALSE)),"",VLOOKUP(OC65,role!A:E,2,FALSE)))</f>
        <v/>
      </c>
      <c r="OE65" s="32" t="str">
        <f>IF(ISBLANK(OC65),"",IF(ISBLANK(VLOOKUP(OC65,role!A:E,3,FALSE)),"",VLOOKUP(OC65,role!A:E,3,FALSE)))</f>
        <v/>
      </c>
      <c r="OF65" s="32" t="str">
        <f>IF(ISBLANK(OC65),"",IF(ISBLANK(VLOOKUP(OC65,role!A:E,4,FALSE)),"",VLOOKUP(OC65,role!A:E,4,FALSE)))</f>
        <v/>
      </c>
      <c r="OG65" s="32" t="str">
        <f>IF(ISBLANK(OC65),"",IF(ISBLANK(VLOOKUP(OC65,role!A:E,5,FALSE)),"",VLOOKUP(OC65,role!A:E,5,FALSE)))</f>
        <v/>
      </c>
      <c r="OW65" s="33"/>
      <c r="OY65" s="32" t="str">
        <f t="shared" si="88"/>
        <v/>
      </c>
      <c r="PA65" s="32" t="str">
        <f t="shared" si="89"/>
        <v/>
      </c>
      <c r="PB65" s="39"/>
      <c r="PD65" s="32" t="str">
        <f t="shared" si="90"/>
        <v/>
      </c>
      <c r="PE65" s="32" t="str">
        <f t="shared" si="91"/>
        <v/>
      </c>
      <c r="PF65" s="32" t="str">
        <f t="shared" si="92"/>
        <v/>
      </c>
      <c r="PH65" s="32" t="str">
        <f>IF(ISBLANK(PG65),"",IF(ISBLANK(VLOOKUP(PG65,role!A:E,2,FALSE)),"",VLOOKUP(PG65,role!A:E,2,FALSE)))</f>
        <v/>
      </c>
      <c r="PI65" s="32" t="str">
        <f>IF(ISBLANK(PG65),"",IF(ISBLANK(VLOOKUP(PG65,role!A:E,3,FALSE)),"",VLOOKUP(PG65,role!A:E,3,FALSE)))</f>
        <v/>
      </c>
      <c r="PJ65" s="32" t="str">
        <f>IF(ISBLANK(PG65),"",IF(ISBLANK(VLOOKUP(PG65,role!A:E,4,FALSE)),"",VLOOKUP(PG65,role!A:E,4,FALSE)))</f>
        <v/>
      </c>
      <c r="PK65" s="32" t="str">
        <f>IF(ISBLANK(PG65),"",IF(ISBLANK(VLOOKUP(PG65,role!A:E,5,FALSE)),"",VLOOKUP(PG65,role!A:E,5,FALSE)))</f>
        <v/>
      </c>
      <c r="QA65" s="33"/>
      <c r="QC65" s="32" t="str">
        <f t="shared" si="93"/>
        <v/>
      </c>
      <c r="QE65" s="32" t="str">
        <f t="shared" si="94"/>
        <v/>
      </c>
      <c r="QF65" s="39"/>
      <c r="QH65" s="32" t="str">
        <f t="shared" si="95"/>
        <v/>
      </c>
      <c r="QI65" s="32" t="str">
        <f t="shared" si="96"/>
        <v/>
      </c>
      <c r="QJ65" s="32" t="str">
        <f t="shared" si="97"/>
        <v/>
      </c>
      <c r="QL65" s="32" t="str">
        <f>IF(ISBLANK(QK65),"",IF(ISBLANK(VLOOKUP(QK65,role!A:E,2,FALSE)),"",VLOOKUP(QK65,role!A:E,2,FALSE)))</f>
        <v/>
      </c>
      <c r="QM65" s="32" t="str">
        <f>IF(ISBLANK(QK65),"",IF(ISBLANK(VLOOKUP(QK65,role!A:E,3,FALSE)),"",VLOOKUP(QK65,role!A:E,3,FALSE)))</f>
        <v/>
      </c>
      <c r="QN65" s="32" t="str">
        <f>IF(ISBLANK(QK65),"",IF(ISBLANK(VLOOKUP(QK65,role!A:E,4,FALSE)),"",VLOOKUP(QK65,role!A:E,4,FALSE)))</f>
        <v/>
      </c>
      <c r="QO65" s="32" t="str">
        <f>IF(ISBLANK(QK65),"",IF(ISBLANK(VLOOKUP(QK65,role!A:E,5,FALSE)),"",VLOOKUP(QK65,role!A:E,5,FALSE)))</f>
        <v/>
      </c>
      <c r="RE65" s="33"/>
      <c r="RG65" s="32" t="str">
        <f t="shared" si="98"/>
        <v/>
      </c>
      <c r="RI65" s="32" t="str">
        <f t="shared" si="99"/>
        <v/>
      </c>
      <c r="RJ65" s="39"/>
      <c r="RL65" s="32" t="str">
        <f t="shared" si="100"/>
        <v/>
      </c>
      <c r="RM65" s="32" t="str">
        <f t="shared" si="101"/>
        <v/>
      </c>
      <c r="RN65" s="32" t="str">
        <f t="shared" si="102"/>
        <v/>
      </c>
      <c r="RP65" s="32" t="str">
        <f>IF(ISBLANK(RO65),"",IF(ISBLANK(VLOOKUP(RO65,role!A:E,2,FALSE)),"",VLOOKUP(RO65,role!A:E,2,FALSE)))</f>
        <v/>
      </c>
      <c r="RQ65" s="32" t="str">
        <f>IF(ISBLANK(RO65),"",IF(ISBLANK(VLOOKUP(RO65,role!A:E,3,FALSE)),"",VLOOKUP(RO65,role!A:E,3,FALSE)))</f>
        <v/>
      </c>
      <c r="RR65" s="32" t="str">
        <f>IF(ISBLANK(RO65),"",IF(ISBLANK(VLOOKUP(RO65,role!A:E,4,FALSE)),"",VLOOKUP(RO65,role!A:E,4,FALSE)))</f>
        <v/>
      </c>
      <c r="RS65" s="32" t="str">
        <f>IF(ISBLANK(RO65),"",IF(ISBLANK(VLOOKUP(RO65,role!A:E,5,FALSE)),"",VLOOKUP(RO65,role!A:E,5,FALSE)))</f>
        <v/>
      </c>
      <c r="SI65" s="33"/>
      <c r="SK65" s="32" t="str">
        <f t="shared" si="103"/>
        <v/>
      </c>
      <c r="SM65" s="32" t="str">
        <f t="shared" si="104"/>
        <v/>
      </c>
      <c r="SN65" s="39"/>
      <c r="SP65" s="32" t="str">
        <f t="shared" si="105"/>
        <v/>
      </c>
      <c r="SQ65" s="32" t="str">
        <f t="shared" si="106"/>
        <v/>
      </c>
      <c r="SR65" s="32" t="str">
        <f t="shared" si="107"/>
        <v/>
      </c>
      <c r="ST65" s="32" t="str">
        <f>IF(ISBLANK(SS65),"",IF(ISBLANK(VLOOKUP(SS65,role!A:E,2,FALSE)),"",VLOOKUP(SS65,role!A:E,2,FALSE)))</f>
        <v/>
      </c>
      <c r="SU65" s="32" t="str">
        <f>IF(ISBLANK(SS65),"",IF(ISBLANK(VLOOKUP(SS65,role!A:E,3,FALSE)),"",VLOOKUP(SS65,role!A:E,3,FALSE)))</f>
        <v/>
      </c>
      <c r="SV65" s="32" t="str">
        <f>IF(ISBLANK(SS65),"",IF(ISBLANK(VLOOKUP(SS65,role!A:E,4,FALSE)),"",VLOOKUP(SS65,role!A:E,4,FALSE)))</f>
        <v/>
      </c>
      <c r="SW65" s="32" t="str">
        <f>IF(ISBLANK(SS65),"",IF(ISBLANK(VLOOKUP(SS65,role!A:E,5,FALSE)),"",VLOOKUP(SS65,role!A:E,5,FALSE)))</f>
        <v/>
      </c>
      <c r="TM65" s="33"/>
      <c r="TO65" s="32" t="str">
        <f t="shared" si="108"/>
        <v/>
      </c>
      <c r="TQ65" s="32" t="str">
        <f t="shared" si="109"/>
        <v/>
      </c>
      <c r="TR65" s="39"/>
      <c r="TT65" s="32" t="str">
        <f t="shared" si="110"/>
        <v/>
      </c>
      <c r="TU65" s="32" t="str">
        <f t="shared" si="111"/>
        <v/>
      </c>
      <c r="TV65" s="32" t="str">
        <f t="shared" si="112"/>
        <v/>
      </c>
      <c r="TX65" s="32" t="str">
        <f>IF(ISBLANK(TW65),"",IF(ISBLANK(VLOOKUP(TW65,role!A:E,2,FALSE)),"",VLOOKUP(TW65,role!A:E,2,FALSE)))</f>
        <v/>
      </c>
      <c r="TY65" s="32" t="str">
        <f>IF(ISBLANK(TW65),"",IF(ISBLANK(VLOOKUP(TW65,role!A:E,3,FALSE)),"",VLOOKUP(TW65,role!A:E,3,FALSE)))</f>
        <v/>
      </c>
      <c r="TZ65" s="32" t="str">
        <f>IF(ISBLANK(TW65),"",IF(ISBLANK(VLOOKUP(TW65,role!A:E,4,FALSE)),"",VLOOKUP(TW65,role!A:E,4,FALSE)))</f>
        <v/>
      </c>
      <c r="UA65" s="32" t="str">
        <f>IF(ISBLANK(TW65),"",IF(ISBLANK(VLOOKUP(TW65,role!A:E,5,FALSE)),"",VLOOKUP(TW65,role!A:E,5,FALSE)))</f>
        <v/>
      </c>
      <c r="UQ65" s="33"/>
      <c r="US65" s="32" t="str">
        <f t="shared" si="113"/>
        <v/>
      </c>
      <c r="UU65" s="32" t="str">
        <f t="shared" si="114"/>
        <v/>
      </c>
      <c r="UV65" s="39"/>
      <c r="UX65" s="32" t="str">
        <f t="shared" si="115"/>
        <v/>
      </c>
      <c r="UY65" s="32" t="str">
        <f t="shared" si="116"/>
        <v/>
      </c>
      <c r="UZ65" s="32" t="str">
        <f t="shared" si="117"/>
        <v/>
      </c>
      <c r="VB65" s="32" t="str">
        <f>IF(ISBLANK(VA65),"",IF(ISBLANK(VLOOKUP(VA65,role!A:E,2,FALSE)),"",VLOOKUP(VA65,role!A:E,2,FALSE)))</f>
        <v/>
      </c>
      <c r="VC65" s="32" t="str">
        <f>IF(ISBLANK(VA65),"",IF(ISBLANK(VLOOKUP(VA65,role!A:E,3,FALSE)),"",VLOOKUP(VA65,role!A:E,3,FALSE)))</f>
        <v/>
      </c>
      <c r="VD65" s="32" t="str">
        <f>IF(ISBLANK(VA65),"",IF(ISBLANK(VLOOKUP(VA65,role!A:E,4,FALSE)),"",VLOOKUP(VA65,role!A:E,4,FALSE)))</f>
        <v/>
      </c>
      <c r="VE65" s="32" t="str">
        <f>IF(ISBLANK(VA65),"",IF(ISBLANK(VLOOKUP(VA65,role!A:E,5,FALSE)),"",VLOOKUP(VA65,role!A:E,5,FALSE)))</f>
        <v/>
      </c>
      <c r="VU65" s="33"/>
      <c r="VW65" s="32" t="str">
        <f t="shared" si="118"/>
        <v/>
      </c>
      <c r="VY65" s="32" t="str">
        <f t="shared" si="119"/>
        <v/>
      </c>
      <c r="VZ65" s="39"/>
      <c r="WB65" s="32" t="str">
        <f t="shared" si="120"/>
        <v/>
      </c>
      <c r="WC65" s="32" t="str">
        <f t="shared" si="121"/>
        <v/>
      </c>
      <c r="WD65" s="32" t="str">
        <f t="shared" si="122"/>
        <v/>
      </c>
      <c r="WF65" s="32" t="str">
        <f>IF(ISBLANK(WE65),"",IF(ISBLANK(VLOOKUP(WE65,role!A:E,2,FALSE)),"",VLOOKUP(WE65,role!A:E,2,FALSE)))</f>
        <v/>
      </c>
      <c r="WG65" s="32" t="str">
        <f>IF(ISBLANK(WE65),"",IF(ISBLANK(VLOOKUP(WE65,role!A:E,3,FALSE)),"",VLOOKUP(WE65,role!A:E,3,FALSE)))</f>
        <v/>
      </c>
      <c r="WH65" s="32" t="str">
        <f>IF(ISBLANK(WE65),"",IF(ISBLANK(VLOOKUP(WE65,role!A:E,4,FALSE)),"",VLOOKUP(WE65,role!A:E,4,FALSE)))</f>
        <v/>
      </c>
      <c r="WI65" s="32" t="str">
        <f>IF(ISBLANK(WE65),"",IF(ISBLANK(VLOOKUP(WE65,role!A:E,5,FALSE)),"",VLOOKUP(WE65,role!A:E,5,FALSE)))</f>
        <v/>
      </c>
      <c r="WY65" s="33"/>
      <c r="XA65" s="32" t="str">
        <f t="shared" si="123"/>
        <v/>
      </c>
      <c r="XC65" s="32" t="str">
        <f t="shared" si="124"/>
        <v/>
      </c>
      <c r="XD65" s="39"/>
      <c r="XF65" s="32" t="str">
        <f t="shared" si="125"/>
        <v/>
      </c>
      <c r="XG65" s="32" t="str">
        <f t="shared" si="126"/>
        <v/>
      </c>
      <c r="XH65" s="32" t="str">
        <f t="shared" si="127"/>
        <v/>
      </c>
      <c r="XJ65" s="32" t="str">
        <f>IF(ISBLANK(XI65),"",IF(ISBLANK(VLOOKUP(XI65,role!A:E,2,FALSE)),"",VLOOKUP(XI65,role!A:E,2,FALSE)))</f>
        <v/>
      </c>
      <c r="XK65" s="32" t="str">
        <f>IF(ISBLANK(XI65),"",IF(ISBLANK(VLOOKUP(XI65,role!A:E,3,FALSE)),"",VLOOKUP(XI65,role!A:E,3,FALSE)))</f>
        <v/>
      </c>
      <c r="XL65" s="32" t="str">
        <f>IF(ISBLANK(XI65),"",IF(ISBLANK(VLOOKUP(XI65,role!A:E,4,FALSE)),"",VLOOKUP(XI65,role!A:E,4,FALSE)))</f>
        <v/>
      </c>
      <c r="XM65" s="32" t="str">
        <f>IF(ISBLANK(XI65),"",IF(ISBLANK(VLOOKUP(XI65,role!A:E,5,FALSE)),"",VLOOKUP(XI65,role!A:E,5,FALSE)))</f>
        <v/>
      </c>
      <c r="YC65" s="33"/>
      <c r="YE65" s="32" t="str">
        <f t="shared" si="128"/>
        <v/>
      </c>
      <c r="YG65" s="32" t="str">
        <f t="shared" si="129"/>
        <v/>
      </c>
      <c r="YH65" s="33"/>
      <c r="YI65" s="34"/>
      <c r="YJ65" s="36" t="str">
        <f t="shared" si="130"/>
        <v/>
      </c>
      <c r="YK65" s="36" t="str">
        <f t="shared" si="131"/>
        <v/>
      </c>
      <c r="YM65" s="32" t="str">
        <f>IF(ISBLANK(YL65),"",IF(ISBLANK(VLOOKUP(YL65,role!A:E,2,FALSE)),"",VLOOKUP(YL65,role!A:E,2,FALSE)))</f>
        <v/>
      </c>
      <c r="YN65" s="32" t="str">
        <f>IF(ISBLANK(YL65),"",IF(ISBLANK(VLOOKUP(YL65,role!A:E,3,FALSE)),"",VLOOKUP(YL65,role!A:E,3,FALSE)))</f>
        <v/>
      </c>
      <c r="YO65" s="32" t="str">
        <f>IF(ISBLANK(YL65),"",IF(ISBLANK(VLOOKUP(YL65,role!A:E,4,FALSE)),"",VLOOKUP(YL65,role!A:E,4,FALSE)))</f>
        <v/>
      </c>
      <c r="YP65" s="32" t="str">
        <f>IF(ISBLANK(YL65),"",IF(ISBLANK(VLOOKUP(YL65,role!A:E,5,FALSE)),"",VLOOKUP(YL65,role!A:E,5,FALSE)))</f>
        <v/>
      </c>
      <c r="YQ65" s="32" t="str">
        <f>IF(ISBLANK(YL65),"",VLOOKUP(YL65,role!A:F,6,FALSE))</f>
        <v/>
      </c>
      <c r="YR65" s="36"/>
      <c r="YS65" s="36" t="str">
        <f t="shared" si="132"/>
        <v/>
      </c>
      <c r="YT65" s="36" t="str">
        <f t="shared" si="133"/>
        <v/>
      </c>
      <c r="YV65" s="32" t="str">
        <f>IF(ISBLANK(YU65),"",IF(ISBLANK(VLOOKUP(YU65,role!A:E,2,FALSE)),"",VLOOKUP(YU65,role!A:E,2,FALSE)))</f>
        <v/>
      </c>
      <c r="YW65" s="32" t="str">
        <f>IF(ISBLANK(YU65),"",IF(ISBLANK(VLOOKUP(YU65,role!A:E,3,FALSE)),"",VLOOKUP(YU65,role!A:E,3,FALSE)))</f>
        <v/>
      </c>
      <c r="YX65" s="32" t="str">
        <f>IF(ISBLANK(YU65),"",IF(ISBLANK(VLOOKUP(YU65,role!A:E,4,FALSE)),"",VLOOKUP(YU65,role!A:E,4,FALSE)))</f>
        <v/>
      </c>
      <c r="YY65" s="32" t="str">
        <f>IF(ISBLANK(YU65),"",IF(ISBLANK(VLOOKUP(YU65,role!A:E,5,FALSE)),"",VLOOKUP(YU65,role!A:E,5,FALSE)))</f>
        <v/>
      </c>
      <c r="YZ65" s="32" t="str">
        <f>IF(ISBLANK(YU65),"",VLOOKUP(YU65,role!A:F,6,FALSE))</f>
        <v/>
      </c>
      <c r="ZA65" s="36"/>
      <c r="ZB65" s="36" t="str">
        <f t="shared" si="134"/>
        <v/>
      </c>
      <c r="ZC65" s="36" t="str">
        <f t="shared" si="135"/>
        <v/>
      </c>
      <c r="ZE65" s="32" t="str">
        <f>IF(ISBLANK(ZD65),"",IF(ISBLANK(VLOOKUP(ZD65,role!A:E,2,FALSE)),"",VLOOKUP(ZD65,role!A:E,2,FALSE)))</f>
        <v/>
      </c>
      <c r="ZF65" s="32" t="str">
        <f>IF(ISBLANK(ZD65),"",IF(ISBLANK(VLOOKUP(ZD65,role!A:E,3,FALSE)),"",VLOOKUP(ZD65,role!A:E,3,FALSE)))</f>
        <v/>
      </c>
      <c r="ZG65" s="32" t="str">
        <f>IF(ISBLANK(ZD65),"",IF(ISBLANK(VLOOKUP(ZD65,role!A:E,4,FALSE)),"",VLOOKUP(ZD65,role!A:E,4,FALSE)))</f>
        <v/>
      </c>
      <c r="ZH65" s="32" t="str">
        <f>IF(ISBLANK(ZD65),"",IF(ISBLANK(VLOOKUP(ZD65,role!A:E,5,FALSE)),"",VLOOKUP(ZD65,role!A:E,5,FALSE)))</f>
        <v/>
      </c>
      <c r="ZI65" s="32" t="str">
        <f>IF(ISBLANK(ZD65),"",VLOOKUP(ZD65,role!A:F,6,FALSE))</f>
        <v/>
      </c>
      <c r="ZJ65" s="36"/>
      <c r="ZK65" s="36" t="str">
        <f t="shared" si="136"/>
        <v/>
      </c>
      <c r="ZL65" s="36" t="str">
        <f t="shared" si="137"/>
        <v/>
      </c>
      <c r="ZN65" s="32" t="str">
        <f>IF(ISBLANK(ZM65),"",IF(ISBLANK(VLOOKUP(ZM65,role!A:E,2,FALSE)),"",VLOOKUP(ZM65,role!A:E,2,FALSE)))</f>
        <v/>
      </c>
      <c r="ZO65" s="32" t="str">
        <f>IF(ISBLANK(ZM65),"",IF(ISBLANK(VLOOKUP(ZM65,role!A:E,3,FALSE)),"",VLOOKUP(ZM65,role!A:E,3,FALSE)))</f>
        <v/>
      </c>
      <c r="ZP65" s="32" t="str">
        <f>IF(ISBLANK(ZM65),"",IF(ISBLANK(VLOOKUP(ZM65,role!A:E,4,FALSE)),"",VLOOKUP(ZM65,role!A:E,4,FALSE)))</f>
        <v/>
      </c>
      <c r="ZQ65" s="32" t="str">
        <f>IF(ISBLANK(ZM65),"",IF(ISBLANK(VLOOKUP(ZM65,role!A:E,5,FALSE)),"",VLOOKUP(ZM65,role!A:E,5,FALSE)))</f>
        <v/>
      </c>
      <c r="ZR65" s="32" t="str">
        <f>IF(ISBLANK(ZM65),"",VLOOKUP(ZM65,role!A:F,6,FALSE))</f>
        <v/>
      </c>
      <c r="ZS65" s="36"/>
      <c r="ZT65" s="36" t="str">
        <f t="shared" si="138"/>
        <v/>
      </c>
      <c r="ZU65" s="36" t="str">
        <f t="shared" si="139"/>
        <v/>
      </c>
      <c r="ZW65" s="32" t="str">
        <f>IF(ISBLANK(ZV65),"",IF(ISBLANK(VLOOKUP(ZV65,role!A:E,2,FALSE)),"",VLOOKUP(ZV65,role!A:E,2,FALSE)))</f>
        <v/>
      </c>
      <c r="ZX65" s="32" t="str">
        <f>IF(ISBLANK(ZV65),"",IF(ISBLANK(VLOOKUP(ZV65,role!A:E,3,FALSE)),"",VLOOKUP(ZV65,role!A:E,3,FALSE)))</f>
        <v/>
      </c>
      <c r="ZY65" s="32" t="str">
        <f>IF(ISBLANK(ZV65),"",IF(ISBLANK(VLOOKUP(ZV65,role!A:E,4,FALSE)),"",VLOOKUP(ZV65,role!A:E,4,FALSE)))</f>
        <v/>
      </c>
      <c r="ZZ65" s="32" t="str">
        <f>IF(ISBLANK(ZV65),"",IF(ISBLANK(VLOOKUP(ZV65,role!A:E,5,FALSE)),"",VLOOKUP(ZV65,role!A:E,5,FALSE)))</f>
        <v/>
      </c>
      <c r="AAA65" s="32" t="str">
        <f>IF(ISBLANK(ZV65),"",VLOOKUP(ZV65,role!A:F,6,FALSE))</f>
        <v/>
      </c>
      <c r="AAB65" s="33"/>
      <c r="AAC65" s="36"/>
      <c r="AAD65" s="36" t="str">
        <f t="shared" si="140"/>
        <v/>
      </c>
      <c r="AAE65" s="36" t="str">
        <f t="shared" si="141"/>
        <v/>
      </c>
      <c r="AAG65" s="32" t="str">
        <f>IF(ISBLANK(AAF65),"",IF(ISBLANK(VLOOKUP(AAF65,role!A:E,2,FALSE)),"",VLOOKUP(AAF65,role!A:E,2,FALSE)))</f>
        <v/>
      </c>
      <c r="AAH65" s="32" t="str">
        <f>IF(ISBLANK(AAF65),"",IF(ISBLANK(VLOOKUP(AAF65,role!A:E,3,FALSE)),"",VLOOKUP(AAF65,role!A:E,3,FALSE)))</f>
        <v/>
      </c>
      <c r="AAI65" s="32" t="str">
        <f>IF(ISBLANK(AAF65),"",IF(ISBLANK(VLOOKUP(AAF65,role!A:E,4,FALSE)),"",VLOOKUP(AAF65,role!A:E,4,FALSE)))</f>
        <v/>
      </c>
      <c r="AAJ65" s="32" t="str">
        <f>IF(ISBLANK(AAF65),"",IF(ISBLANK(VLOOKUP(AAF65,role!A:E,5,FALSE)),"",VLOOKUP(AAF65,role!A:E,5,FALSE)))</f>
        <v/>
      </c>
      <c r="AAK65" s="32" t="str">
        <f>IF(ISBLANK(AAF65),"",VLOOKUP(AAF65,role!A:F,6,FALSE))</f>
        <v/>
      </c>
      <c r="AAL65" s="36"/>
      <c r="AAM65" s="36" t="str">
        <f t="shared" si="142"/>
        <v/>
      </c>
      <c r="AAN65" s="36" t="str">
        <f t="shared" si="143"/>
        <v/>
      </c>
      <c r="AAP65" s="32" t="str">
        <f>IF(ISBLANK(AAO65),"",IF(ISBLANK(VLOOKUP(AAO65,role!A:E,2,FALSE)),"",VLOOKUP(AAO65,role!A:E,2,FALSE)))</f>
        <v/>
      </c>
      <c r="AAQ65" s="32" t="str">
        <f>IF(ISBLANK(AAO65),"",IF(ISBLANK(VLOOKUP(AAO65,role!A:E,3,FALSE)),"",VLOOKUP(AAO65,role!A:E,3,FALSE)))</f>
        <v/>
      </c>
      <c r="AAR65" s="32" t="str">
        <f>IF(ISBLANK(AAO65),"",IF(ISBLANK(VLOOKUP(AAO65,role!A:E,4,FALSE)),"",VLOOKUP(AAO65,role!A:E,4,FALSE)))</f>
        <v/>
      </c>
      <c r="AAS65" s="32" t="str">
        <f>IF(ISBLANK(AAO65),"",IF(ISBLANK(VLOOKUP(AAO65,role!A:E,5,FALSE)),"",VLOOKUP(AAO65,role!A:E,5,FALSE)))</f>
        <v/>
      </c>
      <c r="AAT65" s="32" t="str">
        <f>IF(ISBLANK(AAO65),"",VLOOKUP(AAO65,role!A:F,6,FALSE))</f>
        <v/>
      </c>
      <c r="AAU65" s="36"/>
      <c r="AAV65" s="36" t="str">
        <f t="shared" si="144"/>
        <v/>
      </c>
      <c r="AAW65" s="36" t="str">
        <f t="shared" si="145"/>
        <v/>
      </c>
      <c r="AAY65" s="32" t="str">
        <f>IF(ISBLANK(AAX65),"",IF(ISBLANK(VLOOKUP(AAX65,role!A:E,2,FALSE)),"",VLOOKUP(AAX65,role!A:E,2,FALSE)))</f>
        <v/>
      </c>
      <c r="AAZ65" s="32" t="str">
        <f>IF(ISBLANK(AAX65),"",IF(ISBLANK(VLOOKUP(AAX65,role!A:E,3,FALSE)),"",VLOOKUP(AAX65,role!A:E,3,FALSE)))</f>
        <v/>
      </c>
      <c r="ABA65" s="32" t="str">
        <f>IF(ISBLANK(AAX65),"",IF(ISBLANK(VLOOKUP(AAX65,role!A:E,4,FALSE)),"",VLOOKUP(AAX65,role!A:E,4,FALSE)))</f>
        <v/>
      </c>
      <c r="ABB65" s="32" t="str">
        <f>IF(ISBLANK(AAX65),"",IF(ISBLANK(VLOOKUP(AAX65,role!A:E,5,FALSE)),"",VLOOKUP(AAX65,role!A:E,5,FALSE)))</f>
        <v/>
      </c>
      <c r="ABC65" s="32" t="str">
        <f>IF(ISBLANK(AAX65),"",VLOOKUP(AAX65,role!A:F,6,FALSE))</f>
        <v/>
      </c>
      <c r="ABD65" s="36"/>
      <c r="ABE65" s="36" t="str">
        <f t="shared" si="146"/>
        <v/>
      </c>
      <c r="ABF65" s="36" t="str">
        <f t="shared" si="147"/>
        <v/>
      </c>
      <c r="ABH65" s="32" t="str">
        <f>IF(ISBLANK(ABG65),"",IF(ISBLANK(VLOOKUP(ABG65,role!A:E,2,FALSE)),"",VLOOKUP(ABG65,role!A:E,2,FALSE)))</f>
        <v/>
      </c>
      <c r="ABI65" s="32" t="str">
        <f>IF(ISBLANK(ABG65),"",IF(ISBLANK(VLOOKUP(ABG65,role!A:E,3,FALSE)),"",VLOOKUP(ABG65,role!A:E,3,FALSE)))</f>
        <v/>
      </c>
      <c r="ABJ65" s="32" t="str">
        <f>IF(ISBLANK(ABG65),"",IF(ISBLANK(VLOOKUP(ABG65,role!A:E,4,FALSE)),"",VLOOKUP(ABG65,role!A:E,4,FALSE)))</f>
        <v/>
      </c>
      <c r="ABK65" s="32" t="str">
        <f>IF(ISBLANK(ABG65),"",IF(ISBLANK(VLOOKUP(ABG65,role!A:E,5,FALSE)),"",VLOOKUP(ABG65,role!A:E,5,FALSE)))</f>
        <v/>
      </c>
      <c r="ABL65" s="32" t="str">
        <f>IF(ISBLANK(ABG65),"",VLOOKUP(ABG65,role!A:F,6,FALSE))</f>
        <v/>
      </c>
      <c r="ABM65" s="36"/>
      <c r="ABN65" s="36" t="str">
        <f t="shared" si="148"/>
        <v/>
      </c>
      <c r="ABO65" s="36" t="str">
        <f t="shared" si="149"/>
        <v/>
      </c>
      <c r="ABQ65" s="32" t="str">
        <f>IF(ISBLANK(ABP65),"",IF(ISBLANK(VLOOKUP(ABP65,role!A:E,2,FALSE)),"",VLOOKUP(ABP65,role!A:E,2,FALSE)))</f>
        <v/>
      </c>
      <c r="ABR65" s="32" t="str">
        <f>IF(ISBLANK(ABP65),"",IF(ISBLANK(VLOOKUP(ABP65,role!A:E,3,FALSE)),"",VLOOKUP(ABP65,role!A:E,3,FALSE)))</f>
        <v/>
      </c>
      <c r="ABS65" s="32" t="str">
        <f>IF(ISBLANK(ABP65),"",IF(ISBLANK(VLOOKUP(ABP65,role!A:E,4,FALSE)),"",VLOOKUP(ABP65,role!A:E,4,FALSE)))</f>
        <v/>
      </c>
      <c r="ABT65" s="32" t="str">
        <f>IF(ISBLANK(ABP65),"",IF(ISBLANK(VLOOKUP(ABP65,role!A:E,5,FALSE)),"",VLOOKUP(ABP65,role!A:E,5,FALSE)))</f>
        <v/>
      </c>
      <c r="ABU65" s="32" t="str">
        <f>IF(ISBLANK(ABP65),"",VLOOKUP(ABP65,role!A:F,6,FALSE))</f>
        <v/>
      </c>
      <c r="ABV65" s="33"/>
      <c r="ABW65" s="34"/>
      <c r="ABY65" s="32" t="str">
        <f t="shared" si="150"/>
        <v/>
      </c>
      <c r="ABZ65" s="39"/>
      <c r="ACA65" s="32" t="str">
        <f t="shared" si="151"/>
        <v/>
      </c>
      <c r="ACC65" s="32" t="str">
        <f t="shared" si="152"/>
        <v/>
      </c>
      <c r="ACE65" s="32" t="str">
        <f t="shared" si="153"/>
        <v/>
      </c>
      <c r="ACG65" s="32" t="str">
        <f t="shared" si="154"/>
        <v/>
      </c>
      <c r="ACI65" s="32" t="str">
        <f t="shared" si="155"/>
        <v/>
      </c>
      <c r="ACK65" s="32" t="str">
        <f t="shared" si="156"/>
        <v/>
      </c>
      <c r="ACM65" s="32" t="str">
        <f t="shared" si="157"/>
        <v/>
      </c>
      <c r="ACO65" s="32" t="str">
        <f t="shared" si="158"/>
        <v/>
      </c>
      <c r="ACQ65" s="32" t="str">
        <f t="shared" si="159"/>
        <v/>
      </c>
      <c r="ACS65" s="32" t="str">
        <f t="shared" si="160"/>
        <v/>
      </c>
      <c r="ACT65" s="33"/>
      <c r="ACV65" s="32" t="str">
        <f t="shared" si="161"/>
        <v/>
      </c>
      <c r="ACX65" s="32" t="str">
        <f t="shared" si="162"/>
        <v/>
      </c>
      <c r="ACZ65" s="32" t="str">
        <f t="shared" si="163"/>
        <v/>
      </c>
      <c r="ADB65" s="32" t="str">
        <f t="shared" si="164"/>
        <v/>
      </c>
      <c r="ADD65" s="32" t="str">
        <f t="shared" si="165"/>
        <v/>
      </c>
      <c r="ADE65" s="33"/>
      <c r="ADG65" s="32" t="str">
        <f t="shared" si="166"/>
        <v/>
      </c>
      <c r="ADI65" s="32" t="str">
        <f t="shared" si="167"/>
        <v/>
      </c>
      <c r="ADK65" s="32" t="str">
        <f t="shared" si="168"/>
        <v/>
      </c>
      <c r="ADM65" s="32" t="str">
        <f t="shared" si="169"/>
        <v/>
      </c>
      <c r="ADO65" s="32" t="str">
        <f t="shared" si="170"/>
        <v/>
      </c>
      <c r="ADP65" s="33"/>
      <c r="ADR65" s="32" t="str">
        <f t="shared" si="171"/>
        <v/>
      </c>
      <c r="ADT65" s="32" t="str">
        <f t="shared" si="172"/>
        <v/>
      </c>
      <c r="ADV65" s="32" t="str">
        <f t="shared" si="173"/>
        <v/>
      </c>
      <c r="ADX65" s="32" t="str">
        <f t="shared" si="174"/>
        <v/>
      </c>
      <c r="ADZ65" s="32" t="str">
        <f t="shared" si="175"/>
        <v/>
      </c>
      <c r="AEA65" s="33"/>
      <c r="AEC65" s="32" t="str">
        <f t="shared" si="176"/>
        <v/>
      </c>
      <c r="AEE65" s="32" t="str">
        <f t="shared" si="177"/>
        <v/>
      </c>
      <c r="AEG65" s="32" t="str">
        <f t="shared" si="178"/>
        <v/>
      </c>
      <c r="AEI65" s="32" t="str">
        <f t="shared" si="179"/>
        <v/>
      </c>
      <c r="AEK65" s="32" t="str">
        <f t="shared" si="180"/>
        <v/>
      </c>
      <c r="AEL65" s="33"/>
      <c r="AEN65" s="32" t="str">
        <f t="shared" si="181"/>
        <v/>
      </c>
      <c r="AEO65" s="32" t="str">
        <f t="shared" si="182"/>
        <v/>
      </c>
      <c r="AEQ65" s="32" t="str">
        <f t="shared" si="183"/>
        <v/>
      </c>
      <c r="AER65" s="32" t="str">
        <f t="shared" si="184"/>
        <v/>
      </c>
      <c r="AET65" s="32" t="str">
        <f t="shared" si="185"/>
        <v/>
      </c>
      <c r="AEU65" s="32" t="str">
        <f t="shared" si="186"/>
        <v/>
      </c>
      <c r="AEW65" s="32" t="str">
        <f t="shared" si="187"/>
        <v/>
      </c>
      <c r="AEX65" s="32" t="str">
        <f t="shared" si="188"/>
        <v/>
      </c>
      <c r="AEZ65" s="32" t="str">
        <f t="shared" si="189"/>
        <v/>
      </c>
      <c r="AFA65" s="32" t="str">
        <f t="shared" si="190"/>
        <v/>
      </c>
      <c r="AFB65" s="35"/>
      <c r="AFC65" s="34"/>
      <c r="AFD65" s="36" t="str">
        <f t="shared" si="191"/>
        <v/>
      </c>
      <c r="AFE65" s="36" t="str">
        <f t="shared" si="192"/>
        <v/>
      </c>
      <c r="AFG65" s="36" t="str">
        <f t="shared" si="193"/>
        <v/>
      </c>
      <c r="AFH65" s="36" t="str">
        <f t="shared" si="194"/>
        <v/>
      </c>
      <c r="AFJ65" s="36" t="str">
        <f t="shared" si="195"/>
        <v/>
      </c>
      <c r="AFK65" s="36" t="str">
        <f t="shared" si="196"/>
        <v/>
      </c>
      <c r="AFM65" s="36" t="str">
        <f t="shared" si="197"/>
        <v/>
      </c>
      <c r="AFN65" s="36" t="str">
        <f t="shared" si="198"/>
        <v/>
      </c>
      <c r="AFP65" s="36" t="str">
        <f t="shared" si="199"/>
        <v/>
      </c>
      <c r="AFQ65" s="36" t="str">
        <f t="shared" si="200"/>
        <v/>
      </c>
      <c r="AFR65" s="33"/>
      <c r="AFT65" s="36" t="str">
        <f t="shared" si="201"/>
        <v/>
      </c>
      <c r="AFU65" s="36" t="str">
        <f t="shared" si="202"/>
        <v/>
      </c>
      <c r="AFW65" s="36" t="str">
        <f t="shared" si="203"/>
        <v/>
      </c>
      <c r="AFX65" s="36" t="str">
        <f t="shared" si="204"/>
        <v/>
      </c>
      <c r="AFZ65" s="36" t="str">
        <f t="shared" si="205"/>
        <v/>
      </c>
      <c r="AGA65" s="36" t="str">
        <f t="shared" si="206"/>
        <v/>
      </c>
      <c r="AGC65" s="36" t="str">
        <f t="shared" si="207"/>
        <v/>
      </c>
      <c r="AGD65" s="36" t="str">
        <f t="shared" si="208"/>
        <v/>
      </c>
      <c r="AGF65" s="36" t="str">
        <f t="shared" si="209"/>
        <v/>
      </c>
      <c r="AGG65" s="36" t="str">
        <f t="shared" si="210"/>
        <v/>
      </c>
      <c r="AGH65" s="33"/>
      <c r="AGI65" s="57"/>
      <c r="AGJ65" s="57"/>
      <c r="AGK65" s="57" t="str">
        <f>IF(ISBLANK(AGJ65),"",VLOOKUP(AGJ65,related_id_type!A:B,2,FALSE))</f>
        <v/>
      </c>
      <c r="AGL65" s="57"/>
      <c r="AGM65" s="57" t="str">
        <f>IF(ISBLANK(AGL65),"",IF(ISBLANK(VLOOKUP(AGL65,related_id_relation!A:B,2,FALSE)),"",VLOOKUP(AGL65,related_id_relation!A:B,2,FALSE)))</f>
        <v/>
      </c>
      <c r="AGN65" s="57"/>
      <c r="AGO65" s="57"/>
      <c r="AGP65" s="57" t="str">
        <f>IF(ISBLANK(AGO65),"",VLOOKUP(AGO65,related_id_type!A:B,2,FALSE))</f>
        <v/>
      </c>
      <c r="AGQ65" s="57"/>
      <c r="AGR65" s="57" t="str">
        <f>IF(ISBLANK(AGQ65),"",IF(ISBLANK(VLOOKUP(AGQ65,related_id_relation!A:B,2,FALSE)),"",VLOOKUP(AGQ65,related_id_relation!A:B,2,FALSE)))</f>
        <v/>
      </c>
      <c r="AGS65" s="57"/>
      <c r="AGT65" s="57"/>
      <c r="AGU65" s="57" t="str">
        <f>IF(ISBLANK(AGT65),"",VLOOKUP(AGT65,related_id_type!A:B,2,FALSE))</f>
        <v/>
      </c>
      <c r="AGV65" s="57"/>
      <c r="AGW65" s="57" t="str">
        <f>IF(ISBLANK(AGV65),"",IF(ISBLANK(VLOOKUP(AGV65,related_id_relation!A:B,2,FALSE)),"",VLOOKUP(AGV65,related_id_relation!A:B,2,FALSE)))</f>
        <v/>
      </c>
      <c r="AGX65" s="57"/>
      <c r="AGY65" s="57"/>
      <c r="AGZ65" s="57" t="str">
        <f>IF(ISBLANK(AGY65),"",VLOOKUP(AGY65,related_id_type!A:B,2,FALSE))</f>
        <v/>
      </c>
      <c r="AHA65" s="57"/>
      <c r="AHB65" s="57" t="str">
        <f>IF(ISBLANK(AHA65),"",IF(ISBLANK(VLOOKUP(AHA65,related_id_relation!A:B,2,FALSE)),"",VLOOKUP(AHA65,related_id_relation!A:B,2,FALSE)))</f>
        <v/>
      </c>
      <c r="AHC65" s="57"/>
      <c r="AHD65" s="57"/>
      <c r="AHE65" s="57" t="str">
        <f>IF(ISBLANK(AHD65),"",VLOOKUP(AHD65,related_id_type!A:B,2,FALSE))</f>
        <v/>
      </c>
      <c r="AHF65" s="57"/>
      <c r="AHG65" s="57" t="str">
        <f>IF(ISBLANK(AHF65),"",IF(ISBLANK(VLOOKUP(AHF65,related_id_relation!A:B,2,FALSE)),"",VLOOKUP(AHF65,related_id_relation!A:B,2,FALSE)))</f>
        <v/>
      </c>
      <c r="AHH65" s="37"/>
      <c r="AHI65" s="39"/>
      <c r="AHK65" s="32" t="str">
        <f t="shared" si="211"/>
        <v/>
      </c>
      <c r="AHL65" s="34"/>
      <c r="AHM65" s="36"/>
      <c r="AHN65" s="36" t="str">
        <f t="shared" si="212"/>
        <v/>
      </c>
      <c r="AHO65" s="32" t="str">
        <f t="shared" si="213"/>
        <v/>
      </c>
      <c r="AHR65" s="36" t="str">
        <f t="shared" si="214"/>
        <v/>
      </c>
      <c r="AHS65" s="32" t="str">
        <f t="shared" si="215"/>
        <v/>
      </c>
      <c r="AHV65" s="36" t="str">
        <f t="shared" si="216"/>
        <v/>
      </c>
      <c r="AHW65" s="32" t="str">
        <f t="shared" si="217"/>
        <v/>
      </c>
      <c r="AHZ65" s="36" t="str">
        <f t="shared" si="218"/>
        <v/>
      </c>
      <c r="AIA65" s="32" t="str">
        <f t="shared" si="219"/>
        <v/>
      </c>
      <c r="AID65" s="36" t="str">
        <f t="shared" si="220"/>
        <v/>
      </c>
      <c r="AIE65" s="32" t="str">
        <f t="shared" si="221"/>
        <v/>
      </c>
      <c r="AIH65" s="36" t="str">
        <f t="shared" si="222"/>
        <v/>
      </c>
      <c r="AII65" s="32" t="str">
        <f t="shared" si="223"/>
        <v/>
      </c>
      <c r="AIL65" s="36" t="str">
        <f t="shared" si="224"/>
        <v/>
      </c>
      <c r="AIM65" s="32" t="str">
        <f t="shared" si="225"/>
        <v/>
      </c>
      <c r="AIP65" s="36" t="str">
        <f t="shared" si="226"/>
        <v/>
      </c>
      <c r="AIQ65" s="32" t="str">
        <f t="shared" si="227"/>
        <v/>
      </c>
      <c r="AIT65" s="36" t="str">
        <f t="shared" si="228"/>
        <v/>
      </c>
      <c r="AIU65" s="32" t="str">
        <f t="shared" si="229"/>
        <v/>
      </c>
      <c r="AIX65" s="36" t="str">
        <f t="shared" si="230"/>
        <v/>
      </c>
      <c r="AIY65" s="32" t="str">
        <f t="shared" si="231"/>
        <v/>
      </c>
      <c r="AIZ65" s="37"/>
      <c r="AJA65" s="32" t="str">
        <f t="shared" si="232"/>
        <v/>
      </c>
      <c r="AJB65" s="32" t="str">
        <f t="shared" si="233"/>
        <v/>
      </c>
      <c r="AJC65" s="32" t="str">
        <f t="shared" si="234"/>
        <v/>
      </c>
      <c r="AJD65" s="32" t="str">
        <f t="shared" si="235"/>
        <v/>
      </c>
      <c r="AJE65" s="32" t="str">
        <f t="shared" si="236"/>
        <v/>
      </c>
      <c r="AJF65" s="32" t="str">
        <f t="shared" si="237"/>
        <v/>
      </c>
      <c r="AJG65" s="32" t="str">
        <f t="shared" si="238"/>
        <v/>
      </c>
      <c r="AJH65" s="32" t="str">
        <f t="shared" si="239"/>
        <v/>
      </c>
      <c r="AJI65" s="32" t="str">
        <f t="shared" si="240"/>
        <v/>
      </c>
    </row>
    <row r="66" spans="3:945" s="32" customFormat="1" x14ac:dyDescent="0.35">
      <c r="C66" s="32" t="str">
        <f t="shared" si="9"/>
        <v/>
      </c>
      <c r="E66" s="32" t="str">
        <f t="shared" si="10"/>
        <v/>
      </c>
      <c r="F66" s="32" t="str">
        <f t="shared" si="11"/>
        <v/>
      </c>
      <c r="G66" s="32" t="str">
        <f t="shared" si="12"/>
        <v/>
      </c>
      <c r="J66" s="32" t="str">
        <f t="shared" si="13"/>
        <v/>
      </c>
      <c r="K66" s="32" t="str">
        <f t="shared" si="14"/>
        <v/>
      </c>
      <c r="L66" s="32" t="str">
        <f t="shared" si="15"/>
        <v/>
      </c>
      <c r="N66" s="32" t="str">
        <f t="shared" si="16"/>
        <v/>
      </c>
      <c r="O66" s="32" t="str">
        <f t="shared" si="17"/>
        <v/>
      </c>
      <c r="Q66" s="32" t="str">
        <f t="shared" si="18"/>
        <v/>
      </c>
      <c r="R66" s="32" t="str">
        <f t="shared" si="19"/>
        <v/>
      </c>
      <c r="U66" s="32" t="str">
        <f t="shared" si="20"/>
        <v/>
      </c>
      <c r="V66" s="32" t="str">
        <f t="shared" si="21"/>
        <v/>
      </c>
      <c r="Y66" s="32" t="str">
        <f>IF(ISBLANK(X66),"",VLOOKUP(X66,resource_type!A:C,3,FALSE))</f>
        <v/>
      </c>
      <c r="Z66" s="32" t="str">
        <f>IF(ISBLANK(X66),"",VLOOKUP(X66,resource_type!A:C,2,FALSE))</f>
        <v/>
      </c>
      <c r="AA66" s="32" t="str">
        <f t="shared" si="22"/>
        <v/>
      </c>
      <c r="AB66" s="32" t="str">
        <f t="shared" si="23"/>
        <v/>
      </c>
      <c r="AD66" s="32" t="str">
        <f>IF(ISBLANK(AC66),"",VLOOKUP(AC66,resource_type!A:C,3,FALSE))</f>
        <v/>
      </c>
      <c r="AF66" s="32" t="str">
        <f>IF(ISBLANK(AE66),"",VLOOKUP(AE66,resource_type!A:C,3,FALSE))</f>
        <v/>
      </c>
      <c r="AG66" s="33"/>
      <c r="AI66" s="32" t="str">
        <f t="shared" si="24"/>
        <v/>
      </c>
      <c r="AK66" s="32" t="str">
        <f t="shared" si="25"/>
        <v/>
      </c>
      <c r="AM66" s="32" t="str">
        <f t="shared" si="26"/>
        <v/>
      </c>
      <c r="AO66" s="32" t="str">
        <f t="shared" si="27"/>
        <v/>
      </c>
      <c r="AP66" s="52"/>
      <c r="AQ66" s="34"/>
      <c r="AR66" s="36" t="str">
        <f t="shared" si="28"/>
        <v/>
      </c>
      <c r="AS66" s="36" t="str">
        <f t="shared" si="29"/>
        <v/>
      </c>
      <c r="AT66" s="34"/>
      <c r="AV66" s="32" t="str">
        <f t="shared" si="30"/>
        <v/>
      </c>
      <c r="AW66" s="32" t="str">
        <f t="shared" si="31"/>
        <v/>
      </c>
      <c r="AX66" s="32" t="str">
        <f t="shared" si="32"/>
        <v/>
      </c>
      <c r="AZ66" s="32" t="str">
        <f>IF(ISBLANK(AY66),"",IF(ISBLANK(VLOOKUP(AY66,role!A:E,2,FALSE)),"",VLOOKUP(AY66,role!A:E,2,FALSE)))</f>
        <v/>
      </c>
      <c r="BA66" s="32" t="str">
        <f>IF(ISBLANK(AY66),"",IF(ISBLANK(VLOOKUP(AY66,role!A:E,3,FALSE)),"",VLOOKUP(AY66,role!A:E,3,FALSE)))</f>
        <v/>
      </c>
      <c r="BB66" s="32" t="str">
        <f>IF(ISBLANK(AY66),"",IF(ISBLANK(VLOOKUP(AY66,role!A:E,4,FALSE)),"",VLOOKUP(AY66,role!A:E,4,FALSE)))</f>
        <v/>
      </c>
      <c r="BC66" s="32" t="str">
        <f>IF(ISBLANK(AY66),"",IF(ISBLANK(VLOOKUP(AY66,role!A:E,5,FALSE)),"",VLOOKUP(AY66,role!A:E,5,FALSE)))</f>
        <v/>
      </c>
      <c r="BE66" s="32" t="str">
        <f>IF(ISBLANK(BD66),"",IF(ISBLANK(VLOOKUP(BD66,role!A:E,2,FALSE)),"",VLOOKUP(BD66,role!A:E,2,FALSE)))</f>
        <v/>
      </c>
      <c r="BF66" s="32" t="str">
        <f>IF(ISBLANK(BD66),"",IF(ISBLANK(VLOOKUP(BD66,role!A:E,3,FALSE)),"",VLOOKUP(BD66,role!A:E,3,FALSE)))</f>
        <v/>
      </c>
      <c r="BG66" s="32" t="str">
        <f>IF(ISBLANK(BD66),"",IF(ISBLANK(VLOOKUP(BD66,role!A:E,4,FALSE)),"",VLOOKUP(BD66,role!A:E,4,FALSE)))</f>
        <v/>
      </c>
      <c r="BH66" s="32" t="str">
        <f>IF(ISBLANK(BD66),"",IF(ISBLANK(VLOOKUP(BD66,role!A:E,5,FALSE)),"",VLOOKUP(BD66,role!A:E,5,FALSE)))</f>
        <v/>
      </c>
      <c r="BX66" s="33"/>
      <c r="BZ66" s="32" t="str">
        <f t="shared" si="33"/>
        <v/>
      </c>
      <c r="CB66" s="32" t="str">
        <f t="shared" si="34"/>
        <v/>
      </c>
      <c r="CC66" s="39"/>
      <c r="CE66" s="32" t="str">
        <f t="shared" si="35"/>
        <v/>
      </c>
      <c r="CF66" s="32" t="str">
        <f t="shared" si="36"/>
        <v/>
      </c>
      <c r="CG66" s="32" t="str">
        <f t="shared" si="37"/>
        <v/>
      </c>
      <c r="CI66" s="32" t="str">
        <f>IF(ISBLANK(CH66),"",IF(ISBLANK(VLOOKUP(CH66,role!A:E,2,FALSE)),"",VLOOKUP(CH66,role!A:E,2,FALSE)))</f>
        <v/>
      </c>
      <c r="CJ66" s="32" t="str">
        <f>IF(ISBLANK(CH66),"",IF(ISBLANK(VLOOKUP(CH66,role!A:E,3,FALSE)),"",VLOOKUP(CH66,role!A:E,3,FALSE)))</f>
        <v/>
      </c>
      <c r="CK66" s="32" t="str">
        <f>IF(ISBLANK(CH66),"",IF(ISBLANK(VLOOKUP(CH66,role!A:E,4,FALSE)),"",VLOOKUP(CH66,role!A:E,4,FALSE)))</f>
        <v/>
      </c>
      <c r="CL66" s="32" t="str">
        <f>IF(ISBLANK(CH66),"",IF(ISBLANK(VLOOKUP(CH66,role!A:E,5,FALSE)),"",VLOOKUP(CH66,role!A:E,5,FALSE)))</f>
        <v/>
      </c>
      <c r="CN66" s="32" t="str">
        <f>IF(ISBLANK(CM66),"",IF(ISBLANK(VLOOKUP(CM66,role!A:E,2,FALSE)),"",VLOOKUP(CM66,role!A:E,2,FALSE)))</f>
        <v/>
      </c>
      <c r="CO66" s="32" t="str">
        <f>IF(ISBLANK(CM66),"",IF(ISBLANK(VLOOKUP(CM66,role!A:E,3,FALSE)),"",VLOOKUP(CM66,role!A:E,3,FALSE)))</f>
        <v/>
      </c>
      <c r="CP66" s="32" t="str">
        <f>IF(ISBLANK(CM66),"",IF(ISBLANK(VLOOKUP(CM66,role!A:E,4,FALSE)),"",VLOOKUP(CM66,role!A:E,4,FALSE)))</f>
        <v/>
      </c>
      <c r="CQ66" s="32" t="str">
        <f>IF(ISBLANK(CM66),"",IF(ISBLANK(VLOOKUP(CM66,role!A:E,5,FALSE)),"",VLOOKUP(CM66,role!A:E,5,FALSE)))</f>
        <v/>
      </c>
      <c r="DG66" s="33"/>
      <c r="DI66" s="32" t="str">
        <f t="shared" si="38"/>
        <v/>
      </c>
      <c r="DK66" s="32" t="str">
        <f t="shared" si="39"/>
        <v/>
      </c>
      <c r="DL66" s="39"/>
      <c r="DN66" s="32" t="str">
        <f t="shared" si="40"/>
        <v/>
      </c>
      <c r="DO66" s="32" t="str">
        <f t="shared" si="41"/>
        <v/>
      </c>
      <c r="DP66" s="32" t="str">
        <f t="shared" si="42"/>
        <v/>
      </c>
      <c r="DR66" s="32" t="str">
        <f>IF(ISBLANK(DQ66),"",IF(ISBLANK(VLOOKUP(DQ66,role!A:E,2,FALSE)),"",VLOOKUP(DQ66,role!A:E,2,FALSE)))</f>
        <v/>
      </c>
      <c r="DS66" s="32" t="str">
        <f>IF(ISBLANK(DQ66),"",IF(ISBLANK(VLOOKUP(DQ66,role!A:E,3,FALSE)),"",VLOOKUP(DQ66,role!A:E,3,FALSE)))</f>
        <v/>
      </c>
      <c r="DT66" s="32" t="str">
        <f>IF(ISBLANK(DQ66),"",IF(ISBLANK(VLOOKUP(DQ66,role!A:E,4,FALSE)),"",VLOOKUP(DQ66,role!A:E,4,FALSE)))</f>
        <v/>
      </c>
      <c r="DU66" s="32" t="str">
        <f>IF(ISBLANK(DQ66),"",IF(ISBLANK(VLOOKUP(DQ66,role!A:E,5,FALSE)),"",VLOOKUP(DQ66,role!A:E,5,FALSE)))</f>
        <v/>
      </c>
      <c r="EK66" s="33"/>
      <c r="EM66" s="32" t="str">
        <f t="shared" si="43"/>
        <v/>
      </c>
      <c r="EO66" s="32" t="str">
        <f t="shared" si="44"/>
        <v/>
      </c>
      <c r="EP66" s="39"/>
      <c r="ER66" s="32" t="str">
        <f t="shared" si="45"/>
        <v/>
      </c>
      <c r="ES66" s="32" t="str">
        <f t="shared" si="46"/>
        <v/>
      </c>
      <c r="ET66" s="32" t="str">
        <f t="shared" si="47"/>
        <v/>
      </c>
      <c r="EV66" s="32" t="str">
        <f>IF(ISBLANK(EU66),"",IF(ISBLANK(VLOOKUP(EU66,role!A:E,2,FALSE)),"",VLOOKUP(EU66,role!A:E,2,FALSE)))</f>
        <v/>
      </c>
      <c r="EW66" s="32" t="str">
        <f>IF(ISBLANK(EU66),"",IF(ISBLANK(VLOOKUP(EU66,role!A:E,3,FALSE)),"",VLOOKUP(EU66,role!A:E,3,FALSE)))</f>
        <v/>
      </c>
      <c r="EX66" s="32" t="str">
        <f>IF(ISBLANK(EU66),"",IF(ISBLANK(VLOOKUP(EU66,role!A:E,4,FALSE)),"",VLOOKUP(EU66,role!A:E,4,FALSE)))</f>
        <v/>
      </c>
      <c r="EY66" s="32" t="str">
        <f>IF(ISBLANK(EU66),"",IF(ISBLANK(VLOOKUP(EU66,role!A:E,5,FALSE)),"",VLOOKUP(EU66,role!A:E,5,FALSE)))</f>
        <v/>
      </c>
      <c r="FO66" s="33"/>
      <c r="FQ66" s="32" t="str">
        <f t="shared" si="48"/>
        <v/>
      </c>
      <c r="FS66" s="32" t="str">
        <f t="shared" si="49"/>
        <v/>
      </c>
      <c r="FT66" s="39"/>
      <c r="FV66" s="32" t="str">
        <f t="shared" si="50"/>
        <v/>
      </c>
      <c r="FW66" s="32" t="str">
        <f t="shared" si="51"/>
        <v/>
      </c>
      <c r="FX66" s="32" t="str">
        <f t="shared" si="52"/>
        <v/>
      </c>
      <c r="FZ66" s="32" t="str">
        <f>IF(ISBLANK(FY66),"",VLOOKUP(FY66,role!A:E,2,FALSE))</f>
        <v/>
      </c>
      <c r="GA66" s="32" t="str">
        <f>IF(ISBLANK(FY66),"",IF(ISBLANK(VLOOKUP(FY66,role!A:E,3,FALSE)),"",VLOOKUP(FY66,role!A:E,3,FALSE)))</f>
        <v/>
      </c>
      <c r="GB66" s="32" t="str">
        <f>IF(ISBLANK(FY66),"",IF(ISBLANK(VLOOKUP(FY66,role!A:E,4,FALSE)),"",VLOOKUP(FY66,role!A:E,4,FALSE)))</f>
        <v/>
      </c>
      <c r="GC66" s="32" t="str">
        <f>IF(ISBLANK(FY66),"",IF(ISBLANK(VLOOKUP(FY66,role!A:E,5,FALSE)),"",VLOOKUP(FY66,role!A:E,5,FALSE)))</f>
        <v/>
      </c>
      <c r="GS66" s="33"/>
      <c r="GU66" s="32" t="str">
        <f t="shared" si="53"/>
        <v/>
      </c>
      <c r="GW66" s="32" t="str">
        <f t="shared" si="54"/>
        <v/>
      </c>
      <c r="GX66" s="33"/>
      <c r="HA66" s="32" t="str">
        <f t="shared" si="55"/>
        <v/>
      </c>
      <c r="HB66" s="32" t="str">
        <f t="shared" si="56"/>
        <v/>
      </c>
      <c r="HC66" s="32" t="str">
        <f t="shared" si="57"/>
        <v/>
      </c>
      <c r="HE66" s="32" t="str">
        <f>IF(ISBLANK(HD66),"",IF(ISBLANK(VLOOKUP(HD66,role!A:E,2,FALSE)),"",VLOOKUP(HD66,role!A:E,2,FALSE)))</f>
        <v/>
      </c>
      <c r="HF66" s="32" t="str">
        <f>IF(ISBLANK(HD66),"",IF(ISBLANK(VLOOKUP(HD66,role!A:E,3,FALSE)),"",VLOOKUP(HD66,role!A:E,3,FALSE)))</f>
        <v/>
      </c>
      <c r="HG66" s="32" t="str">
        <f>IF(ISBLANK(HD66),"",IF(ISBLANK(VLOOKUP(HD66,role!A:E,4,FALSE)),"",VLOOKUP(HD66,role!A:E,4,FALSE)))</f>
        <v/>
      </c>
      <c r="HH66" s="32" t="str">
        <f>IF(ISBLANK(HD66),"",IF(ISBLANK(VLOOKUP(HD66,role!A:E,5,FALSE)),"",VLOOKUP(HD66,role!A:E,5,FALSE)))</f>
        <v/>
      </c>
      <c r="HX66" s="33"/>
      <c r="HZ66" s="32" t="str">
        <f t="shared" si="58"/>
        <v/>
      </c>
      <c r="IB66" s="32" t="str">
        <f t="shared" si="59"/>
        <v/>
      </c>
      <c r="IC66" s="39"/>
      <c r="IE66" s="32" t="str">
        <f t="shared" si="60"/>
        <v/>
      </c>
      <c r="IF66" s="32" t="str">
        <f t="shared" si="61"/>
        <v/>
      </c>
      <c r="IG66" s="32" t="str">
        <f t="shared" si="62"/>
        <v/>
      </c>
      <c r="II66" s="32" t="str">
        <f>IF(ISBLANK(IH66),"",IF(ISBLANK(VLOOKUP(IH66,role!A:E,2,FALSE)),"",VLOOKUP(IH66,role!A:E,2,FALSE)))</f>
        <v/>
      </c>
      <c r="IJ66" s="32" t="str">
        <f>IF(ISBLANK(IH66),"",IF(ISBLANK(VLOOKUP(IH66,role!A:E,3,FALSE)),"",VLOOKUP(IH66,role!A:E,3,FALSE)))</f>
        <v/>
      </c>
      <c r="IK66" s="32" t="str">
        <f>IF(ISBLANK(IH66),"",IF(ISBLANK(VLOOKUP(IH66,role!A:E,4,FALSE)),"",VLOOKUP(IH66,role!A:E,4,FALSE)))</f>
        <v/>
      </c>
      <c r="IL66" s="32" t="str">
        <f>IF(ISBLANK(IH66),"",IF(ISBLANK(VLOOKUP(IH66,role!A:E,5,FALSE)),"",VLOOKUP(IH66,role!A:E,5,FALSE)))</f>
        <v/>
      </c>
      <c r="JB66" s="33"/>
      <c r="JD66" s="32" t="str">
        <f t="shared" si="63"/>
        <v/>
      </c>
      <c r="JF66" s="32" t="str">
        <f t="shared" si="64"/>
        <v/>
      </c>
      <c r="JG66" s="39"/>
      <c r="JI66" s="32" t="str">
        <f t="shared" si="65"/>
        <v/>
      </c>
      <c r="JJ66" s="32" t="str">
        <f t="shared" si="66"/>
        <v/>
      </c>
      <c r="JK66" s="32" t="str">
        <f t="shared" si="67"/>
        <v/>
      </c>
      <c r="JM66" s="32" t="str">
        <f>IF(ISBLANK(JL66),"",IF(ISBLANK(VLOOKUP(JL66,role!A:E,2,FALSE)),"",VLOOKUP(JL66,role!A:E,2,FALSE)))</f>
        <v/>
      </c>
      <c r="JN66" s="32" t="str">
        <f>IF(ISBLANK(JL66),"",IF(ISBLANK(VLOOKUP(JL66,role!A:E,3,FALSE)),"",VLOOKUP(JL66,role!A:E,3,FALSE)))</f>
        <v/>
      </c>
      <c r="JO66" s="32" t="str">
        <f>IF(ISBLANK(JL66),"",IF(ISBLANK(VLOOKUP(JL66,role!A:E,4,FALSE)),"",VLOOKUP(JL66,role!A:E,4,FALSE)))</f>
        <v/>
      </c>
      <c r="JP66" s="32" t="str">
        <f>IF(ISBLANK(JL66),"",IF(ISBLANK(VLOOKUP(JL66,role!A:E,5,FALSE)),"",VLOOKUP(JL66,role!A:E,5,FALSE)))</f>
        <v/>
      </c>
      <c r="KF66" s="33"/>
      <c r="KH66" s="32" t="str">
        <f t="shared" si="68"/>
        <v/>
      </c>
      <c r="KJ66" s="32" t="str">
        <f t="shared" si="69"/>
        <v/>
      </c>
      <c r="KK66" s="39"/>
      <c r="KM66" s="32" t="str">
        <f t="shared" si="70"/>
        <v/>
      </c>
      <c r="KN66" s="32" t="str">
        <f t="shared" si="71"/>
        <v/>
      </c>
      <c r="KO66" s="32" t="str">
        <f t="shared" si="72"/>
        <v/>
      </c>
      <c r="KQ66" s="32" t="str">
        <f>IF(ISBLANK(KP66),"",IF(ISBLANK(VLOOKUP(KP66,role!A:E,2,FALSE)),"",VLOOKUP(KP66,role!A:E,2,FALSE)))</f>
        <v/>
      </c>
      <c r="KR66" s="32" t="str">
        <f>IF(ISBLANK(KP66),"",IF(ISBLANK(VLOOKUP(KP66,role!A:E,3,FALSE)),"",VLOOKUP(KP66,role!A:E,3,FALSE)))</f>
        <v/>
      </c>
      <c r="KS66" s="32" t="str">
        <f>IF(ISBLANK(KP66),"",IF(ISBLANK(VLOOKUP(KP66,role!A:E,4,FALSE)),"",VLOOKUP(KP66,role!A:E,4,FALSE)))</f>
        <v/>
      </c>
      <c r="KT66" s="32" t="str">
        <f>IF(ISBLANK(KP66),"",IF(ISBLANK(VLOOKUP(KP66,role!A:E,5,FALSE)),"",VLOOKUP(KP66,role!A:E,5,FALSE)))</f>
        <v/>
      </c>
      <c r="LJ66" s="33"/>
      <c r="LL66" s="32" t="str">
        <f t="shared" si="73"/>
        <v/>
      </c>
      <c r="LN66" s="32" t="str">
        <f t="shared" si="74"/>
        <v/>
      </c>
      <c r="LO66" s="39"/>
      <c r="LQ66" s="32" t="str">
        <f t="shared" si="75"/>
        <v/>
      </c>
      <c r="LR66" s="32" t="str">
        <f t="shared" si="76"/>
        <v/>
      </c>
      <c r="LS66" s="32" t="str">
        <f t="shared" si="77"/>
        <v/>
      </c>
      <c r="LU66" s="32" t="str">
        <f>IF(ISBLANK(LT66),"",IF(ISBLANK(VLOOKUP(LT66,role!A:E,2,FALSE)),"",VLOOKUP(LT66,role!A:E,2,FALSE)))</f>
        <v/>
      </c>
      <c r="LV66" s="32" t="str">
        <f>IF(ISBLANK(LT66),"",IF(ISBLANK(VLOOKUP(LT66,role!A:E,3,FALSE)),"",VLOOKUP(LT66,role!A:E,3,FALSE)))</f>
        <v/>
      </c>
      <c r="LW66" s="32" t="str">
        <f>IF(ISBLANK(LT66),"",IF(ISBLANK(VLOOKUP(LT66,role!A:E,4,FALSE)),"",VLOOKUP(LT66,role!A:E,4,FALSE)))</f>
        <v/>
      </c>
      <c r="LX66" s="32" t="str">
        <f>IF(ISBLANK(LT66),"",IF(ISBLANK(VLOOKUP(LT66,role!A:E,5,FALSE)),"",VLOOKUP(LT66,role!A:E,5,FALSE)))</f>
        <v/>
      </c>
      <c r="MN66" s="33"/>
      <c r="MP66" s="32" t="str">
        <f t="shared" si="78"/>
        <v/>
      </c>
      <c r="MR66" s="32" t="str">
        <f t="shared" si="79"/>
        <v/>
      </c>
      <c r="MS66" s="33"/>
      <c r="MV66" s="32" t="str">
        <f t="shared" si="80"/>
        <v/>
      </c>
      <c r="MW66" s="32" t="str">
        <f t="shared" si="81"/>
        <v/>
      </c>
      <c r="MX66" s="32" t="str">
        <f t="shared" si="82"/>
        <v/>
      </c>
      <c r="MZ66" s="32" t="str">
        <f>IF(ISBLANK(MY66),"",IF(ISBLANK(VLOOKUP(MY66,role!A:E,2,FALSE)),"",VLOOKUP(MY66,role!A:E,2,FALSE)))</f>
        <v/>
      </c>
      <c r="NA66" s="32" t="str">
        <f>IF(ISBLANK(MY66),"",IF(ISBLANK(VLOOKUP(MY66,role!A:E,3,FALSE)),"",VLOOKUP(MY66,role!A:E,3,FALSE)))</f>
        <v/>
      </c>
      <c r="NB66" s="32" t="str">
        <f>IF(ISBLANK(MY66),"",IF(ISBLANK(VLOOKUP(MY66,role!A:E,4,FALSE)),"",VLOOKUP(MY66,role!A:E,4,FALSE)))</f>
        <v/>
      </c>
      <c r="NC66" s="32" t="str">
        <f>IF(ISBLANK(MY66),"",IF(ISBLANK(VLOOKUP(MY66,role!A:E,5,FALSE)),"",VLOOKUP(MY66,role!A:E,5,FALSE)))</f>
        <v/>
      </c>
      <c r="NS66" s="33"/>
      <c r="NU66" s="32" t="str">
        <f t="shared" si="83"/>
        <v/>
      </c>
      <c r="NW66" s="32" t="str">
        <f t="shared" si="84"/>
        <v/>
      </c>
      <c r="NX66" s="39"/>
      <c r="NZ66" s="32" t="str">
        <f t="shared" si="85"/>
        <v/>
      </c>
      <c r="OA66" s="32" t="str">
        <f t="shared" si="86"/>
        <v/>
      </c>
      <c r="OB66" s="32" t="str">
        <f t="shared" si="87"/>
        <v/>
      </c>
      <c r="OD66" s="32" t="str">
        <f>IF(ISBLANK(OC66),"",IF(ISBLANK(VLOOKUP(OC66,role!A:E,2,FALSE)),"",VLOOKUP(OC66,role!A:E,2,FALSE)))</f>
        <v/>
      </c>
      <c r="OE66" s="32" t="str">
        <f>IF(ISBLANK(OC66),"",IF(ISBLANK(VLOOKUP(OC66,role!A:E,3,FALSE)),"",VLOOKUP(OC66,role!A:E,3,FALSE)))</f>
        <v/>
      </c>
      <c r="OF66" s="32" t="str">
        <f>IF(ISBLANK(OC66),"",IF(ISBLANK(VLOOKUP(OC66,role!A:E,4,FALSE)),"",VLOOKUP(OC66,role!A:E,4,FALSE)))</f>
        <v/>
      </c>
      <c r="OG66" s="32" t="str">
        <f>IF(ISBLANK(OC66),"",IF(ISBLANK(VLOOKUP(OC66,role!A:E,5,FALSE)),"",VLOOKUP(OC66,role!A:E,5,FALSE)))</f>
        <v/>
      </c>
      <c r="OW66" s="33"/>
      <c r="OY66" s="32" t="str">
        <f t="shared" si="88"/>
        <v/>
      </c>
      <c r="PA66" s="32" t="str">
        <f t="shared" si="89"/>
        <v/>
      </c>
      <c r="PB66" s="39"/>
      <c r="PD66" s="32" t="str">
        <f t="shared" si="90"/>
        <v/>
      </c>
      <c r="PE66" s="32" t="str">
        <f t="shared" si="91"/>
        <v/>
      </c>
      <c r="PF66" s="32" t="str">
        <f t="shared" si="92"/>
        <v/>
      </c>
      <c r="PH66" s="32" t="str">
        <f>IF(ISBLANK(PG66),"",IF(ISBLANK(VLOOKUP(PG66,role!A:E,2,FALSE)),"",VLOOKUP(PG66,role!A:E,2,FALSE)))</f>
        <v/>
      </c>
      <c r="PI66" s="32" t="str">
        <f>IF(ISBLANK(PG66),"",IF(ISBLANK(VLOOKUP(PG66,role!A:E,3,FALSE)),"",VLOOKUP(PG66,role!A:E,3,FALSE)))</f>
        <v/>
      </c>
      <c r="PJ66" s="32" t="str">
        <f>IF(ISBLANK(PG66),"",IF(ISBLANK(VLOOKUP(PG66,role!A:E,4,FALSE)),"",VLOOKUP(PG66,role!A:E,4,FALSE)))</f>
        <v/>
      </c>
      <c r="PK66" s="32" t="str">
        <f>IF(ISBLANK(PG66),"",IF(ISBLANK(VLOOKUP(PG66,role!A:E,5,FALSE)),"",VLOOKUP(PG66,role!A:E,5,FALSE)))</f>
        <v/>
      </c>
      <c r="QA66" s="33"/>
      <c r="QC66" s="32" t="str">
        <f t="shared" si="93"/>
        <v/>
      </c>
      <c r="QE66" s="32" t="str">
        <f t="shared" si="94"/>
        <v/>
      </c>
      <c r="QF66" s="39"/>
      <c r="QH66" s="32" t="str">
        <f t="shared" si="95"/>
        <v/>
      </c>
      <c r="QI66" s="32" t="str">
        <f t="shared" si="96"/>
        <v/>
      </c>
      <c r="QJ66" s="32" t="str">
        <f t="shared" si="97"/>
        <v/>
      </c>
      <c r="QL66" s="32" t="str">
        <f>IF(ISBLANK(QK66),"",IF(ISBLANK(VLOOKUP(QK66,role!A:E,2,FALSE)),"",VLOOKUP(QK66,role!A:E,2,FALSE)))</f>
        <v/>
      </c>
      <c r="QM66" s="32" t="str">
        <f>IF(ISBLANK(QK66),"",IF(ISBLANK(VLOOKUP(QK66,role!A:E,3,FALSE)),"",VLOOKUP(QK66,role!A:E,3,FALSE)))</f>
        <v/>
      </c>
      <c r="QN66" s="32" t="str">
        <f>IF(ISBLANK(QK66),"",IF(ISBLANK(VLOOKUP(QK66,role!A:E,4,FALSE)),"",VLOOKUP(QK66,role!A:E,4,FALSE)))</f>
        <v/>
      </c>
      <c r="QO66" s="32" t="str">
        <f>IF(ISBLANK(QK66),"",IF(ISBLANK(VLOOKUP(QK66,role!A:E,5,FALSE)),"",VLOOKUP(QK66,role!A:E,5,FALSE)))</f>
        <v/>
      </c>
      <c r="RE66" s="33"/>
      <c r="RG66" s="32" t="str">
        <f t="shared" si="98"/>
        <v/>
      </c>
      <c r="RI66" s="32" t="str">
        <f t="shared" si="99"/>
        <v/>
      </c>
      <c r="RJ66" s="39"/>
      <c r="RL66" s="32" t="str">
        <f t="shared" si="100"/>
        <v/>
      </c>
      <c r="RM66" s="32" t="str">
        <f t="shared" si="101"/>
        <v/>
      </c>
      <c r="RN66" s="32" t="str">
        <f t="shared" si="102"/>
        <v/>
      </c>
      <c r="RP66" s="32" t="str">
        <f>IF(ISBLANK(RO66),"",IF(ISBLANK(VLOOKUP(RO66,role!A:E,2,FALSE)),"",VLOOKUP(RO66,role!A:E,2,FALSE)))</f>
        <v/>
      </c>
      <c r="RQ66" s="32" t="str">
        <f>IF(ISBLANK(RO66),"",IF(ISBLANK(VLOOKUP(RO66,role!A:E,3,FALSE)),"",VLOOKUP(RO66,role!A:E,3,FALSE)))</f>
        <v/>
      </c>
      <c r="RR66" s="32" t="str">
        <f>IF(ISBLANK(RO66),"",IF(ISBLANK(VLOOKUP(RO66,role!A:E,4,FALSE)),"",VLOOKUP(RO66,role!A:E,4,FALSE)))</f>
        <v/>
      </c>
      <c r="RS66" s="32" t="str">
        <f>IF(ISBLANK(RO66),"",IF(ISBLANK(VLOOKUP(RO66,role!A:E,5,FALSE)),"",VLOOKUP(RO66,role!A:E,5,FALSE)))</f>
        <v/>
      </c>
      <c r="SI66" s="33"/>
      <c r="SK66" s="32" t="str">
        <f t="shared" si="103"/>
        <v/>
      </c>
      <c r="SM66" s="32" t="str">
        <f t="shared" si="104"/>
        <v/>
      </c>
      <c r="SN66" s="39"/>
      <c r="SP66" s="32" t="str">
        <f t="shared" si="105"/>
        <v/>
      </c>
      <c r="SQ66" s="32" t="str">
        <f t="shared" si="106"/>
        <v/>
      </c>
      <c r="SR66" s="32" t="str">
        <f t="shared" si="107"/>
        <v/>
      </c>
      <c r="ST66" s="32" t="str">
        <f>IF(ISBLANK(SS66),"",IF(ISBLANK(VLOOKUP(SS66,role!A:E,2,FALSE)),"",VLOOKUP(SS66,role!A:E,2,FALSE)))</f>
        <v/>
      </c>
      <c r="SU66" s="32" t="str">
        <f>IF(ISBLANK(SS66),"",IF(ISBLANK(VLOOKUP(SS66,role!A:E,3,FALSE)),"",VLOOKUP(SS66,role!A:E,3,FALSE)))</f>
        <v/>
      </c>
      <c r="SV66" s="32" t="str">
        <f>IF(ISBLANK(SS66),"",IF(ISBLANK(VLOOKUP(SS66,role!A:E,4,FALSE)),"",VLOOKUP(SS66,role!A:E,4,FALSE)))</f>
        <v/>
      </c>
      <c r="SW66" s="32" t="str">
        <f>IF(ISBLANK(SS66),"",IF(ISBLANK(VLOOKUP(SS66,role!A:E,5,FALSE)),"",VLOOKUP(SS66,role!A:E,5,FALSE)))</f>
        <v/>
      </c>
      <c r="TM66" s="33"/>
      <c r="TO66" s="32" t="str">
        <f t="shared" si="108"/>
        <v/>
      </c>
      <c r="TQ66" s="32" t="str">
        <f t="shared" si="109"/>
        <v/>
      </c>
      <c r="TR66" s="39"/>
      <c r="TT66" s="32" t="str">
        <f t="shared" si="110"/>
        <v/>
      </c>
      <c r="TU66" s="32" t="str">
        <f t="shared" si="111"/>
        <v/>
      </c>
      <c r="TV66" s="32" t="str">
        <f t="shared" si="112"/>
        <v/>
      </c>
      <c r="TX66" s="32" t="str">
        <f>IF(ISBLANK(TW66),"",IF(ISBLANK(VLOOKUP(TW66,role!A:E,2,FALSE)),"",VLOOKUP(TW66,role!A:E,2,FALSE)))</f>
        <v/>
      </c>
      <c r="TY66" s="32" t="str">
        <f>IF(ISBLANK(TW66),"",IF(ISBLANK(VLOOKUP(TW66,role!A:E,3,FALSE)),"",VLOOKUP(TW66,role!A:E,3,FALSE)))</f>
        <v/>
      </c>
      <c r="TZ66" s="32" t="str">
        <f>IF(ISBLANK(TW66),"",IF(ISBLANK(VLOOKUP(TW66,role!A:E,4,FALSE)),"",VLOOKUP(TW66,role!A:E,4,FALSE)))</f>
        <v/>
      </c>
      <c r="UA66" s="32" t="str">
        <f>IF(ISBLANK(TW66),"",IF(ISBLANK(VLOOKUP(TW66,role!A:E,5,FALSE)),"",VLOOKUP(TW66,role!A:E,5,FALSE)))</f>
        <v/>
      </c>
      <c r="UQ66" s="33"/>
      <c r="US66" s="32" t="str">
        <f t="shared" si="113"/>
        <v/>
      </c>
      <c r="UU66" s="32" t="str">
        <f t="shared" si="114"/>
        <v/>
      </c>
      <c r="UV66" s="39"/>
      <c r="UX66" s="32" t="str">
        <f t="shared" si="115"/>
        <v/>
      </c>
      <c r="UY66" s="32" t="str">
        <f t="shared" si="116"/>
        <v/>
      </c>
      <c r="UZ66" s="32" t="str">
        <f t="shared" si="117"/>
        <v/>
      </c>
      <c r="VB66" s="32" t="str">
        <f>IF(ISBLANK(VA66),"",IF(ISBLANK(VLOOKUP(VA66,role!A:E,2,FALSE)),"",VLOOKUP(VA66,role!A:E,2,FALSE)))</f>
        <v/>
      </c>
      <c r="VC66" s="32" t="str">
        <f>IF(ISBLANK(VA66),"",IF(ISBLANK(VLOOKUP(VA66,role!A:E,3,FALSE)),"",VLOOKUP(VA66,role!A:E,3,FALSE)))</f>
        <v/>
      </c>
      <c r="VD66" s="32" t="str">
        <f>IF(ISBLANK(VA66),"",IF(ISBLANK(VLOOKUP(VA66,role!A:E,4,FALSE)),"",VLOOKUP(VA66,role!A:E,4,FALSE)))</f>
        <v/>
      </c>
      <c r="VE66" s="32" t="str">
        <f>IF(ISBLANK(VA66),"",IF(ISBLANK(VLOOKUP(VA66,role!A:E,5,FALSE)),"",VLOOKUP(VA66,role!A:E,5,FALSE)))</f>
        <v/>
      </c>
      <c r="VU66" s="33"/>
      <c r="VW66" s="32" t="str">
        <f t="shared" si="118"/>
        <v/>
      </c>
      <c r="VY66" s="32" t="str">
        <f t="shared" si="119"/>
        <v/>
      </c>
      <c r="VZ66" s="39"/>
      <c r="WB66" s="32" t="str">
        <f t="shared" si="120"/>
        <v/>
      </c>
      <c r="WC66" s="32" t="str">
        <f t="shared" si="121"/>
        <v/>
      </c>
      <c r="WD66" s="32" t="str">
        <f t="shared" si="122"/>
        <v/>
      </c>
      <c r="WF66" s="32" t="str">
        <f>IF(ISBLANK(WE66),"",IF(ISBLANK(VLOOKUP(WE66,role!A:E,2,FALSE)),"",VLOOKUP(WE66,role!A:E,2,FALSE)))</f>
        <v/>
      </c>
      <c r="WG66" s="32" t="str">
        <f>IF(ISBLANK(WE66),"",IF(ISBLANK(VLOOKUP(WE66,role!A:E,3,FALSE)),"",VLOOKUP(WE66,role!A:E,3,FALSE)))</f>
        <v/>
      </c>
      <c r="WH66" s="32" t="str">
        <f>IF(ISBLANK(WE66),"",IF(ISBLANK(VLOOKUP(WE66,role!A:E,4,FALSE)),"",VLOOKUP(WE66,role!A:E,4,FALSE)))</f>
        <v/>
      </c>
      <c r="WI66" s="32" t="str">
        <f>IF(ISBLANK(WE66),"",IF(ISBLANK(VLOOKUP(WE66,role!A:E,5,FALSE)),"",VLOOKUP(WE66,role!A:E,5,FALSE)))</f>
        <v/>
      </c>
      <c r="WY66" s="33"/>
      <c r="XA66" s="32" t="str">
        <f t="shared" si="123"/>
        <v/>
      </c>
      <c r="XC66" s="32" t="str">
        <f t="shared" si="124"/>
        <v/>
      </c>
      <c r="XD66" s="39"/>
      <c r="XF66" s="32" t="str">
        <f t="shared" si="125"/>
        <v/>
      </c>
      <c r="XG66" s="32" t="str">
        <f t="shared" si="126"/>
        <v/>
      </c>
      <c r="XH66" s="32" t="str">
        <f t="shared" si="127"/>
        <v/>
      </c>
      <c r="XJ66" s="32" t="str">
        <f>IF(ISBLANK(XI66),"",IF(ISBLANK(VLOOKUP(XI66,role!A:E,2,FALSE)),"",VLOOKUP(XI66,role!A:E,2,FALSE)))</f>
        <v/>
      </c>
      <c r="XK66" s="32" t="str">
        <f>IF(ISBLANK(XI66),"",IF(ISBLANK(VLOOKUP(XI66,role!A:E,3,FALSE)),"",VLOOKUP(XI66,role!A:E,3,FALSE)))</f>
        <v/>
      </c>
      <c r="XL66" s="32" t="str">
        <f>IF(ISBLANK(XI66),"",IF(ISBLANK(VLOOKUP(XI66,role!A:E,4,FALSE)),"",VLOOKUP(XI66,role!A:E,4,FALSE)))</f>
        <v/>
      </c>
      <c r="XM66" s="32" t="str">
        <f>IF(ISBLANK(XI66),"",IF(ISBLANK(VLOOKUP(XI66,role!A:E,5,FALSE)),"",VLOOKUP(XI66,role!A:E,5,FALSE)))</f>
        <v/>
      </c>
      <c r="YC66" s="33"/>
      <c r="YE66" s="32" t="str">
        <f t="shared" si="128"/>
        <v/>
      </c>
      <c r="YG66" s="32" t="str">
        <f t="shared" si="129"/>
        <v/>
      </c>
      <c r="YH66" s="33"/>
      <c r="YI66" s="34"/>
      <c r="YJ66" s="36" t="str">
        <f t="shared" si="130"/>
        <v/>
      </c>
      <c r="YK66" s="36" t="str">
        <f t="shared" si="131"/>
        <v/>
      </c>
      <c r="YM66" s="32" t="str">
        <f>IF(ISBLANK(YL66),"",IF(ISBLANK(VLOOKUP(YL66,role!A:E,2,FALSE)),"",VLOOKUP(YL66,role!A:E,2,FALSE)))</f>
        <v/>
      </c>
      <c r="YN66" s="32" t="str">
        <f>IF(ISBLANK(YL66),"",IF(ISBLANK(VLOOKUP(YL66,role!A:E,3,FALSE)),"",VLOOKUP(YL66,role!A:E,3,FALSE)))</f>
        <v/>
      </c>
      <c r="YO66" s="32" t="str">
        <f>IF(ISBLANK(YL66),"",IF(ISBLANK(VLOOKUP(YL66,role!A:E,4,FALSE)),"",VLOOKUP(YL66,role!A:E,4,FALSE)))</f>
        <v/>
      </c>
      <c r="YP66" s="32" t="str">
        <f>IF(ISBLANK(YL66),"",IF(ISBLANK(VLOOKUP(YL66,role!A:E,5,FALSE)),"",VLOOKUP(YL66,role!A:E,5,FALSE)))</f>
        <v/>
      </c>
      <c r="YQ66" s="32" t="str">
        <f>IF(ISBLANK(YL66),"",VLOOKUP(YL66,role!A:F,6,FALSE))</f>
        <v/>
      </c>
      <c r="YR66" s="36"/>
      <c r="YS66" s="36" t="str">
        <f t="shared" si="132"/>
        <v/>
      </c>
      <c r="YT66" s="36" t="str">
        <f t="shared" si="133"/>
        <v/>
      </c>
      <c r="YV66" s="32" t="str">
        <f>IF(ISBLANK(YU66),"",IF(ISBLANK(VLOOKUP(YU66,role!A:E,2,FALSE)),"",VLOOKUP(YU66,role!A:E,2,FALSE)))</f>
        <v/>
      </c>
      <c r="YW66" s="32" t="str">
        <f>IF(ISBLANK(YU66),"",IF(ISBLANK(VLOOKUP(YU66,role!A:E,3,FALSE)),"",VLOOKUP(YU66,role!A:E,3,FALSE)))</f>
        <v/>
      </c>
      <c r="YX66" s="32" t="str">
        <f>IF(ISBLANK(YU66),"",IF(ISBLANK(VLOOKUP(YU66,role!A:E,4,FALSE)),"",VLOOKUP(YU66,role!A:E,4,FALSE)))</f>
        <v/>
      </c>
      <c r="YY66" s="32" t="str">
        <f>IF(ISBLANK(YU66),"",IF(ISBLANK(VLOOKUP(YU66,role!A:E,5,FALSE)),"",VLOOKUP(YU66,role!A:E,5,FALSE)))</f>
        <v/>
      </c>
      <c r="YZ66" s="32" t="str">
        <f>IF(ISBLANK(YU66),"",VLOOKUP(YU66,role!A:F,6,FALSE))</f>
        <v/>
      </c>
      <c r="ZA66" s="36"/>
      <c r="ZB66" s="36" t="str">
        <f t="shared" si="134"/>
        <v/>
      </c>
      <c r="ZC66" s="36" t="str">
        <f t="shared" si="135"/>
        <v/>
      </c>
      <c r="ZE66" s="32" t="str">
        <f>IF(ISBLANK(ZD66),"",IF(ISBLANK(VLOOKUP(ZD66,role!A:E,2,FALSE)),"",VLOOKUP(ZD66,role!A:E,2,FALSE)))</f>
        <v/>
      </c>
      <c r="ZF66" s="32" t="str">
        <f>IF(ISBLANK(ZD66),"",IF(ISBLANK(VLOOKUP(ZD66,role!A:E,3,FALSE)),"",VLOOKUP(ZD66,role!A:E,3,FALSE)))</f>
        <v/>
      </c>
      <c r="ZG66" s="32" t="str">
        <f>IF(ISBLANK(ZD66),"",IF(ISBLANK(VLOOKUP(ZD66,role!A:E,4,FALSE)),"",VLOOKUP(ZD66,role!A:E,4,FALSE)))</f>
        <v/>
      </c>
      <c r="ZH66" s="32" t="str">
        <f>IF(ISBLANK(ZD66),"",IF(ISBLANK(VLOOKUP(ZD66,role!A:E,5,FALSE)),"",VLOOKUP(ZD66,role!A:E,5,FALSE)))</f>
        <v/>
      </c>
      <c r="ZI66" s="32" t="str">
        <f>IF(ISBLANK(ZD66),"",VLOOKUP(ZD66,role!A:F,6,FALSE))</f>
        <v/>
      </c>
      <c r="ZJ66" s="36"/>
      <c r="ZK66" s="36" t="str">
        <f t="shared" si="136"/>
        <v/>
      </c>
      <c r="ZL66" s="36" t="str">
        <f t="shared" si="137"/>
        <v/>
      </c>
      <c r="ZN66" s="32" t="str">
        <f>IF(ISBLANK(ZM66),"",IF(ISBLANK(VLOOKUP(ZM66,role!A:E,2,FALSE)),"",VLOOKUP(ZM66,role!A:E,2,FALSE)))</f>
        <v/>
      </c>
      <c r="ZO66" s="32" t="str">
        <f>IF(ISBLANK(ZM66),"",IF(ISBLANK(VLOOKUP(ZM66,role!A:E,3,FALSE)),"",VLOOKUP(ZM66,role!A:E,3,FALSE)))</f>
        <v/>
      </c>
      <c r="ZP66" s="32" t="str">
        <f>IF(ISBLANK(ZM66),"",IF(ISBLANK(VLOOKUP(ZM66,role!A:E,4,FALSE)),"",VLOOKUP(ZM66,role!A:E,4,FALSE)))</f>
        <v/>
      </c>
      <c r="ZQ66" s="32" t="str">
        <f>IF(ISBLANK(ZM66),"",IF(ISBLANK(VLOOKUP(ZM66,role!A:E,5,FALSE)),"",VLOOKUP(ZM66,role!A:E,5,FALSE)))</f>
        <v/>
      </c>
      <c r="ZR66" s="32" t="str">
        <f>IF(ISBLANK(ZM66),"",VLOOKUP(ZM66,role!A:F,6,FALSE))</f>
        <v/>
      </c>
      <c r="ZS66" s="36"/>
      <c r="ZT66" s="36" t="str">
        <f t="shared" si="138"/>
        <v/>
      </c>
      <c r="ZU66" s="36" t="str">
        <f t="shared" si="139"/>
        <v/>
      </c>
      <c r="ZW66" s="32" t="str">
        <f>IF(ISBLANK(ZV66),"",IF(ISBLANK(VLOOKUP(ZV66,role!A:E,2,FALSE)),"",VLOOKUP(ZV66,role!A:E,2,FALSE)))</f>
        <v/>
      </c>
      <c r="ZX66" s="32" t="str">
        <f>IF(ISBLANK(ZV66),"",IF(ISBLANK(VLOOKUP(ZV66,role!A:E,3,FALSE)),"",VLOOKUP(ZV66,role!A:E,3,FALSE)))</f>
        <v/>
      </c>
      <c r="ZY66" s="32" t="str">
        <f>IF(ISBLANK(ZV66),"",IF(ISBLANK(VLOOKUP(ZV66,role!A:E,4,FALSE)),"",VLOOKUP(ZV66,role!A:E,4,FALSE)))</f>
        <v/>
      </c>
      <c r="ZZ66" s="32" t="str">
        <f>IF(ISBLANK(ZV66),"",IF(ISBLANK(VLOOKUP(ZV66,role!A:E,5,FALSE)),"",VLOOKUP(ZV66,role!A:E,5,FALSE)))</f>
        <v/>
      </c>
      <c r="AAA66" s="32" t="str">
        <f>IF(ISBLANK(ZV66),"",VLOOKUP(ZV66,role!A:F,6,FALSE))</f>
        <v/>
      </c>
      <c r="AAB66" s="33"/>
      <c r="AAC66" s="36"/>
      <c r="AAD66" s="36" t="str">
        <f t="shared" si="140"/>
        <v/>
      </c>
      <c r="AAE66" s="36" t="str">
        <f t="shared" si="141"/>
        <v/>
      </c>
      <c r="AAG66" s="32" t="str">
        <f>IF(ISBLANK(AAF66),"",IF(ISBLANK(VLOOKUP(AAF66,role!A:E,2,FALSE)),"",VLOOKUP(AAF66,role!A:E,2,FALSE)))</f>
        <v/>
      </c>
      <c r="AAH66" s="32" t="str">
        <f>IF(ISBLANK(AAF66),"",IF(ISBLANK(VLOOKUP(AAF66,role!A:E,3,FALSE)),"",VLOOKUP(AAF66,role!A:E,3,FALSE)))</f>
        <v/>
      </c>
      <c r="AAI66" s="32" t="str">
        <f>IF(ISBLANK(AAF66),"",IF(ISBLANK(VLOOKUP(AAF66,role!A:E,4,FALSE)),"",VLOOKUP(AAF66,role!A:E,4,FALSE)))</f>
        <v/>
      </c>
      <c r="AAJ66" s="32" t="str">
        <f>IF(ISBLANK(AAF66),"",IF(ISBLANK(VLOOKUP(AAF66,role!A:E,5,FALSE)),"",VLOOKUP(AAF66,role!A:E,5,FALSE)))</f>
        <v/>
      </c>
      <c r="AAK66" s="32" t="str">
        <f>IF(ISBLANK(AAF66),"",VLOOKUP(AAF66,role!A:F,6,FALSE))</f>
        <v/>
      </c>
      <c r="AAL66" s="36"/>
      <c r="AAM66" s="36" t="str">
        <f t="shared" si="142"/>
        <v/>
      </c>
      <c r="AAN66" s="36" t="str">
        <f t="shared" si="143"/>
        <v/>
      </c>
      <c r="AAP66" s="32" t="str">
        <f>IF(ISBLANK(AAO66),"",IF(ISBLANK(VLOOKUP(AAO66,role!A:E,2,FALSE)),"",VLOOKUP(AAO66,role!A:E,2,FALSE)))</f>
        <v/>
      </c>
      <c r="AAQ66" s="32" t="str">
        <f>IF(ISBLANK(AAO66),"",IF(ISBLANK(VLOOKUP(AAO66,role!A:E,3,FALSE)),"",VLOOKUP(AAO66,role!A:E,3,FALSE)))</f>
        <v/>
      </c>
      <c r="AAR66" s="32" t="str">
        <f>IF(ISBLANK(AAO66),"",IF(ISBLANK(VLOOKUP(AAO66,role!A:E,4,FALSE)),"",VLOOKUP(AAO66,role!A:E,4,FALSE)))</f>
        <v/>
      </c>
      <c r="AAS66" s="32" t="str">
        <f>IF(ISBLANK(AAO66),"",IF(ISBLANK(VLOOKUP(AAO66,role!A:E,5,FALSE)),"",VLOOKUP(AAO66,role!A:E,5,FALSE)))</f>
        <v/>
      </c>
      <c r="AAT66" s="32" t="str">
        <f>IF(ISBLANK(AAO66),"",VLOOKUP(AAO66,role!A:F,6,FALSE))</f>
        <v/>
      </c>
      <c r="AAU66" s="36"/>
      <c r="AAV66" s="36" t="str">
        <f t="shared" si="144"/>
        <v/>
      </c>
      <c r="AAW66" s="36" t="str">
        <f t="shared" si="145"/>
        <v/>
      </c>
      <c r="AAY66" s="32" t="str">
        <f>IF(ISBLANK(AAX66),"",IF(ISBLANK(VLOOKUP(AAX66,role!A:E,2,FALSE)),"",VLOOKUP(AAX66,role!A:E,2,FALSE)))</f>
        <v/>
      </c>
      <c r="AAZ66" s="32" t="str">
        <f>IF(ISBLANK(AAX66),"",IF(ISBLANK(VLOOKUP(AAX66,role!A:E,3,FALSE)),"",VLOOKUP(AAX66,role!A:E,3,FALSE)))</f>
        <v/>
      </c>
      <c r="ABA66" s="32" t="str">
        <f>IF(ISBLANK(AAX66),"",IF(ISBLANK(VLOOKUP(AAX66,role!A:E,4,FALSE)),"",VLOOKUP(AAX66,role!A:E,4,FALSE)))</f>
        <v/>
      </c>
      <c r="ABB66" s="32" t="str">
        <f>IF(ISBLANK(AAX66),"",IF(ISBLANK(VLOOKUP(AAX66,role!A:E,5,FALSE)),"",VLOOKUP(AAX66,role!A:E,5,FALSE)))</f>
        <v/>
      </c>
      <c r="ABC66" s="32" t="str">
        <f>IF(ISBLANK(AAX66),"",VLOOKUP(AAX66,role!A:F,6,FALSE))</f>
        <v/>
      </c>
      <c r="ABD66" s="36"/>
      <c r="ABE66" s="36" t="str">
        <f t="shared" si="146"/>
        <v/>
      </c>
      <c r="ABF66" s="36" t="str">
        <f t="shared" si="147"/>
        <v/>
      </c>
      <c r="ABH66" s="32" t="str">
        <f>IF(ISBLANK(ABG66),"",IF(ISBLANK(VLOOKUP(ABG66,role!A:E,2,FALSE)),"",VLOOKUP(ABG66,role!A:E,2,FALSE)))</f>
        <v/>
      </c>
      <c r="ABI66" s="32" t="str">
        <f>IF(ISBLANK(ABG66),"",IF(ISBLANK(VLOOKUP(ABG66,role!A:E,3,FALSE)),"",VLOOKUP(ABG66,role!A:E,3,FALSE)))</f>
        <v/>
      </c>
      <c r="ABJ66" s="32" t="str">
        <f>IF(ISBLANK(ABG66),"",IF(ISBLANK(VLOOKUP(ABG66,role!A:E,4,FALSE)),"",VLOOKUP(ABG66,role!A:E,4,FALSE)))</f>
        <v/>
      </c>
      <c r="ABK66" s="32" t="str">
        <f>IF(ISBLANK(ABG66),"",IF(ISBLANK(VLOOKUP(ABG66,role!A:E,5,FALSE)),"",VLOOKUP(ABG66,role!A:E,5,FALSE)))</f>
        <v/>
      </c>
      <c r="ABL66" s="32" t="str">
        <f>IF(ISBLANK(ABG66),"",VLOOKUP(ABG66,role!A:F,6,FALSE))</f>
        <v/>
      </c>
      <c r="ABM66" s="36"/>
      <c r="ABN66" s="36" t="str">
        <f t="shared" si="148"/>
        <v/>
      </c>
      <c r="ABO66" s="36" t="str">
        <f t="shared" si="149"/>
        <v/>
      </c>
      <c r="ABQ66" s="32" t="str">
        <f>IF(ISBLANK(ABP66),"",IF(ISBLANK(VLOOKUP(ABP66,role!A:E,2,FALSE)),"",VLOOKUP(ABP66,role!A:E,2,FALSE)))</f>
        <v/>
      </c>
      <c r="ABR66" s="32" t="str">
        <f>IF(ISBLANK(ABP66),"",IF(ISBLANK(VLOOKUP(ABP66,role!A:E,3,FALSE)),"",VLOOKUP(ABP66,role!A:E,3,FALSE)))</f>
        <v/>
      </c>
      <c r="ABS66" s="32" t="str">
        <f>IF(ISBLANK(ABP66),"",IF(ISBLANK(VLOOKUP(ABP66,role!A:E,4,FALSE)),"",VLOOKUP(ABP66,role!A:E,4,FALSE)))</f>
        <v/>
      </c>
      <c r="ABT66" s="32" t="str">
        <f>IF(ISBLANK(ABP66),"",IF(ISBLANK(VLOOKUP(ABP66,role!A:E,5,FALSE)),"",VLOOKUP(ABP66,role!A:E,5,FALSE)))</f>
        <v/>
      </c>
      <c r="ABU66" s="32" t="str">
        <f>IF(ISBLANK(ABP66),"",VLOOKUP(ABP66,role!A:F,6,FALSE))</f>
        <v/>
      </c>
      <c r="ABV66" s="33"/>
      <c r="ABW66" s="34"/>
      <c r="ABY66" s="32" t="str">
        <f t="shared" si="150"/>
        <v/>
      </c>
      <c r="ABZ66" s="39"/>
      <c r="ACA66" s="32" t="str">
        <f t="shared" si="151"/>
        <v/>
      </c>
      <c r="ACC66" s="32" t="str">
        <f t="shared" si="152"/>
        <v/>
      </c>
      <c r="ACE66" s="32" t="str">
        <f t="shared" si="153"/>
        <v/>
      </c>
      <c r="ACG66" s="32" t="str">
        <f t="shared" si="154"/>
        <v/>
      </c>
      <c r="ACI66" s="32" t="str">
        <f t="shared" si="155"/>
        <v/>
      </c>
      <c r="ACK66" s="32" t="str">
        <f t="shared" si="156"/>
        <v/>
      </c>
      <c r="ACM66" s="32" t="str">
        <f t="shared" si="157"/>
        <v/>
      </c>
      <c r="ACO66" s="32" t="str">
        <f t="shared" si="158"/>
        <v/>
      </c>
      <c r="ACQ66" s="32" t="str">
        <f t="shared" si="159"/>
        <v/>
      </c>
      <c r="ACS66" s="32" t="str">
        <f t="shared" si="160"/>
        <v/>
      </c>
      <c r="ACT66" s="33"/>
      <c r="ACV66" s="32" t="str">
        <f t="shared" si="161"/>
        <v/>
      </c>
      <c r="ACX66" s="32" t="str">
        <f t="shared" si="162"/>
        <v/>
      </c>
      <c r="ACZ66" s="32" t="str">
        <f t="shared" si="163"/>
        <v/>
      </c>
      <c r="ADB66" s="32" t="str">
        <f t="shared" si="164"/>
        <v/>
      </c>
      <c r="ADD66" s="32" t="str">
        <f t="shared" si="165"/>
        <v/>
      </c>
      <c r="ADE66" s="33"/>
      <c r="ADG66" s="32" t="str">
        <f t="shared" si="166"/>
        <v/>
      </c>
      <c r="ADI66" s="32" t="str">
        <f t="shared" si="167"/>
        <v/>
      </c>
      <c r="ADK66" s="32" t="str">
        <f t="shared" si="168"/>
        <v/>
      </c>
      <c r="ADM66" s="32" t="str">
        <f t="shared" si="169"/>
        <v/>
      </c>
      <c r="ADO66" s="32" t="str">
        <f t="shared" si="170"/>
        <v/>
      </c>
      <c r="ADP66" s="33"/>
      <c r="ADR66" s="32" t="str">
        <f t="shared" si="171"/>
        <v/>
      </c>
      <c r="ADT66" s="32" t="str">
        <f t="shared" si="172"/>
        <v/>
      </c>
      <c r="ADV66" s="32" t="str">
        <f t="shared" si="173"/>
        <v/>
      </c>
      <c r="ADX66" s="32" t="str">
        <f t="shared" si="174"/>
        <v/>
      </c>
      <c r="ADZ66" s="32" t="str">
        <f t="shared" si="175"/>
        <v/>
      </c>
      <c r="AEA66" s="33"/>
      <c r="AEC66" s="32" t="str">
        <f t="shared" si="176"/>
        <v/>
      </c>
      <c r="AEE66" s="32" t="str">
        <f t="shared" si="177"/>
        <v/>
      </c>
      <c r="AEG66" s="32" t="str">
        <f t="shared" si="178"/>
        <v/>
      </c>
      <c r="AEI66" s="32" t="str">
        <f t="shared" si="179"/>
        <v/>
      </c>
      <c r="AEK66" s="32" t="str">
        <f t="shared" si="180"/>
        <v/>
      </c>
      <c r="AEL66" s="33"/>
      <c r="AEN66" s="32" t="str">
        <f t="shared" si="181"/>
        <v/>
      </c>
      <c r="AEO66" s="32" t="str">
        <f t="shared" si="182"/>
        <v/>
      </c>
      <c r="AEQ66" s="32" t="str">
        <f t="shared" si="183"/>
        <v/>
      </c>
      <c r="AER66" s="32" t="str">
        <f t="shared" si="184"/>
        <v/>
      </c>
      <c r="AET66" s="32" t="str">
        <f t="shared" si="185"/>
        <v/>
      </c>
      <c r="AEU66" s="32" t="str">
        <f t="shared" si="186"/>
        <v/>
      </c>
      <c r="AEW66" s="32" t="str">
        <f t="shared" si="187"/>
        <v/>
      </c>
      <c r="AEX66" s="32" t="str">
        <f t="shared" si="188"/>
        <v/>
      </c>
      <c r="AEZ66" s="32" t="str">
        <f t="shared" si="189"/>
        <v/>
      </c>
      <c r="AFA66" s="32" t="str">
        <f t="shared" si="190"/>
        <v/>
      </c>
      <c r="AFB66" s="35"/>
      <c r="AFC66" s="34"/>
      <c r="AFD66" s="36" t="str">
        <f t="shared" si="191"/>
        <v/>
      </c>
      <c r="AFE66" s="36" t="str">
        <f t="shared" si="192"/>
        <v/>
      </c>
      <c r="AFG66" s="36" t="str">
        <f t="shared" si="193"/>
        <v/>
      </c>
      <c r="AFH66" s="36" t="str">
        <f t="shared" si="194"/>
        <v/>
      </c>
      <c r="AFJ66" s="36" t="str">
        <f t="shared" si="195"/>
        <v/>
      </c>
      <c r="AFK66" s="36" t="str">
        <f t="shared" si="196"/>
        <v/>
      </c>
      <c r="AFM66" s="36" t="str">
        <f t="shared" si="197"/>
        <v/>
      </c>
      <c r="AFN66" s="36" t="str">
        <f t="shared" si="198"/>
        <v/>
      </c>
      <c r="AFP66" s="36" t="str">
        <f t="shared" si="199"/>
        <v/>
      </c>
      <c r="AFQ66" s="36" t="str">
        <f t="shared" si="200"/>
        <v/>
      </c>
      <c r="AFR66" s="33"/>
      <c r="AFT66" s="36" t="str">
        <f t="shared" si="201"/>
        <v/>
      </c>
      <c r="AFU66" s="36" t="str">
        <f t="shared" si="202"/>
        <v/>
      </c>
      <c r="AFW66" s="36" t="str">
        <f t="shared" si="203"/>
        <v/>
      </c>
      <c r="AFX66" s="36" t="str">
        <f t="shared" si="204"/>
        <v/>
      </c>
      <c r="AFZ66" s="36" t="str">
        <f t="shared" si="205"/>
        <v/>
      </c>
      <c r="AGA66" s="36" t="str">
        <f t="shared" si="206"/>
        <v/>
      </c>
      <c r="AGC66" s="36" t="str">
        <f t="shared" si="207"/>
        <v/>
      </c>
      <c r="AGD66" s="36" t="str">
        <f t="shared" si="208"/>
        <v/>
      </c>
      <c r="AGF66" s="36" t="str">
        <f t="shared" si="209"/>
        <v/>
      </c>
      <c r="AGG66" s="36" t="str">
        <f t="shared" si="210"/>
        <v/>
      </c>
      <c r="AGH66" s="33"/>
      <c r="AGI66" s="57"/>
      <c r="AGJ66" s="57"/>
      <c r="AGK66" s="57" t="str">
        <f>IF(ISBLANK(AGJ66),"",VLOOKUP(AGJ66,related_id_type!A:B,2,FALSE))</f>
        <v/>
      </c>
      <c r="AGL66" s="57"/>
      <c r="AGM66" s="57" t="str">
        <f>IF(ISBLANK(AGL66),"",IF(ISBLANK(VLOOKUP(AGL66,related_id_relation!A:B,2,FALSE)),"",VLOOKUP(AGL66,related_id_relation!A:B,2,FALSE)))</f>
        <v/>
      </c>
      <c r="AGN66" s="57"/>
      <c r="AGO66" s="57"/>
      <c r="AGP66" s="57" t="str">
        <f>IF(ISBLANK(AGO66),"",VLOOKUP(AGO66,related_id_type!A:B,2,FALSE))</f>
        <v/>
      </c>
      <c r="AGQ66" s="57"/>
      <c r="AGR66" s="57" t="str">
        <f>IF(ISBLANK(AGQ66),"",IF(ISBLANK(VLOOKUP(AGQ66,related_id_relation!A:B,2,FALSE)),"",VLOOKUP(AGQ66,related_id_relation!A:B,2,FALSE)))</f>
        <v/>
      </c>
      <c r="AGS66" s="57"/>
      <c r="AGT66" s="57"/>
      <c r="AGU66" s="57" t="str">
        <f>IF(ISBLANK(AGT66),"",VLOOKUP(AGT66,related_id_type!A:B,2,FALSE))</f>
        <v/>
      </c>
      <c r="AGV66" s="57"/>
      <c r="AGW66" s="57" t="str">
        <f>IF(ISBLANK(AGV66),"",IF(ISBLANK(VLOOKUP(AGV66,related_id_relation!A:B,2,FALSE)),"",VLOOKUP(AGV66,related_id_relation!A:B,2,FALSE)))</f>
        <v/>
      </c>
      <c r="AGX66" s="57"/>
      <c r="AGY66" s="57"/>
      <c r="AGZ66" s="57" t="str">
        <f>IF(ISBLANK(AGY66),"",VLOOKUP(AGY66,related_id_type!A:B,2,FALSE))</f>
        <v/>
      </c>
      <c r="AHA66" s="57"/>
      <c r="AHB66" s="57" t="str">
        <f>IF(ISBLANK(AHA66),"",IF(ISBLANK(VLOOKUP(AHA66,related_id_relation!A:B,2,FALSE)),"",VLOOKUP(AHA66,related_id_relation!A:B,2,FALSE)))</f>
        <v/>
      </c>
      <c r="AHC66" s="57"/>
      <c r="AHD66" s="57"/>
      <c r="AHE66" s="57" t="str">
        <f>IF(ISBLANK(AHD66),"",VLOOKUP(AHD66,related_id_type!A:B,2,FALSE))</f>
        <v/>
      </c>
      <c r="AHF66" s="57"/>
      <c r="AHG66" s="57" t="str">
        <f>IF(ISBLANK(AHF66),"",IF(ISBLANK(VLOOKUP(AHF66,related_id_relation!A:B,2,FALSE)),"",VLOOKUP(AHF66,related_id_relation!A:B,2,FALSE)))</f>
        <v/>
      </c>
      <c r="AHH66" s="37"/>
      <c r="AHI66" s="39"/>
      <c r="AHK66" s="32" t="str">
        <f t="shared" si="211"/>
        <v/>
      </c>
      <c r="AHL66" s="34"/>
      <c r="AHM66" s="36"/>
      <c r="AHN66" s="36" t="str">
        <f t="shared" si="212"/>
        <v/>
      </c>
      <c r="AHO66" s="32" t="str">
        <f t="shared" si="213"/>
        <v/>
      </c>
      <c r="AHR66" s="36" t="str">
        <f t="shared" si="214"/>
        <v/>
      </c>
      <c r="AHS66" s="32" t="str">
        <f t="shared" si="215"/>
        <v/>
      </c>
      <c r="AHV66" s="36" t="str">
        <f t="shared" si="216"/>
        <v/>
      </c>
      <c r="AHW66" s="32" t="str">
        <f t="shared" si="217"/>
        <v/>
      </c>
      <c r="AHZ66" s="36" t="str">
        <f t="shared" si="218"/>
        <v/>
      </c>
      <c r="AIA66" s="32" t="str">
        <f t="shared" si="219"/>
        <v/>
      </c>
      <c r="AID66" s="36" t="str">
        <f t="shared" si="220"/>
        <v/>
      </c>
      <c r="AIE66" s="32" t="str">
        <f t="shared" si="221"/>
        <v/>
      </c>
      <c r="AIH66" s="36" t="str">
        <f t="shared" si="222"/>
        <v/>
      </c>
      <c r="AII66" s="32" t="str">
        <f t="shared" si="223"/>
        <v/>
      </c>
      <c r="AIL66" s="36" t="str">
        <f t="shared" si="224"/>
        <v/>
      </c>
      <c r="AIM66" s="32" t="str">
        <f t="shared" si="225"/>
        <v/>
      </c>
      <c r="AIP66" s="36" t="str">
        <f t="shared" si="226"/>
        <v/>
      </c>
      <c r="AIQ66" s="32" t="str">
        <f t="shared" si="227"/>
        <v/>
      </c>
      <c r="AIT66" s="36" t="str">
        <f t="shared" si="228"/>
        <v/>
      </c>
      <c r="AIU66" s="32" t="str">
        <f t="shared" si="229"/>
        <v/>
      </c>
      <c r="AIX66" s="36" t="str">
        <f t="shared" si="230"/>
        <v/>
      </c>
      <c r="AIY66" s="32" t="str">
        <f t="shared" si="231"/>
        <v/>
      </c>
      <c r="AIZ66" s="37"/>
      <c r="AJA66" s="32" t="str">
        <f t="shared" si="232"/>
        <v/>
      </c>
      <c r="AJB66" s="32" t="str">
        <f t="shared" si="233"/>
        <v/>
      </c>
      <c r="AJC66" s="32" t="str">
        <f t="shared" si="234"/>
        <v/>
      </c>
      <c r="AJD66" s="32" t="str">
        <f t="shared" si="235"/>
        <v/>
      </c>
      <c r="AJE66" s="32" t="str">
        <f t="shared" si="236"/>
        <v/>
      </c>
      <c r="AJF66" s="32" t="str">
        <f t="shared" si="237"/>
        <v/>
      </c>
      <c r="AJG66" s="32" t="str">
        <f t="shared" si="238"/>
        <v/>
      </c>
      <c r="AJH66" s="32" t="str">
        <f t="shared" si="239"/>
        <v/>
      </c>
      <c r="AJI66" s="32" t="str">
        <f t="shared" si="240"/>
        <v/>
      </c>
    </row>
    <row r="67" spans="3:945" s="32" customFormat="1" x14ac:dyDescent="0.35">
      <c r="C67" s="32" t="str">
        <f t="shared" si="9"/>
        <v/>
      </c>
      <c r="E67" s="32" t="str">
        <f t="shared" si="10"/>
        <v/>
      </c>
      <c r="F67" s="32" t="str">
        <f t="shared" si="11"/>
        <v/>
      </c>
      <c r="G67" s="32" t="str">
        <f t="shared" si="12"/>
        <v/>
      </c>
      <c r="J67" s="32" t="str">
        <f t="shared" si="13"/>
        <v/>
      </c>
      <c r="K67" s="32" t="str">
        <f t="shared" si="14"/>
        <v/>
      </c>
      <c r="L67" s="32" t="str">
        <f t="shared" si="15"/>
        <v/>
      </c>
      <c r="N67" s="32" t="str">
        <f t="shared" si="16"/>
        <v/>
      </c>
      <c r="O67" s="32" t="str">
        <f t="shared" si="17"/>
        <v/>
      </c>
      <c r="Q67" s="32" t="str">
        <f t="shared" si="18"/>
        <v/>
      </c>
      <c r="R67" s="32" t="str">
        <f t="shared" si="19"/>
        <v/>
      </c>
      <c r="U67" s="32" t="str">
        <f t="shared" si="20"/>
        <v/>
      </c>
      <c r="V67" s="32" t="str">
        <f t="shared" si="21"/>
        <v/>
      </c>
      <c r="Y67" s="32" t="str">
        <f>IF(ISBLANK(X67),"",VLOOKUP(X67,resource_type!A:C,3,FALSE))</f>
        <v/>
      </c>
      <c r="Z67" s="32" t="str">
        <f>IF(ISBLANK(X67),"",VLOOKUP(X67,resource_type!A:C,2,FALSE))</f>
        <v/>
      </c>
      <c r="AA67" s="32" t="str">
        <f t="shared" si="22"/>
        <v/>
      </c>
      <c r="AB67" s="32" t="str">
        <f t="shared" si="23"/>
        <v/>
      </c>
      <c r="AD67" s="32" t="str">
        <f>IF(ISBLANK(AC67),"",VLOOKUP(AC67,resource_type!A:C,3,FALSE))</f>
        <v/>
      </c>
      <c r="AF67" s="32" t="str">
        <f>IF(ISBLANK(AE67),"",VLOOKUP(AE67,resource_type!A:C,3,FALSE))</f>
        <v/>
      </c>
      <c r="AG67" s="33"/>
      <c r="AI67" s="32" t="str">
        <f t="shared" si="24"/>
        <v/>
      </c>
      <c r="AK67" s="32" t="str">
        <f t="shared" si="25"/>
        <v/>
      </c>
      <c r="AM67" s="32" t="str">
        <f t="shared" si="26"/>
        <v/>
      </c>
      <c r="AO67" s="32" t="str">
        <f t="shared" si="27"/>
        <v/>
      </c>
      <c r="AP67" s="52"/>
      <c r="AQ67" s="34"/>
      <c r="AR67" s="36" t="str">
        <f t="shared" si="28"/>
        <v/>
      </c>
      <c r="AS67" s="36" t="str">
        <f t="shared" si="29"/>
        <v/>
      </c>
      <c r="AT67" s="34"/>
      <c r="AV67" s="32" t="str">
        <f t="shared" si="30"/>
        <v/>
      </c>
      <c r="AW67" s="32" t="str">
        <f t="shared" si="31"/>
        <v/>
      </c>
      <c r="AX67" s="32" t="str">
        <f t="shared" si="32"/>
        <v/>
      </c>
      <c r="AZ67" s="32" t="str">
        <f>IF(ISBLANK(AY67),"",IF(ISBLANK(VLOOKUP(AY67,role!A:E,2,FALSE)),"",VLOOKUP(AY67,role!A:E,2,FALSE)))</f>
        <v/>
      </c>
      <c r="BA67" s="32" t="str">
        <f>IF(ISBLANK(AY67),"",IF(ISBLANK(VLOOKUP(AY67,role!A:E,3,FALSE)),"",VLOOKUP(AY67,role!A:E,3,FALSE)))</f>
        <v/>
      </c>
      <c r="BB67" s="32" t="str">
        <f>IF(ISBLANK(AY67),"",IF(ISBLANK(VLOOKUP(AY67,role!A:E,4,FALSE)),"",VLOOKUP(AY67,role!A:E,4,FALSE)))</f>
        <v/>
      </c>
      <c r="BC67" s="32" t="str">
        <f>IF(ISBLANK(AY67),"",IF(ISBLANK(VLOOKUP(AY67,role!A:E,5,FALSE)),"",VLOOKUP(AY67,role!A:E,5,FALSE)))</f>
        <v/>
      </c>
      <c r="BE67" s="32" t="str">
        <f>IF(ISBLANK(BD67),"",IF(ISBLANK(VLOOKUP(BD67,role!A:E,2,FALSE)),"",VLOOKUP(BD67,role!A:E,2,FALSE)))</f>
        <v/>
      </c>
      <c r="BF67" s="32" t="str">
        <f>IF(ISBLANK(BD67),"",IF(ISBLANK(VLOOKUP(BD67,role!A:E,3,FALSE)),"",VLOOKUP(BD67,role!A:E,3,FALSE)))</f>
        <v/>
      </c>
      <c r="BG67" s="32" t="str">
        <f>IF(ISBLANK(BD67),"",IF(ISBLANK(VLOOKUP(BD67,role!A:E,4,FALSE)),"",VLOOKUP(BD67,role!A:E,4,FALSE)))</f>
        <v/>
      </c>
      <c r="BH67" s="32" t="str">
        <f>IF(ISBLANK(BD67),"",IF(ISBLANK(VLOOKUP(BD67,role!A:E,5,FALSE)),"",VLOOKUP(BD67,role!A:E,5,FALSE)))</f>
        <v/>
      </c>
      <c r="BX67" s="33"/>
      <c r="BZ67" s="32" t="str">
        <f t="shared" si="33"/>
        <v/>
      </c>
      <c r="CB67" s="32" t="str">
        <f t="shared" si="34"/>
        <v/>
      </c>
      <c r="CC67" s="39"/>
      <c r="CE67" s="32" t="str">
        <f t="shared" si="35"/>
        <v/>
      </c>
      <c r="CF67" s="32" t="str">
        <f t="shared" si="36"/>
        <v/>
      </c>
      <c r="CG67" s="32" t="str">
        <f t="shared" si="37"/>
        <v/>
      </c>
      <c r="CI67" s="32" t="str">
        <f>IF(ISBLANK(CH67),"",IF(ISBLANK(VLOOKUP(CH67,role!A:E,2,FALSE)),"",VLOOKUP(CH67,role!A:E,2,FALSE)))</f>
        <v/>
      </c>
      <c r="CJ67" s="32" t="str">
        <f>IF(ISBLANK(CH67),"",IF(ISBLANK(VLOOKUP(CH67,role!A:E,3,FALSE)),"",VLOOKUP(CH67,role!A:E,3,FALSE)))</f>
        <v/>
      </c>
      <c r="CK67" s="32" t="str">
        <f>IF(ISBLANK(CH67),"",IF(ISBLANK(VLOOKUP(CH67,role!A:E,4,FALSE)),"",VLOOKUP(CH67,role!A:E,4,FALSE)))</f>
        <v/>
      </c>
      <c r="CL67" s="32" t="str">
        <f>IF(ISBLANK(CH67),"",IF(ISBLANK(VLOOKUP(CH67,role!A:E,5,FALSE)),"",VLOOKUP(CH67,role!A:E,5,FALSE)))</f>
        <v/>
      </c>
      <c r="CN67" s="32" t="str">
        <f>IF(ISBLANK(CM67),"",IF(ISBLANK(VLOOKUP(CM67,role!A:E,2,FALSE)),"",VLOOKUP(CM67,role!A:E,2,FALSE)))</f>
        <v/>
      </c>
      <c r="CO67" s="32" t="str">
        <f>IF(ISBLANK(CM67),"",IF(ISBLANK(VLOOKUP(CM67,role!A:E,3,FALSE)),"",VLOOKUP(CM67,role!A:E,3,FALSE)))</f>
        <v/>
      </c>
      <c r="CP67" s="32" t="str">
        <f>IF(ISBLANK(CM67),"",IF(ISBLANK(VLOOKUP(CM67,role!A:E,4,FALSE)),"",VLOOKUP(CM67,role!A:E,4,FALSE)))</f>
        <v/>
      </c>
      <c r="CQ67" s="32" t="str">
        <f>IF(ISBLANK(CM67),"",IF(ISBLANK(VLOOKUP(CM67,role!A:E,5,FALSE)),"",VLOOKUP(CM67,role!A:E,5,FALSE)))</f>
        <v/>
      </c>
      <c r="DG67" s="33"/>
      <c r="DI67" s="32" t="str">
        <f t="shared" si="38"/>
        <v/>
      </c>
      <c r="DK67" s="32" t="str">
        <f t="shared" si="39"/>
        <v/>
      </c>
      <c r="DL67" s="39"/>
      <c r="DN67" s="32" t="str">
        <f t="shared" si="40"/>
        <v/>
      </c>
      <c r="DO67" s="32" t="str">
        <f t="shared" si="41"/>
        <v/>
      </c>
      <c r="DP67" s="32" t="str">
        <f t="shared" si="42"/>
        <v/>
      </c>
      <c r="DR67" s="32" t="str">
        <f>IF(ISBLANK(DQ67),"",IF(ISBLANK(VLOOKUP(DQ67,role!A:E,2,FALSE)),"",VLOOKUP(DQ67,role!A:E,2,FALSE)))</f>
        <v/>
      </c>
      <c r="DS67" s="32" t="str">
        <f>IF(ISBLANK(DQ67),"",IF(ISBLANK(VLOOKUP(DQ67,role!A:E,3,FALSE)),"",VLOOKUP(DQ67,role!A:E,3,FALSE)))</f>
        <v/>
      </c>
      <c r="DT67" s="32" t="str">
        <f>IF(ISBLANK(DQ67),"",IF(ISBLANK(VLOOKUP(DQ67,role!A:E,4,FALSE)),"",VLOOKUP(DQ67,role!A:E,4,FALSE)))</f>
        <v/>
      </c>
      <c r="DU67" s="32" t="str">
        <f>IF(ISBLANK(DQ67),"",IF(ISBLANK(VLOOKUP(DQ67,role!A:E,5,FALSE)),"",VLOOKUP(DQ67,role!A:E,5,FALSE)))</f>
        <v/>
      </c>
      <c r="EK67" s="33"/>
      <c r="EM67" s="32" t="str">
        <f t="shared" si="43"/>
        <v/>
      </c>
      <c r="EO67" s="32" t="str">
        <f t="shared" si="44"/>
        <v/>
      </c>
      <c r="EP67" s="39"/>
      <c r="ER67" s="32" t="str">
        <f t="shared" si="45"/>
        <v/>
      </c>
      <c r="ES67" s="32" t="str">
        <f t="shared" si="46"/>
        <v/>
      </c>
      <c r="ET67" s="32" t="str">
        <f t="shared" si="47"/>
        <v/>
      </c>
      <c r="EV67" s="32" t="str">
        <f>IF(ISBLANK(EU67),"",IF(ISBLANK(VLOOKUP(EU67,role!A:E,2,FALSE)),"",VLOOKUP(EU67,role!A:E,2,FALSE)))</f>
        <v/>
      </c>
      <c r="EW67" s="32" t="str">
        <f>IF(ISBLANK(EU67),"",IF(ISBLANK(VLOOKUP(EU67,role!A:E,3,FALSE)),"",VLOOKUP(EU67,role!A:E,3,FALSE)))</f>
        <v/>
      </c>
      <c r="EX67" s="32" t="str">
        <f>IF(ISBLANK(EU67),"",IF(ISBLANK(VLOOKUP(EU67,role!A:E,4,FALSE)),"",VLOOKUP(EU67,role!A:E,4,FALSE)))</f>
        <v/>
      </c>
      <c r="EY67" s="32" t="str">
        <f>IF(ISBLANK(EU67),"",IF(ISBLANK(VLOOKUP(EU67,role!A:E,5,FALSE)),"",VLOOKUP(EU67,role!A:E,5,FALSE)))</f>
        <v/>
      </c>
      <c r="FO67" s="33"/>
      <c r="FQ67" s="32" t="str">
        <f t="shared" si="48"/>
        <v/>
      </c>
      <c r="FS67" s="32" t="str">
        <f t="shared" si="49"/>
        <v/>
      </c>
      <c r="FT67" s="39"/>
      <c r="FV67" s="32" t="str">
        <f t="shared" si="50"/>
        <v/>
      </c>
      <c r="FW67" s="32" t="str">
        <f t="shared" si="51"/>
        <v/>
      </c>
      <c r="FX67" s="32" t="str">
        <f t="shared" si="52"/>
        <v/>
      </c>
      <c r="FZ67" s="32" t="str">
        <f>IF(ISBLANK(FY67),"",VLOOKUP(FY67,role!A:E,2,FALSE))</f>
        <v/>
      </c>
      <c r="GA67" s="32" t="str">
        <f>IF(ISBLANK(FY67),"",IF(ISBLANK(VLOOKUP(FY67,role!A:E,3,FALSE)),"",VLOOKUP(FY67,role!A:E,3,FALSE)))</f>
        <v/>
      </c>
      <c r="GB67" s="32" t="str">
        <f>IF(ISBLANK(FY67),"",IF(ISBLANK(VLOOKUP(FY67,role!A:E,4,FALSE)),"",VLOOKUP(FY67,role!A:E,4,FALSE)))</f>
        <v/>
      </c>
      <c r="GC67" s="32" t="str">
        <f>IF(ISBLANK(FY67),"",IF(ISBLANK(VLOOKUP(FY67,role!A:E,5,FALSE)),"",VLOOKUP(FY67,role!A:E,5,FALSE)))</f>
        <v/>
      </c>
      <c r="GS67" s="33"/>
      <c r="GU67" s="32" t="str">
        <f t="shared" si="53"/>
        <v/>
      </c>
      <c r="GW67" s="32" t="str">
        <f t="shared" si="54"/>
        <v/>
      </c>
      <c r="GX67" s="33"/>
      <c r="HA67" s="32" t="str">
        <f t="shared" si="55"/>
        <v/>
      </c>
      <c r="HB67" s="32" t="str">
        <f t="shared" si="56"/>
        <v/>
      </c>
      <c r="HC67" s="32" t="str">
        <f t="shared" si="57"/>
        <v/>
      </c>
      <c r="HE67" s="32" t="str">
        <f>IF(ISBLANK(HD67),"",IF(ISBLANK(VLOOKUP(HD67,role!A:E,2,FALSE)),"",VLOOKUP(HD67,role!A:E,2,FALSE)))</f>
        <v/>
      </c>
      <c r="HF67" s="32" t="str">
        <f>IF(ISBLANK(HD67),"",IF(ISBLANK(VLOOKUP(HD67,role!A:E,3,FALSE)),"",VLOOKUP(HD67,role!A:E,3,FALSE)))</f>
        <v/>
      </c>
      <c r="HG67" s="32" t="str">
        <f>IF(ISBLANK(HD67),"",IF(ISBLANK(VLOOKUP(HD67,role!A:E,4,FALSE)),"",VLOOKUP(HD67,role!A:E,4,FALSE)))</f>
        <v/>
      </c>
      <c r="HH67" s="32" t="str">
        <f>IF(ISBLANK(HD67),"",IF(ISBLANK(VLOOKUP(HD67,role!A:E,5,FALSE)),"",VLOOKUP(HD67,role!A:E,5,FALSE)))</f>
        <v/>
      </c>
      <c r="HX67" s="33"/>
      <c r="HZ67" s="32" t="str">
        <f t="shared" si="58"/>
        <v/>
      </c>
      <c r="IB67" s="32" t="str">
        <f t="shared" si="59"/>
        <v/>
      </c>
      <c r="IC67" s="39"/>
      <c r="IE67" s="32" t="str">
        <f t="shared" si="60"/>
        <v/>
      </c>
      <c r="IF67" s="32" t="str">
        <f t="shared" si="61"/>
        <v/>
      </c>
      <c r="IG67" s="32" t="str">
        <f t="shared" si="62"/>
        <v/>
      </c>
      <c r="II67" s="32" t="str">
        <f>IF(ISBLANK(IH67),"",IF(ISBLANK(VLOOKUP(IH67,role!A:E,2,FALSE)),"",VLOOKUP(IH67,role!A:E,2,FALSE)))</f>
        <v/>
      </c>
      <c r="IJ67" s="32" t="str">
        <f>IF(ISBLANK(IH67),"",IF(ISBLANK(VLOOKUP(IH67,role!A:E,3,FALSE)),"",VLOOKUP(IH67,role!A:E,3,FALSE)))</f>
        <v/>
      </c>
      <c r="IK67" s="32" t="str">
        <f>IF(ISBLANK(IH67),"",IF(ISBLANK(VLOOKUP(IH67,role!A:E,4,FALSE)),"",VLOOKUP(IH67,role!A:E,4,FALSE)))</f>
        <v/>
      </c>
      <c r="IL67" s="32" t="str">
        <f>IF(ISBLANK(IH67),"",IF(ISBLANK(VLOOKUP(IH67,role!A:E,5,FALSE)),"",VLOOKUP(IH67,role!A:E,5,FALSE)))</f>
        <v/>
      </c>
      <c r="JB67" s="33"/>
      <c r="JD67" s="32" t="str">
        <f t="shared" si="63"/>
        <v/>
      </c>
      <c r="JF67" s="32" t="str">
        <f t="shared" si="64"/>
        <v/>
      </c>
      <c r="JG67" s="39"/>
      <c r="JI67" s="32" t="str">
        <f t="shared" si="65"/>
        <v/>
      </c>
      <c r="JJ67" s="32" t="str">
        <f t="shared" si="66"/>
        <v/>
      </c>
      <c r="JK67" s="32" t="str">
        <f t="shared" si="67"/>
        <v/>
      </c>
      <c r="JM67" s="32" t="str">
        <f>IF(ISBLANK(JL67),"",IF(ISBLANK(VLOOKUP(JL67,role!A:E,2,FALSE)),"",VLOOKUP(JL67,role!A:E,2,FALSE)))</f>
        <v/>
      </c>
      <c r="JN67" s="32" t="str">
        <f>IF(ISBLANK(JL67),"",IF(ISBLANK(VLOOKUP(JL67,role!A:E,3,FALSE)),"",VLOOKUP(JL67,role!A:E,3,FALSE)))</f>
        <v/>
      </c>
      <c r="JO67" s="32" t="str">
        <f>IF(ISBLANK(JL67),"",IF(ISBLANK(VLOOKUP(JL67,role!A:E,4,FALSE)),"",VLOOKUP(JL67,role!A:E,4,FALSE)))</f>
        <v/>
      </c>
      <c r="JP67" s="32" t="str">
        <f>IF(ISBLANK(JL67),"",IF(ISBLANK(VLOOKUP(JL67,role!A:E,5,FALSE)),"",VLOOKUP(JL67,role!A:E,5,FALSE)))</f>
        <v/>
      </c>
      <c r="KF67" s="33"/>
      <c r="KH67" s="32" t="str">
        <f t="shared" si="68"/>
        <v/>
      </c>
      <c r="KJ67" s="32" t="str">
        <f t="shared" si="69"/>
        <v/>
      </c>
      <c r="KK67" s="39"/>
      <c r="KM67" s="32" t="str">
        <f t="shared" si="70"/>
        <v/>
      </c>
      <c r="KN67" s="32" t="str">
        <f t="shared" si="71"/>
        <v/>
      </c>
      <c r="KO67" s="32" t="str">
        <f t="shared" si="72"/>
        <v/>
      </c>
      <c r="KQ67" s="32" t="str">
        <f>IF(ISBLANK(KP67),"",IF(ISBLANK(VLOOKUP(KP67,role!A:E,2,FALSE)),"",VLOOKUP(KP67,role!A:E,2,FALSE)))</f>
        <v/>
      </c>
      <c r="KR67" s="32" t="str">
        <f>IF(ISBLANK(KP67),"",IF(ISBLANK(VLOOKUP(KP67,role!A:E,3,FALSE)),"",VLOOKUP(KP67,role!A:E,3,FALSE)))</f>
        <v/>
      </c>
      <c r="KS67" s="32" t="str">
        <f>IF(ISBLANK(KP67),"",IF(ISBLANK(VLOOKUP(KP67,role!A:E,4,FALSE)),"",VLOOKUP(KP67,role!A:E,4,FALSE)))</f>
        <v/>
      </c>
      <c r="KT67" s="32" t="str">
        <f>IF(ISBLANK(KP67),"",IF(ISBLANK(VLOOKUP(KP67,role!A:E,5,FALSE)),"",VLOOKUP(KP67,role!A:E,5,FALSE)))</f>
        <v/>
      </c>
      <c r="LJ67" s="33"/>
      <c r="LL67" s="32" t="str">
        <f t="shared" si="73"/>
        <v/>
      </c>
      <c r="LN67" s="32" t="str">
        <f t="shared" si="74"/>
        <v/>
      </c>
      <c r="LO67" s="39"/>
      <c r="LQ67" s="32" t="str">
        <f t="shared" si="75"/>
        <v/>
      </c>
      <c r="LR67" s="32" t="str">
        <f t="shared" si="76"/>
        <v/>
      </c>
      <c r="LS67" s="32" t="str">
        <f t="shared" si="77"/>
        <v/>
      </c>
      <c r="LU67" s="32" t="str">
        <f>IF(ISBLANK(LT67),"",IF(ISBLANK(VLOOKUP(LT67,role!A:E,2,FALSE)),"",VLOOKUP(LT67,role!A:E,2,FALSE)))</f>
        <v/>
      </c>
      <c r="LV67" s="32" t="str">
        <f>IF(ISBLANK(LT67),"",IF(ISBLANK(VLOOKUP(LT67,role!A:E,3,FALSE)),"",VLOOKUP(LT67,role!A:E,3,FALSE)))</f>
        <v/>
      </c>
      <c r="LW67" s="32" t="str">
        <f>IF(ISBLANK(LT67),"",IF(ISBLANK(VLOOKUP(LT67,role!A:E,4,FALSE)),"",VLOOKUP(LT67,role!A:E,4,FALSE)))</f>
        <v/>
      </c>
      <c r="LX67" s="32" t="str">
        <f>IF(ISBLANK(LT67),"",IF(ISBLANK(VLOOKUP(LT67,role!A:E,5,FALSE)),"",VLOOKUP(LT67,role!A:E,5,FALSE)))</f>
        <v/>
      </c>
      <c r="MN67" s="33"/>
      <c r="MP67" s="32" t="str">
        <f t="shared" si="78"/>
        <v/>
      </c>
      <c r="MR67" s="32" t="str">
        <f t="shared" si="79"/>
        <v/>
      </c>
      <c r="MS67" s="33"/>
      <c r="MV67" s="32" t="str">
        <f t="shared" si="80"/>
        <v/>
      </c>
      <c r="MW67" s="32" t="str">
        <f t="shared" si="81"/>
        <v/>
      </c>
      <c r="MX67" s="32" t="str">
        <f t="shared" si="82"/>
        <v/>
      </c>
      <c r="MZ67" s="32" t="str">
        <f>IF(ISBLANK(MY67),"",IF(ISBLANK(VLOOKUP(MY67,role!A:E,2,FALSE)),"",VLOOKUP(MY67,role!A:E,2,FALSE)))</f>
        <v/>
      </c>
      <c r="NA67" s="32" t="str">
        <f>IF(ISBLANK(MY67),"",IF(ISBLANK(VLOOKUP(MY67,role!A:E,3,FALSE)),"",VLOOKUP(MY67,role!A:E,3,FALSE)))</f>
        <v/>
      </c>
      <c r="NB67" s="32" t="str">
        <f>IF(ISBLANK(MY67),"",IF(ISBLANK(VLOOKUP(MY67,role!A:E,4,FALSE)),"",VLOOKUP(MY67,role!A:E,4,FALSE)))</f>
        <v/>
      </c>
      <c r="NC67" s="32" t="str">
        <f>IF(ISBLANK(MY67),"",IF(ISBLANK(VLOOKUP(MY67,role!A:E,5,FALSE)),"",VLOOKUP(MY67,role!A:E,5,FALSE)))</f>
        <v/>
      </c>
      <c r="NS67" s="33"/>
      <c r="NU67" s="32" t="str">
        <f t="shared" si="83"/>
        <v/>
      </c>
      <c r="NW67" s="32" t="str">
        <f t="shared" si="84"/>
        <v/>
      </c>
      <c r="NX67" s="39"/>
      <c r="NZ67" s="32" t="str">
        <f t="shared" si="85"/>
        <v/>
      </c>
      <c r="OA67" s="32" t="str">
        <f t="shared" si="86"/>
        <v/>
      </c>
      <c r="OB67" s="32" t="str">
        <f t="shared" si="87"/>
        <v/>
      </c>
      <c r="OD67" s="32" t="str">
        <f>IF(ISBLANK(OC67),"",IF(ISBLANK(VLOOKUP(OC67,role!A:E,2,FALSE)),"",VLOOKUP(OC67,role!A:E,2,FALSE)))</f>
        <v/>
      </c>
      <c r="OE67" s="32" t="str">
        <f>IF(ISBLANK(OC67),"",IF(ISBLANK(VLOOKUP(OC67,role!A:E,3,FALSE)),"",VLOOKUP(OC67,role!A:E,3,FALSE)))</f>
        <v/>
      </c>
      <c r="OF67" s="32" t="str">
        <f>IF(ISBLANK(OC67),"",IF(ISBLANK(VLOOKUP(OC67,role!A:E,4,FALSE)),"",VLOOKUP(OC67,role!A:E,4,FALSE)))</f>
        <v/>
      </c>
      <c r="OG67" s="32" t="str">
        <f>IF(ISBLANK(OC67),"",IF(ISBLANK(VLOOKUP(OC67,role!A:E,5,FALSE)),"",VLOOKUP(OC67,role!A:E,5,FALSE)))</f>
        <v/>
      </c>
      <c r="OW67" s="33"/>
      <c r="OY67" s="32" t="str">
        <f t="shared" si="88"/>
        <v/>
      </c>
      <c r="PA67" s="32" t="str">
        <f t="shared" si="89"/>
        <v/>
      </c>
      <c r="PB67" s="39"/>
      <c r="PD67" s="32" t="str">
        <f t="shared" si="90"/>
        <v/>
      </c>
      <c r="PE67" s="32" t="str">
        <f t="shared" si="91"/>
        <v/>
      </c>
      <c r="PF67" s="32" t="str">
        <f t="shared" si="92"/>
        <v/>
      </c>
      <c r="PH67" s="32" t="str">
        <f>IF(ISBLANK(PG67),"",IF(ISBLANK(VLOOKUP(PG67,role!A:E,2,FALSE)),"",VLOOKUP(PG67,role!A:E,2,FALSE)))</f>
        <v/>
      </c>
      <c r="PI67" s="32" t="str">
        <f>IF(ISBLANK(PG67),"",IF(ISBLANK(VLOOKUP(PG67,role!A:E,3,FALSE)),"",VLOOKUP(PG67,role!A:E,3,FALSE)))</f>
        <v/>
      </c>
      <c r="PJ67" s="32" t="str">
        <f>IF(ISBLANK(PG67),"",IF(ISBLANK(VLOOKUP(PG67,role!A:E,4,FALSE)),"",VLOOKUP(PG67,role!A:E,4,FALSE)))</f>
        <v/>
      </c>
      <c r="PK67" s="32" t="str">
        <f>IF(ISBLANK(PG67),"",IF(ISBLANK(VLOOKUP(PG67,role!A:E,5,FALSE)),"",VLOOKUP(PG67,role!A:E,5,FALSE)))</f>
        <v/>
      </c>
      <c r="QA67" s="33"/>
      <c r="QC67" s="32" t="str">
        <f t="shared" si="93"/>
        <v/>
      </c>
      <c r="QE67" s="32" t="str">
        <f t="shared" si="94"/>
        <v/>
      </c>
      <c r="QF67" s="39"/>
      <c r="QH67" s="32" t="str">
        <f t="shared" si="95"/>
        <v/>
      </c>
      <c r="QI67" s="32" t="str">
        <f t="shared" si="96"/>
        <v/>
      </c>
      <c r="QJ67" s="32" t="str">
        <f t="shared" si="97"/>
        <v/>
      </c>
      <c r="QL67" s="32" t="str">
        <f>IF(ISBLANK(QK67),"",IF(ISBLANK(VLOOKUP(QK67,role!A:E,2,FALSE)),"",VLOOKUP(QK67,role!A:E,2,FALSE)))</f>
        <v/>
      </c>
      <c r="QM67" s="32" t="str">
        <f>IF(ISBLANK(QK67),"",IF(ISBLANK(VLOOKUP(QK67,role!A:E,3,FALSE)),"",VLOOKUP(QK67,role!A:E,3,FALSE)))</f>
        <v/>
      </c>
      <c r="QN67" s="32" t="str">
        <f>IF(ISBLANK(QK67),"",IF(ISBLANK(VLOOKUP(QK67,role!A:E,4,FALSE)),"",VLOOKUP(QK67,role!A:E,4,FALSE)))</f>
        <v/>
      </c>
      <c r="QO67" s="32" t="str">
        <f>IF(ISBLANK(QK67),"",IF(ISBLANK(VLOOKUP(QK67,role!A:E,5,FALSE)),"",VLOOKUP(QK67,role!A:E,5,FALSE)))</f>
        <v/>
      </c>
      <c r="RE67" s="33"/>
      <c r="RG67" s="32" t="str">
        <f t="shared" si="98"/>
        <v/>
      </c>
      <c r="RI67" s="32" t="str">
        <f t="shared" si="99"/>
        <v/>
      </c>
      <c r="RJ67" s="39"/>
      <c r="RL67" s="32" t="str">
        <f t="shared" si="100"/>
        <v/>
      </c>
      <c r="RM67" s="32" t="str">
        <f t="shared" si="101"/>
        <v/>
      </c>
      <c r="RN67" s="32" t="str">
        <f t="shared" si="102"/>
        <v/>
      </c>
      <c r="RP67" s="32" t="str">
        <f>IF(ISBLANK(RO67),"",IF(ISBLANK(VLOOKUP(RO67,role!A:E,2,FALSE)),"",VLOOKUP(RO67,role!A:E,2,FALSE)))</f>
        <v/>
      </c>
      <c r="RQ67" s="32" t="str">
        <f>IF(ISBLANK(RO67),"",IF(ISBLANK(VLOOKUP(RO67,role!A:E,3,FALSE)),"",VLOOKUP(RO67,role!A:E,3,FALSE)))</f>
        <v/>
      </c>
      <c r="RR67" s="32" t="str">
        <f>IF(ISBLANK(RO67),"",IF(ISBLANK(VLOOKUP(RO67,role!A:E,4,FALSE)),"",VLOOKUP(RO67,role!A:E,4,FALSE)))</f>
        <v/>
      </c>
      <c r="RS67" s="32" t="str">
        <f>IF(ISBLANK(RO67),"",IF(ISBLANK(VLOOKUP(RO67,role!A:E,5,FALSE)),"",VLOOKUP(RO67,role!A:E,5,FALSE)))</f>
        <v/>
      </c>
      <c r="SI67" s="33"/>
      <c r="SK67" s="32" t="str">
        <f t="shared" si="103"/>
        <v/>
      </c>
      <c r="SM67" s="32" t="str">
        <f t="shared" si="104"/>
        <v/>
      </c>
      <c r="SN67" s="39"/>
      <c r="SP67" s="32" t="str">
        <f t="shared" si="105"/>
        <v/>
      </c>
      <c r="SQ67" s="32" t="str">
        <f t="shared" si="106"/>
        <v/>
      </c>
      <c r="SR67" s="32" t="str">
        <f t="shared" si="107"/>
        <v/>
      </c>
      <c r="ST67" s="32" t="str">
        <f>IF(ISBLANK(SS67),"",IF(ISBLANK(VLOOKUP(SS67,role!A:E,2,FALSE)),"",VLOOKUP(SS67,role!A:E,2,FALSE)))</f>
        <v/>
      </c>
      <c r="SU67" s="32" t="str">
        <f>IF(ISBLANK(SS67),"",IF(ISBLANK(VLOOKUP(SS67,role!A:E,3,FALSE)),"",VLOOKUP(SS67,role!A:E,3,FALSE)))</f>
        <v/>
      </c>
      <c r="SV67" s="32" t="str">
        <f>IF(ISBLANK(SS67),"",IF(ISBLANK(VLOOKUP(SS67,role!A:E,4,FALSE)),"",VLOOKUP(SS67,role!A:E,4,FALSE)))</f>
        <v/>
      </c>
      <c r="SW67" s="32" t="str">
        <f>IF(ISBLANK(SS67),"",IF(ISBLANK(VLOOKUP(SS67,role!A:E,5,FALSE)),"",VLOOKUP(SS67,role!A:E,5,FALSE)))</f>
        <v/>
      </c>
      <c r="TM67" s="33"/>
      <c r="TO67" s="32" t="str">
        <f t="shared" si="108"/>
        <v/>
      </c>
      <c r="TQ67" s="32" t="str">
        <f t="shared" si="109"/>
        <v/>
      </c>
      <c r="TR67" s="39"/>
      <c r="TT67" s="32" t="str">
        <f t="shared" si="110"/>
        <v/>
      </c>
      <c r="TU67" s="32" t="str">
        <f t="shared" si="111"/>
        <v/>
      </c>
      <c r="TV67" s="32" t="str">
        <f t="shared" si="112"/>
        <v/>
      </c>
      <c r="TX67" s="32" t="str">
        <f>IF(ISBLANK(TW67),"",IF(ISBLANK(VLOOKUP(TW67,role!A:E,2,FALSE)),"",VLOOKUP(TW67,role!A:E,2,FALSE)))</f>
        <v/>
      </c>
      <c r="TY67" s="32" t="str">
        <f>IF(ISBLANK(TW67),"",IF(ISBLANK(VLOOKUP(TW67,role!A:E,3,FALSE)),"",VLOOKUP(TW67,role!A:E,3,FALSE)))</f>
        <v/>
      </c>
      <c r="TZ67" s="32" t="str">
        <f>IF(ISBLANK(TW67),"",IF(ISBLANK(VLOOKUP(TW67,role!A:E,4,FALSE)),"",VLOOKUP(TW67,role!A:E,4,FALSE)))</f>
        <v/>
      </c>
      <c r="UA67" s="32" t="str">
        <f>IF(ISBLANK(TW67),"",IF(ISBLANK(VLOOKUP(TW67,role!A:E,5,FALSE)),"",VLOOKUP(TW67,role!A:E,5,FALSE)))</f>
        <v/>
      </c>
      <c r="UQ67" s="33"/>
      <c r="US67" s="32" t="str">
        <f t="shared" si="113"/>
        <v/>
      </c>
      <c r="UU67" s="32" t="str">
        <f t="shared" si="114"/>
        <v/>
      </c>
      <c r="UV67" s="39"/>
      <c r="UX67" s="32" t="str">
        <f t="shared" si="115"/>
        <v/>
      </c>
      <c r="UY67" s="32" t="str">
        <f t="shared" si="116"/>
        <v/>
      </c>
      <c r="UZ67" s="32" t="str">
        <f t="shared" si="117"/>
        <v/>
      </c>
      <c r="VB67" s="32" t="str">
        <f>IF(ISBLANK(VA67),"",IF(ISBLANK(VLOOKUP(VA67,role!A:E,2,FALSE)),"",VLOOKUP(VA67,role!A:E,2,FALSE)))</f>
        <v/>
      </c>
      <c r="VC67" s="32" t="str">
        <f>IF(ISBLANK(VA67),"",IF(ISBLANK(VLOOKUP(VA67,role!A:E,3,FALSE)),"",VLOOKUP(VA67,role!A:E,3,FALSE)))</f>
        <v/>
      </c>
      <c r="VD67" s="32" t="str">
        <f>IF(ISBLANK(VA67),"",IF(ISBLANK(VLOOKUP(VA67,role!A:E,4,FALSE)),"",VLOOKUP(VA67,role!A:E,4,FALSE)))</f>
        <v/>
      </c>
      <c r="VE67" s="32" t="str">
        <f>IF(ISBLANK(VA67),"",IF(ISBLANK(VLOOKUP(VA67,role!A:E,5,FALSE)),"",VLOOKUP(VA67,role!A:E,5,FALSE)))</f>
        <v/>
      </c>
      <c r="VU67" s="33"/>
      <c r="VW67" s="32" t="str">
        <f t="shared" si="118"/>
        <v/>
      </c>
      <c r="VY67" s="32" t="str">
        <f t="shared" si="119"/>
        <v/>
      </c>
      <c r="VZ67" s="39"/>
      <c r="WB67" s="32" t="str">
        <f t="shared" si="120"/>
        <v/>
      </c>
      <c r="WC67" s="32" t="str">
        <f t="shared" si="121"/>
        <v/>
      </c>
      <c r="WD67" s="32" t="str">
        <f t="shared" si="122"/>
        <v/>
      </c>
      <c r="WF67" s="32" t="str">
        <f>IF(ISBLANK(WE67),"",IF(ISBLANK(VLOOKUP(WE67,role!A:E,2,FALSE)),"",VLOOKUP(WE67,role!A:E,2,FALSE)))</f>
        <v/>
      </c>
      <c r="WG67" s="32" t="str">
        <f>IF(ISBLANK(WE67),"",IF(ISBLANK(VLOOKUP(WE67,role!A:E,3,FALSE)),"",VLOOKUP(WE67,role!A:E,3,FALSE)))</f>
        <v/>
      </c>
      <c r="WH67" s="32" t="str">
        <f>IF(ISBLANK(WE67),"",IF(ISBLANK(VLOOKUP(WE67,role!A:E,4,FALSE)),"",VLOOKUP(WE67,role!A:E,4,FALSE)))</f>
        <v/>
      </c>
      <c r="WI67" s="32" t="str">
        <f>IF(ISBLANK(WE67),"",IF(ISBLANK(VLOOKUP(WE67,role!A:E,5,FALSE)),"",VLOOKUP(WE67,role!A:E,5,FALSE)))</f>
        <v/>
      </c>
      <c r="WY67" s="33"/>
      <c r="XA67" s="32" t="str">
        <f t="shared" si="123"/>
        <v/>
      </c>
      <c r="XC67" s="32" t="str">
        <f t="shared" si="124"/>
        <v/>
      </c>
      <c r="XD67" s="39"/>
      <c r="XF67" s="32" t="str">
        <f t="shared" si="125"/>
        <v/>
      </c>
      <c r="XG67" s="32" t="str">
        <f t="shared" si="126"/>
        <v/>
      </c>
      <c r="XH67" s="32" t="str">
        <f t="shared" si="127"/>
        <v/>
      </c>
      <c r="XJ67" s="32" t="str">
        <f>IF(ISBLANK(XI67),"",IF(ISBLANK(VLOOKUP(XI67,role!A:E,2,FALSE)),"",VLOOKUP(XI67,role!A:E,2,FALSE)))</f>
        <v/>
      </c>
      <c r="XK67" s="32" t="str">
        <f>IF(ISBLANK(XI67),"",IF(ISBLANK(VLOOKUP(XI67,role!A:E,3,FALSE)),"",VLOOKUP(XI67,role!A:E,3,FALSE)))</f>
        <v/>
      </c>
      <c r="XL67" s="32" t="str">
        <f>IF(ISBLANK(XI67),"",IF(ISBLANK(VLOOKUP(XI67,role!A:E,4,FALSE)),"",VLOOKUP(XI67,role!A:E,4,FALSE)))</f>
        <v/>
      </c>
      <c r="XM67" s="32" t="str">
        <f>IF(ISBLANK(XI67),"",IF(ISBLANK(VLOOKUP(XI67,role!A:E,5,FALSE)),"",VLOOKUP(XI67,role!A:E,5,FALSE)))</f>
        <v/>
      </c>
      <c r="YC67" s="33"/>
      <c r="YE67" s="32" t="str">
        <f t="shared" si="128"/>
        <v/>
      </c>
      <c r="YG67" s="32" t="str">
        <f t="shared" si="129"/>
        <v/>
      </c>
      <c r="YH67" s="33"/>
      <c r="YI67" s="34"/>
      <c r="YJ67" s="36" t="str">
        <f t="shared" si="130"/>
        <v/>
      </c>
      <c r="YK67" s="36" t="str">
        <f t="shared" si="131"/>
        <v/>
      </c>
      <c r="YM67" s="32" t="str">
        <f>IF(ISBLANK(YL67),"",IF(ISBLANK(VLOOKUP(YL67,role!A:E,2,FALSE)),"",VLOOKUP(YL67,role!A:E,2,FALSE)))</f>
        <v/>
      </c>
      <c r="YN67" s="32" t="str">
        <f>IF(ISBLANK(YL67),"",IF(ISBLANK(VLOOKUP(YL67,role!A:E,3,FALSE)),"",VLOOKUP(YL67,role!A:E,3,FALSE)))</f>
        <v/>
      </c>
      <c r="YO67" s="32" t="str">
        <f>IF(ISBLANK(YL67),"",IF(ISBLANK(VLOOKUP(YL67,role!A:E,4,FALSE)),"",VLOOKUP(YL67,role!A:E,4,FALSE)))</f>
        <v/>
      </c>
      <c r="YP67" s="32" t="str">
        <f>IF(ISBLANK(YL67),"",IF(ISBLANK(VLOOKUP(YL67,role!A:E,5,FALSE)),"",VLOOKUP(YL67,role!A:E,5,FALSE)))</f>
        <v/>
      </c>
      <c r="YQ67" s="32" t="str">
        <f>IF(ISBLANK(YL67),"",VLOOKUP(YL67,role!A:F,6,FALSE))</f>
        <v/>
      </c>
      <c r="YR67" s="36"/>
      <c r="YS67" s="36" t="str">
        <f t="shared" si="132"/>
        <v/>
      </c>
      <c r="YT67" s="36" t="str">
        <f t="shared" si="133"/>
        <v/>
      </c>
      <c r="YV67" s="32" t="str">
        <f>IF(ISBLANK(YU67),"",IF(ISBLANK(VLOOKUP(YU67,role!A:E,2,FALSE)),"",VLOOKUP(YU67,role!A:E,2,FALSE)))</f>
        <v/>
      </c>
      <c r="YW67" s="32" t="str">
        <f>IF(ISBLANK(YU67),"",IF(ISBLANK(VLOOKUP(YU67,role!A:E,3,FALSE)),"",VLOOKUP(YU67,role!A:E,3,FALSE)))</f>
        <v/>
      </c>
      <c r="YX67" s="32" t="str">
        <f>IF(ISBLANK(YU67),"",IF(ISBLANK(VLOOKUP(YU67,role!A:E,4,FALSE)),"",VLOOKUP(YU67,role!A:E,4,FALSE)))</f>
        <v/>
      </c>
      <c r="YY67" s="32" t="str">
        <f>IF(ISBLANK(YU67),"",IF(ISBLANK(VLOOKUP(YU67,role!A:E,5,FALSE)),"",VLOOKUP(YU67,role!A:E,5,FALSE)))</f>
        <v/>
      </c>
      <c r="YZ67" s="32" t="str">
        <f>IF(ISBLANK(YU67),"",VLOOKUP(YU67,role!A:F,6,FALSE))</f>
        <v/>
      </c>
      <c r="ZA67" s="36"/>
      <c r="ZB67" s="36" t="str">
        <f t="shared" si="134"/>
        <v/>
      </c>
      <c r="ZC67" s="36" t="str">
        <f t="shared" si="135"/>
        <v/>
      </c>
      <c r="ZE67" s="32" t="str">
        <f>IF(ISBLANK(ZD67),"",IF(ISBLANK(VLOOKUP(ZD67,role!A:E,2,FALSE)),"",VLOOKUP(ZD67,role!A:E,2,FALSE)))</f>
        <v/>
      </c>
      <c r="ZF67" s="32" t="str">
        <f>IF(ISBLANK(ZD67),"",IF(ISBLANK(VLOOKUP(ZD67,role!A:E,3,FALSE)),"",VLOOKUP(ZD67,role!A:E,3,FALSE)))</f>
        <v/>
      </c>
      <c r="ZG67" s="32" t="str">
        <f>IF(ISBLANK(ZD67),"",IF(ISBLANK(VLOOKUP(ZD67,role!A:E,4,FALSE)),"",VLOOKUP(ZD67,role!A:E,4,FALSE)))</f>
        <v/>
      </c>
      <c r="ZH67" s="32" t="str">
        <f>IF(ISBLANK(ZD67),"",IF(ISBLANK(VLOOKUP(ZD67,role!A:E,5,FALSE)),"",VLOOKUP(ZD67,role!A:E,5,FALSE)))</f>
        <v/>
      </c>
      <c r="ZI67" s="32" t="str">
        <f>IF(ISBLANK(ZD67),"",VLOOKUP(ZD67,role!A:F,6,FALSE))</f>
        <v/>
      </c>
      <c r="ZJ67" s="36"/>
      <c r="ZK67" s="36" t="str">
        <f t="shared" si="136"/>
        <v/>
      </c>
      <c r="ZL67" s="36" t="str">
        <f t="shared" si="137"/>
        <v/>
      </c>
      <c r="ZN67" s="32" t="str">
        <f>IF(ISBLANK(ZM67),"",IF(ISBLANK(VLOOKUP(ZM67,role!A:E,2,FALSE)),"",VLOOKUP(ZM67,role!A:E,2,FALSE)))</f>
        <v/>
      </c>
      <c r="ZO67" s="32" t="str">
        <f>IF(ISBLANK(ZM67),"",IF(ISBLANK(VLOOKUP(ZM67,role!A:E,3,FALSE)),"",VLOOKUP(ZM67,role!A:E,3,FALSE)))</f>
        <v/>
      </c>
      <c r="ZP67" s="32" t="str">
        <f>IF(ISBLANK(ZM67),"",IF(ISBLANK(VLOOKUP(ZM67,role!A:E,4,FALSE)),"",VLOOKUP(ZM67,role!A:E,4,FALSE)))</f>
        <v/>
      </c>
      <c r="ZQ67" s="32" t="str">
        <f>IF(ISBLANK(ZM67),"",IF(ISBLANK(VLOOKUP(ZM67,role!A:E,5,FALSE)),"",VLOOKUP(ZM67,role!A:E,5,FALSE)))</f>
        <v/>
      </c>
      <c r="ZR67" s="32" t="str">
        <f>IF(ISBLANK(ZM67),"",VLOOKUP(ZM67,role!A:F,6,FALSE))</f>
        <v/>
      </c>
      <c r="ZS67" s="36"/>
      <c r="ZT67" s="36" t="str">
        <f t="shared" si="138"/>
        <v/>
      </c>
      <c r="ZU67" s="36" t="str">
        <f t="shared" si="139"/>
        <v/>
      </c>
      <c r="ZW67" s="32" t="str">
        <f>IF(ISBLANK(ZV67),"",IF(ISBLANK(VLOOKUP(ZV67,role!A:E,2,FALSE)),"",VLOOKUP(ZV67,role!A:E,2,FALSE)))</f>
        <v/>
      </c>
      <c r="ZX67" s="32" t="str">
        <f>IF(ISBLANK(ZV67),"",IF(ISBLANK(VLOOKUP(ZV67,role!A:E,3,FALSE)),"",VLOOKUP(ZV67,role!A:E,3,FALSE)))</f>
        <v/>
      </c>
      <c r="ZY67" s="32" t="str">
        <f>IF(ISBLANK(ZV67),"",IF(ISBLANK(VLOOKUP(ZV67,role!A:E,4,FALSE)),"",VLOOKUP(ZV67,role!A:E,4,FALSE)))</f>
        <v/>
      </c>
      <c r="ZZ67" s="32" t="str">
        <f>IF(ISBLANK(ZV67),"",IF(ISBLANK(VLOOKUP(ZV67,role!A:E,5,FALSE)),"",VLOOKUP(ZV67,role!A:E,5,FALSE)))</f>
        <v/>
      </c>
      <c r="AAA67" s="32" t="str">
        <f>IF(ISBLANK(ZV67),"",VLOOKUP(ZV67,role!A:F,6,FALSE))</f>
        <v/>
      </c>
      <c r="AAB67" s="33"/>
      <c r="AAC67" s="36"/>
      <c r="AAD67" s="36" t="str">
        <f t="shared" si="140"/>
        <v/>
      </c>
      <c r="AAE67" s="36" t="str">
        <f t="shared" si="141"/>
        <v/>
      </c>
      <c r="AAG67" s="32" t="str">
        <f>IF(ISBLANK(AAF67),"",IF(ISBLANK(VLOOKUP(AAF67,role!A:E,2,FALSE)),"",VLOOKUP(AAF67,role!A:E,2,FALSE)))</f>
        <v/>
      </c>
      <c r="AAH67" s="32" t="str">
        <f>IF(ISBLANK(AAF67),"",IF(ISBLANK(VLOOKUP(AAF67,role!A:E,3,FALSE)),"",VLOOKUP(AAF67,role!A:E,3,FALSE)))</f>
        <v/>
      </c>
      <c r="AAI67" s="32" t="str">
        <f>IF(ISBLANK(AAF67),"",IF(ISBLANK(VLOOKUP(AAF67,role!A:E,4,FALSE)),"",VLOOKUP(AAF67,role!A:E,4,FALSE)))</f>
        <v/>
      </c>
      <c r="AAJ67" s="32" t="str">
        <f>IF(ISBLANK(AAF67),"",IF(ISBLANK(VLOOKUP(AAF67,role!A:E,5,FALSE)),"",VLOOKUP(AAF67,role!A:E,5,FALSE)))</f>
        <v/>
      </c>
      <c r="AAK67" s="32" t="str">
        <f>IF(ISBLANK(AAF67),"",VLOOKUP(AAF67,role!A:F,6,FALSE))</f>
        <v/>
      </c>
      <c r="AAL67" s="36"/>
      <c r="AAM67" s="36" t="str">
        <f t="shared" si="142"/>
        <v/>
      </c>
      <c r="AAN67" s="36" t="str">
        <f t="shared" si="143"/>
        <v/>
      </c>
      <c r="AAP67" s="32" t="str">
        <f>IF(ISBLANK(AAO67),"",IF(ISBLANK(VLOOKUP(AAO67,role!A:E,2,FALSE)),"",VLOOKUP(AAO67,role!A:E,2,FALSE)))</f>
        <v/>
      </c>
      <c r="AAQ67" s="32" t="str">
        <f>IF(ISBLANK(AAO67),"",IF(ISBLANK(VLOOKUP(AAO67,role!A:E,3,FALSE)),"",VLOOKUP(AAO67,role!A:E,3,FALSE)))</f>
        <v/>
      </c>
      <c r="AAR67" s="32" t="str">
        <f>IF(ISBLANK(AAO67),"",IF(ISBLANK(VLOOKUP(AAO67,role!A:E,4,FALSE)),"",VLOOKUP(AAO67,role!A:E,4,FALSE)))</f>
        <v/>
      </c>
      <c r="AAS67" s="32" t="str">
        <f>IF(ISBLANK(AAO67),"",IF(ISBLANK(VLOOKUP(AAO67,role!A:E,5,FALSE)),"",VLOOKUP(AAO67,role!A:E,5,FALSE)))</f>
        <v/>
      </c>
      <c r="AAT67" s="32" t="str">
        <f>IF(ISBLANK(AAO67),"",VLOOKUP(AAO67,role!A:F,6,FALSE))</f>
        <v/>
      </c>
      <c r="AAU67" s="36"/>
      <c r="AAV67" s="36" t="str">
        <f t="shared" si="144"/>
        <v/>
      </c>
      <c r="AAW67" s="36" t="str">
        <f t="shared" si="145"/>
        <v/>
      </c>
      <c r="AAY67" s="32" t="str">
        <f>IF(ISBLANK(AAX67),"",IF(ISBLANK(VLOOKUP(AAX67,role!A:E,2,FALSE)),"",VLOOKUP(AAX67,role!A:E,2,FALSE)))</f>
        <v/>
      </c>
      <c r="AAZ67" s="32" t="str">
        <f>IF(ISBLANK(AAX67),"",IF(ISBLANK(VLOOKUP(AAX67,role!A:E,3,FALSE)),"",VLOOKUP(AAX67,role!A:E,3,FALSE)))</f>
        <v/>
      </c>
      <c r="ABA67" s="32" t="str">
        <f>IF(ISBLANK(AAX67),"",IF(ISBLANK(VLOOKUP(AAX67,role!A:E,4,FALSE)),"",VLOOKUP(AAX67,role!A:E,4,FALSE)))</f>
        <v/>
      </c>
      <c r="ABB67" s="32" t="str">
        <f>IF(ISBLANK(AAX67),"",IF(ISBLANK(VLOOKUP(AAX67,role!A:E,5,FALSE)),"",VLOOKUP(AAX67,role!A:E,5,FALSE)))</f>
        <v/>
      </c>
      <c r="ABC67" s="32" t="str">
        <f>IF(ISBLANK(AAX67),"",VLOOKUP(AAX67,role!A:F,6,FALSE))</f>
        <v/>
      </c>
      <c r="ABD67" s="36"/>
      <c r="ABE67" s="36" t="str">
        <f t="shared" si="146"/>
        <v/>
      </c>
      <c r="ABF67" s="36" t="str">
        <f t="shared" si="147"/>
        <v/>
      </c>
      <c r="ABH67" s="32" t="str">
        <f>IF(ISBLANK(ABG67),"",IF(ISBLANK(VLOOKUP(ABG67,role!A:E,2,FALSE)),"",VLOOKUP(ABG67,role!A:E,2,FALSE)))</f>
        <v/>
      </c>
      <c r="ABI67" s="32" t="str">
        <f>IF(ISBLANK(ABG67),"",IF(ISBLANK(VLOOKUP(ABG67,role!A:E,3,FALSE)),"",VLOOKUP(ABG67,role!A:E,3,FALSE)))</f>
        <v/>
      </c>
      <c r="ABJ67" s="32" t="str">
        <f>IF(ISBLANK(ABG67),"",IF(ISBLANK(VLOOKUP(ABG67,role!A:E,4,FALSE)),"",VLOOKUP(ABG67,role!A:E,4,FALSE)))</f>
        <v/>
      </c>
      <c r="ABK67" s="32" t="str">
        <f>IF(ISBLANK(ABG67),"",IF(ISBLANK(VLOOKUP(ABG67,role!A:E,5,FALSE)),"",VLOOKUP(ABG67,role!A:E,5,FALSE)))</f>
        <v/>
      </c>
      <c r="ABL67" s="32" t="str">
        <f>IF(ISBLANK(ABG67),"",VLOOKUP(ABG67,role!A:F,6,FALSE))</f>
        <v/>
      </c>
      <c r="ABM67" s="36"/>
      <c r="ABN67" s="36" t="str">
        <f t="shared" si="148"/>
        <v/>
      </c>
      <c r="ABO67" s="36" t="str">
        <f t="shared" si="149"/>
        <v/>
      </c>
      <c r="ABQ67" s="32" t="str">
        <f>IF(ISBLANK(ABP67),"",IF(ISBLANK(VLOOKUP(ABP67,role!A:E,2,FALSE)),"",VLOOKUP(ABP67,role!A:E,2,FALSE)))</f>
        <v/>
      </c>
      <c r="ABR67" s="32" t="str">
        <f>IF(ISBLANK(ABP67),"",IF(ISBLANK(VLOOKUP(ABP67,role!A:E,3,FALSE)),"",VLOOKUP(ABP67,role!A:E,3,FALSE)))</f>
        <v/>
      </c>
      <c r="ABS67" s="32" t="str">
        <f>IF(ISBLANK(ABP67),"",IF(ISBLANK(VLOOKUP(ABP67,role!A:E,4,FALSE)),"",VLOOKUP(ABP67,role!A:E,4,FALSE)))</f>
        <v/>
      </c>
      <c r="ABT67" s="32" t="str">
        <f>IF(ISBLANK(ABP67),"",IF(ISBLANK(VLOOKUP(ABP67,role!A:E,5,FALSE)),"",VLOOKUP(ABP67,role!A:E,5,FALSE)))</f>
        <v/>
      </c>
      <c r="ABU67" s="32" t="str">
        <f>IF(ISBLANK(ABP67),"",VLOOKUP(ABP67,role!A:F,6,FALSE))</f>
        <v/>
      </c>
      <c r="ABV67" s="33"/>
      <c r="ABW67" s="34"/>
      <c r="ABY67" s="32" t="str">
        <f t="shared" si="150"/>
        <v/>
      </c>
      <c r="ABZ67" s="39"/>
      <c r="ACA67" s="32" t="str">
        <f t="shared" si="151"/>
        <v/>
      </c>
      <c r="ACC67" s="32" t="str">
        <f t="shared" si="152"/>
        <v/>
      </c>
      <c r="ACE67" s="32" t="str">
        <f t="shared" si="153"/>
        <v/>
      </c>
      <c r="ACG67" s="32" t="str">
        <f t="shared" si="154"/>
        <v/>
      </c>
      <c r="ACI67" s="32" t="str">
        <f t="shared" si="155"/>
        <v/>
      </c>
      <c r="ACK67" s="32" t="str">
        <f t="shared" si="156"/>
        <v/>
      </c>
      <c r="ACM67" s="32" t="str">
        <f t="shared" si="157"/>
        <v/>
      </c>
      <c r="ACO67" s="32" t="str">
        <f t="shared" si="158"/>
        <v/>
      </c>
      <c r="ACQ67" s="32" t="str">
        <f t="shared" si="159"/>
        <v/>
      </c>
      <c r="ACS67" s="32" t="str">
        <f t="shared" si="160"/>
        <v/>
      </c>
      <c r="ACT67" s="33"/>
      <c r="ACV67" s="32" t="str">
        <f t="shared" si="161"/>
        <v/>
      </c>
      <c r="ACX67" s="32" t="str">
        <f t="shared" si="162"/>
        <v/>
      </c>
      <c r="ACZ67" s="32" t="str">
        <f t="shared" si="163"/>
        <v/>
      </c>
      <c r="ADB67" s="32" t="str">
        <f t="shared" si="164"/>
        <v/>
      </c>
      <c r="ADD67" s="32" t="str">
        <f t="shared" si="165"/>
        <v/>
      </c>
      <c r="ADE67" s="33"/>
      <c r="ADG67" s="32" t="str">
        <f t="shared" si="166"/>
        <v/>
      </c>
      <c r="ADI67" s="32" t="str">
        <f t="shared" si="167"/>
        <v/>
      </c>
      <c r="ADK67" s="32" t="str">
        <f t="shared" si="168"/>
        <v/>
      </c>
      <c r="ADM67" s="32" t="str">
        <f t="shared" si="169"/>
        <v/>
      </c>
      <c r="ADO67" s="32" t="str">
        <f t="shared" si="170"/>
        <v/>
      </c>
      <c r="ADP67" s="33"/>
      <c r="ADR67" s="32" t="str">
        <f t="shared" si="171"/>
        <v/>
      </c>
      <c r="ADT67" s="32" t="str">
        <f t="shared" si="172"/>
        <v/>
      </c>
      <c r="ADV67" s="32" t="str">
        <f t="shared" si="173"/>
        <v/>
      </c>
      <c r="ADX67" s="32" t="str">
        <f t="shared" si="174"/>
        <v/>
      </c>
      <c r="ADZ67" s="32" t="str">
        <f t="shared" si="175"/>
        <v/>
      </c>
      <c r="AEA67" s="33"/>
      <c r="AEC67" s="32" t="str">
        <f t="shared" si="176"/>
        <v/>
      </c>
      <c r="AEE67" s="32" t="str">
        <f t="shared" si="177"/>
        <v/>
      </c>
      <c r="AEG67" s="32" t="str">
        <f t="shared" si="178"/>
        <v/>
      </c>
      <c r="AEI67" s="32" t="str">
        <f t="shared" si="179"/>
        <v/>
      </c>
      <c r="AEK67" s="32" t="str">
        <f t="shared" si="180"/>
        <v/>
      </c>
      <c r="AEL67" s="33"/>
      <c r="AEN67" s="32" t="str">
        <f t="shared" si="181"/>
        <v/>
      </c>
      <c r="AEO67" s="32" t="str">
        <f t="shared" si="182"/>
        <v/>
      </c>
      <c r="AEQ67" s="32" t="str">
        <f t="shared" si="183"/>
        <v/>
      </c>
      <c r="AER67" s="32" t="str">
        <f t="shared" si="184"/>
        <v/>
      </c>
      <c r="AET67" s="32" t="str">
        <f t="shared" si="185"/>
        <v/>
      </c>
      <c r="AEU67" s="32" t="str">
        <f t="shared" si="186"/>
        <v/>
      </c>
      <c r="AEW67" s="32" t="str">
        <f t="shared" si="187"/>
        <v/>
      </c>
      <c r="AEX67" s="32" t="str">
        <f t="shared" si="188"/>
        <v/>
      </c>
      <c r="AEZ67" s="32" t="str">
        <f t="shared" si="189"/>
        <v/>
      </c>
      <c r="AFA67" s="32" t="str">
        <f t="shared" si="190"/>
        <v/>
      </c>
      <c r="AFB67" s="35"/>
      <c r="AFC67" s="34"/>
      <c r="AFD67" s="36" t="str">
        <f t="shared" si="191"/>
        <v/>
      </c>
      <c r="AFE67" s="36" t="str">
        <f t="shared" si="192"/>
        <v/>
      </c>
      <c r="AFG67" s="36" t="str">
        <f t="shared" si="193"/>
        <v/>
      </c>
      <c r="AFH67" s="36" t="str">
        <f t="shared" si="194"/>
        <v/>
      </c>
      <c r="AFJ67" s="36" t="str">
        <f t="shared" si="195"/>
        <v/>
      </c>
      <c r="AFK67" s="36" t="str">
        <f t="shared" si="196"/>
        <v/>
      </c>
      <c r="AFM67" s="36" t="str">
        <f t="shared" si="197"/>
        <v/>
      </c>
      <c r="AFN67" s="36" t="str">
        <f t="shared" si="198"/>
        <v/>
      </c>
      <c r="AFP67" s="36" t="str">
        <f t="shared" si="199"/>
        <v/>
      </c>
      <c r="AFQ67" s="36" t="str">
        <f t="shared" si="200"/>
        <v/>
      </c>
      <c r="AFR67" s="33"/>
      <c r="AFT67" s="36" t="str">
        <f t="shared" si="201"/>
        <v/>
      </c>
      <c r="AFU67" s="36" t="str">
        <f t="shared" si="202"/>
        <v/>
      </c>
      <c r="AFW67" s="36" t="str">
        <f t="shared" si="203"/>
        <v/>
      </c>
      <c r="AFX67" s="36" t="str">
        <f t="shared" si="204"/>
        <v/>
      </c>
      <c r="AFZ67" s="36" t="str">
        <f t="shared" si="205"/>
        <v/>
      </c>
      <c r="AGA67" s="36" t="str">
        <f t="shared" si="206"/>
        <v/>
      </c>
      <c r="AGC67" s="36" t="str">
        <f t="shared" si="207"/>
        <v/>
      </c>
      <c r="AGD67" s="36" t="str">
        <f t="shared" si="208"/>
        <v/>
      </c>
      <c r="AGF67" s="36" t="str">
        <f t="shared" si="209"/>
        <v/>
      </c>
      <c r="AGG67" s="36" t="str">
        <f t="shared" si="210"/>
        <v/>
      </c>
      <c r="AGH67" s="33"/>
      <c r="AGI67" s="57"/>
      <c r="AGJ67" s="57"/>
      <c r="AGK67" s="57" t="str">
        <f>IF(ISBLANK(AGJ67),"",VLOOKUP(AGJ67,related_id_type!A:B,2,FALSE))</f>
        <v/>
      </c>
      <c r="AGL67" s="57"/>
      <c r="AGM67" s="57" t="str">
        <f>IF(ISBLANK(AGL67),"",IF(ISBLANK(VLOOKUP(AGL67,related_id_relation!A:B,2,FALSE)),"",VLOOKUP(AGL67,related_id_relation!A:B,2,FALSE)))</f>
        <v/>
      </c>
      <c r="AGN67" s="57"/>
      <c r="AGO67" s="57"/>
      <c r="AGP67" s="57" t="str">
        <f>IF(ISBLANK(AGO67),"",VLOOKUP(AGO67,related_id_type!A:B,2,FALSE))</f>
        <v/>
      </c>
      <c r="AGQ67" s="57"/>
      <c r="AGR67" s="57" t="str">
        <f>IF(ISBLANK(AGQ67),"",IF(ISBLANK(VLOOKUP(AGQ67,related_id_relation!A:B,2,FALSE)),"",VLOOKUP(AGQ67,related_id_relation!A:B,2,FALSE)))</f>
        <v/>
      </c>
      <c r="AGS67" s="57"/>
      <c r="AGT67" s="57"/>
      <c r="AGU67" s="57" t="str">
        <f>IF(ISBLANK(AGT67),"",VLOOKUP(AGT67,related_id_type!A:B,2,FALSE))</f>
        <v/>
      </c>
      <c r="AGV67" s="57"/>
      <c r="AGW67" s="57" t="str">
        <f>IF(ISBLANK(AGV67),"",IF(ISBLANK(VLOOKUP(AGV67,related_id_relation!A:B,2,FALSE)),"",VLOOKUP(AGV67,related_id_relation!A:B,2,FALSE)))</f>
        <v/>
      </c>
      <c r="AGX67" s="57"/>
      <c r="AGY67" s="57"/>
      <c r="AGZ67" s="57" t="str">
        <f>IF(ISBLANK(AGY67),"",VLOOKUP(AGY67,related_id_type!A:B,2,FALSE))</f>
        <v/>
      </c>
      <c r="AHA67" s="57"/>
      <c r="AHB67" s="57" t="str">
        <f>IF(ISBLANK(AHA67),"",IF(ISBLANK(VLOOKUP(AHA67,related_id_relation!A:B,2,FALSE)),"",VLOOKUP(AHA67,related_id_relation!A:B,2,FALSE)))</f>
        <v/>
      </c>
      <c r="AHC67" s="57"/>
      <c r="AHD67" s="57"/>
      <c r="AHE67" s="57" t="str">
        <f>IF(ISBLANK(AHD67),"",VLOOKUP(AHD67,related_id_type!A:B,2,FALSE))</f>
        <v/>
      </c>
      <c r="AHF67" s="57"/>
      <c r="AHG67" s="57" t="str">
        <f>IF(ISBLANK(AHF67),"",IF(ISBLANK(VLOOKUP(AHF67,related_id_relation!A:B,2,FALSE)),"",VLOOKUP(AHF67,related_id_relation!A:B,2,FALSE)))</f>
        <v/>
      </c>
      <c r="AHH67" s="37"/>
      <c r="AHI67" s="39"/>
      <c r="AHK67" s="32" t="str">
        <f t="shared" si="211"/>
        <v/>
      </c>
      <c r="AHL67" s="34"/>
      <c r="AHM67" s="36"/>
      <c r="AHN67" s="36" t="str">
        <f t="shared" si="212"/>
        <v/>
      </c>
      <c r="AHO67" s="32" t="str">
        <f t="shared" si="213"/>
        <v/>
      </c>
      <c r="AHR67" s="36" t="str">
        <f t="shared" si="214"/>
        <v/>
      </c>
      <c r="AHS67" s="32" t="str">
        <f t="shared" si="215"/>
        <v/>
      </c>
      <c r="AHV67" s="36" t="str">
        <f t="shared" si="216"/>
        <v/>
      </c>
      <c r="AHW67" s="32" t="str">
        <f t="shared" si="217"/>
        <v/>
      </c>
      <c r="AHZ67" s="36" t="str">
        <f t="shared" si="218"/>
        <v/>
      </c>
      <c r="AIA67" s="32" t="str">
        <f t="shared" si="219"/>
        <v/>
      </c>
      <c r="AID67" s="36" t="str">
        <f t="shared" si="220"/>
        <v/>
      </c>
      <c r="AIE67" s="32" t="str">
        <f t="shared" si="221"/>
        <v/>
      </c>
      <c r="AIH67" s="36" t="str">
        <f t="shared" si="222"/>
        <v/>
      </c>
      <c r="AII67" s="32" t="str">
        <f t="shared" si="223"/>
        <v/>
      </c>
      <c r="AIL67" s="36" t="str">
        <f t="shared" si="224"/>
        <v/>
      </c>
      <c r="AIM67" s="32" t="str">
        <f t="shared" si="225"/>
        <v/>
      </c>
      <c r="AIP67" s="36" t="str">
        <f t="shared" si="226"/>
        <v/>
      </c>
      <c r="AIQ67" s="32" t="str">
        <f t="shared" si="227"/>
        <v/>
      </c>
      <c r="AIT67" s="36" t="str">
        <f t="shared" si="228"/>
        <v/>
      </c>
      <c r="AIU67" s="32" t="str">
        <f t="shared" si="229"/>
        <v/>
      </c>
      <c r="AIX67" s="36" t="str">
        <f t="shared" si="230"/>
        <v/>
      </c>
      <c r="AIY67" s="32" t="str">
        <f t="shared" si="231"/>
        <v/>
      </c>
      <c r="AIZ67" s="37"/>
      <c r="AJA67" s="32" t="str">
        <f t="shared" si="232"/>
        <v/>
      </c>
      <c r="AJB67" s="32" t="str">
        <f t="shared" si="233"/>
        <v/>
      </c>
      <c r="AJC67" s="32" t="str">
        <f t="shared" si="234"/>
        <v/>
      </c>
      <c r="AJD67" s="32" t="str">
        <f t="shared" si="235"/>
        <v/>
      </c>
      <c r="AJE67" s="32" t="str">
        <f t="shared" si="236"/>
        <v/>
      </c>
      <c r="AJF67" s="32" t="str">
        <f t="shared" si="237"/>
        <v/>
      </c>
      <c r="AJG67" s="32" t="str">
        <f t="shared" si="238"/>
        <v/>
      </c>
      <c r="AJH67" s="32" t="str">
        <f t="shared" si="239"/>
        <v/>
      </c>
      <c r="AJI67" s="32" t="str">
        <f t="shared" si="240"/>
        <v/>
      </c>
    </row>
    <row r="68" spans="3:945" s="32" customFormat="1" x14ac:dyDescent="0.35">
      <c r="C68" s="32" t="str">
        <f t="shared" si="9"/>
        <v/>
      </c>
      <c r="E68" s="32" t="str">
        <f t="shared" si="10"/>
        <v/>
      </c>
      <c r="F68" s="32" t="str">
        <f t="shared" si="11"/>
        <v/>
      </c>
      <c r="G68" s="32" t="str">
        <f t="shared" si="12"/>
        <v/>
      </c>
      <c r="J68" s="32" t="str">
        <f t="shared" si="13"/>
        <v/>
      </c>
      <c r="K68" s="32" t="str">
        <f t="shared" si="14"/>
        <v/>
      </c>
      <c r="L68" s="32" t="str">
        <f t="shared" si="15"/>
        <v/>
      </c>
      <c r="N68" s="32" t="str">
        <f t="shared" si="16"/>
        <v/>
      </c>
      <c r="O68" s="32" t="str">
        <f t="shared" si="17"/>
        <v/>
      </c>
      <c r="Q68" s="32" t="str">
        <f t="shared" si="18"/>
        <v/>
      </c>
      <c r="R68" s="32" t="str">
        <f t="shared" si="19"/>
        <v/>
      </c>
      <c r="U68" s="32" t="str">
        <f t="shared" si="20"/>
        <v/>
      </c>
      <c r="V68" s="32" t="str">
        <f t="shared" si="21"/>
        <v/>
      </c>
      <c r="Y68" s="32" t="str">
        <f>IF(ISBLANK(X68),"",VLOOKUP(X68,resource_type!A:C,3,FALSE))</f>
        <v/>
      </c>
      <c r="Z68" s="32" t="str">
        <f>IF(ISBLANK(X68),"",VLOOKUP(X68,resource_type!A:C,2,FALSE))</f>
        <v/>
      </c>
      <c r="AA68" s="32" t="str">
        <f t="shared" si="22"/>
        <v/>
      </c>
      <c r="AB68" s="32" t="str">
        <f t="shared" si="23"/>
        <v/>
      </c>
      <c r="AD68" s="32" t="str">
        <f>IF(ISBLANK(AC68),"",VLOOKUP(AC68,resource_type!A:C,3,FALSE))</f>
        <v/>
      </c>
      <c r="AF68" s="32" t="str">
        <f>IF(ISBLANK(AE68),"",VLOOKUP(AE68,resource_type!A:C,3,FALSE))</f>
        <v/>
      </c>
      <c r="AG68" s="33"/>
      <c r="AI68" s="32" t="str">
        <f t="shared" si="24"/>
        <v/>
      </c>
      <c r="AK68" s="32" t="str">
        <f t="shared" si="25"/>
        <v/>
      </c>
      <c r="AM68" s="32" t="str">
        <f t="shared" si="26"/>
        <v/>
      </c>
      <c r="AO68" s="32" t="str">
        <f t="shared" si="27"/>
        <v/>
      </c>
      <c r="AP68" s="52"/>
      <c r="AQ68" s="34"/>
      <c r="AR68" s="36" t="str">
        <f t="shared" si="28"/>
        <v/>
      </c>
      <c r="AS68" s="36" t="str">
        <f t="shared" si="29"/>
        <v/>
      </c>
      <c r="AT68" s="34"/>
      <c r="AV68" s="32" t="str">
        <f t="shared" si="30"/>
        <v/>
      </c>
      <c r="AW68" s="32" t="str">
        <f t="shared" si="31"/>
        <v/>
      </c>
      <c r="AX68" s="32" t="str">
        <f t="shared" si="32"/>
        <v/>
      </c>
      <c r="AZ68" s="32" t="str">
        <f>IF(ISBLANK(AY68),"",IF(ISBLANK(VLOOKUP(AY68,role!A:E,2,FALSE)),"",VLOOKUP(AY68,role!A:E,2,FALSE)))</f>
        <v/>
      </c>
      <c r="BA68" s="32" t="str">
        <f>IF(ISBLANK(AY68),"",IF(ISBLANK(VLOOKUP(AY68,role!A:E,3,FALSE)),"",VLOOKUP(AY68,role!A:E,3,FALSE)))</f>
        <v/>
      </c>
      <c r="BB68" s="32" t="str">
        <f>IF(ISBLANK(AY68),"",IF(ISBLANK(VLOOKUP(AY68,role!A:E,4,FALSE)),"",VLOOKUP(AY68,role!A:E,4,FALSE)))</f>
        <v/>
      </c>
      <c r="BC68" s="32" t="str">
        <f>IF(ISBLANK(AY68),"",IF(ISBLANK(VLOOKUP(AY68,role!A:E,5,FALSE)),"",VLOOKUP(AY68,role!A:E,5,FALSE)))</f>
        <v/>
      </c>
      <c r="BE68" s="32" t="str">
        <f>IF(ISBLANK(BD68),"",IF(ISBLANK(VLOOKUP(BD68,role!A:E,2,FALSE)),"",VLOOKUP(BD68,role!A:E,2,FALSE)))</f>
        <v/>
      </c>
      <c r="BF68" s="32" t="str">
        <f>IF(ISBLANK(BD68),"",IF(ISBLANK(VLOOKUP(BD68,role!A:E,3,FALSE)),"",VLOOKUP(BD68,role!A:E,3,FALSE)))</f>
        <v/>
      </c>
      <c r="BG68" s="32" t="str">
        <f>IF(ISBLANK(BD68),"",IF(ISBLANK(VLOOKUP(BD68,role!A:E,4,FALSE)),"",VLOOKUP(BD68,role!A:E,4,FALSE)))</f>
        <v/>
      </c>
      <c r="BH68" s="32" t="str">
        <f>IF(ISBLANK(BD68),"",IF(ISBLANK(VLOOKUP(BD68,role!A:E,5,FALSE)),"",VLOOKUP(BD68,role!A:E,5,FALSE)))</f>
        <v/>
      </c>
      <c r="BX68" s="33"/>
      <c r="BZ68" s="32" t="str">
        <f t="shared" si="33"/>
        <v/>
      </c>
      <c r="CB68" s="32" t="str">
        <f t="shared" si="34"/>
        <v/>
      </c>
      <c r="CC68" s="39"/>
      <c r="CE68" s="32" t="str">
        <f t="shared" si="35"/>
        <v/>
      </c>
      <c r="CF68" s="32" t="str">
        <f t="shared" si="36"/>
        <v/>
      </c>
      <c r="CG68" s="32" t="str">
        <f t="shared" si="37"/>
        <v/>
      </c>
      <c r="CI68" s="32" t="str">
        <f>IF(ISBLANK(CH68),"",IF(ISBLANK(VLOOKUP(CH68,role!A:E,2,FALSE)),"",VLOOKUP(CH68,role!A:E,2,FALSE)))</f>
        <v/>
      </c>
      <c r="CJ68" s="32" t="str">
        <f>IF(ISBLANK(CH68),"",IF(ISBLANK(VLOOKUP(CH68,role!A:E,3,FALSE)),"",VLOOKUP(CH68,role!A:E,3,FALSE)))</f>
        <v/>
      </c>
      <c r="CK68" s="32" t="str">
        <f>IF(ISBLANK(CH68),"",IF(ISBLANK(VLOOKUP(CH68,role!A:E,4,FALSE)),"",VLOOKUP(CH68,role!A:E,4,FALSE)))</f>
        <v/>
      </c>
      <c r="CL68" s="32" t="str">
        <f>IF(ISBLANK(CH68),"",IF(ISBLANK(VLOOKUP(CH68,role!A:E,5,FALSE)),"",VLOOKUP(CH68,role!A:E,5,FALSE)))</f>
        <v/>
      </c>
      <c r="CN68" s="32" t="str">
        <f>IF(ISBLANK(CM68),"",IF(ISBLANK(VLOOKUP(CM68,role!A:E,2,FALSE)),"",VLOOKUP(CM68,role!A:E,2,FALSE)))</f>
        <v/>
      </c>
      <c r="CO68" s="32" t="str">
        <f>IF(ISBLANK(CM68),"",IF(ISBLANK(VLOOKUP(CM68,role!A:E,3,FALSE)),"",VLOOKUP(CM68,role!A:E,3,FALSE)))</f>
        <v/>
      </c>
      <c r="CP68" s="32" t="str">
        <f>IF(ISBLANK(CM68),"",IF(ISBLANK(VLOOKUP(CM68,role!A:E,4,FALSE)),"",VLOOKUP(CM68,role!A:E,4,FALSE)))</f>
        <v/>
      </c>
      <c r="CQ68" s="32" t="str">
        <f>IF(ISBLANK(CM68),"",IF(ISBLANK(VLOOKUP(CM68,role!A:E,5,FALSE)),"",VLOOKUP(CM68,role!A:E,5,FALSE)))</f>
        <v/>
      </c>
      <c r="DG68" s="33"/>
      <c r="DI68" s="32" t="str">
        <f t="shared" si="38"/>
        <v/>
      </c>
      <c r="DK68" s="32" t="str">
        <f t="shared" si="39"/>
        <v/>
      </c>
      <c r="DL68" s="39"/>
      <c r="DN68" s="32" t="str">
        <f t="shared" si="40"/>
        <v/>
      </c>
      <c r="DO68" s="32" t="str">
        <f t="shared" si="41"/>
        <v/>
      </c>
      <c r="DP68" s="32" t="str">
        <f t="shared" si="42"/>
        <v/>
      </c>
      <c r="DR68" s="32" t="str">
        <f>IF(ISBLANK(DQ68),"",IF(ISBLANK(VLOOKUP(DQ68,role!A:E,2,FALSE)),"",VLOOKUP(DQ68,role!A:E,2,FALSE)))</f>
        <v/>
      </c>
      <c r="DS68" s="32" t="str">
        <f>IF(ISBLANK(DQ68),"",IF(ISBLANK(VLOOKUP(DQ68,role!A:E,3,FALSE)),"",VLOOKUP(DQ68,role!A:E,3,FALSE)))</f>
        <v/>
      </c>
      <c r="DT68" s="32" t="str">
        <f>IF(ISBLANK(DQ68),"",IF(ISBLANK(VLOOKUP(DQ68,role!A:E,4,FALSE)),"",VLOOKUP(DQ68,role!A:E,4,FALSE)))</f>
        <v/>
      </c>
      <c r="DU68" s="32" t="str">
        <f>IF(ISBLANK(DQ68),"",IF(ISBLANK(VLOOKUP(DQ68,role!A:E,5,FALSE)),"",VLOOKUP(DQ68,role!A:E,5,FALSE)))</f>
        <v/>
      </c>
      <c r="EK68" s="33"/>
      <c r="EM68" s="32" t="str">
        <f t="shared" si="43"/>
        <v/>
      </c>
      <c r="EO68" s="32" t="str">
        <f t="shared" si="44"/>
        <v/>
      </c>
      <c r="EP68" s="39"/>
      <c r="ER68" s="32" t="str">
        <f t="shared" si="45"/>
        <v/>
      </c>
      <c r="ES68" s="32" t="str">
        <f t="shared" si="46"/>
        <v/>
      </c>
      <c r="ET68" s="32" t="str">
        <f t="shared" si="47"/>
        <v/>
      </c>
      <c r="EV68" s="32" t="str">
        <f>IF(ISBLANK(EU68),"",IF(ISBLANK(VLOOKUP(EU68,role!A:E,2,FALSE)),"",VLOOKUP(EU68,role!A:E,2,FALSE)))</f>
        <v/>
      </c>
      <c r="EW68" s="32" t="str">
        <f>IF(ISBLANK(EU68),"",IF(ISBLANK(VLOOKUP(EU68,role!A:E,3,FALSE)),"",VLOOKUP(EU68,role!A:E,3,FALSE)))</f>
        <v/>
      </c>
      <c r="EX68" s="32" t="str">
        <f>IF(ISBLANK(EU68),"",IF(ISBLANK(VLOOKUP(EU68,role!A:E,4,FALSE)),"",VLOOKUP(EU68,role!A:E,4,FALSE)))</f>
        <v/>
      </c>
      <c r="EY68" s="32" t="str">
        <f>IF(ISBLANK(EU68),"",IF(ISBLANK(VLOOKUP(EU68,role!A:E,5,FALSE)),"",VLOOKUP(EU68,role!A:E,5,FALSE)))</f>
        <v/>
      </c>
      <c r="FO68" s="33"/>
      <c r="FQ68" s="32" t="str">
        <f t="shared" si="48"/>
        <v/>
      </c>
      <c r="FS68" s="32" t="str">
        <f t="shared" si="49"/>
        <v/>
      </c>
      <c r="FT68" s="39"/>
      <c r="FV68" s="32" t="str">
        <f t="shared" si="50"/>
        <v/>
      </c>
      <c r="FW68" s="32" t="str">
        <f t="shared" si="51"/>
        <v/>
      </c>
      <c r="FX68" s="32" t="str">
        <f t="shared" si="52"/>
        <v/>
      </c>
      <c r="FZ68" s="32" t="str">
        <f>IF(ISBLANK(FY68),"",VLOOKUP(FY68,role!A:E,2,FALSE))</f>
        <v/>
      </c>
      <c r="GA68" s="32" t="str">
        <f>IF(ISBLANK(FY68),"",IF(ISBLANK(VLOOKUP(FY68,role!A:E,3,FALSE)),"",VLOOKUP(FY68,role!A:E,3,FALSE)))</f>
        <v/>
      </c>
      <c r="GB68" s="32" t="str">
        <f>IF(ISBLANK(FY68),"",IF(ISBLANK(VLOOKUP(FY68,role!A:E,4,FALSE)),"",VLOOKUP(FY68,role!A:E,4,FALSE)))</f>
        <v/>
      </c>
      <c r="GC68" s="32" t="str">
        <f>IF(ISBLANK(FY68),"",IF(ISBLANK(VLOOKUP(FY68,role!A:E,5,FALSE)),"",VLOOKUP(FY68,role!A:E,5,FALSE)))</f>
        <v/>
      </c>
      <c r="GS68" s="33"/>
      <c r="GU68" s="32" t="str">
        <f t="shared" si="53"/>
        <v/>
      </c>
      <c r="GW68" s="32" t="str">
        <f t="shared" si="54"/>
        <v/>
      </c>
      <c r="GX68" s="33"/>
      <c r="HA68" s="32" t="str">
        <f t="shared" si="55"/>
        <v/>
      </c>
      <c r="HB68" s="32" t="str">
        <f t="shared" si="56"/>
        <v/>
      </c>
      <c r="HC68" s="32" t="str">
        <f t="shared" si="57"/>
        <v/>
      </c>
      <c r="HE68" s="32" t="str">
        <f>IF(ISBLANK(HD68),"",IF(ISBLANK(VLOOKUP(HD68,role!A:E,2,FALSE)),"",VLOOKUP(HD68,role!A:E,2,FALSE)))</f>
        <v/>
      </c>
      <c r="HF68" s="32" t="str">
        <f>IF(ISBLANK(HD68),"",IF(ISBLANK(VLOOKUP(HD68,role!A:E,3,FALSE)),"",VLOOKUP(HD68,role!A:E,3,FALSE)))</f>
        <v/>
      </c>
      <c r="HG68" s="32" t="str">
        <f>IF(ISBLANK(HD68),"",IF(ISBLANK(VLOOKUP(HD68,role!A:E,4,FALSE)),"",VLOOKUP(HD68,role!A:E,4,FALSE)))</f>
        <v/>
      </c>
      <c r="HH68" s="32" t="str">
        <f>IF(ISBLANK(HD68),"",IF(ISBLANK(VLOOKUP(HD68,role!A:E,5,FALSE)),"",VLOOKUP(HD68,role!A:E,5,FALSE)))</f>
        <v/>
      </c>
      <c r="HX68" s="33"/>
      <c r="HZ68" s="32" t="str">
        <f t="shared" si="58"/>
        <v/>
      </c>
      <c r="IB68" s="32" t="str">
        <f t="shared" si="59"/>
        <v/>
      </c>
      <c r="IC68" s="39"/>
      <c r="IE68" s="32" t="str">
        <f t="shared" si="60"/>
        <v/>
      </c>
      <c r="IF68" s="32" t="str">
        <f t="shared" si="61"/>
        <v/>
      </c>
      <c r="IG68" s="32" t="str">
        <f t="shared" si="62"/>
        <v/>
      </c>
      <c r="II68" s="32" t="str">
        <f>IF(ISBLANK(IH68),"",IF(ISBLANK(VLOOKUP(IH68,role!A:E,2,FALSE)),"",VLOOKUP(IH68,role!A:E,2,FALSE)))</f>
        <v/>
      </c>
      <c r="IJ68" s="32" t="str">
        <f>IF(ISBLANK(IH68),"",IF(ISBLANK(VLOOKUP(IH68,role!A:E,3,FALSE)),"",VLOOKUP(IH68,role!A:E,3,FALSE)))</f>
        <v/>
      </c>
      <c r="IK68" s="32" t="str">
        <f>IF(ISBLANK(IH68),"",IF(ISBLANK(VLOOKUP(IH68,role!A:E,4,FALSE)),"",VLOOKUP(IH68,role!A:E,4,FALSE)))</f>
        <v/>
      </c>
      <c r="IL68" s="32" t="str">
        <f>IF(ISBLANK(IH68),"",IF(ISBLANK(VLOOKUP(IH68,role!A:E,5,FALSE)),"",VLOOKUP(IH68,role!A:E,5,FALSE)))</f>
        <v/>
      </c>
      <c r="JB68" s="33"/>
      <c r="JD68" s="32" t="str">
        <f t="shared" si="63"/>
        <v/>
      </c>
      <c r="JF68" s="32" t="str">
        <f t="shared" si="64"/>
        <v/>
      </c>
      <c r="JG68" s="39"/>
      <c r="JI68" s="32" t="str">
        <f t="shared" si="65"/>
        <v/>
      </c>
      <c r="JJ68" s="32" t="str">
        <f t="shared" si="66"/>
        <v/>
      </c>
      <c r="JK68" s="32" t="str">
        <f t="shared" si="67"/>
        <v/>
      </c>
      <c r="JM68" s="32" t="str">
        <f>IF(ISBLANK(JL68),"",IF(ISBLANK(VLOOKUP(JL68,role!A:E,2,FALSE)),"",VLOOKUP(JL68,role!A:E,2,FALSE)))</f>
        <v/>
      </c>
      <c r="JN68" s="32" t="str">
        <f>IF(ISBLANK(JL68),"",IF(ISBLANK(VLOOKUP(JL68,role!A:E,3,FALSE)),"",VLOOKUP(JL68,role!A:E,3,FALSE)))</f>
        <v/>
      </c>
      <c r="JO68" s="32" t="str">
        <f>IF(ISBLANK(JL68),"",IF(ISBLANK(VLOOKUP(JL68,role!A:E,4,FALSE)),"",VLOOKUP(JL68,role!A:E,4,FALSE)))</f>
        <v/>
      </c>
      <c r="JP68" s="32" t="str">
        <f>IF(ISBLANK(JL68),"",IF(ISBLANK(VLOOKUP(JL68,role!A:E,5,FALSE)),"",VLOOKUP(JL68,role!A:E,5,FALSE)))</f>
        <v/>
      </c>
      <c r="KF68" s="33"/>
      <c r="KH68" s="32" t="str">
        <f t="shared" si="68"/>
        <v/>
      </c>
      <c r="KJ68" s="32" t="str">
        <f t="shared" si="69"/>
        <v/>
      </c>
      <c r="KK68" s="39"/>
      <c r="KM68" s="32" t="str">
        <f t="shared" si="70"/>
        <v/>
      </c>
      <c r="KN68" s="32" t="str">
        <f t="shared" si="71"/>
        <v/>
      </c>
      <c r="KO68" s="32" t="str">
        <f t="shared" si="72"/>
        <v/>
      </c>
      <c r="KQ68" s="32" t="str">
        <f>IF(ISBLANK(KP68),"",IF(ISBLANK(VLOOKUP(KP68,role!A:E,2,FALSE)),"",VLOOKUP(KP68,role!A:E,2,FALSE)))</f>
        <v/>
      </c>
      <c r="KR68" s="32" t="str">
        <f>IF(ISBLANK(KP68),"",IF(ISBLANK(VLOOKUP(KP68,role!A:E,3,FALSE)),"",VLOOKUP(KP68,role!A:E,3,FALSE)))</f>
        <v/>
      </c>
      <c r="KS68" s="32" t="str">
        <f>IF(ISBLANK(KP68),"",IF(ISBLANK(VLOOKUP(KP68,role!A:E,4,FALSE)),"",VLOOKUP(KP68,role!A:E,4,FALSE)))</f>
        <v/>
      </c>
      <c r="KT68" s="32" t="str">
        <f>IF(ISBLANK(KP68),"",IF(ISBLANK(VLOOKUP(KP68,role!A:E,5,FALSE)),"",VLOOKUP(KP68,role!A:E,5,FALSE)))</f>
        <v/>
      </c>
      <c r="LJ68" s="33"/>
      <c r="LL68" s="32" t="str">
        <f t="shared" si="73"/>
        <v/>
      </c>
      <c r="LN68" s="32" t="str">
        <f t="shared" si="74"/>
        <v/>
      </c>
      <c r="LO68" s="39"/>
      <c r="LQ68" s="32" t="str">
        <f t="shared" si="75"/>
        <v/>
      </c>
      <c r="LR68" s="32" t="str">
        <f t="shared" si="76"/>
        <v/>
      </c>
      <c r="LS68" s="32" t="str">
        <f t="shared" si="77"/>
        <v/>
      </c>
      <c r="LU68" s="32" t="str">
        <f>IF(ISBLANK(LT68),"",IF(ISBLANK(VLOOKUP(LT68,role!A:E,2,FALSE)),"",VLOOKUP(LT68,role!A:E,2,FALSE)))</f>
        <v/>
      </c>
      <c r="LV68" s="32" t="str">
        <f>IF(ISBLANK(LT68),"",IF(ISBLANK(VLOOKUP(LT68,role!A:E,3,FALSE)),"",VLOOKUP(LT68,role!A:E,3,FALSE)))</f>
        <v/>
      </c>
      <c r="LW68" s="32" t="str">
        <f>IF(ISBLANK(LT68),"",IF(ISBLANK(VLOOKUP(LT68,role!A:E,4,FALSE)),"",VLOOKUP(LT68,role!A:E,4,FALSE)))</f>
        <v/>
      </c>
      <c r="LX68" s="32" t="str">
        <f>IF(ISBLANK(LT68),"",IF(ISBLANK(VLOOKUP(LT68,role!A:E,5,FALSE)),"",VLOOKUP(LT68,role!A:E,5,FALSE)))</f>
        <v/>
      </c>
      <c r="MN68" s="33"/>
      <c r="MP68" s="32" t="str">
        <f t="shared" si="78"/>
        <v/>
      </c>
      <c r="MR68" s="32" t="str">
        <f t="shared" si="79"/>
        <v/>
      </c>
      <c r="MS68" s="33"/>
      <c r="MV68" s="32" t="str">
        <f t="shared" si="80"/>
        <v/>
      </c>
      <c r="MW68" s="32" t="str">
        <f t="shared" si="81"/>
        <v/>
      </c>
      <c r="MX68" s="32" t="str">
        <f t="shared" si="82"/>
        <v/>
      </c>
      <c r="MZ68" s="32" t="str">
        <f>IF(ISBLANK(MY68),"",IF(ISBLANK(VLOOKUP(MY68,role!A:E,2,FALSE)),"",VLOOKUP(MY68,role!A:E,2,FALSE)))</f>
        <v/>
      </c>
      <c r="NA68" s="32" t="str">
        <f>IF(ISBLANK(MY68),"",IF(ISBLANK(VLOOKUP(MY68,role!A:E,3,FALSE)),"",VLOOKUP(MY68,role!A:E,3,FALSE)))</f>
        <v/>
      </c>
      <c r="NB68" s="32" t="str">
        <f>IF(ISBLANK(MY68),"",IF(ISBLANK(VLOOKUP(MY68,role!A:E,4,FALSE)),"",VLOOKUP(MY68,role!A:E,4,FALSE)))</f>
        <v/>
      </c>
      <c r="NC68" s="32" t="str">
        <f>IF(ISBLANK(MY68),"",IF(ISBLANK(VLOOKUP(MY68,role!A:E,5,FALSE)),"",VLOOKUP(MY68,role!A:E,5,FALSE)))</f>
        <v/>
      </c>
      <c r="NS68" s="33"/>
      <c r="NU68" s="32" t="str">
        <f t="shared" si="83"/>
        <v/>
      </c>
      <c r="NW68" s="32" t="str">
        <f t="shared" si="84"/>
        <v/>
      </c>
      <c r="NX68" s="39"/>
      <c r="NZ68" s="32" t="str">
        <f t="shared" si="85"/>
        <v/>
      </c>
      <c r="OA68" s="32" t="str">
        <f t="shared" si="86"/>
        <v/>
      </c>
      <c r="OB68" s="32" t="str">
        <f t="shared" si="87"/>
        <v/>
      </c>
      <c r="OD68" s="32" t="str">
        <f>IF(ISBLANK(OC68),"",IF(ISBLANK(VLOOKUP(OC68,role!A:E,2,FALSE)),"",VLOOKUP(OC68,role!A:E,2,FALSE)))</f>
        <v/>
      </c>
      <c r="OE68" s="32" t="str">
        <f>IF(ISBLANK(OC68),"",IF(ISBLANK(VLOOKUP(OC68,role!A:E,3,FALSE)),"",VLOOKUP(OC68,role!A:E,3,FALSE)))</f>
        <v/>
      </c>
      <c r="OF68" s="32" t="str">
        <f>IF(ISBLANK(OC68),"",IF(ISBLANK(VLOOKUP(OC68,role!A:E,4,FALSE)),"",VLOOKUP(OC68,role!A:E,4,FALSE)))</f>
        <v/>
      </c>
      <c r="OG68" s="32" t="str">
        <f>IF(ISBLANK(OC68),"",IF(ISBLANK(VLOOKUP(OC68,role!A:E,5,FALSE)),"",VLOOKUP(OC68,role!A:E,5,FALSE)))</f>
        <v/>
      </c>
      <c r="OW68" s="33"/>
      <c r="OY68" s="32" t="str">
        <f t="shared" si="88"/>
        <v/>
      </c>
      <c r="PA68" s="32" t="str">
        <f t="shared" si="89"/>
        <v/>
      </c>
      <c r="PB68" s="39"/>
      <c r="PD68" s="32" t="str">
        <f t="shared" si="90"/>
        <v/>
      </c>
      <c r="PE68" s="32" t="str">
        <f t="shared" si="91"/>
        <v/>
      </c>
      <c r="PF68" s="32" t="str">
        <f t="shared" si="92"/>
        <v/>
      </c>
      <c r="PH68" s="32" t="str">
        <f>IF(ISBLANK(PG68),"",IF(ISBLANK(VLOOKUP(PG68,role!A:E,2,FALSE)),"",VLOOKUP(PG68,role!A:E,2,FALSE)))</f>
        <v/>
      </c>
      <c r="PI68" s="32" t="str">
        <f>IF(ISBLANK(PG68),"",IF(ISBLANK(VLOOKUP(PG68,role!A:E,3,FALSE)),"",VLOOKUP(PG68,role!A:E,3,FALSE)))</f>
        <v/>
      </c>
      <c r="PJ68" s="32" t="str">
        <f>IF(ISBLANK(PG68),"",IF(ISBLANK(VLOOKUP(PG68,role!A:E,4,FALSE)),"",VLOOKUP(PG68,role!A:E,4,FALSE)))</f>
        <v/>
      </c>
      <c r="PK68" s="32" t="str">
        <f>IF(ISBLANK(PG68),"",IF(ISBLANK(VLOOKUP(PG68,role!A:E,5,FALSE)),"",VLOOKUP(PG68,role!A:E,5,FALSE)))</f>
        <v/>
      </c>
      <c r="QA68" s="33"/>
      <c r="QC68" s="32" t="str">
        <f t="shared" si="93"/>
        <v/>
      </c>
      <c r="QE68" s="32" t="str">
        <f t="shared" si="94"/>
        <v/>
      </c>
      <c r="QF68" s="39"/>
      <c r="QH68" s="32" t="str">
        <f t="shared" si="95"/>
        <v/>
      </c>
      <c r="QI68" s="32" t="str">
        <f t="shared" si="96"/>
        <v/>
      </c>
      <c r="QJ68" s="32" t="str">
        <f t="shared" si="97"/>
        <v/>
      </c>
      <c r="QL68" s="32" t="str">
        <f>IF(ISBLANK(QK68),"",IF(ISBLANK(VLOOKUP(QK68,role!A:E,2,FALSE)),"",VLOOKUP(QK68,role!A:E,2,FALSE)))</f>
        <v/>
      </c>
      <c r="QM68" s="32" t="str">
        <f>IF(ISBLANK(QK68),"",IF(ISBLANK(VLOOKUP(QK68,role!A:E,3,FALSE)),"",VLOOKUP(QK68,role!A:E,3,FALSE)))</f>
        <v/>
      </c>
      <c r="QN68" s="32" t="str">
        <f>IF(ISBLANK(QK68),"",IF(ISBLANK(VLOOKUP(QK68,role!A:E,4,FALSE)),"",VLOOKUP(QK68,role!A:E,4,FALSE)))</f>
        <v/>
      </c>
      <c r="QO68" s="32" t="str">
        <f>IF(ISBLANK(QK68),"",IF(ISBLANK(VLOOKUP(QK68,role!A:E,5,FALSE)),"",VLOOKUP(QK68,role!A:E,5,FALSE)))</f>
        <v/>
      </c>
      <c r="RE68" s="33"/>
      <c r="RG68" s="32" t="str">
        <f t="shared" si="98"/>
        <v/>
      </c>
      <c r="RI68" s="32" t="str">
        <f t="shared" si="99"/>
        <v/>
      </c>
      <c r="RJ68" s="39"/>
      <c r="RL68" s="32" t="str">
        <f t="shared" si="100"/>
        <v/>
      </c>
      <c r="RM68" s="32" t="str">
        <f t="shared" si="101"/>
        <v/>
      </c>
      <c r="RN68" s="32" t="str">
        <f t="shared" si="102"/>
        <v/>
      </c>
      <c r="RP68" s="32" t="str">
        <f>IF(ISBLANK(RO68),"",IF(ISBLANK(VLOOKUP(RO68,role!A:E,2,FALSE)),"",VLOOKUP(RO68,role!A:E,2,FALSE)))</f>
        <v/>
      </c>
      <c r="RQ68" s="32" t="str">
        <f>IF(ISBLANK(RO68),"",IF(ISBLANK(VLOOKUP(RO68,role!A:E,3,FALSE)),"",VLOOKUP(RO68,role!A:E,3,FALSE)))</f>
        <v/>
      </c>
      <c r="RR68" s="32" t="str">
        <f>IF(ISBLANK(RO68),"",IF(ISBLANK(VLOOKUP(RO68,role!A:E,4,FALSE)),"",VLOOKUP(RO68,role!A:E,4,FALSE)))</f>
        <v/>
      </c>
      <c r="RS68" s="32" t="str">
        <f>IF(ISBLANK(RO68),"",IF(ISBLANK(VLOOKUP(RO68,role!A:E,5,FALSE)),"",VLOOKUP(RO68,role!A:E,5,FALSE)))</f>
        <v/>
      </c>
      <c r="SI68" s="33"/>
      <c r="SK68" s="32" t="str">
        <f t="shared" si="103"/>
        <v/>
      </c>
      <c r="SM68" s="32" t="str">
        <f t="shared" si="104"/>
        <v/>
      </c>
      <c r="SN68" s="39"/>
      <c r="SP68" s="32" t="str">
        <f t="shared" si="105"/>
        <v/>
      </c>
      <c r="SQ68" s="32" t="str">
        <f t="shared" si="106"/>
        <v/>
      </c>
      <c r="SR68" s="32" t="str">
        <f t="shared" si="107"/>
        <v/>
      </c>
      <c r="ST68" s="32" t="str">
        <f>IF(ISBLANK(SS68),"",IF(ISBLANK(VLOOKUP(SS68,role!A:E,2,FALSE)),"",VLOOKUP(SS68,role!A:E,2,FALSE)))</f>
        <v/>
      </c>
      <c r="SU68" s="32" t="str">
        <f>IF(ISBLANK(SS68),"",IF(ISBLANK(VLOOKUP(SS68,role!A:E,3,FALSE)),"",VLOOKUP(SS68,role!A:E,3,FALSE)))</f>
        <v/>
      </c>
      <c r="SV68" s="32" t="str">
        <f>IF(ISBLANK(SS68),"",IF(ISBLANK(VLOOKUP(SS68,role!A:E,4,FALSE)),"",VLOOKUP(SS68,role!A:E,4,FALSE)))</f>
        <v/>
      </c>
      <c r="SW68" s="32" t="str">
        <f>IF(ISBLANK(SS68),"",IF(ISBLANK(VLOOKUP(SS68,role!A:E,5,FALSE)),"",VLOOKUP(SS68,role!A:E,5,FALSE)))</f>
        <v/>
      </c>
      <c r="TM68" s="33"/>
      <c r="TO68" s="32" t="str">
        <f t="shared" si="108"/>
        <v/>
      </c>
      <c r="TQ68" s="32" t="str">
        <f t="shared" si="109"/>
        <v/>
      </c>
      <c r="TR68" s="39"/>
      <c r="TT68" s="32" t="str">
        <f t="shared" si="110"/>
        <v/>
      </c>
      <c r="TU68" s="32" t="str">
        <f t="shared" si="111"/>
        <v/>
      </c>
      <c r="TV68" s="32" t="str">
        <f t="shared" si="112"/>
        <v/>
      </c>
      <c r="TX68" s="32" t="str">
        <f>IF(ISBLANK(TW68),"",IF(ISBLANK(VLOOKUP(TW68,role!A:E,2,FALSE)),"",VLOOKUP(TW68,role!A:E,2,FALSE)))</f>
        <v/>
      </c>
      <c r="TY68" s="32" t="str">
        <f>IF(ISBLANK(TW68),"",IF(ISBLANK(VLOOKUP(TW68,role!A:E,3,FALSE)),"",VLOOKUP(TW68,role!A:E,3,FALSE)))</f>
        <v/>
      </c>
      <c r="TZ68" s="32" t="str">
        <f>IF(ISBLANK(TW68),"",IF(ISBLANK(VLOOKUP(TW68,role!A:E,4,FALSE)),"",VLOOKUP(TW68,role!A:E,4,FALSE)))</f>
        <v/>
      </c>
      <c r="UA68" s="32" t="str">
        <f>IF(ISBLANK(TW68),"",IF(ISBLANK(VLOOKUP(TW68,role!A:E,5,FALSE)),"",VLOOKUP(TW68,role!A:E,5,FALSE)))</f>
        <v/>
      </c>
      <c r="UQ68" s="33"/>
      <c r="US68" s="32" t="str">
        <f t="shared" si="113"/>
        <v/>
      </c>
      <c r="UU68" s="32" t="str">
        <f t="shared" si="114"/>
        <v/>
      </c>
      <c r="UV68" s="39"/>
      <c r="UX68" s="32" t="str">
        <f t="shared" si="115"/>
        <v/>
      </c>
      <c r="UY68" s="32" t="str">
        <f t="shared" si="116"/>
        <v/>
      </c>
      <c r="UZ68" s="32" t="str">
        <f t="shared" si="117"/>
        <v/>
      </c>
      <c r="VB68" s="32" t="str">
        <f>IF(ISBLANK(VA68),"",IF(ISBLANK(VLOOKUP(VA68,role!A:E,2,FALSE)),"",VLOOKUP(VA68,role!A:E,2,FALSE)))</f>
        <v/>
      </c>
      <c r="VC68" s="32" t="str">
        <f>IF(ISBLANK(VA68),"",IF(ISBLANK(VLOOKUP(VA68,role!A:E,3,FALSE)),"",VLOOKUP(VA68,role!A:E,3,FALSE)))</f>
        <v/>
      </c>
      <c r="VD68" s="32" t="str">
        <f>IF(ISBLANK(VA68),"",IF(ISBLANK(VLOOKUP(VA68,role!A:E,4,FALSE)),"",VLOOKUP(VA68,role!A:E,4,FALSE)))</f>
        <v/>
      </c>
      <c r="VE68" s="32" t="str">
        <f>IF(ISBLANK(VA68),"",IF(ISBLANK(VLOOKUP(VA68,role!A:E,5,FALSE)),"",VLOOKUP(VA68,role!A:E,5,FALSE)))</f>
        <v/>
      </c>
      <c r="VU68" s="33"/>
      <c r="VW68" s="32" t="str">
        <f t="shared" si="118"/>
        <v/>
      </c>
      <c r="VY68" s="32" t="str">
        <f t="shared" si="119"/>
        <v/>
      </c>
      <c r="VZ68" s="39"/>
      <c r="WB68" s="32" t="str">
        <f t="shared" si="120"/>
        <v/>
      </c>
      <c r="WC68" s="32" t="str">
        <f t="shared" si="121"/>
        <v/>
      </c>
      <c r="WD68" s="32" t="str">
        <f t="shared" si="122"/>
        <v/>
      </c>
      <c r="WF68" s="32" t="str">
        <f>IF(ISBLANK(WE68),"",IF(ISBLANK(VLOOKUP(WE68,role!A:E,2,FALSE)),"",VLOOKUP(WE68,role!A:E,2,FALSE)))</f>
        <v/>
      </c>
      <c r="WG68" s="32" t="str">
        <f>IF(ISBLANK(WE68),"",IF(ISBLANK(VLOOKUP(WE68,role!A:E,3,FALSE)),"",VLOOKUP(WE68,role!A:E,3,FALSE)))</f>
        <v/>
      </c>
      <c r="WH68" s="32" t="str">
        <f>IF(ISBLANK(WE68),"",IF(ISBLANK(VLOOKUP(WE68,role!A:E,4,FALSE)),"",VLOOKUP(WE68,role!A:E,4,FALSE)))</f>
        <v/>
      </c>
      <c r="WI68" s="32" t="str">
        <f>IF(ISBLANK(WE68),"",IF(ISBLANK(VLOOKUP(WE68,role!A:E,5,FALSE)),"",VLOOKUP(WE68,role!A:E,5,FALSE)))</f>
        <v/>
      </c>
      <c r="WY68" s="33"/>
      <c r="XA68" s="32" t="str">
        <f t="shared" si="123"/>
        <v/>
      </c>
      <c r="XC68" s="32" t="str">
        <f t="shared" si="124"/>
        <v/>
      </c>
      <c r="XD68" s="39"/>
      <c r="XF68" s="32" t="str">
        <f t="shared" si="125"/>
        <v/>
      </c>
      <c r="XG68" s="32" t="str">
        <f t="shared" si="126"/>
        <v/>
      </c>
      <c r="XH68" s="32" t="str">
        <f t="shared" si="127"/>
        <v/>
      </c>
      <c r="XJ68" s="32" t="str">
        <f>IF(ISBLANK(XI68),"",IF(ISBLANK(VLOOKUP(XI68,role!A:E,2,FALSE)),"",VLOOKUP(XI68,role!A:E,2,FALSE)))</f>
        <v/>
      </c>
      <c r="XK68" s="32" t="str">
        <f>IF(ISBLANK(XI68),"",IF(ISBLANK(VLOOKUP(XI68,role!A:E,3,FALSE)),"",VLOOKUP(XI68,role!A:E,3,FALSE)))</f>
        <v/>
      </c>
      <c r="XL68" s="32" t="str">
        <f>IF(ISBLANK(XI68),"",IF(ISBLANK(VLOOKUP(XI68,role!A:E,4,FALSE)),"",VLOOKUP(XI68,role!A:E,4,FALSE)))</f>
        <v/>
      </c>
      <c r="XM68" s="32" t="str">
        <f>IF(ISBLANK(XI68),"",IF(ISBLANK(VLOOKUP(XI68,role!A:E,5,FALSE)),"",VLOOKUP(XI68,role!A:E,5,FALSE)))</f>
        <v/>
      </c>
      <c r="YC68" s="33"/>
      <c r="YE68" s="32" t="str">
        <f t="shared" si="128"/>
        <v/>
      </c>
      <c r="YG68" s="32" t="str">
        <f t="shared" si="129"/>
        <v/>
      </c>
      <c r="YH68" s="33"/>
      <c r="YI68" s="34"/>
      <c r="YJ68" s="36" t="str">
        <f t="shared" si="130"/>
        <v/>
      </c>
      <c r="YK68" s="36" t="str">
        <f t="shared" si="131"/>
        <v/>
      </c>
      <c r="YM68" s="32" t="str">
        <f>IF(ISBLANK(YL68),"",IF(ISBLANK(VLOOKUP(YL68,role!A:E,2,FALSE)),"",VLOOKUP(YL68,role!A:E,2,FALSE)))</f>
        <v/>
      </c>
      <c r="YN68" s="32" t="str">
        <f>IF(ISBLANK(YL68),"",IF(ISBLANK(VLOOKUP(YL68,role!A:E,3,FALSE)),"",VLOOKUP(YL68,role!A:E,3,FALSE)))</f>
        <v/>
      </c>
      <c r="YO68" s="32" t="str">
        <f>IF(ISBLANK(YL68),"",IF(ISBLANK(VLOOKUP(YL68,role!A:E,4,FALSE)),"",VLOOKUP(YL68,role!A:E,4,FALSE)))</f>
        <v/>
      </c>
      <c r="YP68" s="32" t="str">
        <f>IF(ISBLANK(YL68),"",IF(ISBLANK(VLOOKUP(YL68,role!A:E,5,FALSE)),"",VLOOKUP(YL68,role!A:E,5,FALSE)))</f>
        <v/>
      </c>
      <c r="YQ68" s="32" t="str">
        <f>IF(ISBLANK(YL68),"",VLOOKUP(YL68,role!A:F,6,FALSE))</f>
        <v/>
      </c>
      <c r="YR68" s="36"/>
      <c r="YS68" s="36" t="str">
        <f t="shared" si="132"/>
        <v/>
      </c>
      <c r="YT68" s="36" t="str">
        <f t="shared" si="133"/>
        <v/>
      </c>
      <c r="YV68" s="32" t="str">
        <f>IF(ISBLANK(YU68),"",IF(ISBLANK(VLOOKUP(YU68,role!A:E,2,FALSE)),"",VLOOKUP(YU68,role!A:E,2,FALSE)))</f>
        <v/>
      </c>
      <c r="YW68" s="32" t="str">
        <f>IF(ISBLANK(YU68),"",IF(ISBLANK(VLOOKUP(YU68,role!A:E,3,FALSE)),"",VLOOKUP(YU68,role!A:E,3,FALSE)))</f>
        <v/>
      </c>
      <c r="YX68" s="32" t="str">
        <f>IF(ISBLANK(YU68),"",IF(ISBLANK(VLOOKUP(YU68,role!A:E,4,FALSE)),"",VLOOKUP(YU68,role!A:E,4,FALSE)))</f>
        <v/>
      </c>
      <c r="YY68" s="32" t="str">
        <f>IF(ISBLANK(YU68),"",IF(ISBLANK(VLOOKUP(YU68,role!A:E,5,FALSE)),"",VLOOKUP(YU68,role!A:E,5,FALSE)))</f>
        <v/>
      </c>
      <c r="YZ68" s="32" t="str">
        <f>IF(ISBLANK(YU68),"",VLOOKUP(YU68,role!A:F,6,FALSE))</f>
        <v/>
      </c>
      <c r="ZA68" s="36"/>
      <c r="ZB68" s="36" t="str">
        <f t="shared" si="134"/>
        <v/>
      </c>
      <c r="ZC68" s="36" t="str">
        <f t="shared" si="135"/>
        <v/>
      </c>
      <c r="ZE68" s="32" t="str">
        <f>IF(ISBLANK(ZD68),"",IF(ISBLANK(VLOOKUP(ZD68,role!A:E,2,FALSE)),"",VLOOKUP(ZD68,role!A:E,2,FALSE)))</f>
        <v/>
      </c>
      <c r="ZF68" s="32" t="str">
        <f>IF(ISBLANK(ZD68),"",IF(ISBLANK(VLOOKUP(ZD68,role!A:E,3,FALSE)),"",VLOOKUP(ZD68,role!A:E,3,FALSE)))</f>
        <v/>
      </c>
      <c r="ZG68" s="32" t="str">
        <f>IF(ISBLANK(ZD68),"",IF(ISBLANK(VLOOKUP(ZD68,role!A:E,4,FALSE)),"",VLOOKUP(ZD68,role!A:E,4,FALSE)))</f>
        <v/>
      </c>
      <c r="ZH68" s="32" t="str">
        <f>IF(ISBLANK(ZD68),"",IF(ISBLANK(VLOOKUP(ZD68,role!A:E,5,FALSE)),"",VLOOKUP(ZD68,role!A:E,5,FALSE)))</f>
        <v/>
      </c>
      <c r="ZI68" s="32" t="str">
        <f>IF(ISBLANK(ZD68),"",VLOOKUP(ZD68,role!A:F,6,FALSE))</f>
        <v/>
      </c>
      <c r="ZJ68" s="36"/>
      <c r="ZK68" s="36" t="str">
        <f t="shared" si="136"/>
        <v/>
      </c>
      <c r="ZL68" s="36" t="str">
        <f t="shared" si="137"/>
        <v/>
      </c>
      <c r="ZN68" s="32" t="str">
        <f>IF(ISBLANK(ZM68),"",IF(ISBLANK(VLOOKUP(ZM68,role!A:E,2,FALSE)),"",VLOOKUP(ZM68,role!A:E,2,FALSE)))</f>
        <v/>
      </c>
      <c r="ZO68" s="32" t="str">
        <f>IF(ISBLANK(ZM68),"",IF(ISBLANK(VLOOKUP(ZM68,role!A:E,3,FALSE)),"",VLOOKUP(ZM68,role!A:E,3,FALSE)))</f>
        <v/>
      </c>
      <c r="ZP68" s="32" t="str">
        <f>IF(ISBLANK(ZM68),"",IF(ISBLANK(VLOOKUP(ZM68,role!A:E,4,FALSE)),"",VLOOKUP(ZM68,role!A:E,4,FALSE)))</f>
        <v/>
      </c>
      <c r="ZQ68" s="32" t="str">
        <f>IF(ISBLANK(ZM68),"",IF(ISBLANK(VLOOKUP(ZM68,role!A:E,5,FALSE)),"",VLOOKUP(ZM68,role!A:E,5,FALSE)))</f>
        <v/>
      </c>
      <c r="ZR68" s="32" t="str">
        <f>IF(ISBLANK(ZM68),"",VLOOKUP(ZM68,role!A:F,6,FALSE))</f>
        <v/>
      </c>
      <c r="ZS68" s="36"/>
      <c r="ZT68" s="36" t="str">
        <f t="shared" si="138"/>
        <v/>
      </c>
      <c r="ZU68" s="36" t="str">
        <f t="shared" si="139"/>
        <v/>
      </c>
      <c r="ZW68" s="32" t="str">
        <f>IF(ISBLANK(ZV68),"",IF(ISBLANK(VLOOKUP(ZV68,role!A:E,2,FALSE)),"",VLOOKUP(ZV68,role!A:E,2,FALSE)))</f>
        <v/>
      </c>
      <c r="ZX68" s="32" t="str">
        <f>IF(ISBLANK(ZV68),"",IF(ISBLANK(VLOOKUP(ZV68,role!A:E,3,FALSE)),"",VLOOKUP(ZV68,role!A:E,3,FALSE)))</f>
        <v/>
      </c>
      <c r="ZY68" s="32" t="str">
        <f>IF(ISBLANK(ZV68),"",IF(ISBLANK(VLOOKUP(ZV68,role!A:E,4,FALSE)),"",VLOOKUP(ZV68,role!A:E,4,FALSE)))</f>
        <v/>
      </c>
      <c r="ZZ68" s="32" t="str">
        <f>IF(ISBLANK(ZV68),"",IF(ISBLANK(VLOOKUP(ZV68,role!A:E,5,FALSE)),"",VLOOKUP(ZV68,role!A:E,5,FALSE)))</f>
        <v/>
      </c>
      <c r="AAA68" s="32" t="str">
        <f>IF(ISBLANK(ZV68),"",VLOOKUP(ZV68,role!A:F,6,FALSE))</f>
        <v/>
      </c>
      <c r="AAB68" s="33"/>
      <c r="AAC68" s="36"/>
      <c r="AAD68" s="36" t="str">
        <f t="shared" si="140"/>
        <v/>
      </c>
      <c r="AAE68" s="36" t="str">
        <f t="shared" si="141"/>
        <v/>
      </c>
      <c r="AAG68" s="32" t="str">
        <f>IF(ISBLANK(AAF68),"",IF(ISBLANK(VLOOKUP(AAF68,role!A:E,2,FALSE)),"",VLOOKUP(AAF68,role!A:E,2,FALSE)))</f>
        <v/>
      </c>
      <c r="AAH68" s="32" t="str">
        <f>IF(ISBLANK(AAF68),"",IF(ISBLANK(VLOOKUP(AAF68,role!A:E,3,FALSE)),"",VLOOKUP(AAF68,role!A:E,3,FALSE)))</f>
        <v/>
      </c>
      <c r="AAI68" s="32" t="str">
        <f>IF(ISBLANK(AAF68),"",IF(ISBLANK(VLOOKUP(AAF68,role!A:E,4,FALSE)),"",VLOOKUP(AAF68,role!A:E,4,FALSE)))</f>
        <v/>
      </c>
      <c r="AAJ68" s="32" t="str">
        <f>IF(ISBLANK(AAF68),"",IF(ISBLANK(VLOOKUP(AAF68,role!A:E,5,FALSE)),"",VLOOKUP(AAF68,role!A:E,5,FALSE)))</f>
        <v/>
      </c>
      <c r="AAK68" s="32" t="str">
        <f>IF(ISBLANK(AAF68),"",VLOOKUP(AAF68,role!A:F,6,FALSE))</f>
        <v/>
      </c>
      <c r="AAL68" s="36"/>
      <c r="AAM68" s="36" t="str">
        <f t="shared" si="142"/>
        <v/>
      </c>
      <c r="AAN68" s="36" t="str">
        <f t="shared" si="143"/>
        <v/>
      </c>
      <c r="AAP68" s="32" t="str">
        <f>IF(ISBLANK(AAO68),"",IF(ISBLANK(VLOOKUP(AAO68,role!A:E,2,FALSE)),"",VLOOKUP(AAO68,role!A:E,2,FALSE)))</f>
        <v/>
      </c>
      <c r="AAQ68" s="32" t="str">
        <f>IF(ISBLANK(AAO68),"",IF(ISBLANK(VLOOKUP(AAO68,role!A:E,3,FALSE)),"",VLOOKUP(AAO68,role!A:E,3,FALSE)))</f>
        <v/>
      </c>
      <c r="AAR68" s="32" t="str">
        <f>IF(ISBLANK(AAO68),"",IF(ISBLANK(VLOOKUP(AAO68,role!A:E,4,FALSE)),"",VLOOKUP(AAO68,role!A:E,4,FALSE)))</f>
        <v/>
      </c>
      <c r="AAS68" s="32" t="str">
        <f>IF(ISBLANK(AAO68),"",IF(ISBLANK(VLOOKUP(AAO68,role!A:E,5,FALSE)),"",VLOOKUP(AAO68,role!A:E,5,FALSE)))</f>
        <v/>
      </c>
      <c r="AAT68" s="32" t="str">
        <f>IF(ISBLANK(AAO68),"",VLOOKUP(AAO68,role!A:F,6,FALSE))</f>
        <v/>
      </c>
      <c r="AAU68" s="36"/>
      <c r="AAV68" s="36" t="str">
        <f t="shared" si="144"/>
        <v/>
      </c>
      <c r="AAW68" s="36" t="str">
        <f t="shared" si="145"/>
        <v/>
      </c>
      <c r="AAY68" s="32" t="str">
        <f>IF(ISBLANK(AAX68),"",IF(ISBLANK(VLOOKUP(AAX68,role!A:E,2,FALSE)),"",VLOOKUP(AAX68,role!A:E,2,FALSE)))</f>
        <v/>
      </c>
      <c r="AAZ68" s="32" t="str">
        <f>IF(ISBLANK(AAX68),"",IF(ISBLANK(VLOOKUP(AAX68,role!A:E,3,FALSE)),"",VLOOKUP(AAX68,role!A:E,3,FALSE)))</f>
        <v/>
      </c>
      <c r="ABA68" s="32" t="str">
        <f>IF(ISBLANK(AAX68),"",IF(ISBLANK(VLOOKUP(AAX68,role!A:E,4,FALSE)),"",VLOOKUP(AAX68,role!A:E,4,FALSE)))</f>
        <v/>
      </c>
      <c r="ABB68" s="32" t="str">
        <f>IF(ISBLANK(AAX68),"",IF(ISBLANK(VLOOKUP(AAX68,role!A:E,5,FALSE)),"",VLOOKUP(AAX68,role!A:E,5,FALSE)))</f>
        <v/>
      </c>
      <c r="ABC68" s="32" t="str">
        <f>IF(ISBLANK(AAX68),"",VLOOKUP(AAX68,role!A:F,6,FALSE))</f>
        <v/>
      </c>
      <c r="ABD68" s="36"/>
      <c r="ABE68" s="36" t="str">
        <f t="shared" si="146"/>
        <v/>
      </c>
      <c r="ABF68" s="36" t="str">
        <f t="shared" si="147"/>
        <v/>
      </c>
      <c r="ABH68" s="32" t="str">
        <f>IF(ISBLANK(ABG68),"",IF(ISBLANK(VLOOKUP(ABG68,role!A:E,2,FALSE)),"",VLOOKUP(ABG68,role!A:E,2,FALSE)))</f>
        <v/>
      </c>
      <c r="ABI68" s="32" t="str">
        <f>IF(ISBLANK(ABG68),"",IF(ISBLANK(VLOOKUP(ABG68,role!A:E,3,FALSE)),"",VLOOKUP(ABG68,role!A:E,3,FALSE)))</f>
        <v/>
      </c>
      <c r="ABJ68" s="32" t="str">
        <f>IF(ISBLANK(ABG68),"",IF(ISBLANK(VLOOKUP(ABG68,role!A:E,4,FALSE)),"",VLOOKUP(ABG68,role!A:E,4,FALSE)))</f>
        <v/>
      </c>
      <c r="ABK68" s="32" t="str">
        <f>IF(ISBLANK(ABG68),"",IF(ISBLANK(VLOOKUP(ABG68,role!A:E,5,FALSE)),"",VLOOKUP(ABG68,role!A:E,5,FALSE)))</f>
        <v/>
      </c>
      <c r="ABL68" s="32" t="str">
        <f>IF(ISBLANK(ABG68),"",VLOOKUP(ABG68,role!A:F,6,FALSE))</f>
        <v/>
      </c>
      <c r="ABM68" s="36"/>
      <c r="ABN68" s="36" t="str">
        <f t="shared" si="148"/>
        <v/>
      </c>
      <c r="ABO68" s="36" t="str">
        <f t="shared" si="149"/>
        <v/>
      </c>
      <c r="ABQ68" s="32" t="str">
        <f>IF(ISBLANK(ABP68),"",IF(ISBLANK(VLOOKUP(ABP68,role!A:E,2,FALSE)),"",VLOOKUP(ABP68,role!A:E,2,FALSE)))</f>
        <v/>
      </c>
      <c r="ABR68" s="32" t="str">
        <f>IF(ISBLANK(ABP68),"",IF(ISBLANK(VLOOKUP(ABP68,role!A:E,3,FALSE)),"",VLOOKUP(ABP68,role!A:E,3,FALSE)))</f>
        <v/>
      </c>
      <c r="ABS68" s="32" t="str">
        <f>IF(ISBLANK(ABP68),"",IF(ISBLANK(VLOOKUP(ABP68,role!A:E,4,FALSE)),"",VLOOKUP(ABP68,role!A:E,4,FALSE)))</f>
        <v/>
      </c>
      <c r="ABT68" s="32" t="str">
        <f>IF(ISBLANK(ABP68),"",IF(ISBLANK(VLOOKUP(ABP68,role!A:E,5,FALSE)),"",VLOOKUP(ABP68,role!A:E,5,FALSE)))</f>
        <v/>
      </c>
      <c r="ABU68" s="32" t="str">
        <f>IF(ISBLANK(ABP68),"",VLOOKUP(ABP68,role!A:F,6,FALSE))</f>
        <v/>
      </c>
      <c r="ABV68" s="33"/>
      <c r="ABW68" s="34"/>
      <c r="ABY68" s="32" t="str">
        <f t="shared" si="150"/>
        <v/>
      </c>
      <c r="ABZ68" s="39"/>
      <c r="ACA68" s="32" t="str">
        <f t="shared" si="151"/>
        <v/>
      </c>
      <c r="ACC68" s="32" t="str">
        <f t="shared" si="152"/>
        <v/>
      </c>
      <c r="ACE68" s="32" t="str">
        <f t="shared" si="153"/>
        <v/>
      </c>
      <c r="ACG68" s="32" t="str">
        <f t="shared" si="154"/>
        <v/>
      </c>
      <c r="ACI68" s="32" t="str">
        <f t="shared" si="155"/>
        <v/>
      </c>
      <c r="ACK68" s="32" t="str">
        <f t="shared" si="156"/>
        <v/>
      </c>
      <c r="ACM68" s="32" t="str">
        <f t="shared" si="157"/>
        <v/>
      </c>
      <c r="ACO68" s="32" t="str">
        <f t="shared" si="158"/>
        <v/>
      </c>
      <c r="ACQ68" s="32" t="str">
        <f t="shared" si="159"/>
        <v/>
      </c>
      <c r="ACS68" s="32" t="str">
        <f t="shared" si="160"/>
        <v/>
      </c>
      <c r="ACT68" s="33"/>
      <c r="ACV68" s="32" t="str">
        <f t="shared" si="161"/>
        <v/>
      </c>
      <c r="ACX68" s="32" t="str">
        <f t="shared" si="162"/>
        <v/>
      </c>
      <c r="ACZ68" s="32" t="str">
        <f t="shared" si="163"/>
        <v/>
      </c>
      <c r="ADB68" s="32" t="str">
        <f t="shared" si="164"/>
        <v/>
      </c>
      <c r="ADD68" s="32" t="str">
        <f t="shared" si="165"/>
        <v/>
      </c>
      <c r="ADE68" s="33"/>
      <c r="ADG68" s="32" t="str">
        <f t="shared" si="166"/>
        <v/>
      </c>
      <c r="ADI68" s="32" t="str">
        <f t="shared" si="167"/>
        <v/>
      </c>
      <c r="ADK68" s="32" t="str">
        <f t="shared" si="168"/>
        <v/>
      </c>
      <c r="ADM68" s="32" t="str">
        <f t="shared" si="169"/>
        <v/>
      </c>
      <c r="ADO68" s="32" t="str">
        <f t="shared" si="170"/>
        <v/>
      </c>
      <c r="ADP68" s="33"/>
      <c r="ADR68" s="32" t="str">
        <f t="shared" si="171"/>
        <v/>
      </c>
      <c r="ADT68" s="32" t="str">
        <f t="shared" si="172"/>
        <v/>
      </c>
      <c r="ADV68" s="32" t="str">
        <f t="shared" si="173"/>
        <v/>
      </c>
      <c r="ADX68" s="32" t="str">
        <f t="shared" si="174"/>
        <v/>
      </c>
      <c r="ADZ68" s="32" t="str">
        <f t="shared" si="175"/>
        <v/>
      </c>
      <c r="AEA68" s="33"/>
      <c r="AEC68" s="32" t="str">
        <f t="shared" si="176"/>
        <v/>
      </c>
      <c r="AEE68" s="32" t="str">
        <f t="shared" si="177"/>
        <v/>
      </c>
      <c r="AEG68" s="32" t="str">
        <f t="shared" si="178"/>
        <v/>
      </c>
      <c r="AEI68" s="32" t="str">
        <f t="shared" si="179"/>
        <v/>
      </c>
      <c r="AEK68" s="32" t="str">
        <f t="shared" si="180"/>
        <v/>
      </c>
      <c r="AEL68" s="33"/>
      <c r="AEN68" s="32" t="str">
        <f t="shared" si="181"/>
        <v/>
      </c>
      <c r="AEO68" s="32" t="str">
        <f t="shared" si="182"/>
        <v/>
      </c>
      <c r="AEQ68" s="32" t="str">
        <f t="shared" si="183"/>
        <v/>
      </c>
      <c r="AER68" s="32" t="str">
        <f t="shared" si="184"/>
        <v/>
      </c>
      <c r="AET68" s="32" t="str">
        <f t="shared" si="185"/>
        <v/>
      </c>
      <c r="AEU68" s="32" t="str">
        <f t="shared" si="186"/>
        <v/>
      </c>
      <c r="AEW68" s="32" t="str">
        <f t="shared" si="187"/>
        <v/>
      </c>
      <c r="AEX68" s="32" t="str">
        <f t="shared" si="188"/>
        <v/>
      </c>
      <c r="AEZ68" s="32" t="str">
        <f t="shared" si="189"/>
        <v/>
      </c>
      <c r="AFA68" s="32" t="str">
        <f t="shared" si="190"/>
        <v/>
      </c>
      <c r="AFB68" s="35"/>
      <c r="AFC68" s="34"/>
      <c r="AFD68" s="36" t="str">
        <f t="shared" si="191"/>
        <v/>
      </c>
      <c r="AFE68" s="36" t="str">
        <f t="shared" si="192"/>
        <v/>
      </c>
      <c r="AFG68" s="36" t="str">
        <f t="shared" si="193"/>
        <v/>
      </c>
      <c r="AFH68" s="36" t="str">
        <f t="shared" si="194"/>
        <v/>
      </c>
      <c r="AFJ68" s="36" t="str">
        <f t="shared" si="195"/>
        <v/>
      </c>
      <c r="AFK68" s="36" t="str">
        <f t="shared" si="196"/>
        <v/>
      </c>
      <c r="AFM68" s="36" t="str">
        <f t="shared" si="197"/>
        <v/>
      </c>
      <c r="AFN68" s="36" t="str">
        <f t="shared" si="198"/>
        <v/>
      </c>
      <c r="AFP68" s="36" t="str">
        <f t="shared" si="199"/>
        <v/>
      </c>
      <c r="AFQ68" s="36" t="str">
        <f t="shared" si="200"/>
        <v/>
      </c>
      <c r="AFR68" s="33"/>
      <c r="AFT68" s="36" t="str">
        <f t="shared" si="201"/>
        <v/>
      </c>
      <c r="AFU68" s="36" t="str">
        <f t="shared" si="202"/>
        <v/>
      </c>
      <c r="AFW68" s="36" t="str">
        <f t="shared" si="203"/>
        <v/>
      </c>
      <c r="AFX68" s="36" t="str">
        <f t="shared" si="204"/>
        <v/>
      </c>
      <c r="AFZ68" s="36" t="str">
        <f t="shared" si="205"/>
        <v/>
      </c>
      <c r="AGA68" s="36" t="str">
        <f t="shared" si="206"/>
        <v/>
      </c>
      <c r="AGC68" s="36" t="str">
        <f t="shared" si="207"/>
        <v/>
      </c>
      <c r="AGD68" s="36" t="str">
        <f t="shared" si="208"/>
        <v/>
      </c>
      <c r="AGF68" s="36" t="str">
        <f t="shared" si="209"/>
        <v/>
      </c>
      <c r="AGG68" s="36" t="str">
        <f t="shared" si="210"/>
        <v/>
      </c>
      <c r="AGH68" s="33"/>
      <c r="AGI68" s="57"/>
      <c r="AGJ68" s="57"/>
      <c r="AGK68" s="57" t="str">
        <f>IF(ISBLANK(AGJ68),"",VLOOKUP(AGJ68,related_id_type!A:B,2,FALSE))</f>
        <v/>
      </c>
      <c r="AGL68" s="57"/>
      <c r="AGM68" s="57" t="str">
        <f>IF(ISBLANK(AGL68),"",IF(ISBLANK(VLOOKUP(AGL68,related_id_relation!A:B,2,FALSE)),"",VLOOKUP(AGL68,related_id_relation!A:B,2,FALSE)))</f>
        <v/>
      </c>
      <c r="AGN68" s="57"/>
      <c r="AGO68" s="57"/>
      <c r="AGP68" s="57" t="str">
        <f>IF(ISBLANK(AGO68),"",VLOOKUP(AGO68,related_id_type!A:B,2,FALSE))</f>
        <v/>
      </c>
      <c r="AGQ68" s="57"/>
      <c r="AGR68" s="57" t="str">
        <f>IF(ISBLANK(AGQ68),"",IF(ISBLANK(VLOOKUP(AGQ68,related_id_relation!A:B,2,FALSE)),"",VLOOKUP(AGQ68,related_id_relation!A:B,2,FALSE)))</f>
        <v/>
      </c>
      <c r="AGS68" s="57"/>
      <c r="AGT68" s="57"/>
      <c r="AGU68" s="57" t="str">
        <f>IF(ISBLANK(AGT68),"",VLOOKUP(AGT68,related_id_type!A:B,2,FALSE))</f>
        <v/>
      </c>
      <c r="AGV68" s="57"/>
      <c r="AGW68" s="57" t="str">
        <f>IF(ISBLANK(AGV68),"",IF(ISBLANK(VLOOKUP(AGV68,related_id_relation!A:B,2,FALSE)),"",VLOOKUP(AGV68,related_id_relation!A:B,2,FALSE)))</f>
        <v/>
      </c>
      <c r="AGX68" s="57"/>
      <c r="AGY68" s="57"/>
      <c r="AGZ68" s="57" t="str">
        <f>IF(ISBLANK(AGY68),"",VLOOKUP(AGY68,related_id_type!A:B,2,FALSE))</f>
        <v/>
      </c>
      <c r="AHA68" s="57"/>
      <c r="AHB68" s="57" t="str">
        <f>IF(ISBLANK(AHA68),"",IF(ISBLANK(VLOOKUP(AHA68,related_id_relation!A:B,2,FALSE)),"",VLOOKUP(AHA68,related_id_relation!A:B,2,FALSE)))</f>
        <v/>
      </c>
      <c r="AHC68" s="57"/>
      <c r="AHD68" s="57"/>
      <c r="AHE68" s="57" t="str">
        <f>IF(ISBLANK(AHD68),"",VLOOKUP(AHD68,related_id_type!A:B,2,FALSE))</f>
        <v/>
      </c>
      <c r="AHF68" s="57"/>
      <c r="AHG68" s="57" t="str">
        <f>IF(ISBLANK(AHF68),"",IF(ISBLANK(VLOOKUP(AHF68,related_id_relation!A:B,2,FALSE)),"",VLOOKUP(AHF68,related_id_relation!A:B,2,FALSE)))</f>
        <v/>
      </c>
      <c r="AHH68" s="37"/>
      <c r="AHI68" s="39"/>
      <c r="AHK68" s="32" t="str">
        <f t="shared" si="211"/>
        <v/>
      </c>
      <c r="AHL68" s="34"/>
      <c r="AHM68" s="36"/>
      <c r="AHN68" s="36" t="str">
        <f t="shared" si="212"/>
        <v/>
      </c>
      <c r="AHO68" s="32" t="str">
        <f t="shared" si="213"/>
        <v/>
      </c>
      <c r="AHR68" s="36" t="str">
        <f t="shared" si="214"/>
        <v/>
      </c>
      <c r="AHS68" s="32" t="str">
        <f t="shared" si="215"/>
        <v/>
      </c>
      <c r="AHV68" s="36" t="str">
        <f t="shared" si="216"/>
        <v/>
      </c>
      <c r="AHW68" s="32" t="str">
        <f t="shared" si="217"/>
        <v/>
      </c>
      <c r="AHZ68" s="36" t="str">
        <f t="shared" si="218"/>
        <v/>
      </c>
      <c r="AIA68" s="32" t="str">
        <f t="shared" si="219"/>
        <v/>
      </c>
      <c r="AID68" s="36" t="str">
        <f t="shared" si="220"/>
        <v/>
      </c>
      <c r="AIE68" s="32" t="str">
        <f t="shared" si="221"/>
        <v/>
      </c>
      <c r="AIH68" s="36" t="str">
        <f t="shared" si="222"/>
        <v/>
      </c>
      <c r="AII68" s="32" t="str">
        <f t="shared" si="223"/>
        <v/>
      </c>
      <c r="AIL68" s="36" t="str">
        <f t="shared" si="224"/>
        <v/>
      </c>
      <c r="AIM68" s="32" t="str">
        <f t="shared" si="225"/>
        <v/>
      </c>
      <c r="AIP68" s="36" t="str">
        <f t="shared" si="226"/>
        <v/>
      </c>
      <c r="AIQ68" s="32" t="str">
        <f t="shared" si="227"/>
        <v/>
      </c>
      <c r="AIT68" s="36" t="str">
        <f t="shared" si="228"/>
        <v/>
      </c>
      <c r="AIU68" s="32" t="str">
        <f t="shared" si="229"/>
        <v/>
      </c>
      <c r="AIX68" s="36" t="str">
        <f t="shared" si="230"/>
        <v/>
      </c>
      <c r="AIY68" s="32" t="str">
        <f t="shared" si="231"/>
        <v/>
      </c>
      <c r="AIZ68" s="37"/>
      <c r="AJA68" s="32" t="str">
        <f t="shared" si="232"/>
        <v/>
      </c>
      <c r="AJB68" s="32" t="str">
        <f t="shared" si="233"/>
        <v/>
      </c>
      <c r="AJC68" s="32" t="str">
        <f t="shared" si="234"/>
        <v/>
      </c>
      <c r="AJD68" s="32" t="str">
        <f t="shared" si="235"/>
        <v/>
      </c>
      <c r="AJE68" s="32" t="str">
        <f t="shared" si="236"/>
        <v/>
      </c>
      <c r="AJF68" s="32" t="str">
        <f t="shared" si="237"/>
        <v/>
      </c>
      <c r="AJG68" s="32" t="str">
        <f t="shared" si="238"/>
        <v/>
      </c>
      <c r="AJH68" s="32" t="str">
        <f t="shared" si="239"/>
        <v/>
      </c>
      <c r="AJI68" s="32" t="str">
        <f t="shared" si="240"/>
        <v/>
      </c>
    </row>
    <row r="69" spans="3:945" s="32" customFormat="1" x14ac:dyDescent="0.35">
      <c r="C69" s="32" t="str">
        <f t="shared" ref="C69:C100" si="241">IF(ISBLANK(A69),"",CONCATENATE("https://purl.stanford.edu/",A69))</f>
        <v/>
      </c>
      <c r="E69" s="32" t="str">
        <f t="shared" ref="E69:E100" si="242">IF(ISBLANK(D69),"",CONCATENATE("https://doi.org/",D69))</f>
        <v/>
      </c>
      <c r="F69" s="32" t="str">
        <f t="shared" ref="F69:F100" si="243">IF(ISBLANK(D69),"","doi")</f>
        <v/>
      </c>
      <c r="G69" s="32" t="str">
        <f t="shared" ref="G69:G100" si="244">IF(ISBLANK(D69),"","DOI")</f>
        <v/>
      </c>
      <c r="J69" s="32" t="str">
        <f t="shared" ref="J69:J100" si="245">IF(AND(NOT(ISBLANK(I69)),ISBLANK(P69)),"yes","")</f>
        <v/>
      </c>
      <c r="K69" s="32" t="str">
        <f t="shared" ref="K69:K100" si="246">IF(ISBLANK(I69),"","w3cdtf")</f>
        <v/>
      </c>
      <c r="L69" s="32" t="str">
        <f t="shared" ref="L69:L100" si="247">IF(AND(NOT(ISBLANK(I69)),NOT(ISBLANK(M69))),"start","")</f>
        <v/>
      </c>
      <c r="N69" s="32" t="str">
        <f t="shared" ref="N69:N100" si="248">IF(AND(NOT(ISBLANK(I69)),NOT(ISBLANK(M69))),"end","")</f>
        <v/>
      </c>
      <c r="O69" s="32" t="str">
        <f t="shared" ref="O69:O100" si="249">IF(AND(ISBLANK(I69),ISBLANK(M69)),"",IF(ISBLANK(M69),I69,CONCATENATE(I69,"/",M69)))</f>
        <v/>
      </c>
      <c r="Q69" s="32" t="str">
        <f t="shared" ref="Q69:Q100" si="250">IF(ISBLANK(P69),"","yes")</f>
        <v/>
      </c>
      <c r="R69" s="32" t="str">
        <f t="shared" ref="R69:R100" si="251">IF(ISBLANK(P69),"","w3cdtf")</f>
        <v/>
      </c>
      <c r="U69" s="32" t="str">
        <f t="shared" ref="U69:U100" si="252">IF(ISBLANK(T69),"","contact")</f>
        <v/>
      </c>
      <c r="V69" s="32" t="str">
        <f t="shared" ref="V69:V100" si="253">IF(ISBLANK(T69),"","Contact")</f>
        <v/>
      </c>
      <c r="Y69" s="32" t="str">
        <f>IF(ISBLANK(X69),"",VLOOKUP(X69,resource_type!A:C,3,FALSE))</f>
        <v/>
      </c>
      <c r="Z69" s="32" t="str">
        <f>IF(ISBLANK(X69),"",VLOOKUP(X69,resource_type!A:C,2,FALSE))</f>
        <v/>
      </c>
      <c r="AA69" s="32" t="str">
        <f t="shared" ref="AA69:AA100" si="254">IF(X69="Dataset","dataset","")</f>
        <v/>
      </c>
      <c r="AB69" s="32" t="str">
        <f t="shared" ref="AB69:AB100" si="255">IF(X69="Dataset","local","")</f>
        <v/>
      </c>
      <c r="AD69" s="32" t="str">
        <f>IF(ISBLANK(AC69),"",VLOOKUP(AC69,resource_type!A:C,3,FALSE))</f>
        <v/>
      </c>
      <c r="AF69" s="32" t="str">
        <f>IF(ISBLANK(AE69),"",VLOOKUP(AE69,resource_type!A:C,3,FALSE))</f>
        <v/>
      </c>
      <c r="AG69" s="33"/>
      <c r="AI69" s="32" t="str">
        <f t="shared" ref="AI69:AI100" si="256">LOWER(AH69)</f>
        <v/>
      </c>
      <c r="AK69" s="32" t="str">
        <f t="shared" ref="AK69:AK100" si="257">LOWER(AJ69)</f>
        <v/>
      </c>
      <c r="AM69" s="32" t="str">
        <f t="shared" ref="AM69:AM100" si="258">LOWER(AL69)</f>
        <v/>
      </c>
      <c r="AO69" s="32" t="str">
        <f t="shared" ref="AO69:AO100" si="259">LOWER(AN69)</f>
        <v/>
      </c>
      <c r="AP69" s="52"/>
      <c r="AQ69" s="34"/>
      <c r="AR69" s="36" t="str">
        <f t="shared" ref="AR69:AR100" si="260">IF(ISBLANK(AQ69),"","preferred citation")</f>
        <v/>
      </c>
      <c r="AS69" s="36" t="str">
        <f t="shared" ref="AS69:AS100" si="261">IF(ISBLANK(AQ69),"","Preferred citation")</f>
        <v/>
      </c>
      <c r="AT69" s="34"/>
      <c r="AV69" s="32" t="str">
        <f t="shared" ref="AV69:AV100" si="262">IF(ISBLANK(AT69),"",CONCATENATE(AT69,", ",AU69))</f>
        <v/>
      </c>
      <c r="AW69" s="32" t="str">
        <f t="shared" ref="AW69:AW100" si="263">IF(ISBLANK(AT69),"","Personal")</f>
        <v/>
      </c>
      <c r="AX69" s="32" t="str">
        <f t="shared" ref="AX69:AX100" si="264">IF(ISBLANK(AT69),"","personal")</f>
        <v/>
      </c>
      <c r="AZ69" s="32" t="str">
        <f>IF(ISBLANK(AY69),"",IF(ISBLANK(VLOOKUP(AY69,role!A:E,2,FALSE)),"",VLOOKUP(AY69,role!A:E,2,FALSE)))</f>
        <v/>
      </c>
      <c r="BA69" s="32" t="str">
        <f>IF(ISBLANK(AY69),"",IF(ISBLANK(VLOOKUP(AY69,role!A:E,3,FALSE)),"",VLOOKUP(AY69,role!A:E,3,FALSE)))</f>
        <v/>
      </c>
      <c r="BB69" s="32" t="str">
        <f>IF(ISBLANK(AY69),"",IF(ISBLANK(VLOOKUP(AY69,role!A:E,4,FALSE)),"",VLOOKUP(AY69,role!A:E,4,FALSE)))</f>
        <v/>
      </c>
      <c r="BC69" s="32" t="str">
        <f>IF(ISBLANK(AY69),"",IF(ISBLANK(VLOOKUP(AY69,role!A:E,5,FALSE)),"",VLOOKUP(AY69,role!A:E,5,FALSE)))</f>
        <v/>
      </c>
      <c r="BE69" s="32" t="str">
        <f>IF(ISBLANK(BD69),"",IF(ISBLANK(VLOOKUP(BD69,role!A:E,2,FALSE)),"",VLOOKUP(BD69,role!A:E,2,FALSE)))</f>
        <v/>
      </c>
      <c r="BF69" s="32" t="str">
        <f>IF(ISBLANK(BD69),"",IF(ISBLANK(VLOOKUP(BD69,role!A:E,3,FALSE)),"",VLOOKUP(BD69,role!A:E,3,FALSE)))</f>
        <v/>
      </c>
      <c r="BG69" s="32" t="str">
        <f>IF(ISBLANK(BD69),"",IF(ISBLANK(VLOOKUP(BD69,role!A:E,4,FALSE)),"",VLOOKUP(BD69,role!A:E,4,FALSE)))</f>
        <v/>
      </c>
      <c r="BH69" s="32" t="str">
        <f>IF(ISBLANK(BD69),"",IF(ISBLANK(VLOOKUP(BD69,role!A:E,5,FALSE)),"",VLOOKUP(BD69,role!A:E,5,FALSE)))</f>
        <v/>
      </c>
      <c r="BX69" s="33"/>
      <c r="BZ69" s="32" t="str">
        <f t="shared" ref="BZ69:BZ100" si="265">IF(ISBLANK(BY69),"","orcid")</f>
        <v/>
      </c>
      <c r="CB69" s="32" t="str">
        <f t="shared" ref="CB69:CB100" si="266">IF(ISBLANK(CA69),"","isni")</f>
        <v/>
      </c>
      <c r="CC69" s="39"/>
      <c r="CE69" s="32" t="str">
        <f t="shared" ref="CE69:CE100" si="267">IF(ISBLANK(CC69),"",CONCATENATE(CC69,", ",CD69))</f>
        <v/>
      </c>
      <c r="CF69" s="32" t="str">
        <f t="shared" ref="CF69:CF100" si="268">IF(ISBLANK(CC69),"","Personal")</f>
        <v/>
      </c>
      <c r="CG69" s="32" t="str">
        <f t="shared" ref="CG69:CG100" si="269">IF(ISBLANK(CC69),"","personal")</f>
        <v/>
      </c>
      <c r="CI69" s="32" t="str">
        <f>IF(ISBLANK(CH69),"",IF(ISBLANK(VLOOKUP(CH69,role!A:E,2,FALSE)),"",VLOOKUP(CH69,role!A:E,2,FALSE)))</f>
        <v/>
      </c>
      <c r="CJ69" s="32" t="str">
        <f>IF(ISBLANK(CH69),"",IF(ISBLANK(VLOOKUP(CH69,role!A:E,3,FALSE)),"",VLOOKUP(CH69,role!A:E,3,FALSE)))</f>
        <v/>
      </c>
      <c r="CK69" s="32" t="str">
        <f>IF(ISBLANK(CH69),"",IF(ISBLANK(VLOOKUP(CH69,role!A:E,4,FALSE)),"",VLOOKUP(CH69,role!A:E,4,FALSE)))</f>
        <v/>
      </c>
      <c r="CL69" s="32" t="str">
        <f>IF(ISBLANK(CH69),"",IF(ISBLANK(VLOOKUP(CH69,role!A:E,5,FALSE)),"",VLOOKUP(CH69,role!A:E,5,FALSE)))</f>
        <v/>
      </c>
      <c r="CN69" s="32" t="str">
        <f>IF(ISBLANK(CM69),"",IF(ISBLANK(VLOOKUP(CM69,role!A:E,2,FALSE)),"",VLOOKUP(CM69,role!A:E,2,FALSE)))</f>
        <v/>
      </c>
      <c r="CO69" s="32" t="str">
        <f>IF(ISBLANK(CM69),"",IF(ISBLANK(VLOOKUP(CM69,role!A:E,3,FALSE)),"",VLOOKUP(CM69,role!A:E,3,FALSE)))</f>
        <v/>
      </c>
      <c r="CP69" s="32" t="str">
        <f>IF(ISBLANK(CM69),"",IF(ISBLANK(VLOOKUP(CM69,role!A:E,4,FALSE)),"",VLOOKUP(CM69,role!A:E,4,FALSE)))</f>
        <v/>
      </c>
      <c r="CQ69" s="32" t="str">
        <f>IF(ISBLANK(CM69),"",IF(ISBLANK(VLOOKUP(CM69,role!A:E,5,FALSE)),"",VLOOKUP(CM69,role!A:E,5,FALSE)))</f>
        <v/>
      </c>
      <c r="DG69" s="33"/>
      <c r="DI69" s="32" t="str">
        <f t="shared" ref="DI69:DI100" si="270">IF(ISBLANK(DH69),"","orcid")</f>
        <v/>
      </c>
      <c r="DK69" s="32" t="str">
        <f t="shared" ref="DK69:DK100" si="271">IF(ISBLANK(DJ69),"","isni")</f>
        <v/>
      </c>
      <c r="DL69" s="39"/>
      <c r="DN69" s="32" t="str">
        <f t="shared" ref="DN69:DN100" si="272">IF(ISBLANK(DL69),"",CONCATENATE(DL69,", ",DM69))</f>
        <v/>
      </c>
      <c r="DO69" s="32" t="str">
        <f t="shared" ref="DO69:DO100" si="273">IF(ISBLANK(DL69),"","Personal")</f>
        <v/>
      </c>
      <c r="DP69" s="32" t="str">
        <f t="shared" ref="DP69:DP100" si="274">IF(ISBLANK(DL69),"","personal")</f>
        <v/>
      </c>
      <c r="DR69" s="32" t="str">
        <f>IF(ISBLANK(DQ69),"",IF(ISBLANK(VLOOKUP(DQ69,role!A:E,2,FALSE)),"",VLOOKUP(DQ69,role!A:E,2,FALSE)))</f>
        <v/>
      </c>
      <c r="DS69" s="32" t="str">
        <f>IF(ISBLANK(DQ69),"",IF(ISBLANK(VLOOKUP(DQ69,role!A:E,3,FALSE)),"",VLOOKUP(DQ69,role!A:E,3,FALSE)))</f>
        <v/>
      </c>
      <c r="DT69" s="32" t="str">
        <f>IF(ISBLANK(DQ69),"",IF(ISBLANK(VLOOKUP(DQ69,role!A:E,4,FALSE)),"",VLOOKUP(DQ69,role!A:E,4,FALSE)))</f>
        <v/>
      </c>
      <c r="DU69" s="32" t="str">
        <f>IF(ISBLANK(DQ69),"",IF(ISBLANK(VLOOKUP(DQ69,role!A:E,5,FALSE)),"",VLOOKUP(DQ69,role!A:E,5,FALSE)))</f>
        <v/>
      </c>
      <c r="EK69" s="33"/>
      <c r="EM69" s="32" t="str">
        <f t="shared" ref="EM69:EM100" si="275">IF(ISBLANK(EL69),"","orcid")</f>
        <v/>
      </c>
      <c r="EO69" s="32" t="str">
        <f t="shared" ref="EO69:EO100" si="276">IF(ISBLANK(EN69),"","isni")</f>
        <v/>
      </c>
      <c r="EP69" s="39"/>
      <c r="ER69" s="32" t="str">
        <f t="shared" ref="ER69:ER100" si="277">IF(ISBLANK(EP69),"",CONCATENATE(EP69,", ",EQ69))</f>
        <v/>
      </c>
      <c r="ES69" s="32" t="str">
        <f t="shared" ref="ES69:ES100" si="278">IF(ISBLANK(EP69),"","Personal")</f>
        <v/>
      </c>
      <c r="ET69" s="32" t="str">
        <f t="shared" ref="ET69:ET100" si="279">IF(ISBLANK(EP69),"","personal")</f>
        <v/>
      </c>
      <c r="EV69" s="32" t="str">
        <f>IF(ISBLANK(EU69),"",IF(ISBLANK(VLOOKUP(EU69,role!A:E,2,FALSE)),"",VLOOKUP(EU69,role!A:E,2,FALSE)))</f>
        <v/>
      </c>
      <c r="EW69" s="32" t="str">
        <f>IF(ISBLANK(EU69),"",IF(ISBLANK(VLOOKUP(EU69,role!A:E,3,FALSE)),"",VLOOKUP(EU69,role!A:E,3,FALSE)))</f>
        <v/>
      </c>
      <c r="EX69" s="32" t="str">
        <f>IF(ISBLANK(EU69),"",IF(ISBLANK(VLOOKUP(EU69,role!A:E,4,FALSE)),"",VLOOKUP(EU69,role!A:E,4,FALSE)))</f>
        <v/>
      </c>
      <c r="EY69" s="32" t="str">
        <f>IF(ISBLANK(EU69),"",IF(ISBLANK(VLOOKUP(EU69,role!A:E,5,FALSE)),"",VLOOKUP(EU69,role!A:E,5,FALSE)))</f>
        <v/>
      </c>
      <c r="FO69" s="33"/>
      <c r="FQ69" s="32" t="str">
        <f t="shared" ref="FQ69:FQ100" si="280">IF(ISBLANK(FP69),"","orcid")</f>
        <v/>
      </c>
      <c r="FS69" s="32" t="str">
        <f t="shared" ref="FS69:FS100" si="281">IF(ISBLANK(FR69),"","isni")</f>
        <v/>
      </c>
      <c r="FT69" s="39"/>
      <c r="FV69" s="32" t="str">
        <f t="shared" ref="FV69:FV100" si="282">IF(ISBLANK(FT69),"",CONCATENATE(FT69,", ",FU69))</f>
        <v/>
      </c>
      <c r="FW69" s="32" t="str">
        <f t="shared" ref="FW69:FW100" si="283">IF(ISBLANK(FT69),"","Personal")</f>
        <v/>
      </c>
      <c r="FX69" s="32" t="str">
        <f t="shared" ref="FX69:FX100" si="284">IF(ISBLANK(FT69),"","personal")</f>
        <v/>
      </c>
      <c r="FZ69" s="32" t="str">
        <f>IF(ISBLANK(FY69),"",VLOOKUP(FY69,role!A:E,2,FALSE))</f>
        <v/>
      </c>
      <c r="GA69" s="32" t="str">
        <f>IF(ISBLANK(FY69),"",IF(ISBLANK(VLOOKUP(FY69,role!A:E,3,FALSE)),"",VLOOKUP(FY69,role!A:E,3,FALSE)))</f>
        <v/>
      </c>
      <c r="GB69" s="32" t="str">
        <f>IF(ISBLANK(FY69),"",IF(ISBLANK(VLOOKUP(FY69,role!A:E,4,FALSE)),"",VLOOKUP(FY69,role!A:E,4,FALSE)))</f>
        <v/>
      </c>
      <c r="GC69" s="32" t="str">
        <f>IF(ISBLANK(FY69),"",IF(ISBLANK(VLOOKUP(FY69,role!A:E,5,FALSE)),"",VLOOKUP(FY69,role!A:E,5,FALSE)))</f>
        <v/>
      </c>
      <c r="GS69" s="33"/>
      <c r="GU69" s="32" t="str">
        <f t="shared" ref="GU69:GU100" si="285">IF(ISBLANK(GT69),"","orcid")</f>
        <v/>
      </c>
      <c r="GW69" s="32" t="str">
        <f t="shared" ref="GW69:GW100" si="286">IF(ISBLANK(GV69),"","isni")</f>
        <v/>
      </c>
      <c r="GX69" s="33"/>
      <c r="HA69" s="32" t="str">
        <f t="shared" ref="HA69:HA100" si="287">IF(ISBLANK(GY69),"",CONCATENATE(GY69,", ",GZ69))</f>
        <v/>
      </c>
      <c r="HB69" s="32" t="str">
        <f t="shared" ref="HB69:HB100" si="288">IF(ISBLANK(GY69),"","Personal")</f>
        <v/>
      </c>
      <c r="HC69" s="32" t="str">
        <f t="shared" ref="HC69:HC100" si="289">IF(ISBLANK(GY69),"","personal")</f>
        <v/>
      </c>
      <c r="HE69" s="32" t="str">
        <f>IF(ISBLANK(HD69),"",IF(ISBLANK(VLOOKUP(HD69,role!A:E,2,FALSE)),"",VLOOKUP(HD69,role!A:E,2,FALSE)))</f>
        <v/>
      </c>
      <c r="HF69" s="32" t="str">
        <f>IF(ISBLANK(HD69),"",IF(ISBLANK(VLOOKUP(HD69,role!A:E,3,FALSE)),"",VLOOKUP(HD69,role!A:E,3,FALSE)))</f>
        <v/>
      </c>
      <c r="HG69" s="32" t="str">
        <f>IF(ISBLANK(HD69),"",IF(ISBLANK(VLOOKUP(HD69,role!A:E,4,FALSE)),"",VLOOKUP(HD69,role!A:E,4,FALSE)))</f>
        <v/>
      </c>
      <c r="HH69" s="32" t="str">
        <f>IF(ISBLANK(HD69),"",IF(ISBLANK(VLOOKUP(HD69,role!A:E,5,FALSE)),"",VLOOKUP(HD69,role!A:E,5,FALSE)))</f>
        <v/>
      </c>
      <c r="HX69" s="33"/>
      <c r="HZ69" s="32" t="str">
        <f t="shared" ref="HZ69:HZ100" si="290">IF(ISBLANK(HY69),"","orcid")</f>
        <v/>
      </c>
      <c r="IB69" s="32" t="str">
        <f t="shared" ref="IB69:IB100" si="291">IF(ISBLANK(IA69),"","isni")</f>
        <v/>
      </c>
      <c r="IC69" s="39"/>
      <c r="IE69" s="32" t="str">
        <f t="shared" ref="IE69:IE100" si="292">IF(ISBLANK(IC69),"",CONCATENATE(IC69,", ",ID69))</f>
        <v/>
      </c>
      <c r="IF69" s="32" t="str">
        <f t="shared" ref="IF69:IF100" si="293">IF(ISBLANK(IC69),"","Personal")</f>
        <v/>
      </c>
      <c r="IG69" s="32" t="str">
        <f t="shared" ref="IG69:IG100" si="294">IF(ISBLANK(IC69),"","personal")</f>
        <v/>
      </c>
      <c r="II69" s="32" t="str">
        <f>IF(ISBLANK(IH69),"",IF(ISBLANK(VLOOKUP(IH69,role!A:E,2,FALSE)),"",VLOOKUP(IH69,role!A:E,2,FALSE)))</f>
        <v/>
      </c>
      <c r="IJ69" s="32" t="str">
        <f>IF(ISBLANK(IH69),"",IF(ISBLANK(VLOOKUP(IH69,role!A:E,3,FALSE)),"",VLOOKUP(IH69,role!A:E,3,FALSE)))</f>
        <v/>
      </c>
      <c r="IK69" s="32" t="str">
        <f>IF(ISBLANK(IH69),"",IF(ISBLANK(VLOOKUP(IH69,role!A:E,4,FALSE)),"",VLOOKUP(IH69,role!A:E,4,FALSE)))</f>
        <v/>
      </c>
      <c r="IL69" s="32" t="str">
        <f>IF(ISBLANK(IH69),"",IF(ISBLANK(VLOOKUP(IH69,role!A:E,5,FALSE)),"",VLOOKUP(IH69,role!A:E,5,FALSE)))</f>
        <v/>
      </c>
      <c r="JB69" s="33"/>
      <c r="JD69" s="32" t="str">
        <f t="shared" ref="JD69:JD100" si="295">IF(ISBLANK(JC69),"","orcid")</f>
        <v/>
      </c>
      <c r="JF69" s="32" t="str">
        <f t="shared" ref="JF69:JF100" si="296">IF(ISBLANK(JE69),"","isni")</f>
        <v/>
      </c>
      <c r="JG69" s="39"/>
      <c r="JI69" s="32" t="str">
        <f t="shared" ref="JI69:JI100" si="297">IF(ISBLANK(JG69),"",CONCATENATE(JG69,", ",JH69))</f>
        <v/>
      </c>
      <c r="JJ69" s="32" t="str">
        <f t="shared" ref="JJ69:JJ100" si="298">IF(ISBLANK(JG69),"","Personal")</f>
        <v/>
      </c>
      <c r="JK69" s="32" t="str">
        <f t="shared" ref="JK69:JK100" si="299">IF(ISBLANK(JG69),"","personal")</f>
        <v/>
      </c>
      <c r="JM69" s="32" t="str">
        <f>IF(ISBLANK(JL69),"",IF(ISBLANK(VLOOKUP(JL69,role!A:E,2,FALSE)),"",VLOOKUP(JL69,role!A:E,2,FALSE)))</f>
        <v/>
      </c>
      <c r="JN69" s="32" t="str">
        <f>IF(ISBLANK(JL69),"",IF(ISBLANK(VLOOKUP(JL69,role!A:E,3,FALSE)),"",VLOOKUP(JL69,role!A:E,3,FALSE)))</f>
        <v/>
      </c>
      <c r="JO69" s="32" t="str">
        <f>IF(ISBLANK(JL69),"",IF(ISBLANK(VLOOKUP(JL69,role!A:E,4,FALSE)),"",VLOOKUP(JL69,role!A:E,4,FALSE)))</f>
        <v/>
      </c>
      <c r="JP69" s="32" t="str">
        <f>IF(ISBLANK(JL69),"",IF(ISBLANK(VLOOKUP(JL69,role!A:E,5,FALSE)),"",VLOOKUP(JL69,role!A:E,5,FALSE)))</f>
        <v/>
      </c>
      <c r="KF69" s="33"/>
      <c r="KH69" s="32" t="str">
        <f t="shared" ref="KH69:KH100" si="300">IF(ISBLANK(KG69),"","orcid")</f>
        <v/>
      </c>
      <c r="KJ69" s="32" t="str">
        <f t="shared" ref="KJ69:KJ100" si="301">IF(ISBLANK(KI69),"","isni")</f>
        <v/>
      </c>
      <c r="KK69" s="39"/>
      <c r="KM69" s="32" t="str">
        <f t="shared" ref="KM69:KM100" si="302">IF(ISBLANK(KK69),"",CONCATENATE(KK69,", ",KL69))</f>
        <v/>
      </c>
      <c r="KN69" s="32" t="str">
        <f t="shared" ref="KN69:KN100" si="303">IF(ISBLANK(KK69),"","Personal")</f>
        <v/>
      </c>
      <c r="KO69" s="32" t="str">
        <f t="shared" ref="KO69:KO100" si="304">IF(ISBLANK(KK69),"","personal")</f>
        <v/>
      </c>
      <c r="KQ69" s="32" t="str">
        <f>IF(ISBLANK(KP69),"",IF(ISBLANK(VLOOKUP(KP69,role!A:E,2,FALSE)),"",VLOOKUP(KP69,role!A:E,2,FALSE)))</f>
        <v/>
      </c>
      <c r="KR69" s="32" t="str">
        <f>IF(ISBLANK(KP69),"",IF(ISBLANK(VLOOKUP(KP69,role!A:E,3,FALSE)),"",VLOOKUP(KP69,role!A:E,3,FALSE)))</f>
        <v/>
      </c>
      <c r="KS69" s="32" t="str">
        <f>IF(ISBLANK(KP69),"",IF(ISBLANK(VLOOKUP(KP69,role!A:E,4,FALSE)),"",VLOOKUP(KP69,role!A:E,4,FALSE)))</f>
        <v/>
      </c>
      <c r="KT69" s="32" t="str">
        <f>IF(ISBLANK(KP69),"",IF(ISBLANK(VLOOKUP(KP69,role!A:E,5,FALSE)),"",VLOOKUP(KP69,role!A:E,5,FALSE)))</f>
        <v/>
      </c>
      <c r="LJ69" s="33"/>
      <c r="LL69" s="32" t="str">
        <f t="shared" ref="LL69:LL100" si="305">IF(ISBLANK(LK69),"","orcid")</f>
        <v/>
      </c>
      <c r="LN69" s="32" t="str">
        <f t="shared" ref="LN69:LN100" si="306">IF(ISBLANK(LM69),"","isni")</f>
        <v/>
      </c>
      <c r="LO69" s="39"/>
      <c r="LQ69" s="32" t="str">
        <f t="shared" ref="LQ69:LQ100" si="307">IF(ISBLANK(LO69),"",CONCATENATE(LO69,", ",LP69))</f>
        <v/>
      </c>
      <c r="LR69" s="32" t="str">
        <f t="shared" ref="LR69:LR100" si="308">IF(ISBLANK(LO69),"","Personal")</f>
        <v/>
      </c>
      <c r="LS69" s="32" t="str">
        <f t="shared" ref="LS69:LS100" si="309">IF(ISBLANK(LO69),"","personal")</f>
        <v/>
      </c>
      <c r="LU69" s="32" t="str">
        <f>IF(ISBLANK(LT69),"",IF(ISBLANK(VLOOKUP(LT69,role!A:E,2,FALSE)),"",VLOOKUP(LT69,role!A:E,2,FALSE)))</f>
        <v/>
      </c>
      <c r="LV69" s="32" t="str">
        <f>IF(ISBLANK(LT69),"",IF(ISBLANK(VLOOKUP(LT69,role!A:E,3,FALSE)),"",VLOOKUP(LT69,role!A:E,3,FALSE)))</f>
        <v/>
      </c>
      <c r="LW69" s="32" t="str">
        <f>IF(ISBLANK(LT69),"",IF(ISBLANK(VLOOKUP(LT69,role!A:E,4,FALSE)),"",VLOOKUP(LT69,role!A:E,4,FALSE)))</f>
        <v/>
      </c>
      <c r="LX69" s="32" t="str">
        <f>IF(ISBLANK(LT69),"",IF(ISBLANK(VLOOKUP(LT69,role!A:E,5,FALSE)),"",VLOOKUP(LT69,role!A:E,5,FALSE)))</f>
        <v/>
      </c>
      <c r="MN69" s="33"/>
      <c r="MP69" s="32" t="str">
        <f t="shared" ref="MP69:MP100" si="310">IF(ISBLANK(MO69),"","orcid")</f>
        <v/>
      </c>
      <c r="MR69" s="32" t="str">
        <f t="shared" ref="MR69:MR100" si="311">IF(ISBLANK(MQ69),"","isni")</f>
        <v/>
      </c>
      <c r="MS69" s="33"/>
      <c r="MV69" s="32" t="str">
        <f t="shared" ref="MV69:MV100" si="312">IF(ISBLANK(MT69),"",CONCATENATE(MT69,", ",MU69))</f>
        <v/>
      </c>
      <c r="MW69" s="32" t="str">
        <f t="shared" ref="MW69:MW100" si="313">IF(ISBLANK(MT69),"","Personal")</f>
        <v/>
      </c>
      <c r="MX69" s="32" t="str">
        <f t="shared" ref="MX69:MX100" si="314">IF(ISBLANK(MT69),"","personal")</f>
        <v/>
      </c>
      <c r="MZ69" s="32" t="str">
        <f>IF(ISBLANK(MY69),"",IF(ISBLANK(VLOOKUP(MY69,role!A:E,2,FALSE)),"",VLOOKUP(MY69,role!A:E,2,FALSE)))</f>
        <v/>
      </c>
      <c r="NA69" s="32" t="str">
        <f>IF(ISBLANK(MY69),"",IF(ISBLANK(VLOOKUP(MY69,role!A:E,3,FALSE)),"",VLOOKUP(MY69,role!A:E,3,FALSE)))</f>
        <v/>
      </c>
      <c r="NB69" s="32" t="str">
        <f>IF(ISBLANK(MY69),"",IF(ISBLANK(VLOOKUP(MY69,role!A:E,4,FALSE)),"",VLOOKUP(MY69,role!A:E,4,FALSE)))</f>
        <v/>
      </c>
      <c r="NC69" s="32" t="str">
        <f>IF(ISBLANK(MY69),"",IF(ISBLANK(VLOOKUP(MY69,role!A:E,5,FALSE)),"",VLOOKUP(MY69,role!A:E,5,FALSE)))</f>
        <v/>
      </c>
      <c r="NS69" s="33"/>
      <c r="NU69" s="32" t="str">
        <f t="shared" ref="NU69:NU100" si="315">IF(ISBLANK(NT69),"","orcid")</f>
        <v/>
      </c>
      <c r="NW69" s="32" t="str">
        <f t="shared" ref="NW69:NW100" si="316">IF(ISBLANK(NV69),"","isni")</f>
        <v/>
      </c>
      <c r="NX69" s="39"/>
      <c r="NZ69" s="32" t="str">
        <f t="shared" ref="NZ69:NZ100" si="317">IF(ISBLANK(NX69),"",CONCATENATE(NX69,", ",NY69))</f>
        <v/>
      </c>
      <c r="OA69" s="32" t="str">
        <f t="shared" ref="OA69:OA100" si="318">IF(ISBLANK(NX69),"","Personal")</f>
        <v/>
      </c>
      <c r="OB69" s="32" t="str">
        <f t="shared" ref="OB69:OB100" si="319">IF(ISBLANK(NX69),"","personal")</f>
        <v/>
      </c>
      <c r="OD69" s="32" t="str">
        <f>IF(ISBLANK(OC69),"",IF(ISBLANK(VLOOKUP(OC69,role!A:E,2,FALSE)),"",VLOOKUP(OC69,role!A:E,2,FALSE)))</f>
        <v/>
      </c>
      <c r="OE69" s="32" t="str">
        <f>IF(ISBLANK(OC69),"",IF(ISBLANK(VLOOKUP(OC69,role!A:E,3,FALSE)),"",VLOOKUP(OC69,role!A:E,3,FALSE)))</f>
        <v/>
      </c>
      <c r="OF69" s="32" t="str">
        <f>IF(ISBLANK(OC69),"",IF(ISBLANK(VLOOKUP(OC69,role!A:E,4,FALSE)),"",VLOOKUP(OC69,role!A:E,4,FALSE)))</f>
        <v/>
      </c>
      <c r="OG69" s="32" t="str">
        <f>IF(ISBLANK(OC69),"",IF(ISBLANK(VLOOKUP(OC69,role!A:E,5,FALSE)),"",VLOOKUP(OC69,role!A:E,5,FALSE)))</f>
        <v/>
      </c>
      <c r="OW69" s="33"/>
      <c r="OY69" s="32" t="str">
        <f t="shared" ref="OY69:OY100" si="320">IF(ISBLANK(OX69),"","orcid")</f>
        <v/>
      </c>
      <c r="PA69" s="32" t="str">
        <f t="shared" ref="PA69:PA100" si="321">IF(ISBLANK(OZ69),"","isni")</f>
        <v/>
      </c>
      <c r="PB69" s="39"/>
      <c r="PD69" s="32" t="str">
        <f t="shared" ref="PD69:PD100" si="322">IF(ISBLANK(PB69),"",CONCATENATE(PB69,", ",PC69))</f>
        <v/>
      </c>
      <c r="PE69" s="32" t="str">
        <f t="shared" ref="PE69:PE100" si="323">IF(ISBLANK(PB69),"","Personal")</f>
        <v/>
      </c>
      <c r="PF69" s="32" t="str">
        <f t="shared" ref="PF69:PF100" si="324">IF(ISBLANK(PB69),"","personal")</f>
        <v/>
      </c>
      <c r="PH69" s="32" t="str">
        <f>IF(ISBLANK(PG69),"",IF(ISBLANK(VLOOKUP(PG69,role!A:E,2,FALSE)),"",VLOOKUP(PG69,role!A:E,2,FALSE)))</f>
        <v/>
      </c>
      <c r="PI69" s="32" t="str">
        <f>IF(ISBLANK(PG69),"",IF(ISBLANK(VLOOKUP(PG69,role!A:E,3,FALSE)),"",VLOOKUP(PG69,role!A:E,3,FALSE)))</f>
        <v/>
      </c>
      <c r="PJ69" s="32" t="str">
        <f>IF(ISBLANK(PG69),"",IF(ISBLANK(VLOOKUP(PG69,role!A:E,4,FALSE)),"",VLOOKUP(PG69,role!A:E,4,FALSE)))</f>
        <v/>
      </c>
      <c r="PK69" s="32" t="str">
        <f>IF(ISBLANK(PG69),"",IF(ISBLANK(VLOOKUP(PG69,role!A:E,5,FALSE)),"",VLOOKUP(PG69,role!A:E,5,FALSE)))</f>
        <v/>
      </c>
      <c r="QA69" s="33"/>
      <c r="QC69" s="32" t="str">
        <f t="shared" ref="QC69:QC100" si="325">IF(ISBLANK(QB69),"","orcid")</f>
        <v/>
      </c>
      <c r="QE69" s="32" t="str">
        <f t="shared" ref="QE69:QE100" si="326">IF(ISBLANK(QD69),"","isni")</f>
        <v/>
      </c>
      <c r="QF69" s="39"/>
      <c r="QH69" s="32" t="str">
        <f t="shared" ref="QH69:QH100" si="327">IF(ISBLANK(QF69),"",CONCATENATE(QF69,", ",QG69))</f>
        <v/>
      </c>
      <c r="QI69" s="32" t="str">
        <f t="shared" ref="QI69:QI100" si="328">IF(ISBLANK(QF69),"","Personal")</f>
        <v/>
      </c>
      <c r="QJ69" s="32" t="str">
        <f t="shared" ref="QJ69:QJ100" si="329">IF(ISBLANK(QF69),"","personal")</f>
        <v/>
      </c>
      <c r="QL69" s="32" t="str">
        <f>IF(ISBLANK(QK69),"",IF(ISBLANK(VLOOKUP(QK69,role!A:E,2,FALSE)),"",VLOOKUP(QK69,role!A:E,2,FALSE)))</f>
        <v/>
      </c>
      <c r="QM69" s="32" t="str">
        <f>IF(ISBLANK(QK69),"",IF(ISBLANK(VLOOKUP(QK69,role!A:E,3,FALSE)),"",VLOOKUP(QK69,role!A:E,3,FALSE)))</f>
        <v/>
      </c>
      <c r="QN69" s="32" t="str">
        <f>IF(ISBLANK(QK69),"",IF(ISBLANK(VLOOKUP(QK69,role!A:E,4,FALSE)),"",VLOOKUP(QK69,role!A:E,4,FALSE)))</f>
        <v/>
      </c>
      <c r="QO69" s="32" t="str">
        <f>IF(ISBLANK(QK69),"",IF(ISBLANK(VLOOKUP(QK69,role!A:E,5,FALSE)),"",VLOOKUP(QK69,role!A:E,5,FALSE)))</f>
        <v/>
      </c>
      <c r="RE69" s="33"/>
      <c r="RG69" s="32" t="str">
        <f t="shared" ref="RG69:RG100" si="330">IF(ISBLANK(RF69),"","orcid")</f>
        <v/>
      </c>
      <c r="RI69" s="32" t="str">
        <f t="shared" ref="RI69:RI100" si="331">IF(ISBLANK(RH69),"","isni")</f>
        <v/>
      </c>
      <c r="RJ69" s="39"/>
      <c r="RL69" s="32" t="str">
        <f t="shared" ref="RL69:RL100" si="332">IF(ISBLANK(RJ69),"",CONCATENATE(RJ69,", ",RK69))</f>
        <v/>
      </c>
      <c r="RM69" s="32" t="str">
        <f t="shared" ref="RM69:RM100" si="333">IF(ISBLANK(RJ69),"","Personal")</f>
        <v/>
      </c>
      <c r="RN69" s="32" t="str">
        <f t="shared" ref="RN69:RN100" si="334">IF(ISBLANK(RJ69),"","personal")</f>
        <v/>
      </c>
      <c r="RP69" s="32" t="str">
        <f>IF(ISBLANK(RO69),"",IF(ISBLANK(VLOOKUP(RO69,role!A:E,2,FALSE)),"",VLOOKUP(RO69,role!A:E,2,FALSE)))</f>
        <v/>
      </c>
      <c r="RQ69" s="32" t="str">
        <f>IF(ISBLANK(RO69),"",IF(ISBLANK(VLOOKUP(RO69,role!A:E,3,FALSE)),"",VLOOKUP(RO69,role!A:E,3,FALSE)))</f>
        <v/>
      </c>
      <c r="RR69" s="32" t="str">
        <f>IF(ISBLANK(RO69),"",IF(ISBLANK(VLOOKUP(RO69,role!A:E,4,FALSE)),"",VLOOKUP(RO69,role!A:E,4,FALSE)))</f>
        <v/>
      </c>
      <c r="RS69" s="32" t="str">
        <f>IF(ISBLANK(RO69),"",IF(ISBLANK(VLOOKUP(RO69,role!A:E,5,FALSE)),"",VLOOKUP(RO69,role!A:E,5,FALSE)))</f>
        <v/>
      </c>
      <c r="SI69" s="33"/>
      <c r="SK69" s="32" t="str">
        <f t="shared" ref="SK69:SK100" si="335">IF(ISBLANK(SJ69),"","orcid")</f>
        <v/>
      </c>
      <c r="SM69" s="32" t="str">
        <f t="shared" ref="SM69:SM100" si="336">IF(ISBLANK(SL69),"","isni")</f>
        <v/>
      </c>
      <c r="SN69" s="39"/>
      <c r="SP69" s="32" t="str">
        <f t="shared" ref="SP69:SP100" si="337">IF(ISBLANK(SN69),"",CONCATENATE(SN69,", ",SO69))</f>
        <v/>
      </c>
      <c r="SQ69" s="32" t="str">
        <f t="shared" ref="SQ69:SQ100" si="338">IF(ISBLANK(SN69),"","Personal")</f>
        <v/>
      </c>
      <c r="SR69" s="32" t="str">
        <f t="shared" ref="SR69:SR100" si="339">IF(ISBLANK(SN69),"","personal")</f>
        <v/>
      </c>
      <c r="ST69" s="32" t="str">
        <f>IF(ISBLANK(SS69),"",IF(ISBLANK(VLOOKUP(SS69,role!A:E,2,FALSE)),"",VLOOKUP(SS69,role!A:E,2,FALSE)))</f>
        <v/>
      </c>
      <c r="SU69" s="32" t="str">
        <f>IF(ISBLANK(SS69),"",IF(ISBLANK(VLOOKUP(SS69,role!A:E,3,FALSE)),"",VLOOKUP(SS69,role!A:E,3,FALSE)))</f>
        <v/>
      </c>
      <c r="SV69" s="32" t="str">
        <f>IF(ISBLANK(SS69),"",IF(ISBLANK(VLOOKUP(SS69,role!A:E,4,FALSE)),"",VLOOKUP(SS69,role!A:E,4,FALSE)))</f>
        <v/>
      </c>
      <c r="SW69" s="32" t="str">
        <f>IF(ISBLANK(SS69),"",IF(ISBLANK(VLOOKUP(SS69,role!A:E,5,FALSE)),"",VLOOKUP(SS69,role!A:E,5,FALSE)))</f>
        <v/>
      </c>
      <c r="TM69" s="33"/>
      <c r="TO69" s="32" t="str">
        <f t="shared" ref="TO69:TO100" si="340">IF(ISBLANK(TN69),"","orcid")</f>
        <v/>
      </c>
      <c r="TQ69" s="32" t="str">
        <f t="shared" ref="TQ69:TQ100" si="341">IF(ISBLANK(TP69),"","isni")</f>
        <v/>
      </c>
      <c r="TR69" s="39"/>
      <c r="TT69" s="32" t="str">
        <f t="shared" ref="TT69:TT100" si="342">IF(ISBLANK(TR69),"",CONCATENATE(TR69,", ",TS69))</f>
        <v/>
      </c>
      <c r="TU69" s="32" t="str">
        <f t="shared" ref="TU69:TU100" si="343">IF(ISBLANK(TR69),"","Personal")</f>
        <v/>
      </c>
      <c r="TV69" s="32" t="str">
        <f t="shared" ref="TV69:TV100" si="344">IF(ISBLANK(TR69),"","personal")</f>
        <v/>
      </c>
      <c r="TX69" s="32" t="str">
        <f>IF(ISBLANK(TW69),"",IF(ISBLANK(VLOOKUP(TW69,role!A:E,2,FALSE)),"",VLOOKUP(TW69,role!A:E,2,FALSE)))</f>
        <v/>
      </c>
      <c r="TY69" s="32" t="str">
        <f>IF(ISBLANK(TW69),"",IF(ISBLANK(VLOOKUP(TW69,role!A:E,3,FALSE)),"",VLOOKUP(TW69,role!A:E,3,FALSE)))</f>
        <v/>
      </c>
      <c r="TZ69" s="32" t="str">
        <f>IF(ISBLANK(TW69),"",IF(ISBLANK(VLOOKUP(TW69,role!A:E,4,FALSE)),"",VLOOKUP(TW69,role!A:E,4,FALSE)))</f>
        <v/>
      </c>
      <c r="UA69" s="32" t="str">
        <f>IF(ISBLANK(TW69),"",IF(ISBLANK(VLOOKUP(TW69,role!A:E,5,FALSE)),"",VLOOKUP(TW69,role!A:E,5,FALSE)))</f>
        <v/>
      </c>
      <c r="UQ69" s="33"/>
      <c r="US69" s="32" t="str">
        <f t="shared" ref="US69:US100" si="345">IF(ISBLANK(UR69),"","orcid")</f>
        <v/>
      </c>
      <c r="UU69" s="32" t="str">
        <f t="shared" ref="UU69:UU100" si="346">IF(ISBLANK(UT69),"","isni")</f>
        <v/>
      </c>
      <c r="UV69" s="39"/>
      <c r="UX69" s="32" t="str">
        <f t="shared" ref="UX69:UX100" si="347">IF(ISBLANK(UV69),"",CONCATENATE(UV69,", ",UW69))</f>
        <v/>
      </c>
      <c r="UY69" s="32" t="str">
        <f t="shared" ref="UY69:UY100" si="348">IF(ISBLANK(UV69),"","Personal")</f>
        <v/>
      </c>
      <c r="UZ69" s="32" t="str">
        <f t="shared" ref="UZ69:UZ100" si="349">IF(ISBLANK(UV69),"","personal")</f>
        <v/>
      </c>
      <c r="VB69" s="32" t="str">
        <f>IF(ISBLANK(VA69),"",IF(ISBLANK(VLOOKUP(VA69,role!A:E,2,FALSE)),"",VLOOKUP(VA69,role!A:E,2,FALSE)))</f>
        <v/>
      </c>
      <c r="VC69" s="32" t="str">
        <f>IF(ISBLANK(VA69),"",IF(ISBLANK(VLOOKUP(VA69,role!A:E,3,FALSE)),"",VLOOKUP(VA69,role!A:E,3,FALSE)))</f>
        <v/>
      </c>
      <c r="VD69" s="32" t="str">
        <f>IF(ISBLANK(VA69),"",IF(ISBLANK(VLOOKUP(VA69,role!A:E,4,FALSE)),"",VLOOKUP(VA69,role!A:E,4,FALSE)))</f>
        <v/>
      </c>
      <c r="VE69" s="32" t="str">
        <f>IF(ISBLANK(VA69),"",IF(ISBLANK(VLOOKUP(VA69,role!A:E,5,FALSE)),"",VLOOKUP(VA69,role!A:E,5,FALSE)))</f>
        <v/>
      </c>
      <c r="VU69" s="33"/>
      <c r="VW69" s="32" t="str">
        <f t="shared" ref="VW69:VW100" si="350">IF(ISBLANK(VV69),"","orcid")</f>
        <v/>
      </c>
      <c r="VY69" s="32" t="str">
        <f t="shared" ref="VY69:VY100" si="351">IF(ISBLANK(VX69),"","isni")</f>
        <v/>
      </c>
      <c r="VZ69" s="39"/>
      <c r="WB69" s="32" t="str">
        <f t="shared" ref="WB69:WB100" si="352">IF(ISBLANK(VZ69),"",CONCATENATE(VZ69,", ",WA69))</f>
        <v/>
      </c>
      <c r="WC69" s="32" t="str">
        <f t="shared" ref="WC69:WC100" si="353">IF(ISBLANK(VZ69),"","Personal")</f>
        <v/>
      </c>
      <c r="WD69" s="32" t="str">
        <f t="shared" ref="WD69:WD100" si="354">IF(ISBLANK(VZ69),"","personal")</f>
        <v/>
      </c>
      <c r="WF69" s="32" t="str">
        <f>IF(ISBLANK(WE69),"",IF(ISBLANK(VLOOKUP(WE69,role!A:E,2,FALSE)),"",VLOOKUP(WE69,role!A:E,2,FALSE)))</f>
        <v/>
      </c>
      <c r="WG69" s="32" t="str">
        <f>IF(ISBLANK(WE69),"",IF(ISBLANK(VLOOKUP(WE69,role!A:E,3,FALSE)),"",VLOOKUP(WE69,role!A:E,3,FALSE)))</f>
        <v/>
      </c>
      <c r="WH69" s="32" t="str">
        <f>IF(ISBLANK(WE69),"",IF(ISBLANK(VLOOKUP(WE69,role!A:E,4,FALSE)),"",VLOOKUP(WE69,role!A:E,4,FALSE)))</f>
        <v/>
      </c>
      <c r="WI69" s="32" t="str">
        <f>IF(ISBLANK(WE69),"",IF(ISBLANK(VLOOKUP(WE69,role!A:E,5,FALSE)),"",VLOOKUP(WE69,role!A:E,5,FALSE)))</f>
        <v/>
      </c>
      <c r="WY69" s="33"/>
      <c r="XA69" s="32" t="str">
        <f t="shared" ref="XA69:XA100" si="355">IF(ISBLANK(WZ69),"","orcid")</f>
        <v/>
      </c>
      <c r="XC69" s="32" t="str">
        <f t="shared" ref="XC69:XC100" si="356">IF(ISBLANK(XB69),"","isni")</f>
        <v/>
      </c>
      <c r="XD69" s="39"/>
      <c r="XF69" s="32" t="str">
        <f t="shared" ref="XF69:XF100" si="357">IF(ISBLANK(XD69),"",CONCATENATE(XD69,", ",XE69))</f>
        <v/>
      </c>
      <c r="XG69" s="32" t="str">
        <f t="shared" ref="XG69:XG100" si="358">IF(ISBLANK(XD69),"","Personal")</f>
        <v/>
      </c>
      <c r="XH69" s="32" t="str">
        <f t="shared" ref="XH69:XH100" si="359">IF(ISBLANK(XD69),"","personal")</f>
        <v/>
      </c>
      <c r="XJ69" s="32" t="str">
        <f>IF(ISBLANK(XI69),"",IF(ISBLANK(VLOOKUP(XI69,role!A:E,2,FALSE)),"",VLOOKUP(XI69,role!A:E,2,FALSE)))</f>
        <v/>
      </c>
      <c r="XK69" s="32" t="str">
        <f>IF(ISBLANK(XI69),"",IF(ISBLANK(VLOOKUP(XI69,role!A:E,3,FALSE)),"",VLOOKUP(XI69,role!A:E,3,FALSE)))</f>
        <v/>
      </c>
      <c r="XL69" s="32" t="str">
        <f>IF(ISBLANK(XI69),"",IF(ISBLANK(VLOOKUP(XI69,role!A:E,4,FALSE)),"",VLOOKUP(XI69,role!A:E,4,FALSE)))</f>
        <v/>
      </c>
      <c r="XM69" s="32" t="str">
        <f>IF(ISBLANK(XI69),"",IF(ISBLANK(VLOOKUP(XI69,role!A:E,5,FALSE)),"",VLOOKUP(XI69,role!A:E,5,FALSE)))</f>
        <v/>
      </c>
      <c r="YC69" s="33"/>
      <c r="YE69" s="32" t="str">
        <f t="shared" ref="YE69:YE100" si="360">IF(ISBLANK(YD69),"","orcid")</f>
        <v/>
      </c>
      <c r="YG69" s="32" t="str">
        <f t="shared" ref="YG69:YG100" si="361">IF(ISBLANK(YF69),"","isni")</f>
        <v/>
      </c>
      <c r="YH69" s="33"/>
      <c r="YI69" s="34"/>
      <c r="YJ69" s="36" t="str">
        <f t="shared" ref="YJ69:YJ100" si="362">IF(ISBLANK(YI69),"","corporate")</f>
        <v/>
      </c>
      <c r="YK69" s="36" t="str">
        <f t="shared" ref="YK69:YK100" si="363">IF(ISBLANK(YI69),"","Organizational")</f>
        <v/>
      </c>
      <c r="YM69" s="32" t="str">
        <f>IF(ISBLANK(YL69),"",IF(ISBLANK(VLOOKUP(YL69,role!A:E,2,FALSE)),"",VLOOKUP(YL69,role!A:E,2,FALSE)))</f>
        <v/>
      </c>
      <c r="YN69" s="32" t="str">
        <f>IF(ISBLANK(YL69),"",IF(ISBLANK(VLOOKUP(YL69,role!A:E,3,FALSE)),"",VLOOKUP(YL69,role!A:E,3,FALSE)))</f>
        <v/>
      </c>
      <c r="YO69" s="32" t="str">
        <f>IF(ISBLANK(YL69),"",IF(ISBLANK(VLOOKUP(YL69,role!A:E,4,FALSE)),"",VLOOKUP(YL69,role!A:E,4,FALSE)))</f>
        <v/>
      </c>
      <c r="YP69" s="32" t="str">
        <f>IF(ISBLANK(YL69),"",IF(ISBLANK(VLOOKUP(YL69,role!A:E,5,FALSE)),"",VLOOKUP(YL69,role!A:E,5,FALSE)))</f>
        <v/>
      </c>
      <c r="YQ69" s="32" t="str">
        <f>IF(ISBLANK(YL69),"",VLOOKUP(YL69,role!A:F,6,FALSE))</f>
        <v/>
      </c>
      <c r="YR69" s="36"/>
      <c r="YS69" s="36" t="str">
        <f t="shared" ref="YS69:YS100" si="364">IF(ISBLANK(YR69),"","corporate")</f>
        <v/>
      </c>
      <c r="YT69" s="36" t="str">
        <f t="shared" ref="YT69:YT100" si="365">IF(ISBLANK(YR69),"","Organizational")</f>
        <v/>
      </c>
      <c r="YV69" s="32" t="str">
        <f>IF(ISBLANK(YU69),"",IF(ISBLANK(VLOOKUP(YU69,role!A:E,2,FALSE)),"",VLOOKUP(YU69,role!A:E,2,FALSE)))</f>
        <v/>
      </c>
      <c r="YW69" s="32" t="str">
        <f>IF(ISBLANK(YU69),"",IF(ISBLANK(VLOOKUP(YU69,role!A:E,3,FALSE)),"",VLOOKUP(YU69,role!A:E,3,FALSE)))</f>
        <v/>
      </c>
      <c r="YX69" s="32" t="str">
        <f>IF(ISBLANK(YU69),"",IF(ISBLANK(VLOOKUP(YU69,role!A:E,4,FALSE)),"",VLOOKUP(YU69,role!A:E,4,FALSE)))</f>
        <v/>
      </c>
      <c r="YY69" s="32" t="str">
        <f>IF(ISBLANK(YU69),"",IF(ISBLANK(VLOOKUP(YU69,role!A:E,5,FALSE)),"",VLOOKUP(YU69,role!A:E,5,FALSE)))</f>
        <v/>
      </c>
      <c r="YZ69" s="32" t="str">
        <f>IF(ISBLANK(YU69),"",VLOOKUP(YU69,role!A:F,6,FALSE))</f>
        <v/>
      </c>
      <c r="ZA69" s="36"/>
      <c r="ZB69" s="36" t="str">
        <f t="shared" ref="ZB69:ZB100" si="366">IF(ISBLANK(ZA69),"","corporate")</f>
        <v/>
      </c>
      <c r="ZC69" s="36" t="str">
        <f t="shared" ref="ZC69:ZC100" si="367">IF(ISBLANK(ZA69),"","Organizational")</f>
        <v/>
      </c>
      <c r="ZE69" s="32" t="str">
        <f>IF(ISBLANK(ZD69),"",IF(ISBLANK(VLOOKUP(ZD69,role!A:E,2,FALSE)),"",VLOOKUP(ZD69,role!A:E,2,FALSE)))</f>
        <v/>
      </c>
      <c r="ZF69" s="32" t="str">
        <f>IF(ISBLANK(ZD69),"",IF(ISBLANK(VLOOKUP(ZD69,role!A:E,3,FALSE)),"",VLOOKUP(ZD69,role!A:E,3,FALSE)))</f>
        <v/>
      </c>
      <c r="ZG69" s="32" t="str">
        <f>IF(ISBLANK(ZD69),"",IF(ISBLANK(VLOOKUP(ZD69,role!A:E,4,FALSE)),"",VLOOKUP(ZD69,role!A:E,4,FALSE)))</f>
        <v/>
      </c>
      <c r="ZH69" s="32" t="str">
        <f>IF(ISBLANK(ZD69),"",IF(ISBLANK(VLOOKUP(ZD69,role!A:E,5,FALSE)),"",VLOOKUP(ZD69,role!A:E,5,FALSE)))</f>
        <v/>
      </c>
      <c r="ZI69" s="32" t="str">
        <f>IF(ISBLANK(ZD69),"",VLOOKUP(ZD69,role!A:F,6,FALSE))</f>
        <v/>
      </c>
      <c r="ZJ69" s="36"/>
      <c r="ZK69" s="36" t="str">
        <f t="shared" ref="ZK69:ZK100" si="368">IF(ISBLANK(ZJ69),"","corporate")</f>
        <v/>
      </c>
      <c r="ZL69" s="36" t="str">
        <f t="shared" ref="ZL69:ZL100" si="369">IF(ISBLANK(ZJ69),"","Organizational")</f>
        <v/>
      </c>
      <c r="ZN69" s="32" t="str">
        <f>IF(ISBLANK(ZM69),"",IF(ISBLANK(VLOOKUP(ZM69,role!A:E,2,FALSE)),"",VLOOKUP(ZM69,role!A:E,2,FALSE)))</f>
        <v/>
      </c>
      <c r="ZO69" s="32" t="str">
        <f>IF(ISBLANK(ZM69),"",IF(ISBLANK(VLOOKUP(ZM69,role!A:E,3,FALSE)),"",VLOOKUP(ZM69,role!A:E,3,FALSE)))</f>
        <v/>
      </c>
      <c r="ZP69" s="32" t="str">
        <f>IF(ISBLANK(ZM69),"",IF(ISBLANK(VLOOKUP(ZM69,role!A:E,4,FALSE)),"",VLOOKUP(ZM69,role!A:E,4,FALSE)))</f>
        <v/>
      </c>
      <c r="ZQ69" s="32" t="str">
        <f>IF(ISBLANK(ZM69),"",IF(ISBLANK(VLOOKUP(ZM69,role!A:E,5,FALSE)),"",VLOOKUP(ZM69,role!A:E,5,FALSE)))</f>
        <v/>
      </c>
      <c r="ZR69" s="32" t="str">
        <f>IF(ISBLANK(ZM69),"",VLOOKUP(ZM69,role!A:F,6,FALSE))</f>
        <v/>
      </c>
      <c r="ZS69" s="36"/>
      <c r="ZT69" s="36" t="str">
        <f t="shared" ref="ZT69:ZT100" si="370">IF(ISBLANK(ZS69),"","corporate")</f>
        <v/>
      </c>
      <c r="ZU69" s="36" t="str">
        <f t="shared" ref="ZU69:ZU100" si="371">IF(ISBLANK(ZS69),"","Organizational")</f>
        <v/>
      </c>
      <c r="ZW69" s="32" t="str">
        <f>IF(ISBLANK(ZV69),"",IF(ISBLANK(VLOOKUP(ZV69,role!A:E,2,FALSE)),"",VLOOKUP(ZV69,role!A:E,2,FALSE)))</f>
        <v/>
      </c>
      <c r="ZX69" s="32" t="str">
        <f>IF(ISBLANK(ZV69),"",IF(ISBLANK(VLOOKUP(ZV69,role!A:E,3,FALSE)),"",VLOOKUP(ZV69,role!A:E,3,FALSE)))</f>
        <v/>
      </c>
      <c r="ZY69" s="32" t="str">
        <f>IF(ISBLANK(ZV69),"",IF(ISBLANK(VLOOKUP(ZV69,role!A:E,4,FALSE)),"",VLOOKUP(ZV69,role!A:E,4,FALSE)))</f>
        <v/>
      </c>
      <c r="ZZ69" s="32" t="str">
        <f>IF(ISBLANK(ZV69),"",IF(ISBLANK(VLOOKUP(ZV69,role!A:E,5,FALSE)),"",VLOOKUP(ZV69,role!A:E,5,FALSE)))</f>
        <v/>
      </c>
      <c r="AAA69" s="32" t="str">
        <f>IF(ISBLANK(ZV69),"",VLOOKUP(ZV69,role!A:F,6,FALSE))</f>
        <v/>
      </c>
      <c r="AAB69" s="33"/>
      <c r="AAC69" s="36"/>
      <c r="AAD69" s="36" t="str">
        <f t="shared" ref="AAD69:AAD100" si="372">IF(ISBLANK(AAC69),"","corporate")</f>
        <v/>
      </c>
      <c r="AAE69" s="36" t="str">
        <f t="shared" ref="AAE69:AAE100" si="373">IF(ISBLANK(AAC69),"","Organizational")</f>
        <v/>
      </c>
      <c r="AAG69" s="32" t="str">
        <f>IF(ISBLANK(AAF69),"",IF(ISBLANK(VLOOKUP(AAF69,role!A:E,2,FALSE)),"",VLOOKUP(AAF69,role!A:E,2,FALSE)))</f>
        <v/>
      </c>
      <c r="AAH69" s="32" t="str">
        <f>IF(ISBLANK(AAF69),"",IF(ISBLANK(VLOOKUP(AAF69,role!A:E,3,FALSE)),"",VLOOKUP(AAF69,role!A:E,3,FALSE)))</f>
        <v/>
      </c>
      <c r="AAI69" s="32" t="str">
        <f>IF(ISBLANK(AAF69),"",IF(ISBLANK(VLOOKUP(AAF69,role!A:E,4,FALSE)),"",VLOOKUP(AAF69,role!A:E,4,FALSE)))</f>
        <v/>
      </c>
      <c r="AAJ69" s="32" t="str">
        <f>IF(ISBLANK(AAF69),"",IF(ISBLANK(VLOOKUP(AAF69,role!A:E,5,FALSE)),"",VLOOKUP(AAF69,role!A:E,5,FALSE)))</f>
        <v/>
      </c>
      <c r="AAK69" s="32" t="str">
        <f>IF(ISBLANK(AAF69),"",VLOOKUP(AAF69,role!A:F,6,FALSE))</f>
        <v/>
      </c>
      <c r="AAL69" s="36"/>
      <c r="AAM69" s="36" t="str">
        <f t="shared" ref="AAM69:AAM100" si="374">IF(ISBLANK(AAL69),"","corporate")</f>
        <v/>
      </c>
      <c r="AAN69" s="36" t="str">
        <f t="shared" ref="AAN69:AAN100" si="375">IF(ISBLANK(AAL69),"","Organizational")</f>
        <v/>
      </c>
      <c r="AAP69" s="32" t="str">
        <f>IF(ISBLANK(AAO69),"",IF(ISBLANK(VLOOKUP(AAO69,role!A:E,2,FALSE)),"",VLOOKUP(AAO69,role!A:E,2,FALSE)))</f>
        <v/>
      </c>
      <c r="AAQ69" s="32" t="str">
        <f>IF(ISBLANK(AAO69),"",IF(ISBLANK(VLOOKUP(AAO69,role!A:E,3,FALSE)),"",VLOOKUP(AAO69,role!A:E,3,FALSE)))</f>
        <v/>
      </c>
      <c r="AAR69" s="32" t="str">
        <f>IF(ISBLANK(AAO69),"",IF(ISBLANK(VLOOKUP(AAO69,role!A:E,4,FALSE)),"",VLOOKUP(AAO69,role!A:E,4,FALSE)))</f>
        <v/>
      </c>
      <c r="AAS69" s="32" t="str">
        <f>IF(ISBLANK(AAO69),"",IF(ISBLANK(VLOOKUP(AAO69,role!A:E,5,FALSE)),"",VLOOKUP(AAO69,role!A:E,5,FALSE)))</f>
        <v/>
      </c>
      <c r="AAT69" s="32" t="str">
        <f>IF(ISBLANK(AAO69),"",VLOOKUP(AAO69,role!A:F,6,FALSE))</f>
        <v/>
      </c>
      <c r="AAU69" s="36"/>
      <c r="AAV69" s="36" t="str">
        <f t="shared" ref="AAV69:AAV100" si="376">IF(ISBLANK(AAU69),"","corporate")</f>
        <v/>
      </c>
      <c r="AAW69" s="36" t="str">
        <f t="shared" ref="AAW69:AAW100" si="377">IF(ISBLANK(AAU69),"","Organizational")</f>
        <v/>
      </c>
      <c r="AAY69" s="32" t="str">
        <f>IF(ISBLANK(AAX69),"",IF(ISBLANK(VLOOKUP(AAX69,role!A:E,2,FALSE)),"",VLOOKUP(AAX69,role!A:E,2,FALSE)))</f>
        <v/>
      </c>
      <c r="AAZ69" s="32" t="str">
        <f>IF(ISBLANK(AAX69),"",IF(ISBLANK(VLOOKUP(AAX69,role!A:E,3,FALSE)),"",VLOOKUP(AAX69,role!A:E,3,FALSE)))</f>
        <v/>
      </c>
      <c r="ABA69" s="32" t="str">
        <f>IF(ISBLANK(AAX69),"",IF(ISBLANK(VLOOKUP(AAX69,role!A:E,4,FALSE)),"",VLOOKUP(AAX69,role!A:E,4,FALSE)))</f>
        <v/>
      </c>
      <c r="ABB69" s="32" t="str">
        <f>IF(ISBLANK(AAX69),"",IF(ISBLANK(VLOOKUP(AAX69,role!A:E,5,FALSE)),"",VLOOKUP(AAX69,role!A:E,5,FALSE)))</f>
        <v/>
      </c>
      <c r="ABC69" s="32" t="str">
        <f>IF(ISBLANK(AAX69),"",VLOOKUP(AAX69,role!A:F,6,FALSE))</f>
        <v/>
      </c>
      <c r="ABD69" s="36"/>
      <c r="ABE69" s="36" t="str">
        <f t="shared" ref="ABE69:ABE100" si="378">IF(ISBLANK(ABD69),"","corporate")</f>
        <v/>
      </c>
      <c r="ABF69" s="36" t="str">
        <f t="shared" ref="ABF69:ABF100" si="379">IF(ISBLANK(ABD69),"","Organizational")</f>
        <v/>
      </c>
      <c r="ABH69" s="32" t="str">
        <f>IF(ISBLANK(ABG69),"",IF(ISBLANK(VLOOKUP(ABG69,role!A:E,2,FALSE)),"",VLOOKUP(ABG69,role!A:E,2,FALSE)))</f>
        <v/>
      </c>
      <c r="ABI69" s="32" t="str">
        <f>IF(ISBLANK(ABG69),"",IF(ISBLANK(VLOOKUP(ABG69,role!A:E,3,FALSE)),"",VLOOKUP(ABG69,role!A:E,3,FALSE)))</f>
        <v/>
      </c>
      <c r="ABJ69" s="32" t="str">
        <f>IF(ISBLANK(ABG69),"",IF(ISBLANK(VLOOKUP(ABG69,role!A:E,4,FALSE)),"",VLOOKUP(ABG69,role!A:E,4,FALSE)))</f>
        <v/>
      </c>
      <c r="ABK69" s="32" t="str">
        <f>IF(ISBLANK(ABG69),"",IF(ISBLANK(VLOOKUP(ABG69,role!A:E,5,FALSE)),"",VLOOKUP(ABG69,role!A:E,5,FALSE)))</f>
        <v/>
      </c>
      <c r="ABL69" s="32" t="str">
        <f>IF(ISBLANK(ABG69),"",VLOOKUP(ABG69,role!A:F,6,FALSE))</f>
        <v/>
      </c>
      <c r="ABM69" s="36"/>
      <c r="ABN69" s="36" t="str">
        <f t="shared" ref="ABN69:ABN100" si="380">IF(ISBLANK(ABM69),"","corporate")</f>
        <v/>
      </c>
      <c r="ABO69" s="36" t="str">
        <f t="shared" ref="ABO69:ABO100" si="381">IF(ISBLANK(ABM69),"","Organizational")</f>
        <v/>
      </c>
      <c r="ABQ69" s="32" t="str">
        <f>IF(ISBLANK(ABP69),"",IF(ISBLANK(VLOOKUP(ABP69,role!A:E,2,FALSE)),"",VLOOKUP(ABP69,role!A:E,2,FALSE)))</f>
        <v/>
      </c>
      <c r="ABR69" s="32" t="str">
        <f>IF(ISBLANK(ABP69),"",IF(ISBLANK(VLOOKUP(ABP69,role!A:E,3,FALSE)),"",VLOOKUP(ABP69,role!A:E,3,FALSE)))</f>
        <v/>
      </c>
      <c r="ABS69" s="32" t="str">
        <f>IF(ISBLANK(ABP69),"",IF(ISBLANK(VLOOKUP(ABP69,role!A:E,4,FALSE)),"",VLOOKUP(ABP69,role!A:E,4,FALSE)))</f>
        <v/>
      </c>
      <c r="ABT69" s="32" t="str">
        <f>IF(ISBLANK(ABP69),"",IF(ISBLANK(VLOOKUP(ABP69,role!A:E,5,FALSE)),"",VLOOKUP(ABP69,role!A:E,5,FALSE)))</f>
        <v/>
      </c>
      <c r="ABU69" s="32" t="str">
        <f>IF(ISBLANK(ABP69),"",VLOOKUP(ABP69,role!A:F,6,FALSE))</f>
        <v/>
      </c>
      <c r="ABV69" s="33"/>
      <c r="ABW69" s="34"/>
      <c r="ABY69" s="32" t="str">
        <f t="shared" ref="ABY69:ABY100" si="382">IF(ISBLANK(ABX69),"","Project name")</f>
        <v/>
      </c>
      <c r="ABZ69" s="39"/>
      <c r="ACA69" s="32" t="str">
        <f t="shared" ref="ACA69:ACA100" si="383">IF(ISBLANK(ABZ69),"","topic")</f>
        <v/>
      </c>
      <c r="ACC69" s="32" t="str">
        <f t="shared" ref="ACC69:ACC100" si="384">IF(ISBLANK(ACB69),"","topic")</f>
        <v/>
      </c>
      <c r="ACE69" s="32" t="str">
        <f t="shared" ref="ACE69:ACE100" si="385">IF(ISBLANK(ACD69),"","topic")</f>
        <v/>
      </c>
      <c r="ACG69" s="32" t="str">
        <f t="shared" ref="ACG69:ACG100" si="386">IF(ISBLANK(ACF69),"","topic")</f>
        <v/>
      </c>
      <c r="ACI69" s="32" t="str">
        <f t="shared" ref="ACI69:ACI100" si="387">IF(ISBLANK(ACH69),"","topic")</f>
        <v/>
      </c>
      <c r="ACK69" s="32" t="str">
        <f t="shared" ref="ACK69:ACK100" si="388">IF(ISBLANK(ACJ69),"","topic")</f>
        <v/>
      </c>
      <c r="ACM69" s="32" t="str">
        <f t="shared" ref="ACM69:ACM100" si="389">IF(ISBLANK(ACL69),"","topic")</f>
        <v/>
      </c>
      <c r="ACO69" s="32" t="str">
        <f t="shared" ref="ACO69:ACO100" si="390">IF(ISBLANK(ACN69),"","topic")</f>
        <v/>
      </c>
      <c r="ACQ69" s="32" t="str">
        <f t="shared" ref="ACQ69:ACQ100" si="391">IF(ISBLANK(ACP69),"","topic")</f>
        <v/>
      </c>
      <c r="ACS69" s="32" t="str">
        <f t="shared" ref="ACS69:ACS100" si="392">IF(ISBLANK(ACR69),"","topic")</f>
        <v/>
      </c>
      <c r="ACT69" s="33"/>
      <c r="ACV69" s="32" t="str">
        <f t="shared" ref="ACV69:ACV100" si="393">IF(ISBLANK(ACU69),"","topic")</f>
        <v/>
      </c>
      <c r="ACX69" s="32" t="str">
        <f t="shared" ref="ACX69:ACX100" si="394">IF(ISBLANK(ACW69),"","topic")</f>
        <v/>
      </c>
      <c r="ACZ69" s="32" t="str">
        <f t="shared" ref="ACZ69:ACZ100" si="395">IF(ISBLANK(ACY69),"","topic")</f>
        <v/>
      </c>
      <c r="ADB69" s="32" t="str">
        <f t="shared" ref="ADB69:ADB100" si="396">IF(ISBLANK(ADA69),"","topic")</f>
        <v/>
      </c>
      <c r="ADD69" s="32" t="str">
        <f t="shared" ref="ADD69:ADD100" si="397">IF(ISBLANK(ADC69),"","topic")</f>
        <v/>
      </c>
      <c r="ADE69" s="33"/>
      <c r="ADG69" s="32" t="str">
        <f t="shared" ref="ADG69:ADG100" si="398">IF(ISBLANK(ADF69),"","topic")</f>
        <v/>
      </c>
      <c r="ADI69" s="32" t="str">
        <f t="shared" ref="ADI69:ADI100" si="399">IF(ISBLANK(ADH69),"","topic")</f>
        <v/>
      </c>
      <c r="ADK69" s="32" t="str">
        <f t="shared" ref="ADK69:ADK100" si="400">IF(ISBLANK(ADJ69),"","topic")</f>
        <v/>
      </c>
      <c r="ADM69" s="32" t="str">
        <f t="shared" ref="ADM69:ADM100" si="401">IF(ISBLANK(ADL69),"","topic")</f>
        <v/>
      </c>
      <c r="ADO69" s="32" t="str">
        <f t="shared" ref="ADO69:ADO100" si="402">IF(ISBLANK(ADN69),"","topic")</f>
        <v/>
      </c>
      <c r="ADP69" s="33"/>
      <c r="ADR69" s="32" t="str">
        <f t="shared" ref="ADR69:ADR100" si="403">IF(ISBLANK(ADQ69),"","geographic")</f>
        <v/>
      </c>
      <c r="ADT69" s="32" t="str">
        <f t="shared" ref="ADT69:ADT100" si="404">IF(ISBLANK(ADS69),"","geographic")</f>
        <v/>
      </c>
      <c r="ADV69" s="32" t="str">
        <f t="shared" ref="ADV69:ADV100" si="405">IF(ISBLANK(ADU69),"","geographic")</f>
        <v/>
      </c>
      <c r="ADX69" s="32" t="str">
        <f t="shared" ref="ADX69:ADX100" si="406">IF(ISBLANK(ADW69),"","geographic")</f>
        <v/>
      </c>
      <c r="ADZ69" s="32" t="str">
        <f t="shared" ref="ADZ69:ADZ100" si="407">IF(ISBLANK(ADY69),"","geographic")</f>
        <v/>
      </c>
      <c r="AEA69" s="33"/>
      <c r="AEC69" s="32" t="str">
        <f t="shared" ref="AEC69:AEC100" si="408">IF(ISBLANK(AEB69),"","temporal")</f>
        <v/>
      </c>
      <c r="AEE69" s="32" t="str">
        <f t="shared" ref="AEE69:AEE100" si="409">IF(ISBLANK(AED69),"","temporal")</f>
        <v/>
      </c>
      <c r="AEG69" s="32" t="str">
        <f t="shared" ref="AEG69:AEG100" si="410">IF(ISBLANK(AEF69),"","temporal")</f>
        <v/>
      </c>
      <c r="AEI69" s="32" t="str">
        <f t="shared" ref="AEI69:AEI100" si="411">IF(ISBLANK(AEH69),"","temporal")</f>
        <v/>
      </c>
      <c r="AEK69" s="32" t="str">
        <f t="shared" ref="AEK69:AEK100" si="412">IF(ISBLANK(AEJ69),"","temporal")</f>
        <v/>
      </c>
      <c r="AEL69" s="33"/>
      <c r="AEN69" s="32" t="str">
        <f t="shared" ref="AEN69:AEN100" si="413">IF(ISBLANK(AEM69),"","Subject discipline")</f>
        <v/>
      </c>
      <c r="AEO69" s="32" t="str">
        <f t="shared" ref="AEO69:AEO100" si="414">IF(ISBLANK(AEM69),"","topic")</f>
        <v/>
      </c>
      <c r="AEQ69" s="32" t="str">
        <f t="shared" ref="AEQ69:AEQ100" si="415">IF(ISBLANK(AEP69),"","Subject discipline")</f>
        <v/>
      </c>
      <c r="AER69" s="32" t="str">
        <f t="shared" ref="AER69:AER100" si="416">IF(ISBLANK(AEP69),"","topic")</f>
        <v/>
      </c>
      <c r="AET69" s="32" t="str">
        <f t="shared" ref="AET69:AET100" si="417">IF(ISBLANK(AES69),"","Subject discipline")</f>
        <v/>
      </c>
      <c r="AEU69" s="32" t="str">
        <f t="shared" ref="AEU69:AEU100" si="418">IF(ISBLANK(AES69),"","topic")</f>
        <v/>
      </c>
      <c r="AEW69" s="32" t="str">
        <f t="shared" ref="AEW69:AEW100" si="419">IF(ISBLANK(AEV69),"","Subject discipline")</f>
        <v/>
      </c>
      <c r="AEX69" s="32" t="str">
        <f t="shared" ref="AEX69:AEX100" si="420">IF(ISBLANK(AEV69),"","topic")</f>
        <v/>
      </c>
      <c r="AEZ69" s="32" t="str">
        <f t="shared" ref="AEZ69:AEZ100" si="421">IF(ISBLANK(AEY69),"","Subject discipline")</f>
        <v/>
      </c>
      <c r="AFA69" s="32" t="str">
        <f t="shared" ref="AFA69:AFA100" si="422">IF(ISBLANK(AEY69),"","topic")</f>
        <v/>
      </c>
      <c r="AFB69" s="35"/>
      <c r="AFC69" s="34"/>
      <c r="AFD69" s="36" t="str">
        <f t="shared" ref="AFD69:AFD100" si="423">IF(ISBLANK(AFC69),"","citation/reference")</f>
        <v/>
      </c>
      <c r="AFE69" s="36" t="str">
        <f t="shared" ref="AFE69:AFE100" si="424">IF(ISBLANK(AFC69),"","Related publication")</f>
        <v/>
      </c>
      <c r="AFG69" s="36" t="str">
        <f t="shared" ref="AFG69:AFG100" si="425">IF(ISBLANK(AFF69),"","citation/reference")</f>
        <v/>
      </c>
      <c r="AFH69" s="36" t="str">
        <f t="shared" ref="AFH69:AFH100" si="426">IF(ISBLANK(AFF69),"","Related publication")</f>
        <v/>
      </c>
      <c r="AFJ69" s="36" t="str">
        <f t="shared" ref="AFJ69:AFJ100" si="427">IF(ISBLANK(AFI69),"","citation/reference")</f>
        <v/>
      </c>
      <c r="AFK69" s="36" t="str">
        <f t="shared" ref="AFK69:AFK100" si="428">IF(ISBLANK(AFI69),"","Related publication")</f>
        <v/>
      </c>
      <c r="AFM69" s="36" t="str">
        <f t="shared" ref="AFM69:AFM100" si="429">IF(ISBLANK(AFL69),"","citation/reference")</f>
        <v/>
      </c>
      <c r="AFN69" s="36" t="str">
        <f t="shared" ref="AFN69:AFN100" si="430">IF(ISBLANK(AFL69),"","Related publication")</f>
        <v/>
      </c>
      <c r="AFP69" s="36" t="str">
        <f t="shared" ref="AFP69:AFP100" si="431">IF(ISBLANK(AFO69),"","citation/reference")</f>
        <v/>
      </c>
      <c r="AFQ69" s="36" t="str">
        <f t="shared" ref="AFQ69:AFQ100" si="432">IF(ISBLANK(AFO69),"","Related publication")</f>
        <v/>
      </c>
      <c r="AFR69" s="33"/>
      <c r="AFT69" s="36" t="str">
        <f t="shared" ref="AFT69:AFT100" si="433">IF(ISBLANK(AFS69),"","citation/reference")</f>
        <v/>
      </c>
      <c r="AFU69" s="36" t="str">
        <f t="shared" ref="AFU69:AFU100" si="434">IF(ISBLANK(AFS69),"","Related publication")</f>
        <v/>
      </c>
      <c r="AFW69" s="36" t="str">
        <f t="shared" ref="AFW69:AFW100" si="435">IF(ISBLANK(AFV69),"","citation/reference")</f>
        <v/>
      </c>
      <c r="AFX69" s="36" t="str">
        <f t="shared" ref="AFX69:AFX100" si="436">IF(ISBLANK(AFV69),"","Related publication")</f>
        <v/>
      </c>
      <c r="AFZ69" s="36" t="str">
        <f t="shared" ref="AFZ69:AFZ100" si="437">IF(ISBLANK(AFY69),"","citation/reference")</f>
        <v/>
      </c>
      <c r="AGA69" s="36" t="str">
        <f t="shared" ref="AGA69:AGA100" si="438">IF(ISBLANK(AFY69),"","Related publication")</f>
        <v/>
      </c>
      <c r="AGC69" s="36" t="str">
        <f t="shared" ref="AGC69:AGC100" si="439">IF(ISBLANK(AGB69),"","citation/reference")</f>
        <v/>
      </c>
      <c r="AGD69" s="36" t="str">
        <f t="shared" ref="AGD69:AGD100" si="440">IF(ISBLANK(AGB69),"","Related publication")</f>
        <v/>
      </c>
      <c r="AGF69" s="36" t="str">
        <f t="shared" ref="AGF69:AGF100" si="441">IF(ISBLANK(AGE69),"","citation/reference")</f>
        <v/>
      </c>
      <c r="AGG69" s="36" t="str">
        <f t="shared" ref="AGG69:AGG100" si="442">IF(ISBLANK(AGE69),"","Related publication")</f>
        <v/>
      </c>
      <c r="AGH69" s="33"/>
      <c r="AGI69" s="57"/>
      <c r="AGJ69" s="57"/>
      <c r="AGK69" s="57" t="str">
        <f>IF(ISBLANK(AGJ69),"",VLOOKUP(AGJ69,related_id_type!A:B,2,FALSE))</f>
        <v/>
      </c>
      <c r="AGL69" s="57"/>
      <c r="AGM69" s="57" t="str">
        <f>IF(ISBLANK(AGL69),"",IF(ISBLANK(VLOOKUP(AGL69,related_id_relation!A:B,2,FALSE)),"",VLOOKUP(AGL69,related_id_relation!A:B,2,FALSE)))</f>
        <v/>
      </c>
      <c r="AGN69" s="57"/>
      <c r="AGO69" s="57"/>
      <c r="AGP69" s="57" t="str">
        <f>IF(ISBLANK(AGO69),"",VLOOKUP(AGO69,related_id_type!A:B,2,FALSE))</f>
        <v/>
      </c>
      <c r="AGQ69" s="57"/>
      <c r="AGR69" s="57" t="str">
        <f>IF(ISBLANK(AGQ69),"",IF(ISBLANK(VLOOKUP(AGQ69,related_id_relation!A:B,2,FALSE)),"",VLOOKUP(AGQ69,related_id_relation!A:B,2,FALSE)))</f>
        <v/>
      </c>
      <c r="AGS69" s="57"/>
      <c r="AGT69" s="57"/>
      <c r="AGU69" s="57" t="str">
        <f>IF(ISBLANK(AGT69),"",VLOOKUP(AGT69,related_id_type!A:B,2,FALSE))</f>
        <v/>
      </c>
      <c r="AGV69" s="57"/>
      <c r="AGW69" s="57" t="str">
        <f>IF(ISBLANK(AGV69),"",IF(ISBLANK(VLOOKUP(AGV69,related_id_relation!A:B,2,FALSE)),"",VLOOKUP(AGV69,related_id_relation!A:B,2,FALSE)))</f>
        <v/>
      </c>
      <c r="AGX69" s="57"/>
      <c r="AGY69" s="57"/>
      <c r="AGZ69" s="57" t="str">
        <f>IF(ISBLANK(AGY69),"",VLOOKUP(AGY69,related_id_type!A:B,2,FALSE))</f>
        <v/>
      </c>
      <c r="AHA69" s="57"/>
      <c r="AHB69" s="57" t="str">
        <f>IF(ISBLANK(AHA69),"",IF(ISBLANK(VLOOKUP(AHA69,related_id_relation!A:B,2,FALSE)),"",VLOOKUP(AHA69,related_id_relation!A:B,2,FALSE)))</f>
        <v/>
      </c>
      <c r="AHC69" s="57"/>
      <c r="AHD69" s="57"/>
      <c r="AHE69" s="57" t="str">
        <f>IF(ISBLANK(AHD69),"",VLOOKUP(AHD69,related_id_type!A:B,2,FALSE))</f>
        <v/>
      </c>
      <c r="AHF69" s="57"/>
      <c r="AHG69" s="57" t="str">
        <f>IF(ISBLANK(AHF69),"",IF(ISBLANK(VLOOKUP(AHF69,related_id_relation!A:B,2,FALSE)),"",VLOOKUP(AHF69,related_id_relation!A:B,2,FALSE)))</f>
        <v/>
      </c>
      <c r="AHH69" s="37"/>
      <c r="AHI69" s="39"/>
      <c r="AHK69" s="32" t="str">
        <f t="shared" ref="AHK69:AHK100" si="443">IF(ISBLANK(AHI69),"","Related website")</f>
        <v/>
      </c>
      <c r="AHL69" s="34"/>
      <c r="AHM69" s="36"/>
      <c r="AHN69" s="36" t="str">
        <f t="shared" ref="AHN69:AHN100" si="444">IF(AND(ISBLANK(AHL69),ISBLANK(AHM69)),"",TRIM(CONCATENATE(AHL69," ",AHM69)))</f>
        <v/>
      </c>
      <c r="AHO69" s="32" t="str">
        <f t="shared" ref="AHO69:AHO100" si="445">IF(AND(ISBLANK(AHL69),ISBLANK(AHM69)),"","Funding information")</f>
        <v/>
      </c>
      <c r="AHR69" s="36" t="str">
        <f t="shared" ref="AHR69:AHR100" si="446">IF(AND(ISBLANK(AHP69),ISBLANK(AHQ69)),"",TRIM(CONCATENATE(AHP69," ",AHQ69)))</f>
        <v/>
      </c>
      <c r="AHS69" s="32" t="str">
        <f t="shared" ref="AHS69:AHS100" si="447">IF(AND(ISBLANK(AHP69),ISBLANK(AHQ69)),"","Funding information")</f>
        <v/>
      </c>
      <c r="AHV69" s="36" t="str">
        <f t="shared" ref="AHV69:AHV100" si="448">IF(AND(ISBLANK(AHT69),ISBLANK(AHU69)),"",TRIM(CONCATENATE(AHT69," ",AHU69)))</f>
        <v/>
      </c>
      <c r="AHW69" s="32" t="str">
        <f t="shared" ref="AHW69:AHW100" si="449">IF(AND(ISBLANK(AHT69),ISBLANK(AHU69)),"","Funding information")</f>
        <v/>
      </c>
      <c r="AHZ69" s="36" t="str">
        <f t="shared" ref="AHZ69:AHZ100" si="450">IF(AND(ISBLANK(AHX69),ISBLANK(AHY69)),"",TRIM(CONCATENATE(AHX69," ",AHY69)))</f>
        <v/>
      </c>
      <c r="AIA69" s="32" t="str">
        <f t="shared" ref="AIA69:AIA100" si="451">IF(AND(ISBLANK(AHX69),ISBLANK(AHY69)),"","Funding information")</f>
        <v/>
      </c>
      <c r="AID69" s="36" t="str">
        <f t="shared" ref="AID69:AID100" si="452">IF(AND(ISBLANK(AIB69),ISBLANK(AIC69)),"",TRIM(CONCATENATE(AIB69," ",AIC69)))</f>
        <v/>
      </c>
      <c r="AIE69" s="32" t="str">
        <f t="shared" ref="AIE69:AIE100" si="453">IF(AND(ISBLANK(AIB69),ISBLANK(AIC69)),"","Funding information")</f>
        <v/>
      </c>
      <c r="AIH69" s="36" t="str">
        <f t="shared" ref="AIH69:AIH100" si="454">IF(AND(ISBLANK(AIF69),ISBLANK(AIG69)),"",TRIM(CONCATENATE(AIF69," ",AIG69)))</f>
        <v/>
      </c>
      <c r="AII69" s="32" t="str">
        <f t="shared" ref="AII69:AII100" si="455">IF(AND(ISBLANK(AIF69),ISBLANK(AIG69)),"","Funding information")</f>
        <v/>
      </c>
      <c r="AIL69" s="36" t="str">
        <f t="shared" ref="AIL69:AIL100" si="456">IF(AND(ISBLANK(AIJ69),ISBLANK(AIK69)),"",TRIM(CONCATENATE(AIJ69," ",AIK69)))</f>
        <v/>
      </c>
      <c r="AIM69" s="32" t="str">
        <f t="shared" ref="AIM69:AIM100" si="457">IF(AND(ISBLANK(AIJ69),ISBLANK(AIK69)),"","Funding information")</f>
        <v/>
      </c>
      <c r="AIP69" s="36" t="str">
        <f t="shared" ref="AIP69:AIP100" si="458">IF(AND(ISBLANK(AIN69),ISBLANK(AIO69)),"",TRIM(CONCATENATE(AIN69," ",AIO69)))</f>
        <v/>
      </c>
      <c r="AIQ69" s="32" t="str">
        <f t="shared" ref="AIQ69:AIQ100" si="459">IF(AND(ISBLANK(AIN69),ISBLANK(AIO69)),"","Funding information")</f>
        <v/>
      </c>
      <c r="AIT69" s="36" t="str">
        <f t="shared" ref="AIT69:AIT100" si="460">IF(AND(ISBLANK(AIR69),ISBLANK(AIS69)),"",TRIM(CONCATENATE(AIR69," ",AIS69)))</f>
        <v/>
      </c>
      <c r="AIU69" s="32" t="str">
        <f t="shared" ref="AIU69:AIU100" si="461">IF(AND(ISBLANK(AIR69),ISBLANK(AIS69)),"","Funding information")</f>
        <v/>
      </c>
      <c r="AIX69" s="36" t="str">
        <f t="shared" ref="AIX69:AIX100" si="462">IF(AND(ISBLANK(AIV69),ISBLANK(AIW69)),"",TRIM(CONCATENATE(AIV69," ",AIW69)))</f>
        <v/>
      </c>
      <c r="AIY69" s="32" t="str">
        <f t="shared" ref="AIY69:AIY100" si="463">IF(AND(ISBLANK(AIV69),ISBLANK(AIW69)),"","Funding information")</f>
        <v/>
      </c>
      <c r="AIZ69" s="37"/>
      <c r="AJA69" s="32" t="str">
        <f t="shared" ref="AJA69:AJA100" si="464">IF(ISBLANK(A69),"","eng")</f>
        <v/>
      </c>
      <c r="AJB69" s="32" t="str">
        <f t="shared" ref="AJB69:AJB100" si="465">IF(ISBLANK(A69),"","English")</f>
        <v/>
      </c>
      <c r="AJC69" s="32" t="str">
        <f t="shared" ref="AJC69:AJC100" si="466">IF(ISBLANK(A69),"","iso639-2b")</f>
        <v/>
      </c>
      <c r="AJD69" s="32" t="str">
        <f t="shared" ref="AJD69:AJD100" si="467">IF(ISBLANK(A69),"","http://id.loc.gov/vocabulary/iso639-2")</f>
        <v/>
      </c>
      <c r="AJE69" s="32" t="str">
        <f t="shared" ref="AJE69:AJE100" si="468">IF(ISBLANK(A69),"","http://id.loc.gov/vocabulary/iso639-2/eng")</f>
        <v/>
      </c>
      <c r="AJF69" s="32" t="str">
        <f t="shared" ref="AJF69:AJF100" si="469">IF(ISBLANK(A69),"","CSt")</f>
        <v/>
      </c>
      <c r="AJG69" s="32" t="str">
        <f t="shared" ref="AJG69:AJG100" si="470">IF(ISBLANK(A69),"","marcorg")</f>
        <v/>
      </c>
      <c r="AJH69" s="32" t="str">
        <f t="shared" ref="AJH69:AJH100" si="471">IF(ISBLANK(A69),"","http://id.loc.gov/vocabulary/organizations")</f>
        <v/>
      </c>
      <c r="AJI69" s="32" t="str">
        <f t="shared" ref="AJI69:AJI100" si="472">IF(ISBLANK(A69),"","http://id.loc.gov/vocabulary/organizations/cst")</f>
        <v/>
      </c>
    </row>
    <row r="70" spans="3:945" s="32" customFormat="1" x14ac:dyDescent="0.35">
      <c r="C70" s="32" t="str">
        <f t="shared" si="241"/>
        <v/>
      </c>
      <c r="E70" s="32" t="str">
        <f t="shared" si="242"/>
        <v/>
      </c>
      <c r="F70" s="32" t="str">
        <f t="shared" si="243"/>
        <v/>
      </c>
      <c r="G70" s="32" t="str">
        <f t="shared" si="244"/>
        <v/>
      </c>
      <c r="J70" s="32" t="str">
        <f t="shared" si="245"/>
        <v/>
      </c>
      <c r="K70" s="32" t="str">
        <f t="shared" si="246"/>
        <v/>
      </c>
      <c r="L70" s="32" t="str">
        <f t="shared" si="247"/>
        <v/>
      </c>
      <c r="N70" s="32" t="str">
        <f t="shared" si="248"/>
        <v/>
      </c>
      <c r="O70" s="32" t="str">
        <f t="shared" si="249"/>
        <v/>
      </c>
      <c r="Q70" s="32" t="str">
        <f t="shared" si="250"/>
        <v/>
      </c>
      <c r="R70" s="32" t="str">
        <f t="shared" si="251"/>
        <v/>
      </c>
      <c r="U70" s="32" t="str">
        <f t="shared" si="252"/>
        <v/>
      </c>
      <c r="V70" s="32" t="str">
        <f t="shared" si="253"/>
        <v/>
      </c>
      <c r="Y70" s="32" t="str">
        <f>IF(ISBLANK(X70),"",VLOOKUP(X70,resource_type!A:C,3,FALSE))</f>
        <v/>
      </c>
      <c r="Z70" s="32" t="str">
        <f>IF(ISBLANK(X70),"",VLOOKUP(X70,resource_type!A:C,2,FALSE))</f>
        <v/>
      </c>
      <c r="AA70" s="32" t="str">
        <f t="shared" si="254"/>
        <v/>
      </c>
      <c r="AB70" s="32" t="str">
        <f t="shared" si="255"/>
        <v/>
      </c>
      <c r="AD70" s="32" t="str">
        <f>IF(ISBLANK(AC70),"",VLOOKUP(AC70,resource_type!A:C,3,FALSE))</f>
        <v/>
      </c>
      <c r="AF70" s="32" t="str">
        <f>IF(ISBLANK(AE70),"",VLOOKUP(AE70,resource_type!A:C,3,FALSE))</f>
        <v/>
      </c>
      <c r="AG70" s="33"/>
      <c r="AI70" s="32" t="str">
        <f t="shared" si="256"/>
        <v/>
      </c>
      <c r="AK70" s="32" t="str">
        <f t="shared" si="257"/>
        <v/>
      </c>
      <c r="AM70" s="32" t="str">
        <f t="shared" si="258"/>
        <v/>
      </c>
      <c r="AO70" s="32" t="str">
        <f t="shared" si="259"/>
        <v/>
      </c>
      <c r="AP70" s="52"/>
      <c r="AQ70" s="34"/>
      <c r="AR70" s="36" t="str">
        <f t="shared" si="260"/>
        <v/>
      </c>
      <c r="AS70" s="36" t="str">
        <f t="shared" si="261"/>
        <v/>
      </c>
      <c r="AT70" s="34"/>
      <c r="AV70" s="32" t="str">
        <f t="shared" si="262"/>
        <v/>
      </c>
      <c r="AW70" s="32" t="str">
        <f t="shared" si="263"/>
        <v/>
      </c>
      <c r="AX70" s="32" t="str">
        <f t="shared" si="264"/>
        <v/>
      </c>
      <c r="AZ70" s="32" t="str">
        <f>IF(ISBLANK(AY70),"",IF(ISBLANK(VLOOKUP(AY70,role!A:E,2,FALSE)),"",VLOOKUP(AY70,role!A:E,2,FALSE)))</f>
        <v/>
      </c>
      <c r="BA70" s="32" t="str">
        <f>IF(ISBLANK(AY70),"",IF(ISBLANK(VLOOKUP(AY70,role!A:E,3,FALSE)),"",VLOOKUP(AY70,role!A:E,3,FALSE)))</f>
        <v/>
      </c>
      <c r="BB70" s="32" t="str">
        <f>IF(ISBLANK(AY70),"",IF(ISBLANK(VLOOKUP(AY70,role!A:E,4,FALSE)),"",VLOOKUP(AY70,role!A:E,4,FALSE)))</f>
        <v/>
      </c>
      <c r="BC70" s="32" t="str">
        <f>IF(ISBLANK(AY70),"",IF(ISBLANK(VLOOKUP(AY70,role!A:E,5,FALSE)),"",VLOOKUP(AY70,role!A:E,5,FALSE)))</f>
        <v/>
      </c>
      <c r="BE70" s="32" t="str">
        <f>IF(ISBLANK(BD70),"",IF(ISBLANK(VLOOKUP(BD70,role!A:E,2,FALSE)),"",VLOOKUP(BD70,role!A:E,2,FALSE)))</f>
        <v/>
      </c>
      <c r="BF70" s="32" t="str">
        <f>IF(ISBLANK(BD70),"",IF(ISBLANK(VLOOKUP(BD70,role!A:E,3,FALSE)),"",VLOOKUP(BD70,role!A:E,3,FALSE)))</f>
        <v/>
      </c>
      <c r="BG70" s="32" t="str">
        <f>IF(ISBLANK(BD70),"",IF(ISBLANK(VLOOKUP(BD70,role!A:E,4,FALSE)),"",VLOOKUP(BD70,role!A:E,4,FALSE)))</f>
        <v/>
      </c>
      <c r="BH70" s="32" t="str">
        <f>IF(ISBLANK(BD70),"",IF(ISBLANK(VLOOKUP(BD70,role!A:E,5,FALSE)),"",VLOOKUP(BD70,role!A:E,5,FALSE)))</f>
        <v/>
      </c>
      <c r="BX70" s="33"/>
      <c r="BZ70" s="32" t="str">
        <f t="shared" si="265"/>
        <v/>
      </c>
      <c r="CB70" s="32" t="str">
        <f t="shared" si="266"/>
        <v/>
      </c>
      <c r="CC70" s="39"/>
      <c r="CE70" s="32" t="str">
        <f t="shared" si="267"/>
        <v/>
      </c>
      <c r="CF70" s="32" t="str">
        <f t="shared" si="268"/>
        <v/>
      </c>
      <c r="CG70" s="32" t="str">
        <f t="shared" si="269"/>
        <v/>
      </c>
      <c r="CI70" s="32" t="str">
        <f>IF(ISBLANK(CH70),"",IF(ISBLANK(VLOOKUP(CH70,role!A:E,2,FALSE)),"",VLOOKUP(CH70,role!A:E,2,FALSE)))</f>
        <v/>
      </c>
      <c r="CJ70" s="32" t="str">
        <f>IF(ISBLANK(CH70),"",IF(ISBLANK(VLOOKUP(CH70,role!A:E,3,FALSE)),"",VLOOKUP(CH70,role!A:E,3,FALSE)))</f>
        <v/>
      </c>
      <c r="CK70" s="32" t="str">
        <f>IF(ISBLANK(CH70),"",IF(ISBLANK(VLOOKUP(CH70,role!A:E,4,FALSE)),"",VLOOKUP(CH70,role!A:E,4,FALSE)))</f>
        <v/>
      </c>
      <c r="CL70" s="32" t="str">
        <f>IF(ISBLANK(CH70),"",IF(ISBLANK(VLOOKUP(CH70,role!A:E,5,FALSE)),"",VLOOKUP(CH70,role!A:E,5,FALSE)))</f>
        <v/>
      </c>
      <c r="CN70" s="32" t="str">
        <f>IF(ISBLANK(CM70),"",IF(ISBLANK(VLOOKUP(CM70,role!A:E,2,FALSE)),"",VLOOKUP(CM70,role!A:E,2,FALSE)))</f>
        <v/>
      </c>
      <c r="CO70" s="32" t="str">
        <f>IF(ISBLANK(CM70),"",IF(ISBLANK(VLOOKUP(CM70,role!A:E,3,FALSE)),"",VLOOKUP(CM70,role!A:E,3,FALSE)))</f>
        <v/>
      </c>
      <c r="CP70" s="32" t="str">
        <f>IF(ISBLANK(CM70),"",IF(ISBLANK(VLOOKUP(CM70,role!A:E,4,FALSE)),"",VLOOKUP(CM70,role!A:E,4,FALSE)))</f>
        <v/>
      </c>
      <c r="CQ70" s="32" t="str">
        <f>IF(ISBLANK(CM70),"",IF(ISBLANK(VLOOKUP(CM70,role!A:E,5,FALSE)),"",VLOOKUP(CM70,role!A:E,5,FALSE)))</f>
        <v/>
      </c>
      <c r="DG70" s="33"/>
      <c r="DI70" s="32" t="str">
        <f t="shared" si="270"/>
        <v/>
      </c>
      <c r="DK70" s="32" t="str">
        <f t="shared" si="271"/>
        <v/>
      </c>
      <c r="DL70" s="39"/>
      <c r="DN70" s="32" t="str">
        <f t="shared" si="272"/>
        <v/>
      </c>
      <c r="DO70" s="32" t="str">
        <f t="shared" si="273"/>
        <v/>
      </c>
      <c r="DP70" s="32" t="str">
        <f t="shared" si="274"/>
        <v/>
      </c>
      <c r="DR70" s="32" t="str">
        <f>IF(ISBLANK(DQ70),"",IF(ISBLANK(VLOOKUP(DQ70,role!A:E,2,FALSE)),"",VLOOKUP(DQ70,role!A:E,2,FALSE)))</f>
        <v/>
      </c>
      <c r="DS70" s="32" t="str">
        <f>IF(ISBLANK(DQ70),"",IF(ISBLANK(VLOOKUP(DQ70,role!A:E,3,FALSE)),"",VLOOKUP(DQ70,role!A:E,3,FALSE)))</f>
        <v/>
      </c>
      <c r="DT70" s="32" t="str">
        <f>IF(ISBLANK(DQ70),"",IF(ISBLANK(VLOOKUP(DQ70,role!A:E,4,FALSE)),"",VLOOKUP(DQ70,role!A:E,4,FALSE)))</f>
        <v/>
      </c>
      <c r="DU70" s="32" t="str">
        <f>IF(ISBLANK(DQ70),"",IF(ISBLANK(VLOOKUP(DQ70,role!A:E,5,FALSE)),"",VLOOKUP(DQ70,role!A:E,5,FALSE)))</f>
        <v/>
      </c>
      <c r="EK70" s="33"/>
      <c r="EM70" s="32" t="str">
        <f t="shared" si="275"/>
        <v/>
      </c>
      <c r="EO70" s="32" t="str">
        <f t="shared" si="276"/>
        <v/>
      </c>
      <c r="EP70" s="39"/>
      <c r="ER70" s="32" t="str">
        <f t="shared" si="277"/>
        <v/>
      </c>
      <c r="ES70" s="32" t="str">
        <f t="shared" si="278"/>
        <v/>
      </c>
      <c r="ET70" s="32" t="str">
        <f t="shared" si="279"/>
        <v/>
      </c>
      <c r="EV70" s="32" t="str">
        <f>IF(ISBLANK(EU70),"",IF(ISBLANK(VLOOKUP(EU70,role!A:E,2,FALSE)),"",VLOOKUP(EU70,role!A:E,2,FALSE)))</f>
        <v/>
      </c>
      <c r="EW70" s="32" t="str">
        <f>IF(ISBLANK(EU70),"",IF(ISBLANK(VLOOKUP(EU70,role!A:E,3,FALSE)),"",VLOOKUP(EU70,role!A:E,3,FALSE)))</f>
        <v/>
      </c>
      <c r="EX70" s="32" t="str">
        <f>IF(ISBLANK(EU70),"",IF(ISBLANK(VLOOKUP(EU70,role!A:E,4,FALSE)),"",VLOOKUP(EU70,role!A:E,4,FALSE)))</f>
        <v/>
      </c>
      <c r="EY70" s="32" t="str">
        <f>IF(ISBLANK(EU70),"",IF(ISBLANK(VLOOKUP(EU70,role!A:E,5,FALSE)),"",VLOOKUP(EU70,role!A:E,5,FALSE)))</f>
        <v/>
      </c>
      <c r="FO70" s="33"/>
      <c r="FQ70" s="32" t="str">
        <f t="shared" si="280"/>
        <v/>
      </c>
      <c r="FS70" s="32" t="str">
        <f t="shared" si="281"/>
        <v/>
      </c>
      <c r="FT70" s="39"/>
      <c r="FV70" s="32" t="str">
        <f t="shared" si="282"/>
        <v/>
      </c>
      <c r="FW70" s="32" t="str">
        <f t="shared" si="283"/>
        <v/>
      </c>
      <c r="FX70" s="32" t="str">
        <f t="shared" si="284"/>
        <v/>
      </c>
      <c r="FZ70" s="32" t="str">
        <f>IF(ISBLANK(FY70),"",VLOOKUP(FY70,role!A:E,2,FALSE))</f>
        <v/>
      </c>
      <c r="GA70" s="32" t="str">
        <f>IF(ISBLANK(FY70),"",IF(ISBLANK(VLOOKUP(FY70,role!A:E,3,FALSE)),"",VLOOKUP(FY70,role!A:E,3,FALSE)))</f>
        <v/>
      </c>
      <c r="GB70" s="32" t="str">
        <f>IF(ISBLANK(FY70),"",IF(ISBLANK(VLOOKUP(FY70,role!A:E,4,FALSE)),"",VLOOKUP(FY70,role!A:E,4,FALSE)))</f>
        <v/>
      </c>
      <c r="GC70" s="32" t="str">
        <f>IF(ISBLANK(FY70),"",IF(ISBLANK(VLOOKUP(FY70,role!A:E,5,FALSE)),"",VLOOKUP(FY70,role!A:E,5,FALSE)))</f>
        <v/>
      </c>
      <c r="GS70" s="33"/>
      <c r="GU70" s="32" t="str">
        <f t="shared" si="285"/>
        <v/>
      </c>
      <c r="GW70" s="32" t="str">
        <f t="shared" si="286"/>
        <v/>
      </c>
      <c r="GX70" s="33"/>
      <c r="HA70" s="32" t="str">
        <f t="shared" si="287"/>
        <v/>
      </c>
      <c r="HB70" s="32" t="str">
        <f t="shared" si="288"/>
        <v/>
      </c>
      <c r="HC70" s="32" t="str">
        <f t="shared" si="289"/>
        <v/>
      </c>
      <c r="HE70" s="32" t="str">
        <f>IF(ISBLANK(HD70),"",IF(ISBLANK(VLOOKUP(HD70,role!A:E,2,FALSE)),"",VLOOKUP(HD70,role!A:E,2,FALSE)))</f>
        <v/>
      </c>
      <c r="HF70" s="32" t="str">
        <f>IF(ISBLANK(HD70),"",IF(ISBLANK(VLOOKUP(HD70,role!A:E,3,FALSE)),"",VLOOKUP(HD70,role!A:E,3,FALSE)))</f>
        <v/>
      </c>
      <c r="HG70" s="32" t="str">
        <f>IF(ISBLANK(HD70),"",IF(ISBLANK(VLOOKUP(HD70,role!A:E,4,FALSE)),"",VLOOKUP(HD70,role!A:E,4,FALSE)))</f>
        <v/>
      </c>
      <c r="HH70" s="32" t="str">
        <f>IF(ISBLANK(HD70),"",IF(ISBLANK(VLOOKUP(HD70,role!A:E,5,FALSE)),"",VLOOKUP(HD70,role!A:E,5,FALSE)))</f>
        <v/>
      </c>
      <c r="HX70" s="33"/>
      <c r="HZ70" s="32" t="str">
        <f t="shared" si="290"/>
        <v/>
      </c>
      <c r="IB70" s="32" t="str">
        <f t="shared" si="291"/>
        <v/>
      </c>
      <c r="IC70" s="39"/>
      <c r="IE70" s="32" t="str">
        <f t="shared" si="292"/>
        <v/>
      </c>
      <c r="IF70" s="32" t="str">
        <f t="shared" si="293"/>
        <v/>
      </c>
      <c r="IG70" s="32" t="str">
        <f t="shared" si="294"/>
        <v/>
      </c>
      <c r="II70" s="32" t="str">
        <f>IF(ISBLANK(IH70),"",IF(ISBLANK(VLOOKUP(IH70,role!A:E,2,FALSE)),"",VLOOKUP(IH70,role!A:E,2,FALSE)))</f>
        <v/>
      </c>
      <c r="IJ70" s="32" t="str">
        <f>IF(ISBLANK(IH70),"",IF(ISBLANK(VLOOKUP(IH70,role!A:E,3,FALSE)),"",VLOOKUP(IH70,role!A:E,3,FALSE)))</f>
        <v/>
      </c>
      <c r="IK70" s="32" t="str">
        <f>IF(ISBLANK(IH70),"",IF(ISBLANK(VLOOKUP(IH70,role!A:E,4,FALSE)),"",VLOOKUP(IH70,role!A:E,4,FALSE)))</f>
        <v/>
      </c>
      <c r="IL70" s="32" t="str">
        <f>IF(ISBLANK(IH70),"",IF(ISBLANK(VLOOKUP(IH70,role!A:E,5,FALSE)),"",VLOOKUP(IH70,role!A:E,5,FALSE)))</f>
        <v/>
      </c>
      <c r="JB70" s="33"/>
      <c r="JD70" s="32" t="str">
        <f t="shared" si="295"/>
        <v/>
      </c>
      <c r="JF70" s="32" t="str">
        <f t="shared" si="296"/>
        <v/>
      </c>
      <c r="JG70" s="39"/>
      <c r="JI70" s="32" t="str">
        <f t="shared" si="297"/>
        <v/>
      </c>
      <c r="JJ70" s="32" t="str">
        <f t="shared" si="298"/>
        <v/>
      </c>
      <c r="JK70" s="32" t="str">
        <f t="shared" si="299"/>
        <v/>
      </c>
      <c r="JM70" s="32" t="str">
        <f>IF(ISBLANK(JL70),"",IF(ISBLANK(VLOOKUP(JL70,role!A:E,2,FALSE)),"",VLOOKUP(JL70,role!A:E,2,FALSE)))</f>
        <v/>
      </c>
      <c r="JN70" s="32" t="str">
        <f>IF(ISBLANK(JL70),"",IF(ISBLANK(VLOOKUP(JL70,role!A:E,3,FALSE)),"",VLOOKUP(JL70,role!A:E,3,FALSE)))</f>
        <v/>
      </c>
      <c r="JO70" s="32" t="str">
        <f>IF(ISBLANK(JL70),"",IF(ISBLANK(VLOOKUP(JL70,role!A:E,4,FALSE)),"",VLOOKUP(JL70,role!A:E,4,FALSE)))</f>
        <v/>
      </c>
      <c r="JP70" s="32" t="str">
        <f>IF(ISBLANK(JL70),"",IF(ISBLANK(VLOOKUP(JL70,role!A:E,5,FALSE)),"",VLOOKUP(JL70,role!A:E,5,FALSE)))</f>
        <v/>
      </c>
      <c r="KF70" s="33"/>
      <c r="KH70" s="32" t="str">
        <f t="shared" si="300"/>
        <v/>
      </c>
      <c r="KJ70" s="32" t="str">
        <f t="shared" si="301"/>
        <v/>
      </c>
      <c r="KK70" s="39"/>
      <c r="KM70" s="32" t="str">
        <f t="shared" si="302"/>
        <v/>
      </c>
      <c r="KN70" s="32" t="str">
        <f t="shared" si="303"/>
        <v/>
      </c>
      <c r="KO70" s="32" t="str">
        <f t="shared" si="304"/>
        <v/>
      </c>
      <c r="KQ70" s="32" t="str">
        <f>IF(ISBLANK(KP70),"",IF(ISBLANK(VLOOKUP(KP70,role!A:E,2,FALSE)),"",VLOOKUP(KP70,role!A:E,2,FALSE)))</f>
        <v/>
      </c>
      <c r="KR70" s="32" t="str">
        <f>IF(ISBLANK(KP70),"",IF(ISBLANK(VLOOKUP(KP70,role!A:E,3,FALSE)),"",VLOOKUP(KP70,role!A:E,3,FALSE)))</f>
        <v/>
      </c>
      <c r="KS70" s="32" t="str">
        <f>IF(ISBLANK(KP70),"",IF(ISBLANK(VLOOKUP(KP70,role!A:E,4,FALSE)),"",VLOOKUP(KP70,role!A:E,4,FALSE)))</f>
        <v/>
      </c>
      <c r="KT70" s="32" t="str">
        <f>IF(ISBLANK(KP70),"",IF(ISBLANK(VLOOKUP(KP70,role!A:E,5,FALSE)),"",VLOOKUP(KP70,role!A:E,5,FALSE)))</f>
        <v/>
      </c>
      <c r="LJ70" s="33"/>
      <c r="LL70" s="32" t="str">
        <f t="shared" si="305"/>
        <v/>
      </c>
      <c r="LN70" s="32" t="str">
        <f t="shared" si="306"/>
        <v/>
      </c>
      <c r="LO70" s="39"/>
      <c r="LQ70" s="32" t="str">
        <f t="shared" si="307"/>
        <v/>
      </c>
      <c r="LR70" s="32" t="str">
        <f t="shared" si="308"/>
        <v/>
      </c>
      <c r="LS70" s="32" t="str">
        <f t="shared" si="309"/>
        <v/>
      </c>
      <c r="LU70" s="32" t="str">
        <f>IF(ISBLANK(LT70),"",IF(ISBLANK(VLOOKUP(LT70,role!A:E,2,FALSE)),"",VLOOKUP(LT70,role!A:E,2,FALSE)))</f>
        <v/>
      </c>
      <c r="LV70" s="32" t="str">
        <f>IF(ISBLANK(LT70),"",IF(ISBLANK(VLOOKUP(LT70,role!A:E,3,FALSE)),"",VLOOKUP(LT70,role!A:E,3,FALSE)))</f>
        <v/>
      </c>
      <c r="LW70" s="32" t="str">
        <f>IF(ISBLANK(LT70),"",IF(ISBLANK(VLOOKUP(LT70,role!A:E,4,FALSE)),"",VLOOKUP(LT70,role!A:E,4,FALSE)))</f>
        <v/>
      </c>
      <c r="LX70" s="32" t="str">
        <f>IF(ISBLANK(LT70),"",IF(ISBLANK(VLOOKUP(LT70,role!A:E,5,FALSE)),"",VLOOKUP(LT70,role!A:E,5,FALSE)))</f>
        <v/>
      </c>
      <c r="MN70" s="33"/>
      <c r="MP70" s="32" t="str">
        <f t="shared" si="310"/>
        <v/>
      </c>
      <c r="MR70" s="32" t="str">
        <f t="shared" si="311"/>
        <v/>
      </c>
      <c r="MS70" s="33"/>
      <c r="MV70" s="32" t="str">
        <f t="shared" si="312"/>
        <v/>
      </c>
      <c r="MW70" s="32" t="str">
        <f t="shared" si="313"/>
        <v/>
      </c>
      <c r="MX70" s="32" t="str">
        <f t="shared" si="314"/>
        <v/>
      </c>
      <c r="MZ70" s="32" t="str">
        <f>IF(ISBLANK(MY70),"",IF(ISBLANK(VLOOKUP(MY70,role!A:E,2,FALSE)),"",VLOOKUP(MY70,role!A:E,2,FALSE)))</f>
        <v/>
      </c>
      <c r="NA70" s="32" t="str">
        <f>IF(ISBLANK(MY70),"",IF(ISBLANK(VLOOKUP(MY70,role!A:E,3,FALSE)),"",VLOOKUP(MY70,role!A:E,3,FALSE)))</f>
        <v/>
      </c>
      <c r="NB70" s="32" t="str">
        <f>IF(ISBLANK(MY70),"",IF(ISBLANK(VLOOKUP(MY70,role!A:E,4,FALSE)),"",VLOOKUP(MY70,role!A:E,4,FALSE)))</f>
        <v/>
      </c>
      <c r="NC70" s="32" t="str">
        <f>IF(ISBLANK(MY70),"",IF(ISBLANK(VLOOKUP(MY70,role!A:E,5,FALSE)),"",VLOOKUP(MY70,role!A:E,5,FALSE)))</f>
        <v/>
      </c>
      <c r="NS70" s="33"/>
      <c r="NU70" s="32" t="str">
        <f t="shared" si="315"/>
        <v/>
      </c>
      <c r="NW70" s="32" t="str">
        <f t="shared" si="316"/>
        <v/>
      </c>
      <c r="NX70" s="39"/>
      <c r="NZ70" s="32" t="str">
        <f t="shared" si="317"/>
        <v/>
      </c>
      <c r="OA70" s="32" t="str">
        <f t="shared" si="318"/>
        <v/>
      </c>
      <c r="OB70" s="32" t="str">
        <f t="shared" si="319"/>
        <v/>
      </c>
      <c r="OD70" s="32" t="str">
        <f>IF(ISBLANK(OC70),"",IF(ISBLANK(VLOOKUP(OC70,role!A:E,2,FALSE)),"",VLOOKUP(OC70,role!A:E,2,FALSE)))</f>
        <v/>
      </c>
      <c r="OE70" s="32" t="str">
        <f>IF(ISBLANK(OC70),"",IF(ISBLANK(VLOOKUP(OC70,role!A:E,3,FALSE)),"",VLOOKUP(OC70,role!A:E,3,FALSE)))</f>
        <v/>
      </c>
      <c r="OF70" s="32" t="str">
        <f>IF(ISBLANK(OC70),"",IF(ISBLANK(VLOOKUP(OC70,role!A:E,4,FALSE)),"",VLOOKUP(OC70,role!A:E,4,FALSE)))</f>
        <v/>
      </c>
      <c r="OG70" s="32" t="str">
        <f>IF(ISBLANK(OC70),"",IF(ISBLANK(VLOOKUP(OC70,role!A:E,5,FALSE)),"",VLOOKUP(OC70,role!A:E,5,FALSE)))</f>
        <v/>
      </c>
      <c r="OW70" s="33"/>
      <c r="OY70" s="32" t="str">
        <f t="shared" si="320"/>
        <v/>
      </c>
      <c r="PA70" s="32" t="str">
        <f t="shared" si="321"/>
        <v/>
      </c>
      <c r="PB70" s="39"/>
      <c r="PD70" s="32" t="str">
        <f t="shared" si="322"/>
        <v/>
      </c>
      <c r="PE70" s="32" t="str">
        <f t="shared" si="323"/>
        <v/>
      </c>
      <c r="PF70" s="32" t="str">
        <f t="shared" si="324"/>
        <v/>
      </c>
      <c r="PH70" s="32" t="str">
        <f>IF(ISBLANK(PG70),"",IF(ISBLANK(VLOOKUP(PG70,role!A:E,2,FALSE)),"",VLOOKUP(PG70,role!A:E,2,FALSE)))</f>
        <v/>
      </c>
      <c r="PI70" s="32" t="str">
        <f>IF(ISBLANK(PG70),"",IF(ISBLANK(VLOOKUP(PG70,role!A:E,3,FALSE)),"",VLOOKUP(PG70,role!A:E,3,FALSE)))</f>
        <v/>
      </c>
      <c r="PJ70" s="32" t="str">
        <f>IF(ISBLANK(PG70),"",IF(ISBLANK(VLOOKUP(PG70,role!A:E,4,FALSE)),"",VLOOKUP(PG70,role!A:E,4,FALSE)))</f>
        <v/>
      </c>
      <c r="PK70" s="32" t="str">
        <f>IF(ISBLANK(PG70),"",IF(ISBLANK(VLOOKUP(PG70,role!A:E,5,FALSE)),"",VLOOKUP(PG70,role!A:E,5,FALSE)))</f>
        <v/>
      </c>
      <c r="QA70" s="33"/>
      <c r="QC70" s="32" t="str">
        <f t="shared" si="325"/>
        <v/>
      </c>
      <c r="QE70" s="32" t="str">
        <f t="shared" si="326"/>
        <v/>
      </c>
      <c r="QF70" s="39"/>
      <c r="QH70" s="32" t="str">
        <f t="shared" si="327"/>
        <v/>
      </c>
      <c r="QI70" s="32" t="str">
        <f t="shared" si="328"/>
        <v/>
      </c>
      <c r="QJ70" s="32" t="str">
        <f t="shared" si="329"/>
        <v/>
      </c>
      <c r="QL70" s="32" t="str">
        <f>IF(ISBLANK(QK70),"",IF(ISBLANK(VLOOKUP(QK70,role!A:E,2,FALSE)),"",VLOOKUP(QK70,role!A:E,2,FALSE)))</f>
        <v/>
      </c>
      <c r="QM70" s="32" t="str">
        <f>IF(ISBLANK(QK70),"",IF(ISBLANK(VLOOKUP(QK70,role!A:E,3,FALSE)),"",VLOOKUP(QK70,role!A:E,3,FALSE)))</f>
        <v/>
      </c>
      <c r="QN70" s="32" t="str">
        <f>IF(ISBLANK(QK70),"",IF(ISBLANK(VLOOKUP(QK70,role!A:E,4,FALSE)),"",VLOOKUP(QK70,role!A:E,4,FALSE)))</f>
        <v/>
      </c>
      <c r="QO70" s="32" t="str">
        <f>IF(ISBLANK(QK70),"",IF(ISBLANK(VLOOKUP(QK70,role!A:E,5,FALSE)),"",VLOOKUP(QK70,role!A:E,5,FALSE)))</f>
        <v/>
      </c>
      <c r="RE70" s="33"/>
      <c r="RG70" s="32" t="str">
        <f t="shared" si="330"/>
        <v/>
      </c>
      <c r="RI70" s="32" t="str">
        <f t="shared" si="331"/>
        <v/>
      </c>
      <c r="RJ70" s="39"/>
      <c r="RL70" s="32" t="str">
        <f t="shared" si="332"/>
        <v/>
      </c>
      <c r="RM70" s="32" t="str">
        <f t="shared" si="333"/>
        <v/>
      </c>
      <c r="RN70" s="32" t="str">
        <f t="shared" si="334"/>
        <v/>
      </c>
      <c r="RP70" s="32" t="str">
        <f>IF(ISBLANK(RO70),"",IF(ISBLANK(VLOOKUP(RO70,role!A:E,2,FALSE)),"",VLOOKUP(RO70,role!A:E,2,FALSE)))</f>
        <v/>
      </c>
      <c r="RQ70" s="32" t="str">
        <f>IF(ISBLANK(RO70),"",IF(ISBLANK(VLOOKUP(RO70,role!A:E,3,FALSE)),"",VLOOKUP(RO70,role!A:E,3,FALSE)))</f>
        <v/>
      </c>
      <c r="RR70" s="32" t="str">
        <f>IF(ISBLANK(RO70),"",IF(ISBLANK(VLOOKUP(RO70,role!A:E,4,FALSE)),"",VLOOKUP(RO70,role!A:E,4,FALSE)))</f>
        <v/>
      </c>
      <c r="RS70" s="32" t="str">
        <f>IF(ISBLANK(RO70),"",IF(ISBLANK(VLOOKUP(RO70,role!A:E,5,FALSE)),"",VLOOKUP(RO70,role!A:E,5,FALSE)))</f>
        <v/>
      </c>
      <c r="SI70" s="33"/>
      <c r="SK70" s="32" t="str">
        <f t="shared" si="335"/>
        <v/>
      </c>
      <c r="SM70" s="32" t="str">
        <f t="shared" si="336"/>
        <v/>
      </c>
      <c r="SN70" s="39"/>
      <c r="SP70" s="32" t="str">
        <f t="shared" si="337"/>
        <v/>
      </c>
      <c r="SQ70" s="32" t="str">
        <f t="shared" si="338"/>
        <v/>
      </c>
      <c r="SR70" s="32" t="str">
        <f t="shared" si="339"/>
        <v/>
      </c>
      <c r="ST70" s="32" t="str">
        <f>IF(ISBLANK(SS70),"",IF(ISBLANK(VLOOKUP(SS70,role!A:E,2,FALSE)),"",VLOOKUP(SS70,role!A:E,2,FALSE)))</f>
        <v/>
      </c>
      <c r="SU70" s="32" t="str">
        <f>IF(ISBLANK(SS70),"",IF(ISBLANK(VLOOKUP(SS70,role!A:E,3,FALSE)),"",VLOOKUP(SS70,role!A:E,3,FALSE)))</f>
        <v/>
      </c>
      <c r="SV70" s="32" t="str">
        <f>IF(ISBLANK(SS70),"",IF(ISBLANK(VLOOKUP(SS70,role!A:E,4,FALSE)),"",VLOOKUP(SS70,role!A:E,4,FALSE)))</f>
        <v/>
      </c>
      <c r="SW70" s="32" t="str">
        <f>IF(ISBLANK(SS70),"",IF(ISBLANK(VLOOKUP(SS70,role!A:E,5,FALSE)),"",VLOOKUP(SS70,role!A:E,5,FALSE)))</f>
        <v/>
      </c>
      <c r="TM70" s="33"/>
      <c r="TO70" s="32" t="str">
        <f t="shared" si="340"/>
        <v/>
      </c>
      <c r="TQ70" s="32" t="str">
        <f t="shared" si="341"/>
        <v/>
      </c>
      <c r="TR70" s="39"/>
      <c r="TT70" s="32" t="str">
        <f t="shared" si="342"/>
        <v/>
      </c>
      <c r="TU70" s="32" t="str">
        <f t="shared" si="343"/>
        <v/>
      </c>
      <c r="TV70" s="32" t="str">
        <f t="shared" si="344"/>
        <v/>
      </c>
      <c r="TX70" s="32" t="str">
        <f>IF(ISBLANK(TW70),"",IF(ISBLANK(VLOOKUP(TW70,role!A:E,2,FALSE)),"",VLOOKUP(TW70,role!A:E,2,FALSE)))</f>
        <v/>
      </c>
      <c r="TY70" s="32" t="str">
        <f>IF(ISBLANK(TW70),"",IF(ISBLANK(VLOOKUP(TW70,role!A:E,3,FALSE)),"",VLOOKUP(TW70,role!A:E,3,FALSE)))</f>
        <v/>
      </c>
      <c r="TZ70" s="32" t="str">
        <f>IF(ISBLANK(TW70),"",IF(ISBLANK(VLOOKUP(TW70,role!A:E,4,FALSE)),"",VLOOKUP(TW70,role!A:E,4,FALSE)))</f>
        <v/>
      </c>
      <c r="UA70" s="32" t="str">
        <f>IF(ISBLANK(TW70),"",IF(ISBLANK(VLOOKUP(TW70,role!A:E,5,FALSE)),"",VLOOKUP(TW70,role!A:E,5,FALSE)))</f>
        <v/>
      </c>
      <c r="UQ70" s="33"/>
      <c r="US70" s="32" t="str">
        <f t="shared" si="345"/>
        <v/>
      </c>
      <c r="UU70" s="32" t="str">
        <f t="shared" si="346"/>
        <v/>
      </c>
      <c r="UV70" s="39"/>
      <c r="UX70" s="32" t="str">
        <f t="shared" si="347"/>
        <v/>
      </c>
      <c r="UY70" s="32" t="str">
        <f t="shared" si="348"/>
        <v/>
      </c>
      <c r="UZ70" s="32" t="str">
        <f t="shared" si="349"/>
        <v/>
      </c>
      <c r="VB70" s="32" t="str">
        <f>IF(ISBLANK(VA70),"",IF(ISBLANK(VLOOKUP(VA70,role!A:E,2,FALSE)),"",VLOOKUP(VA70,role!A:E,2,FALSE)))</f>
        <v/>
      </c>
      <c r="VC70" s="32" t="str">
        <f>IF(ISBLANK(VA70),"",IF(ISBLANK(VLOOKUP(VA70,role!A:E,3,FALSE)),"",VLOOKUP(VA70,role!A:E,3,FALSE)))</f>
        <v/>
      </c>
      <c r="VD70" s="32" t="str">
        <f>IF(ISBLANK(VA70),"",IF(ISBLANK(VLOOKUP(VA70,role!A:E,4,FALSE)),"",VLOOKUP(VA70,role!A:E,4,FALSE)))</f>
        <v/>
      </c>
      <c r="VE70" s="32" t="str">
        <f>IF(ISBLANK(VA70),"",IF(ISBLANK(VLOOKUP(VA70,role!A:E,5,FALSE)),"",VLOOKUP(VA70,role!A:E,5,FALSE)))</f>
        <v/>
      </c>
      <c r="VU70" s="33"/>
      <c r="VW70" s="32" t="str">
        <f t="shared" si="350"/>
        <v/>
      </c>
      <c r="VY70" s="32" t="str">
        <f t="shared" si="351"/>
        <v/>
      </c>
      <c r="VZ70" s="39"/>
      <c r="WB70" s="32" t="str">
        <f t="shared" si="352"/>
        <v/>
      </c>
      <c r="WC70" s="32" t="str">
        <f t="shared" si="353"/>
        <v/>
      </c>
      <c r="WD70" s="32" t="str">
        <f t="shared" si="354"/>
        <v/>
      </c>
      <c r="WF70" s="32" t="str">
        <f>IF(ISBLANK(WE70),"",IF(ISBLANK(VLOOKUP(WE70,role!A:E,2,FALSE)),"",VLOOKUP(WE70,role!A:E,2,FALSE)))</f>
        <v/>
      </c>
      <c r="WG70" s="32" t="str">
        <f>IF(ISBLANK(WE70),"",IF(ISBLANK(VLOOKUP(WE70,role!A:E,3,FALSE)),"",VLOOKUP(WE70,role!A:E,3,FALSE)))</f>
        <v/>
      </c>
      <c r="WH70" s="32" t="str">
        <f>IF(ISBLANK(WE70),"",IF(ISBLANK(VLOOKUP(WE70,role!A:E,4,FALSE)),"",VLOOKUP(WE70,role!A:E,4,FALSE)))</f>
        <v/>
      </c>
      <c r="WI70" s="32" t="str">
        <f>IF(ISBLANK(WE70),"",IF(ISBLANK(VLOOKUP(WE70,role!A:E,5,FALSE)),"",VLOOKUP(WE70,role!A:E,5,FALSE)))</f>
        <v/>
      </c>
      <c r="WY70" s="33"/>
      <c r="XA70" s="32" t="str">
        <f t="shared" si="355"/>
        <v/>
      </c>
      <c r="XC70" s="32" t="str">
        <f t="shared" si="356"/>
        <v/>
      </c>
      <c r="XD70" s="39"/>
      <c r="XF70" s="32" t="str">
        <f t="shared" si="357"/>
        <v/>
      </c>
      <c r="XG70" s="32" t="str">
        <f t="shared" si="358"/>
        <v/>
      </c>
      <c r="XH70" s="32" t="str">
        <f t="shared" si="359"/>
        <v/>
      </c>
      <c r="XJ70" s="32" t="str">
        <f>IF(ISBLANK(XI70),"",IF(ISBLANK(VLOOKUP(XI70,role!A:E,2,FALSE)),"",VLOOKUP(XI70,role!A:E,2,FALSE)))</f>
        <v/>
      </c>
      <c r="XK70" s="32" t="str">
        <f>IF(ISBLANK(XI70),"",IF(ISBLANK(VLOOKUP(XI70,role!A:E,3,FALSE)),"",VLOOKUP(XI70,role!A:E,3,FALSE)))</f>
        <v/>
      </c>
      <c r="XL70" s="32" t="str">
        <f>IF(ISBLANK(XI70),"",IF(ISBLANK(VLOOKUP(XI70,role!A:E,4,FALSE)),"",VLOOKUP(XI70,role!A:E,4,FALSE)))</f>
        <v/>
      </c>
      <c r="XM70" s="32" t="str">
        <f>IF(ISBLANK(XI70),"",IF(ISBLANK(VLOOKUP(XI70,role!A:E,5,FALSE)),"",VLOOKUP(XI70,role!A:E,5,FALSE)))</f>
        <v/>
      </c>
      <c r="YC70" s="33"/>
      <c r="YE70" s="32" t="str">
        <f t="shared" si="360"/>
        <v/>
      </c>
      <c r="YG70" s="32" t="str">
        <f t="shared" si="361"/>
        <v/>
      </c>
      <c r="YH70" s="33"/>
      <c r="YI70" s="34"/>
      <c r="YJ70" s="36" t="str">
        <f t="shared" si="362"/>
        <v/>
      </c>
      <c r="YK70" s="36" t="str">
        <f t="shared" si="363"/>
        <v/>
      </c>
      <c r="YM70" s="32" t="str">
        <f>IF(ISBLANK(YL70),"",IF(ISBLANK(VLOOKUP(YL70,role!A:E,2,FALSE)),"",VLOOKUP(YL70,role!A:E,2,FALSE)))</f>
        <v/>
      </c>
      <c r="YN70" s="32" t="str">
        <f>IF(ISBLANK(YL70),"",IF(ISBLANK(VLOOKUP(YL70,role!A:E,3,FALSE)),"",VLOOKUP(YL70,role!A:E,3,FALSE)))</f>
        <v/>
      </c>
      <c r="YO70" s="32" t="str">
        <f>IF(ISBLANK(YL70),"",IF(ISBLANK(VLOOKUP(YL70,role!A:E,4,FALSE)),"",VLOOKUP(YL70,role!A:E,4,FALSE)))</f>
        <v/>
      </c>
      <c r="YP70" s="32" t="str">
        <f>IF(ISBLANK(YL70),"",IF(ISBLANK(VLOOKUP(YL70,role!A:E,5,FALSE)),"",VLOOKUP(YL70,role!A:E,5,FALSE)))</f>
        <v/>
      </c>
      <c r="YQ70" s="32" t="str">
        <f>IF(ISBLANK(YL70),"",VLOOKUP(YL70,role!A:F,6,FALSE))</f>
        <v/>
      </c>
      <c r="YR70" s="36"/>
      <c r="YS70" s="36" t="str">
        <f t="shared" si="364"/>
        <v/>
      </c>
      <c r="YT70" s="36" t="str">
        <f t="shared" si="365"/>
        <v/>
      </c>
      <c r="YV70" s="32" t="str">
        <f>IF(ISBLANK(YU70),"",IF(ISBLANK(VLOOKUP(YU70,role!A:E,2,FALSE)),"",VLOOKUP(YU70,role!A:E,2,FALSE)))</f>
        <v/>
      </c>
      <c r="YW70" s="32" t="str">
        <f>IF(ISBLANK(YU70),"",IF(ISBLANK(VLOOKUP(YU70,role!A:E,3,FALSE)),"",VLOOKUP(YU70,role!A:E,3,FALSE)))</f>
        <v/>
      </c>
      <c r="YX70" s="32" t="str">
        <f>IF(ISBLANK(YU70),"",IF(ISBLANK(VLOOKUP(YU70,role!A:E,4,FALSE)),"",VLOOKUP(YU70,role!A:E,4,FALSE)))</f>
        <v/>
      </c>
      <c r="YY70" s="32" t="str">
        <f>IF(ISBLANK(YU70),"",IF(ISBLANK(VLOOKUP(YU70,role!A:E,5,FALSE)),"",VLOOKUP(YU70,role!A:E,5,FALSE)))</f>
        <v/>
      </c>
      <c r="YZ70" s="32" t="str">
        <f>IF(ISBLANK(YU70),"",VLOOKUP(YU70,role!A:F,6,FALSE))</f>
        <v/>
      </c>
      <c r="ZA70" s="36"/>
      <c r="ZB70" s="36" t="str">
        <f t="shared" si="366"/>
        <v/>
      </c>
      <c r="ZC70" s="36" t="str">
        <f t="shared" si="367"/>
        <v/>
      </c>
      <c r="ZE70" s="32" t="str">
        <f>IF(ISBLANK(ZD70),"",IF(ISBLANK(VLOOKUP(ZD70,role!A:E,2,FALSE)),"",VLOOKUP(ZD70,role!A:E,2,FALSE)))</f>
        <v/>
      </c>
      <c r="ZF70" s="32" t="str">
        <f>IF(ISBLANK(ZD70),"",IF(ISBLANK(VLOOKUP(ZD70,role!A:E,3,FALSE)),"",VLOOKUP(ZD70,role!A:E,3,FALSE)))</f>
        <v/>
      </c>
      <c r="ZG70" s="32" t="str">
        <f>IF(ISBLANK(ZD70),"",IF(ISBLANK(VLOOKUP(ZD70,role!A:E,4,FALSE)),"",VLOOKUP(ZD70,role!A:E,4,FALSE)))</f>
        <v/>
      </c>
      <c r="ZH70" s="32" t="str">
        <f>IF(ISBLANK(ZD70),"",IF(ISBLANK(VLOOKUP(ZD70,role!A:E,5,FALSE)),"",VLOOKUP(ZD70,role!A:E,5,FALSE)))</f>
        <v/>
      </c>
      <c r="ZI70" s="32" t="str">
        <f>IF(ISBLANK(ZD70),"",VLOOKUP(ZD70,role!A:F,6,FALSE))</f>
        <v/>
      </c>
      <c r="ZJ70" s="36"/>
      <c r="ZK70" s="36" t="str">
        <f t="shared" si="368"/>
        <v/>
      </c>
      <c r="ZL70" s="36" t="str">
        <f t="shared" si="369"/>
        <v/>
      </c>
      <c r="ZN70" s="32" t="str">
        <f>IF(ISBLANK(ZM70),"",IF(ISBLANK(VLOOKUP(ZM70,role!A:E,2,FALSE)),"",VLOOKUP(ZM70,role!A:E,2,FALSE)))</f>
        <v/>
      </c>
      <c r="ZO70" s="32" t="str">
        <f>IF(ISBLANK(ZM70),"",IF(ISBLANK(VLOOKUP(ZM70,role!A:E,3,FALSE)),"",VLOOKUP(ZM70,role!A:E,3,FALSE)))</f>
        <v/>
      </c>
      <c r="ZP70" s="32" t="str">
        <f>IF(ISBLANK(ZM70),"",IF(ISBLANK(VLOOKUP(ZM70,role!A:E,4,FALSE)),"",VLOOKUP(ZM70,role!A:E,4,FALSE)))</f>
        <v/>
      </c>
      <c r="ZQ70" s="32" t="str">
        <f>IF(ISBLANK(ZM70),"",IF(ISBLANK(VLOOKUP(ZM70,role!A:E,5,FALSE)),"",VLOOKUP(ZM70,role!A:E,5,FALSE)))</f>
        <v/>
      </c>
      <c r="ZR70" s="32" t="str">
        <f>IF(ISBLANK(ZM70),"",VLOOKUP(ZM70,role!A:F,6,FALSE))</f>
        <v/>
      </c>
      <c r="ZS70" s="36"/>
      <c r="ZT70" s="36" t="str">
        <f t="shared" si="370"/>
        <v/>
      </c>
      <c r="ZU70" s="36" t="str">
        <f t="shared" si="371"/>
        <v/>
      </c>
      <c r="ZW70" s="32" t="str">
        <f>IF(ISBLANK(ZV70),"",IF(ISBLANK(VLOOKUP(ZV70,role!A:E,2,FALSE)),"",VLOOKUP(ZV70,role!A:E,2,FALSE)))</f>
        <v/>
      </c>
      <c r="ZX70" s="32" t="str">
        <f>IF(ISBLANK(ZV70),"",IF(ISBLANK(VLOOKUP(ZV70,role!A:E,3,FALSE)),"",VLOOKUP(ZV70,role!A:E,3,FALSE)))</f>
        <v/>
      </c>
      <c r="ZY70" s="32" t="str">
        <f>IF(ISBLANK(ZV70),"",IF(ISBLANK(VLOOKUP(ZV70,role!A:E,4,FALSE)),"",VLOOKUP(ZV70,role!A:E,4,FALSE)))</f>
        <v/>
      </c>
      <c r="ZZ70" s="32" t="str">
        <f>IF(ISBLANK(ZV70),"",IF(ISBLANK(VLOOKUP(ZV70,role!A:E,5,FALSE)),"",VLOOKUP(ZV70,role!A:E,5,FALSE)))</f>
        <v/>
      </c>
      <c r="AAA70" s="32" t="str">
        <f>IF(ISBLANK(ZV70),"",VLOOKUP(ZV70,role!A:F,6,FALSE))</f>
        <v/>
      </c>
      <c r="AAB70" s="33"/>
      <c r="AAC70" s="36"/>
      <c r="AAD70" s="36" t="str">
        <f t="shared" si="372"/>
        <v/>
      </c>
      <c r="AAE70" s="36" t="str">
        <f t="shared" si="373"/>
        <v/>
      </c>
      <c r="AAG70" s="32" t="str">
        <f>IF(ISBLANK(AAF70),"",IF(ISBLANK(VLOOKUP(AAF70,role!A:E,2,FALSE)),"",VLOOKUP(AAF70,role!A:E,2,FALSE)))</f>
        <v/>
      </c>
      <c r="AAH70" s="32" t="str">
        <f>IF(ISBLANK(AAF70),"",IF(ISBLANK(VLOOKUP(AAF70,role!A:E,3,FALSE)),"",VLOOKUP(AAF70,role!A:E,3,FALSE)))</f>
        <v/>
      </c>
      <c r="AAI70" s="32" t="str">
        <f>IF(ISBLANK(AAF70),"",IF(ISBLANK(VLOOKUP(AAF70,role!A:E,4,FALSE)),"",VLOOKUP(AAF70,role!A:E,4,FALSE)))</f>
        <v/>
      </c>
      <c r="AAJ70" s="32" t="str">
        <f>IF(ISBLANK(AAF70),"",IF(ISBLANK(VLOOKUP(AAF70,role!A:E,5,FALSE)),"",VLOOKUP(AAF70,role!A:E,5,FALSE)))</f>
        <v/>
      </c>
      <c r="AAK70" s="32" t="str">
        <f>IF(ISBLANK(AAF70),"",VLOOKUP(AAF70,role!A:F,6,FALSE))</f>
        <v/>
      </c>
      <c r="AAL70" s="36"/>
      <c r="AAM70" s="36" t="str">
        <f t="shared" si="374"/>
        <v/>
      </c>
      <c r="AAN70" s="36" t="str">
        <f t="shared" si="375"/>
        <v/>
      </c>
      <c r="AAP70" s="32" t="str">
        <f>IF(ISBLANK(AAO70),"",IF(ISBLANK(VLOOKUP(AAO70,role!A:E,2,FALSE)),"",VLOOKUP(AAO70,role!A:E,2,FALSE)))</f>
        <v/>
      </c>
      <c r="AAQ70" s="32" t="str">
        <f>IF(ISBLANK(AAO70),"",IF(ISBLANK(VLOOKUP(AAO70,role!A:E,3,FALSE)),"",VLOOKUP(AAO70,role!A:E,3,FALSE)))</f>
        <v/>
      </c>
      <c r="AAR70" s="32" t="str">
        <f>IF(ISBLANK(AAO70),"",IF(ISBLANK(VLOOKUP(AAO70,role!A:E,4,FALSE)),"",VLOOKUP(AAO70,role!A:E,4,FALSE)))</f>
        <v/>
      </c>
      <c r="AAS70" s="32" t="str">
        <f>IF(ISBLANK(AAO70),"",IF(ISBLANK(VLOOKUP(AAO70,role!A:E,5,FALSE)),"",VLOOKUP(AAO70,role!A:E,5,FALSE)))</f>
        <v/>
      </c>
      <c r="AAT70" s="32" t="str">
        <f>IF(ISBLANK(AAO70),"",VLOOKUP(AAO70,role!A:F,6,FALSE))</f>
        <v/>
      </c>
      <c r="AAU70" s="36"/>
      <c r="AAV70" s="36" t="str">
        <f t="shared" si="376"/>
        <v/>
      </c>
      <c r="AAW70" s="36" t="str">
        <f t="shared" si="377"/>
        <v/>
      </c>
      <c r="AAY70" s="32" t="str">
        <f>IF(ISBLANK(AAX70),"",IF(ISBLANK(VLOOKUP(AAX70,role!A:E,2,FALSE)),"",VLOOKUP(AAX70,role!A:E,2,FALSE)))</f>
        <v/>
      </c>
      <c r="AAZ70" s="32" t="str">
        <f>IF(ISBLANK(AAX70),"",IF(ISBLANK(VLOOKUP(AAX70,role!A:E,3,FALSE)),"",VLOOKUP(AAX70,role!A:E,3,FALSE)))</f>
        <v/>
      </c>
      <c r="ABA70" s="32" t="str">
        <f>IF(ISBLANK(AAX70),"",IF(ISBLANK(VLOOKUP(AAX70,role!A:E,4,FALSE)),"",VLOOKUP(AAX70,role!A:E,4,FALSE)))</f>
        <v/>
      </c>
      <c r="ABB70" s="32" t="str">
        <f>IF(ISBLANK(AAX70),"",IF(ISBLANK(VLOOKUP(AAX70,role!A:E,5,FALSE)),"",VLOOKUP(AAX70,role!A:E,5,FALSE)))</f>
        <v/>
      </c>
      <c r="ABC70" s="32" t="str">
        <f>IF(ISBLANK(AAX70),"",VLOOKUP(AAX70,role!A:F,6,FALSE))</f>
        <v/>
      </c>
      <c r="ABD70" s="36"/>
      <c r="ABE70" s="36" t="str">
        <f t="shared" si="378"/>
        <v/>
      </c>
      <c r="ABF70" s="36" t="str">
        <f t="shared" si="379"/>
        <v/>
      </c>
      <c r="ABH70" s="32" t="str">
        <f>IF(ISBLANK(ABG70),"",IF(ISBLANK(VLOOKUP(ABG70,role!A:E,2,FALSE)),"",VLOOKUP(ABG70,role!A:E,2,FALSE)))</f>
        <v/>
      </c>
      <c r="ABI70" s="32" t="str">
        <f>IF(ISBLANK(ABG70),"",IF(ISBLANK(VLOOKUP(ABG70,role!A:E,3,FALSE)),"",VLOOKUP(ABG70,role!A:E,3,FALSE)))</f>
        <v/>
      </c>
      <c r="ABJ70" s="32" t="str">
        <f>IF(ISBLANK(ABG70),"",IF(ISBLANK(VLOOKUP(ABG70,role!A:E,4,FALSE)),"",VLOOKUP(ABG70,role!A:E,4,FALSE)))</f>
        <v/>
      </c>
      <c r="ABK70" s="32" t="str">
        <f>IF(ISBLANK(ABG70),"",IF(ISBLANK(VLOOKUP(ABG70,role!A:E,5,FALSE)),"",VLOOKUP(ABG70,role!A:E,5,FALSE)))</f>
        <v/>
      </c>
      <c r="ABL70" s="32" t="str">
        <f>IF(ISBLANK(ABG70),"",VLOOKUP(ABG70,role!A:F,6,FALSE))</f>
        <v/>
      </c>
      <c r="ABM70" s="36"/>
      <c r="ABN70" s="36" t="str">
        <f t="shared" si="380"/>
        <v/>
      </c>
      <c r="ABO70" s="36" t="str">
        <f t="shared" si="381"/>
        <v/>
      </c>
      <c r="ABQ70" s="32" t="str">
        <f>IF(ISBLANK(ABP70),"",IF(ISBLANK(VLOOKUP(ABP70,role!A:E,2,FALSE)),"",VLOOKUP(ABP70,role!A:E,2,FALSE)))</f>
        <v/>
      </c>
      <c r="ABR70" s="32" t="str">
        <f>IF(ISBLANK(ABP70),"",IF(ISBLANK(VLOOKUP(ABP70,role!A:E,3,FALSE)),"",VLOOKUP(ABP70,role!A:E,3,FALSE)))</f>
        <v/>
      </c>
      <c r="ABS70" s="32" t="str">
        <f>IF(ISBLANK(ABP70),"",IF(ISBLANK(VLOOKUP(ABP70,role!A:E,4,FALSE)),"",VLOOKUP(ABP70,role!A:E,4,FALSE)))</f>
        <v/>
      </c>
      <c r="ABT70" s="32" t="str">
        <f>IF(ISBLANK(ABP70),"",IF(ISBLANK(VLOOKUP(ABP70,role!A:E,5,FALSE)),"",VLOOKUP(ABP70,role!A:E,5,FALSE)))</f>
        <v/>
      </c>
      <c r="ABU70" s="32" t="str">
        <f>IF(ISBLANK(ABP70),"",VLOOKUP(ABP70,role!A:F,6,FALSE))</f>
        <v/>
      </c>
      <c r="ABV70" s="33"/>
      <c r="ABW70" s="34"/>
      <c r="ABY70" s="32" t="str">
        <f t="shared" si="382"/>
        <v/>
      </c>
      <c r="ABZ70" s="39"/>
      <c r="ACA70" s="32" t="str">
        <f t="shared" si="383"/>
        <v/>
      </c>
      <c r="ACC70" s="32" t="str">
        <f t="shared" si="384"/>
        <v/>
      </c>
      <c r="ACE70" s="32" t="str">
        <f t="shared" si="385"/>
        <v/>
      </c>
      <c r="ACG70" s="32" t="str">
        <f t="shared" si="386"/>
        <v/>
      </c>
      <c r="ACI70" s="32" t="str">
        <f t="shared" si="387"/>
        <v/>
      </c>
      <c r="ACK70" s="32" t="str">
        <f t="shared" si="388"/>
        <v/>
      </c>
      <c r="ACM70" s="32" t="str">
        <f t="shared" si="389"/>
        <v/>
      </c>
      <c r="ACO70" s="32" t="str">
        <f t="shared" si="390"/>
        <v/>
      </c>
      <c r="ACQ70" s="32" t="str">
        <f t="shared" si="391"/>
        <v/>
      </c>
      <c r="ACS70" s="32" t="str">
        <f t="shared" si="392"/>
        <v/>
      </c>
      <c r="ACT70" s="33"/>
      <c r="ACV70" s="32" t="str">
        <f t="shared" si="393"/>
        <v/>
      </c>
      <c r="ACX70" s="32" t="str">
        <f t="shared" si="394"/>
        <v/>
      </c>
      <c r="ACZ70" s="32" t="str">
        <f t="shared" si="395"/>
        <v/>
      </c>
      <c r="ADB70" s="32" t="str">
        <f t="shared" si="396"/>
        <v/>
      </c>
      <c r="ADD70" s="32" t="str">
        <f t="shared" si="397"/>
        <v/>
      </c>
      <c r="ADE70" s="33"/>
      <c r="ADG70" s="32" t="str">
        <f t="shared" si="398"/>
        <v/>
      </c>
      <c r="ADI70" s="32" t="str">
        <f t="shared" si="399"/>
        <v/>
      </c>
      <c r="ADK70" s="32" t="str">
        <f t="shared" si="400"/>
        <v/>
      </c>
      <c r="ADM70" s="32" t="str">
        <f t="shared" si="401"/>
        <v/>
      </c>
      <c r="ADO70" s="32" t="str">
        <f t="shared" si="402"/>
        <v/>
      </c>
      <c r="ADP70" s="33"/>
      <c r="ADR70" s="32" t="str">
        <f t="shared" si="403"/>
        <v/>
      </c>
      <c r="ADT70" s="32" t="str">
        <f t="shared" si="404"/>
        <v/>
      </c>
      <c r="ADV70" s="32" t="str">
        <f t="shared" si="405"/>
        <v/>
      </c>
      <c r="ADX70" s="32" t="str">
        <f t="shared" si="406"/>
        <v/>
      </c>
      <c r="ADZ70" s="32" t="str">
        <f t="shared" si="407"/>
        <v/>
      </c>
      <c r="AEA70" s="33"/>
      <c r="AEC70" s="32" t="str">
        <f t="shared" si="408"/>
        <v/>
      </c>
      <c r="AEE70" s="32" t="str">
        <f t="shared" si="409"/>
        <v/>
      </c>
      <c r="AEG70" s="32" t="str">
        <f t="shared" si="410"/>
        <v/>
      </c>
      <c r="AEI70" s="32" t="str">
        <f t="shared" si="411"/>
        <v/>
      </c>
      <c r="AEK70" s="32" t="str">
        <f t="shared" si="412"/>
        <v/>
      </c>
      <c r="AEL70" s="33"/>
      <c r="AEN70" s="32" t="str">
        <f t="shared" si="413"/>
        <v/>
      </c>
      <c r="AEO70" s="32" t="str">
        <f t="shared" si="414"/>
        <v/>
      </c>
      <c r="AEQ70" s="32" t="str">
        <f t="shared" si="415"/>
        <v/>
      </c>
      <c r="AER70" s="32" t="str">
        <f t="shared" si="416"/>
        <v/>
      </c>
      <c r="AET70" s="32" t="str">
        <f t="shared" si="417"/>
        <v/>
      </c>
      <c r="AEU70" s="32" t="str">
        <f t="shared" si="418"/>
        <v/>
      </c>
      <c r="AEW70" s="32" t="str">
        <f t="shared" si="419"/>
        <v/>
      </c>
      <c r="AEX70" s="32" t="str">
        <f t="shared" si="420"/>
        <v/>
      </c>
      <c r="AEZ70" s="32" t="str">
        <f t="shared" si="421"/>
        <v/>
      </c>
      <c r="AFA70" s="32" t="str">
        <f t="shared" si="422"/>
        <v/>
      </c>
      <c r="AFB70" s="35"/>
      <c r="AFC70" s="34"/>
      <c r="AFD70" s="36" t="str">
        <f t="shared" si="423"/>
        <v/>
      </c>
      <c r="AFE70" s="36" t="str">
        <f t="shared" si="424"/>
        <v/>
      </c>
      <c r="AFG70" s="36" t="str">
        <f t="shared" si="425"/>
        <v/>
      </c>
      <c r="AFH70" s="36" t="str">
        <f t="shared" si="426"/>
        <v/>
      </c>
      <c r="AFJ70" s="36" t="str">
        <f t="shared" si="427"/>
        <v/>
      </c>
      <c r="AFK70" s="36" t="str">
        <f t="shared" si="428"/>
        <v/>
      </c>
      <c r="AFM70" s="36" t="str">
        <f t="shared" si="429"/>
        <v/>
      </c>
      <c r="AFN70" s="36" t="str">
        <f t="shared" si="430"/>
        <v/>
      </c>
      <c r="AFP70" s="36" t="str">
        <f t="shared" si="431"/>
        <v/>
      </c>
      <c r="AFQ70" s="36" t="str">
        <f t="shared" si="432"/>
        <v/>
      </c>
      <c r="AFR70" s="33"/>
      <c r="AFT70" s="36" t="str">
        <f t="shared" si="433"/>
        <v/>
      </c>
      <c r="AFU70" s="36" t="str">
        <f t="shared" si="434"/>
        <v/>
      </c>
      <c r="AFW70" s="36" t="str">
        <f t="shared" si="435"/>
        <v/>
      </c>
      <c r="AFX70" s="36" t="str">
        <f t="shared" si="436"/>
        <v/>
      </c>
      <c r="AFZ70" s="36" t="str">
        <f t="shared" si="437"/>
        <v/>
      </c>
      <c r="AGA70" s="36" t="str">
        <f t="shared" si="438"/>
        <v/>
      </c>
      <c r="AGC70" s="36" t="str">
        <f t="shared" si="439"/>
        <v/>
      </c>
      <c r="AGD70" s="36" t="str">
        <f t="shared" si="440"/>
        <v/>
      </c>
      <c r="AGF70" s="36" t="str">
        <f t="shared" si="441"/>
        <v/>
      </c>
      <c r="AGG70" s="36" t="str">
        <f t="shared" si="442"/>
        <v/>
      </c>
      <c r="AGH70" s="33"/>
      <c r="AGI70" s="57"/>
      <c r="AGJ70" s="57"/>
      <c r="AGK70" s="57" t="str">
        <f>IF(ISBLANK(AGJ70),"",VLOOKUP(AGJ70,related_id_type!A:B,2,FALSE))</f>
        <v/>
      </c>
      <c r="AGL70" s="57"/>
      <c r="AGM70" s="57" t="str">
        <f>IF(ISBLANK(AGL70),"",IF(ISBLANK(VLOOKUP(AGL70,related_id_relation!A:B,2,FALSE)),"",VLOOKUP(AGL70,related_id_relation!A:B,2,FALSE)))</f>
        <v/>
      </c>
      <c r="AGN70" s="57"/>
      <c r="AGO70" s="57"/>
      <c r="AGP70" s="57" t="str">
        <f>IF(ISBLANK(AGO70),"",VLOOKUP(AGO70,related_id_type!A:B,2,FALSE))</f>
        <v/>
      </c>
      <c r="AGQ70" s="57"/>
      <c r="AGR70" s="57" t="str">
        <f>IF(ISBLANK(AGQ70),"",IF(ISBLANK(VLOOKUP(AGQ70,related_id_relation!A:B,2,FALSE)),"",VLOOKUP(AGQ70,related_id_relation!A:B,2,FALSE)))</f>
        <v/>
      </c>
      <c r="AGS70" s="57"/>
      <c r="AGT70" s="57"/>
      <c r="AGU70" s="57" t="str">
        <f>IF(ISBLANK(AGT70),"",VLOOKUP(AGT70,related_id_type!A:B,2,FALSE))</f>
        <v/>
      </c>
      <c r="AGV70" s="57"/>
      <c r="AGW70" s="57" t="str">
        <f>IF(ISBLANK(AGV70),"",IF(ISBLANK(VLOOKUP(AGV70,related_id_relation!A:B,2,FALSE)),"",VLOOKUP(AGV70,related_id_relation!A:B,2,FALSE)))</f>
        <v/>
      </c>
      <c r="AGX70" s="57"/>
      <c r="AGY70" s="57"/>
      <c r="AGZ70" s="57" t="str">
        <f>IF(ISBLANK(AGY70),"",VLOOKUP(AGY70,related_id_type!A:B,2,FALSE))</f>
        <v/>
      </c>
      <c r="AHA70" s="57"/>
      <c r="AHB70" s="57" t="str">
        <f>IF(ISBLANK(AHA70),"",IF(ISBLANK(VLOOKUP(AHA70,related_id_relation!A:B,2,FALSE)),"",VLOOKUP(AHA70,related_id_relation!A:B,2,FALSE)))</f>
        <v/>
      </c>
      <c r="AHC70" s="57"/>
      <c r="AHD70" s="57"/>
      <c r="AHE70" s="57" t="str">
        <f>IF(ISBLANK(AHD70),"",VLOOKUP(AHD70,related_id_type!A:B,2,FALSE))</f>
        <v/>
      </c>
      <c r="AHF70" s="57"/>
      <c r="AHG70" s="57" t="str">
        <f>IF(ISBLANK(AHF70),"",IF(ISBLANK(VLOOKUP(AHF70,related_id_relation!A:B,2,FALSE)),"",VLOOKUP(AHF70,related_id_relation!A:B,2,FALSE)))</f>
        <v/>
      </c>
      <c r="AHH70" s="37"/>
      <c r="AHI70" s="39"/>
      <c r="AHK70" s="32" t="str">
        <f t="shared" si="443"/>
        <v/>
      </c>
      <c r="AHL70" s="34"/>
      <c r="AHM70" s="36"/>
      <c r="AHN70" s="36" t="str">
        <f t="shared" si="444"/>
        <v/>
      </c>
      <c r="AHO70" s="32" t="str">
        <f t="shared" si="445"/>
        <v/>
      </c>
      <c r="AHR70" s="36" t="str">
        <f t="shared" si="446"/>
        <v/>
      </c>
      <c r="AHS70" s="32" t="str">
        <f t="shared" si="447"/>
        <v/>
      </c>
      <c r="AHV70" s="36" t="str">
        <f t="shared" si="448"/>
        <v/>
      </c>
      <c r="AHW70" s="32" t="str">
        <f t="shared" si="449"/>
        <v/>
      </c>
      <c r="AHZ70" s="36" t="str">
        <f t="shared" si="450"/>
        <v/>
      </c>
      <c r="AIA70" s="32" t="str">
        <f t="shared" si="451"/>
        <v/>
      </c>
      <c r="AID70" s="36" t="str">
        <f t="shared" si="452"/>
        <v/>
      </c>
      <c r="AIE70" s="32" t="str">
        <f t="shared" si="453"/>
        <v/>
      </c>
      <c r="AIH70" s="36" t="str">
        <f t="shared" si="454"/>
        <v/>
      </c>
      <c r="AII70" s="32" t="str">
        <f t="shared" si="455"/>
        <v/>
      </c>
      <c r="AIL70" s="36" t="str">
        <f t="shared" si="456"/>
        <v/>
      </c>
      <c r="AIM70" s="32" t="str">
        <f t="shared" si="457"/>
        <v/>
      </c>
      <c r="AIP70" s="36" t="str">
        <f t="shared" si="458"/>
        <v/>
      </c>
      <c r="AIQ70" s="32" t="str">
        <f t="shared" si="459"/>
        <v/>
      </c>
      <c r="AIT70" s="36" t="str">
        <f t="shared" si="460"/>
        <v/>
      </c>
      <c r="AIU70" s="32" t="str">
        <f t="shared" si="461"/>
        <v/>
      </c>
      <c r="AIX70" s="36" t="str">
        <f t="shared" si="462"/>
        <v/>
      </c>
      <c r="AIY70" s="32" t="str">
        <f t="shared" si="463"/>
        <v/>
      </c>
      <c r="AIZ70" s="37"/>
      <c r="AJA70" s="32" t="str">
        <f t="shared" si="464"/>
        <v/>
      </c>
      <c r="AJB70" s="32" t="str">
        <f t="shared" si="465"/>
        <v/>
      </c>
      <c r="AJC70" s="32" t="str">
        <f t="shared" si="466"/>
        <v/>
      </c>
      <c r="AJD70" s="32" t="str">
        <f t="shared" si="467"/>
        <v/>
      </c>
      <c r="AJE70" s="32" t="str">
        <f t="shared" si="468"/>
        <v/>
      </c>
      <c r="AJF70" s="32" t="str">
        <f t="shared" si="469"/>
        <v/>
      </c>
      <c r="AJG70" s="32" t="str">
        <f t="shared" si="470"/>
        <v/>
      </c>
      <c r="AJH70" s="32" t="str">
        <f t="shared" si="471"/>
        <v/>
      </c>
      <c r="AJI70" s="32" t="str">
        <f t="shared" si="472"/>
        <v/>
      </c>
    </row>
    <row r="71" spans="3:945" s="32" customFormat="1" x14ac:dyDescent="0.35">
      <c r="C71" s="32" t="str">
        <f t="shared" si="241"/>
        <v/>
      </c>
      <c r="E71" s="32" t="str">
        <f t="shared" si="242"/>
        <v/>
      </c>
      <c r="F71" s="32" t="str">
        <f t="shared" si="243"/>
        <v/>
      </c>
      <c r="G71" s="32" t="str">
        <f t="shared" si="244"/>
        <v/>
      </c>
      <c r="J71" s="32" t="str">
        <f t="shared" si="245"/>
        <v/>
      </c>
      <c r="K71" s="32" t="str">
        <f t="shared" si="246"/>
        <v/>
      </c>
      <c r="L71" s="32" t="str">
        <f t="shared" si="247"/>
        <v/>
      </c>
      <c r="N71" s="32" t="str">
        <f t="shared" si="248"/>
        <v/>
      </c>
      <c r="O71" s="32" t="str">
        <f t="shared" si="249"/>
        <v/>
      </c>
      <c r="Q71" s="32" t="str">
        <f t="shared" si="250"/>
        <v/>
      </c>
      <c r="R71" s="32" t="str">
        <f t="shared" si="251"/>
        <v/>
      </c>
      <c r="U71" s="32" t="str">
        <f t="shared" si="252"/>
        <v/>
      </c>
      <c r="V71" s="32" t="str">
        <f t="shared" si="253"/>
        <v/>
      </c>
      <c r="Y71" s="32" t="str">
        <f>IF(ISBLANK(X71),"",VLOOKUP(X71,resource_type!A:C,3,FALSE))</f>
        <v/>
      </c>
      <c r="Z71" s="32" t="str">
        <f>IF(ISBLANK(X71),"",VLOOKUP(X71,resource_type!A:C,2,FALSE))</f>
        <v/>
      </c>
      <c r="AA71" s="32" t="str">
        <f t="shared" si="254"/>
        <v/>
      </c>
      <c r="AB71" s="32" t="str">
        <f t="shared" si="255"/>
        <v/>
      </c>
      <c r="AD71" s="32" t="str">
        <f>IF(ISBLANK(AC71),"",VLOOKUP(AC71,resource_type!A:C,3,FALSE))</f>
        <v/>
      </c>
      <c r="AF71" s="32" t="str">
        <f>IF(ISBLANK(AE71),"",VLOOKUP(AE71,resource_type!A:C,3,FALSE))</f>
        <v/>
      </c>
      <c r="AG71" s="33"/>
      <c r="AI71" s="32" t="str">
        <f t="shared" si="256"/>
        <v/>
      </c>
      <c r="AK71" s="32" t="str">
        <f t="shared" si="257"/>
        <v/>
      </c>
      <c r="AM71" s="32" t="str">
        <f t="shared" si="258"/>
        <v/>
      </c>
      <c r="AO71" s="32" t="str">
        <f t="shared" si="259"/>
        <v/>
      </c>
      <c r="AP71" s="52"/>
      <c r="AQ71" s="34"/>
      <c r="AR71" s="36" t="str">
        <f t="shared" si="260"/>
        <v/>
      </c>
      <c r="AS71" s="36" t="str">
        <f t="shared" si="261"/>
        <v/>
      </c>
      <c r="AT71" s="34"/>
      <c r="AV71" s="32" t="str">
        <f t="shared" si="262"/>
        <v/>
      </c>
      <c r="AW71" s="32" t="str">
        <f t="shared" si="263"/>
        <v/>
      </c>
      <c r="AX71" s="32" t="str">
        <f t="shared" si="264"/>
        <v/>
      </c>
      <c r="AZ71" s="32" t="str">
        <f>IF(ISBLANK(AY71),"",IF(ISBLANK(VLOOKUP(AY71,role!A:E,2,FALSE)),"",VLOOKUP(AY71,role!A:E,2,FALSE)))</f>
        <v/>
      </c>
      <c r="BA71" s="32" t="str">
        <f>IF(ISBLANK(AY71),"",IF(ISBLANK(VLOOKUP(AY71,role!A:E,3,FALSE)),"",VLOOKUP(AY71,role!A:E,3,FALSE)))</f>
        <v/>
      </c>
      <c r="BB71" s="32" t="str">
        <f>IF(ISBLANK(AY71),"",IF(ISBLANK(VLOOKUP(AY71,role!A:E,4,FALSE)),"",VLOOKUP(AY71,role!A:E,4,FALSE)))</f>
        <v/>
      </c>
      <c r="BC71" s="32" t="str">
        <f>IF(ISBLANK(AY71),"",IF(ISBLANK(VLOOKUP(AY71,role!A:E,5,FALSE)),"",VLOOKUP(AY71,role!A:E,5,FALSE)))</f>
        <v/>
      </c>
      <c r="BE71" s="32" t="str">
        <f>IF(ISBLANK(BD71),"",IF(ISBLANK(VLOOKUP(BD71,role!A:E,2,FALSE)),"",VLOOKUP(BD71,role!A:E,2,FALSE)))</f>
        <v/>
      </c>
      <c r="BF71" s="32" t="str">
        <f>IF(ISBLANK(BD71),"",IF(ISBLANK(VLOOKUP(BD71,role!A:E,3,FALSE)),"",VLOOKUP(BD71,role!A:E,3,FALSE)))</f>
        <v/>
      </c>
      <c r="BG71" s="32" t="str">
        <f>IF(ISBLANK(BD71),"",IF(ISBLANK(VLOOKUP(BD71,role!A:E,4,FALSE)),"",VLOOKUP(BD71,role!A:E,4,FALSE)))</f>
        <v/>
      </c>
      <c r="BH71" s="32" t="str">
        <f>IF(ISBLANK(BD71),"",IF(ISBLANK(VLOOKUP(BD71,role!A:E,5,FALSE)),"",VLOOKUP(BD71,role!A:E,5,FALSE)))</f>
        <v/>
      </c>
      <c r="BX71" s="33"/>
      <c r="BZ71" s="32" t="str">
        <f t="shared" si="265"/>
        <v/>
      </c>
      <c r="CB71" s="32" t="str">
        <f t="shared" si="266"/>
        <v/>
      </c>
      <c r="CC71" s="39"/>
      <c r="CE71" s="32" t="str">
        <f t="shared" si="267"/>
        <v/>
      </c>
      <c r="CF71" s="32" t="str">
        <f t="shared" si="268"/>
        <v/>
      </c>
      <c r="CG71" s="32" t="str">
        <f t="shared" si="269"/>
        <v/>
      </c>
      <c r="CI71" s="32" t="str">
        <f>IF(ISBLANK(CH71),"",IF(ISBLANK(VLOOKUP(CH71,role!A:E,2,FALSE)),"",VLOOKUP(CH71,role!A:E,2,FALSE)))</f>
        <v/>
      </c>
      <c r="CJ71" s="32" t="str">
        <f>IF(ISBLANK(CH71),"",IF(ISBLANK(VLOOKUP(CH71,role!A:E,3,FALSE)),"",VLOOKUP(CH71,role!A:E,3,FALSE)))</f>
        <v/>
      </c>
      <c r="CK71" s="32" t="str">
        <f>IF(ISBLANK(CH71),"",IF(ISBLANK(VLOOKUP(CH71,role!A:E,4,FALSE)),"",VLOOKUP(CH71,role!A:E,4,FALSE)))</f>
        <v/>
      </c>
      <c r="CL71" s="32" t="str">
        <f>IF(ISBLANK(CH71),"",IF(ISBLANK(VLOOKUP(CH71,role!A:E,5,FALSE)),"",VLOOKUP(CH71,role!A:E,5,FALSE)))</f>
        <v/>
      </c>
      <c r="CN71" s="32" t="str">
        <f>IF(ISBLANK(CM71),"",IF(ISBLANK(VLOOKUP(CM71,role!A:E,2,FALSE)),"",VLOOKUP(CM71,role!A:E,2,FALSE)))</f>
        <v/>
      </c>
      <c r="CO71" s="32" t="str">
        <f>IF(ISBLANK(CM71),"",IF(ISBLANK(VLOOKUP(CM71,role!A:E,3,FALSE)),"",VLOOKUP(CM71,role!A:E,3,FALSE)))</f>
        <v/>
      </c>
      <c r="CP71" s="32" t="str">
        <f>IF(ISBLANK(CM71),"",IF(ISBLANK(VLOOKUP(CM71,role!A:E,4,FALSE)),"",VLOOKUP(CM71,role!A:E,4,FALSE)))</f>
        <v/>
      </c>
      <c r="CQ71" s="32" t="str">
        <f>IF(ISBLANK(CM71),"",IF(ISBLANK(VLOOKUP(CM71,role!A:E,5,FALSE)),"",VLOOKUP(CM71,role!A:E,5,FALSE)))</f>
        <v/>
      </c>
      <c r="DG71" s="33"/>
      <c r="DI71" s="32" t="str">
        <f t="shared" si="270"/>
        <v/>
      </c>
      <c r="DK71" s="32" t="str">
        <f t="shared" si="271"/>
        <v/>
      </c>
      <c r="DL71" s="39"/>
      <c r="DN71" s="32" t="str">
        <f t="shared" si="272"/>
        <v/>
      </c>
      <c r="DO71" s="32" t="str">
        <f t="shared" si="273"/>
        <v/>
      </c>
      <c r="DP71" s="32" t="str">
        <f t="shared" si="274"/>
        <v/>
      </c>
      <c r="DR71" s="32" t="str">
        <f>IF(ISBLANK(DQ71),"",IF(ISBLANK(VLOOKUP(DQ71,role!A:E,2,FALSE)),"",VLOOKUP(DQ71,role!A:E,2,FALSE)))</f>
        <v/>
      </c>
      <c r="DS71" s="32" t="str">
        <f>IF(ISBLANK(DQ71),"",IF(ISBLANK(VLOOKUP(DQ71,role!A:E,3,FALSE)),"",VLOOKUP(DQ71,role!A:E,3,FALSE)))</f>
        <v/>
      </c>
      <c r="DT71" s="32" t="str">
        <f>IF(ISBLANK(DQ71),"",IF(ISBLANK(VLOOKUP(DQ71,role!A:E,4,FALSE)),"",VLOOKUP(DQ71,role!A:E,4,FALSE)))</f>
        <v/>
      </c>
      <c r="DU71" s="32" t="str">
        <f>IF(ISBLANK(DQ71),"",IF(ISBLANK(VLOOKUP(DQ71,role!A:E,5,FALSE)),"",VLOOKUP(DQ71,role!A:E,5,FALSE)))</f>
        <v/>
      </c>
      <c r="EK71" s="33"/>
      <c r="EM71" s="32" t="str">
        <f t="shared" si="275"/>
        <v/>
      </c>
      <c r="EO71" s="32" t="str">
        <f t="shared" si="276"/>
        <v/>
      </c>
      <c r="EP71" s="39"/>
      <c r="ER71" s="32" t="str">
        <f t="shared" si="277"/>
        <v/>
      </c>
      <c r="ES71" s="32" t="str">
        <f t="shared" si="278"/>
        <v/>
      </c>
      <c r="ET71" s="32" t="str">
        <f t="shared" si="279"/>
        <v/>
      </c>
      <c r="EV71" s="32" t="str">
        <f>IF(ISBLANK(EU71),"",IF(ISBLANK(VLOOKUP(EU71,role!A:E,2,FALSE)),"",VLOOKUP(EU71,role!A:E,2,FALSE)))</f>
        <v/>
      </c>
      <c r="EW71" s="32" t="str">
        <f>IF(ISBLANK(EU71),"",IF(ISBLANK(VLOOKUP(EU71,role!A:E,3,FALSE)),"",VLOOKUP(EU71,role!A:E,3,FALSE)))</f>
        <v/>
      </c>
      <c r="EX71" s="32" t="str">
        <f>IF(ISBLANK(EU71),"",IF(ISBLANK(VLOOKUP(EU71,role!A:E,4,FALSE)),"",VLOOKUP(EU71,role!A:E,4,FALSE)))</f>
        <v/>
      </c>
      <c r="EY71" s="32" t="str">
        <f>IF(ISBLANK(EU71),"",IF(ISBLANK(VLOOKUP(EU71,role!A:E,5,FALSE)),"",VLOOKUP(EU71,role!A:E,5,FALSE)))</f>
        <v/>
      </c>
      <c r="FO71" s="33"/>
      <c r="FQ71" s="32" t="str">
        <f t="shared" si="280"/>
        <v/>
      </c>
      <c r="FS71" s="32" t="str">
        <f t="shared" si="281"/>
        <v/>
      </c>
      <c r="FT71" s="39"/>
      <c r="FV71" s="32" t="str">
        <f t="shared" si="282"/>
        <v/>
      </c>
      <c r="FW71" s="32" t="str">
        <f t="shared" si="283"/>
        <v/>
      </c>
      <c r="FX71" s="32" t="str">
        <f t="shared" si="284"/>
        <v/>
      </c>
      <c r="FZ71" s="32" t="str">
        <f>IF(ISBLANK(FY71),"",VLOOKUP(FY71,role!A:E,2,FALSE))</f>
        <v/>
      </c>
      <c r="GA71" s="32" t="str">
        <f>IF(ISBLANK(FY71),"",IF(ISBLANK(VLOOKUP(FY71,role!A:E,3,FALSE)),"",VLOOKUP(FY71,role!A:E,3,FALSE)))</f>
        <v/>
      </c>
      <c r="GB71" s="32" t="str">
        <f>IF(ISBLANK(FY71),"",IF(ISBLANK(VLOOKUP(FY71,role!A:E,4,FALSE)),"",VLOOKUP(FY71,role!A:E,4,FALSE)))</f>
        <v/>
      </c>
      <c r="GC71" s="32" t="str">
        <f>IF(ISBLANK(FY71),"",IF(ISBLANK(VLOOKUP(FY71,role!A:E,5,FALSE)),"",VLOOKUP(FY71,role!A:E,5,FALSE)))</f>
        <v/>
      </c>
      <c r="GS71" s="33"/>
      <c r="GU71" s="32" t="str">
        <f t="shared" si="285"/>
        <v/>
      </c>
      <c r="GW71" s="32" t="str">
        <f t="shared" si="286"/>
        <v/>
      </c>
      <c r="GX71" s="33"/>
      <c r="HA71" s="32" t="str">
        <f t="shared" si="287"/>
        <v/>
      </c>
      <c r="HB71" s="32" t="str">
        <f t="shared" si="288"/>
        <v/>
      </c>
      <c r="HC71" s="32" t="str">
        <f t="shared" si="289"/>
        <v/>
      </c>
      <c r="HE71" s="32" t="str">
        <f>IF(ISBLANK(HD71),"",IF(ISBLANK(VLOOKUP(HD71,role!A:E,2,FALSE)),"",VLOOKUP(HD71,role!A:E,2,FALSE)))</f>
        <v/>
      </c>
      <c r="HF71" s="32" t="str">
        <f>IF(ISBLANK(HD71),"",IF(ISBLANK(VLOOKUP(HD71,role!A:E,3,FALSE)),"",VLOOKUP(HD71,role!A:E,3,FALSE)))</f>
        <v/>
      </c>
      <c r="HG71" s="32" t="str">
        <f>IF(ISBLANK(HD71),"",IF(ISBLANK(VLOOKUP(HD71,role!A:E,4,FALSE)),"",VLOOKUP(HD71,role!A:E,4,FALSE)))</f>
        <v/>
      </c>
      <c r="HH71" s="32" t="str">
        <f>IF(ISBLANK(HD71),"",IF(ISBLANK(VLOOKUP(HD71,role!A:E,5,FALSE)),"",VLOOKUP(HD71,role!A:E,5,FALSE)))</f>
        <v/>
      </c>
      <c r="HX71" s="33"/>
      <c r="HZ71" s="32" t="str">
        <f t="shared" si="290"/>
        <v/>
      </c>
      <c r="IB71" s="32" t="str">
        <f t="shared" si="291"/>
        <v/>
      </c>
      <c r="IC71" s="39"/>
      <c r="IE71" s="32" t="str">
        <f t="shared" si="292"/>
        <v/>
      </c>
      <c r="IF71" s="32" t="str">
        <f t="shared" si="293"/>
        <v/>
      </c>
      <c r="IG71" s="32" t="str">
        <f t="shared" si="294"/>
        <v/>
      </c>
      <c r="II71" s="32" t="str">
        <f>IF(ISBLANK(IH71),"",IF(ISBLANK(VLOOKUP(IH71,role!A:E,2,FALSE)),"",VLOOKUP(IH71,role!A:E,2,FALSE)))</f>
        <v/>
      </c>
      <c r="IJ71" s="32" t="str">
        <f>IF(ISBLANK(IH71),"",IF(ISBLANK(VLOOKUP(IH71,role!A:E,3,FALSE)),"",VLOOKUP(IH71,role!A:E,3,FALSE)))</f>
        <v/>
      </c>
      <c r="IK71" s="32" t="str">
        <f>IF(ISBLANK(IH71),"",IF(ISBLANK(VLOOKUP(IH71,role!A:E,4,FALSE)),"",VLOOKUP(IH71,role!A:E,4,FALSE)))</f>
        <v/>
      </c>
      <c r="IL71" s="32" t="str">
        <f>IF(ISBLANK(IH71),"",IF(ISBLANK(VLOOKUP(IH71,role!A:E,5,FALSE)),"",VLOOKUP(IH71,role!A:E,5,FALSE)))</f>
        <v/>
      </c>
      <c r="JB71" s="33"/>
      <c r="JD71" s="32" t="str">
        <f t="shared" si="295"/>
        <v/>
      </c>
      <c r="JF71" s="32" t="str">
        <f t="shared" si="296"/>
        <v/>
      </c>
      <c r="JG71" s="39"/>
      <c r="JI71" s="32" t="str">
        <f t="shared" si="297"/>
        <v/>
      </c>
      <c r="JJ71" s="32" t="str">
        <f t="shared" si="298"/>
        <v/>
      </c>
      <c r="JK71" s="32" t="str">
        <f t="shared" si="299"/>
        <v/>
      </c>
      <c r="JM71" s="32" t="str">
        <f>IF(ISBLANK(JL71),"",IF(ISBLANK(VLOOKUP(JL71,role!A:E,2,FALSE)),"",VLOOKUP(JL71,role!A:E,2,FALSE)))</f>
        <v/>
      </c>
      <c r="JN71" s="32" t="str">
        <f>IF(ISBLANK(JL71),"",IF(ISBLANK(VLOOKUP(JL71,role!A:E,3,FALSE)),"",VLOOKUP(JL71,role!A:E,3,FALSE)))</f>
        <v/>
      </c>
      <c r="JO71" s="32" t="str">
        <f>IF(ISBLANK(JL71),"",IF(ISBLANK(VLOOKUP(JL71,role!A:E,4,FALSE)),"",VLOOKUP(JL71,role!A:E,4,FALSE)))</f>
        <v/>
      </c>
      <c r="JP71" s="32" t="str">
        <f>IF(ISBLANK(JL71),"",IF(ISBLANK(VLOOKUP(JL71,role!A:E,5,FALSE)),"",VLOOKUP(JL71,role!A:E,5,FALSE)))</f>
        <v/>
      </c>
      <c r="KF71" s="33"/>
      <c r="KH71" s="32" t="str">
        <f t="shared" si="300"/>
        <v/>
      </c>
      <c r="KJ71" s="32" t="str">
        <f t="shared" si="301"/>
        <v/>
      </c>
      <c r="KK71" s="39"/>
      <c r="KM71" s="32" t="str">
        <f t="shared" si="302"/>
        <v/>
      </c>
      <c r="KN71" s="32" t="str">
        <f t="shared" si="303"/>
        <v/>
      </c>
      <c r="KO71" s="32" t="str">
        <f t="shared" si="304"/>
        <v/>
      </c>
      <c r="KQ71" s="32" t="str">
        <f>IF(ISBLANK(KP71),"",IF(ISBLANK(VLOOKUP(KP71,role!A:E,2,FALSE)),"",VLOOKUP(KP71,role!A:E,2,FALSE)))</f>
        <v/>
      </c>
      <c r="KR71" s="32" t="str">
        <f>IF(ISBLANK(KP71),"",IF(ISBLANK(VLOOKUP(KP71,role!A:E,3,FALSE)),"",VLOOKUP(KP71,role!A:E,3,FALSE)))</f>
        <v/>
      </c>
      <c r="KS71" s="32" t="str">
        <f>IF(ISBLANK(KP71),"",IF(ISBLANK(VLOOKUP(KP71,role!A:E,4,FALSE)),"",VLOOKUP(KP71,role!A:E,4,FALSE)))</f>
        <v/>
      </c>
      <c r="KT71" s="32" t="str">
        <f>IF(ISBLANK(KP71),"",IF(ISBLANK(VLOOKUP(KP71,role!A:E,5,FALSE)),"",VLOOKUP(KP71,role!A:E,5,FALSE)))</f>
        <v/>
      </c>
      <c r="LJ71" s="33"/>
      <c r="LL71" s="32" t="str">
        <f t="shared" si="305"/>
        <v/>
      </c>
      <c r="LN71" s="32" t="str">
        <f t="shared" si="306"/>
        <v/>
      </c>
      <c r="LO71" s="39"/>
      <c r="LQ71" s="32" t="str">
        <f t="shared" si="307"/>
        <v/>
      </c>
      <c r="LR71" s="32" t="str">
        <f t="shared" si="308"/>
        <v/>
      </c>
      <c r="LS71" s="32" t="str">
        <f t="shared" si="309"/>
        <v/>
      </c>
      <c r="LU71" s="32" t="str">
        <f>IF(ISBLANK(LT71),"",IF(ISBLANK(VLOOKUP(LT71,role!A:E,2,FALSE)),"",VLOOKUP(LT71,role!A:E,2,FALSE)))</f>
        <v/>
      </c>
      <c r="LV71" s="32" t="str">
        <f>IF(ISBLANK(LT71),"",IF(ISBLANK(VLOOKUP(LT71,role!A:E,3,FALSE)),"",VLOOKUP(LT71,role!A:E,3,FALSE)))</f>
        <v/>
      </c>
      <c r="LW71" s="32" t="str">
        <f>IF(ISBLANK(LT71),"",IF(ISBLANK(VLOOKUP(LT71,role!A:E,4,FALSE)),"",VLOOKUP(LT71,role!A:E,4,FALSE)))</f>
        <v/>
      </c>
      <c r="LX71" s="32" t="str">
        <f>IF(ISBLANK(LT71),"",IF(ISBLANK(VLOOKUP(LT71,role!A:E,5,FALSE)),"",VLOOKUP(LT71,role!A:E,5,FALSE)))</f>
        <v/>
      </c>
      <c r="MN71" s="33"/>
      <c r="MP71" s="32" t="str">
        <f t="shared" si="310"/>
        <v/>
      </c>
      <c r="MR71" s="32" t="str">
        <f t="shared" si="311"/>
        <v/>
      </c>
      <c r="MS71" s="33"/>
      <c r="MV71" s="32" t="str">
        <f t="shared" si="312"/>
        <v/>
      </c>
      <c r="MW71" s="32" t="str">
        <f t="shared" si="313"/>
        <v/>
      </c>
      <c r="MX71" s="32" t="str">
        <f t="shared" si="314"/>
        <v/>
      </c>
      <c r="MZ71" s="32" t="str">
        <f>IF(ISBLANK(MY71),"",IF(ISBLANK(VLOOKUP(MY71,role!A:E,2,FALSE)),"",VLOOKUP(MY71,role!A:E,2,FALSE)))</f>
        <v/>
      </c>
      <c r="NA71" s="32" t="str">
        <f>IF(ISBLANK(MY71),"",IF(ISBLANK(VLOOKUP(MY71,role!A:E,3,FALSE)),"",VLOOKUP(MY71,role!A:E,3,FALSE)))</f>
        <v/>
      </c>
      <c r="NB71" s="32" t="str">
        <f>IF(ISBLANK(MY71),"",IF(ISBLANK(VLOOKUP(MY71,role!A:E,4,FALSE)),"",VLOOKUP(MY71,role!A:E,4,FALSE)))</f>
        <v/>
      </c>
      <c r="NC71" s="32" t="str">
        <f>IF(ISBLANK(MY71),"",IF(ISBLANK(VLOOKUP(MY71,role!A:E,5,FALSE)),"",VLOOKUP(MY71,role!A:E,5,FALSE)))</f>
        <v/>
      </c>
      <c r="NS71" s="33"/>
      <c r="NU71" s="32" t="str">
        <f t="shared" si="315"/>
        <v/>
      </c>
      <c r="NW71" s="32" t="str">
        <f t="shared" si="316"/>
        <v/>
      </c>
      <c r="NX71" s="39"/>
      <c r="NZ71" s="32" t="str">
        <f t="shared" si="317"/>
        <v/>
      </c>
      <c r="OA71" s="32" t="str">
        <f t="shared" si="318"/>
        <v/>
      </c>
      <c r="OB71" s="32" t="str">
        <f t="shared" si="319"/>
        <v/>
      </c>
      <c r="OD71" s="32" t="str">
        <f>IF(ISBLANK(OC71),"",IF(ISBLANK(VLOOKUP(OC71,role!A:E,2,FALSE)),"",VLOOKUP(OC71,role!A:E,2,FALSE)))</f>
        <v/>
      </c>
      <c r="OE71" s="32" t="str">
        <f>IF(ISBLANK(OC71),"",IF(ISBLANK(VLOOKUP(OC71,role!A:E,3,FALSE)),"",VLOOKUP(OC71,role!A:E,3,FALSE)))</f>
        <v/>
      </c>
      <c r="OF71" s="32" t="str">
        <f>IF(ISBLANK(OC71),"",IF(ISBLANK(VLOOKUP(OC71,role!A:E,4,FALSE)),"",VLOOKUP(OC71,role!A:E,4,FALSE)))</f>
        <v/>
      </c>
      <c r="OG71" s="32" t="str">
        <f>IF(ISBLANK(OC71),"",IF(ISBLANK(VLOOKUP(OC71,role!A:E,5,FALSE)),"",VLOOKUP(OC71,role!A:E,5,FALSE)))</f>
        <v/>
      </c>
      <c r="OW71" s="33"/>
      <c r="OY71" s="32" t="str">
        <f t="shared" si="320"/>
        <v/>
      </c>
      <c r="PA71" s="32" t="str">
        <f t="shared" si="321"/>
        <v/>
      </c>
      <c r="PB71" s="39"/>
      <c r="PD71" s="32" t="str">
        <f t="shared" si="322"/>
        <v/>
      </c>
      <c r="PE71" s="32" t="str">
        <f t="shared" si="323"/>
        <v/>
      </c>
      <c r="PF71" s="32" t="str">
        <f t="shared" si="324"/>
        <v/>
      </c>
      <c r="PH71" s="32" t="str">
        <f>IF(ISBLANK(PG71),"",IF(ISBLANK(VLOOKUP(PG71,role!A:E,2,FALSE)),"",VLOOKUP(PG71,role!A:E,2,FALSE)))</f>
        <v/>
      </c>
      <c r="PI71" s="32" t="str">
        <f>IF(ISBLANK(PG71),"",IF(ISBLANK(VLOOKUP(PG71,role!A:E,3,FALSE)),"",VLOOKUP(PG71,role!A:E,3,FALSE)))</f>
        <v/>
      </c>
      <c r="PJ71" s="32" t="str">
        <f>IF(ISBLANK(PG71),"",IF(ISBLANK(VLOOKUP(PG71,role!A:E,4,FALSE)),"",VLOOKUP(PG71,role!A:E,4,FALSE)))</f>
        <v/>
      </c>
      <c r="PK71" s="32" t="str">
        <f>IF(ISBLANK(PG71),"",IF(ISBLANK(VLOOKUP(PG71,role!A:E,5,FALSE)),"",VLOOKUP(PG71,role!A:E,5,FALSE)))</f>
        <v/>
      </c>
      <c r="QA71" s="33"/>
      <c r="QC71" s="32" t="str">
        <f t="shared" si="325"/>
        <v/>
      </c>
      <c r="QE71" s="32" t="str">
        <f t="shared" si="326"/>
        <v/>
      </c>
      <c r="QF71" s="39"/>
      <c r="QH71" s="32" t="str">
        <f t="shared" si="327"/>
        <v/>
      </c>
      <c r="QI71" s="32" t="str">
        <f t="shared" si="328"/>
        <v/>
      </c>
      <c r="QJ71" s="32" t="str">
        <f t="shared" si="329"/>
        <v/>
      </c>
      <c r="QL71" s="32" t="str">
        <f>IF(ISBLANK(QK71),"",IF(ISBLANK(VLOOKUP(QK71,role!A:E,2,FALSE)),"",VLOOKUP(QK71,role!A:E,2,FALSE)))</f>
        <v/>
      </c>
      <c r="QM71" s="32" t="str">
        <f>IF(ISBLANK(QK71),"",IF(ISBLANK(VLOOKUP(QK71,role!A:E,3,FALSE)),"",VLOOKUP(QK71,role!A:E,3,FALSE)))</f>
        <v/>
      </c>
      <c r="QN71" s="32" t="str">
        <f>IF(ISBLANK(QK71),"",IF(ISBLANK(VLOOKUP(QK71,role!A:E,4,FALSE)),"",VLOOKUP(QK71,role!A:E,4,FALSE)))</f>
        <v/>
      </c>
      <c r="QO71" s="32" t="str">
        <f>IF(ISBLANK(QK71),"",IF(ISBLANK(VLOOKUP(QK71,role!A:E,5,FALSE)),"",VLOOKUP(QK71,role!A:E,5,FALSE)))</f>
        <v/>
      </c>
      <c r="RE71" s="33"/>
      <c r="RG71" s="32" t="str">
        <f t="shared" si="330"/>
        <v/>
      </c>
      <c r="RI71" s="32" t="str">
        <f t="shared" si="331"/>
        <v/>
      </c>
      <c r="RJ71" s="39"/>
      <c r="RL71" s="32" t="str">
        <f t="shared" si="332"/>
        <v/>
      </c>
      <c r="RM71" s="32" t="str">
        <f t="shared" si="333"/>
        <v/>
      </c>
      <c r="RN71" s="32" t="str">
        <f t="shared" si="334"/>
        <v/>
      </c>
      <c r="RP71" s="32" t="str">
        <f>IF(ISBLANK(RO71),"",IF(ISBLANK(VLOOKUP(RO71,role!A:E,2,FALSE)),"",VLOOKUP(RO71,role!A:E,2,FALSE)))</f>
        <v/>
      </c>
      <c r="RQ71" s="32" t="str">
        <f>IF(ISBLANK(RO71),"",IF(ISBLANK(VLOOKUP(RO71,role!A:E,3,FALSE)),"",VLOOKUP(RO71,role!A:E,3,FALSE)))</f>
        <v/>
      </c>
      <c r="RR71" s="32" t="str">
        <f>IF(ISBLANK(RO71),"",IF(ISBLANK(VLOOKUP(RO71,role!A:E,4,FALSE)),"",VLOOKUP(RO71,role!A:E,4,FALSE)))</f>
        <v/>
      </c>
      <c r="RS71" s="32" t="str">
        <f>IF(ISBLANK(RO71),"",IF(ISBLANK(VLOOKUP(RO71,role!A:E,5,FALSE)),"",VLOOKUP(RO71,role!A:E,5,FALSE)))</f>
        <v/>
      </c>
      <c r="SI71" s="33"/>
      <c r="SK71" s="32" t="str">
        <f t="shared" si="335"/>
        <v/>
      </c>
      <c r="SM71" s="32" t="str">
        <f t="shared" si="336"/>
        <v/>
      </c>
      <c r="SN71" s="39"/>
      <c r="SP71" s="32" t="str">
        <f t="shared" si="337"/>
        <v/>
      </c>
      <c r="SQ71" s="32" t="str">
        <f t="shared" si="338"/>
        <v/>
      </c>
      <c r="SR71" s="32" t="str">
        <f t="shared" si="339"/>
        <v/>
      </c>
      <c r="ST71" s="32" t="str">
        <f>IF(ISBLANK(SS71),"",IF(ISBLANK(VLOOKUP(SS71,role!A:E,2,FALSE)),"",VLOOKUP(SS71,role!A:E,2,FALSE)))</f>
        <v/>
      </c>
      <c r="SU71" s="32" t="str">
        <f>IF(ISBLANK(SS71),"",IF(ISBLANK(VLOOKUP(SS71,role!A:E,3,FALSE)),"",VLOOKUP(SS71,role!A:E,3,FALSE)))</f>
        <v/>
      </c>
      <c r="SV71" s="32" t="str">
        <f>IF(ISBLANK(SS71),"",IF(ISBLANK(VLOOKUP(SS71,role!A:E,4,FALSE)),"",VLOOKUP(SS71,role!A:E,4,FALSE)))</f>
        <v/>
      </c>
      <c r="SW71" s="32" t="str">
        <f>IF(ISBLANK(SS71),"",IF(ISBLANK(VLOOKUP(SS71,role!A:E,5,FALSE)),"",VLOOKUP(SS71,role!A:E,5,FALSE)))</f>
        <v/>
      </c>
      <c r="TM71" s="33"/>
      <c r="TO71" s="32" t="str">
        <f t="shared" si="340"/>
        <v/>
      </c>
      <c r="TQ71" s="32" t="str">
        <f t="shared" si="341"/>
        <v/>
      </c>
      <c r="TR71" s="39"/>
      <c r="TT71" s="32" t="str">
        <f t="shared" si="342"/>
        <v/>
      </c>
      <c r="TU71" s="32" t="str">
        <f t="shared" si="343"/>
        <v/>
      </c>
      <c r="TV71" s="32" t="str">
        <f t="shared" si="344"/>
        <v/>
      </c>
      <c r="TX71" s="32" t="str">
        <f>IF(ISBLANK(TW71),"",IF(ISBLANK(VLOOKUP(TW71,role!A:E,2,FALSE)),"",VLOOKUP(TW71,role!A:E,2,FALSE)))</f>
        <v/>
      </c>
      <c r="TY71" s="32" t="str">
        <f>IF(ISBLANK(TW71),"",IF(ISBLANK(VLOOKUP(TW71,role!A:E,3,FALSE)),"",VLOOKUP(TW71,role!A:E,3,FALSE)))</f>
        <v/>
      </c>
      <c r="TZ71" s="32" t="str">
        <f>IF(ISBLANK(TW71),"",IF(ISBLANK(VLOOKUP(TW71,role!A:E,4,FALSE)),"",VLOOKUP(TW71,role!A:E,4,FALSE)))</f>
        <v/>
      </c>
      <c r="UA71" s="32" t="str">
        <f>IF(ISBLANK(TW71),"",IF(ISBLANK(VLOOKUP(TW71,role!A:E,5,FALSE)),"",VLOOKUP(TW71,role!A:E,5,FALSE)))</f>
        <v/>
      </c>
      <c r="UQ71" s="33"/>
      <c r="US71" s="32" t="str">
        <f t="shared" si="345"/>
        <v/>
      </c>
      <c r="UU71" s="32" t="str">
        <f t="shared" si="346"/>
        <v/>
      </c>
      <c r="UV71" s="39"/>
      <c r="UX71" s="32" t="str">
        <f t="shared" si="347"/>
        <v/>
      </c>
      <c r="UY71" s="32" t="str">
        <f t="shared" si="348"/>
        <v/>
      </c>
      <c r="UZ71" s="32" t="str">
        <f t="shared" si="349"/>
        <v/>
      </c>
      <c r="VB71" s="32" t="str">
        <f>IF(ISBLANK(VA71),"",IF(ISBLANK(VLOOKUP(VA71,role!A:E,2,FALSE)),"",VLOOKUP(VA71,role!A:E,2,FALSE)))</f>
        <v/>
      </c>
      <c r="VC71" s="32" t="str">
        <f>IF(ISBLANK(VA71),"",IF(ISBLANK(VLOOKUP(VA71,role!A:E,3,FALSE)),"",VLOOKUP(VA71,role!A:E,3,FALSE)))</f>
        <v/>
      </c>
      <c r="VD71" s="32" t="str">
        <f>IF(ISBLANK(VA71),"",IF(ISBLANK(VLOOKUP(VA71,role!A:E,4,FALSE)),"",VLOOKUP(VA71,role!A:E,4,FALSE)))</f>
        <v/>
      </c>
      <c r="VE71" s="32" t="str">
        <f>IF(ISBLANK(VA71),"",IF(ISBLANK(VLOOKUP(VA71,role!A:E,5,FALSE)),"",VLOOKUP(VA71,role!A:E,5,FALSE)))</f>
        <v/>
      </c>
      <c r="VU71" s="33"/>
      <c r="VW71" s="32" t="str">
        <f t="shared" si="350"/>
        <v/>
      </c>
      <c r="VY71" s="32" t="str">
        <f t="shared" si="351"/>
        <v/>
      </c>
      <c r="VZ71" s="39"/>
      <c r="WB71" s="32" t="str">
        <f t="shared" si="352"/>
        <v/>
      </c>
      <c r="WC71" s="32" t="str">
        <f t="shared" si="353"/>
        <v/>
      </c>
      <c r="WD71" s="32" t="str">
        <f t="shared" si="354"/>
        <v/>
      </c>
      <c r="WF71" s="32" t="str">
        <f>IF(ISBLANK(WE71),"",IF(ISBLANK(VLOOKUP(WE71,role!A:E,2,FALSE)),"",VLOOKUP(WE71,role!A:E,2,FALSE)))</f>
        <v/>
      </c>
      <c r="WG71" s="32" t="str">
        <f>IF(ISBLANK(WE71),"",IF(ISBLANK(VLOOKUP(WE71,role!A:E,3,FALSE)),"",VLOOKUP(WE71,role!A:E,3,FALSE)))</f>
        <v/>
      </c>
      <c r="WH71" s="32" t="str">
        <f>IF(ISBLANK(WE71),"",IF(ISBLANK(VLOOKUP(WE71,role!A:E,4,FALSE)),"",VLOOKUP(WE71,role!A:E,4,FALSE)))</f>
        <v/>
      </c>
      <c r="WI71" s="32" t="str">
        <f>IF(ISBLANK(WE71),"",IF(ISBLANK(VLOOKUP(WE71,role!A:E,5,FALSE)),"",VLOOKUP(WE71,role!A:E,5,FALSE)))</f>
        <v/>
      </c>
      <c r="WY71" s="33"/>
      <c r="XA71" s="32" t="str">
        <f t="shared" si="355"/>
        <v/>
      </c>
      <c r="XC71" s="32" t="str">
        <f t="shared" si="356"/>
        <v/>
      </c>
      <c r="XD71" s="39"/>
      <c r="XF71" s="32" t="str">
        <f t="shared" si="357"/>
        <v/>
      </c>
      <c r="XG71" s="32" t="str">
        <f t="shared" si="358"/>
        <v/>
      </c>
      <c r="XH71" s="32" t="str">
        <f t="shared" si="359"/>
        <v/>
      </c>
      <c r="XJ71" s="32" t="str">
        <f>IF(ISBLANK(XI71),"",IF(ISBLANK(VLOOKUP(XI71,role!A:E,2,FALSE)),"",VLOOKUP(XI71,role!A:E,2,FALSE)))</f>
        <v/>
      </c>
      <c r="XK71" s="32" t="str">
        <f>IF(ISBLANK(XI71),"",IF(ISBLANK(VLOOKUP(XI71,role!A:E,3,FALSE)),"",VLOOKUP(XI71,role!A:E,3,FALSE)))</f>
        <v/>
      </c>
      <c r="XL71" s="32" t="str">
        <f>IF(ISBLANK(XI71),"",IF(ISBLANK(VLOOKUP(XI71,role!A:E,4,FALSE)),"",VLOOKUP(XI71,role!A:E,4,FALSE)))</f>
        <v/>
      </c>
      <c r="XM71" s="32" t="str">
        <f>IF(ISBLANK(XI71),"",IF(ISBLANK(VLOOKUP(XI71,role!A:E,5,FALSE)),"",VLOOKUP(XI71,role!A:E,5,FALSE)))</f>
        <v/>
      </c>
      <c r="YC71" s="33"/>
      <c r="YE71" s="32" t="str">
        <f t="shared" si="360"/>
        <v/>
      </c>
      <c r="YG71" s="32" t="str">
        <f t="shared" si="361"/>
        <v/>
      </c>
      <c r="YH71" s="33"/>
      <c r="YI71" s="34"/>
      <c r="YJ71" s="36" t="str">
        <f t="shared" si="362"/>
        <v/>
      </c>
      <c r="YK71" s="36" t="str">
        <f t="shared" si="363"/>
        <v/>
      </c>
      <c r="YM71" s="32" t="str">
        <f>IF(ISBLANK(YL71),"",IF(ISBLANK(VLOOKUP(YL71,role!A:E,2,FALSE)),"",VLOOKUP(YL71,role!A:E,2,FALSE)))</f>
        <v/>
      </c>
      <c r="YN71" s="32" t="str">
        <f>IF(ISBLANK(YL71),"",IF(ISBLANK(VLOOKUP(YL71,role!A:E,3,FALSE)),"",VLOOKUP(YL71,role!A:E,3,FALSE)))</f>
        <v/>
      </c>
      <c r="YO71" s="32" t="str">
        <f>IF(ISBLANK(YL71),"",IF(ISBLANK(VLOOKUP(YL71,role!A:E,4,FALSE)),"",VLOOKUP(YL71,role!A:E,4,FALSE)))</f>
        <v/>
      </c>
      <c r="YP71" s="32" t="str">
        <f>IF(ISBLANK(YL71),"",IF(ISBLANK(VLOOKUP(YL71,role!A:E,5,FALSE)),"",VLOOKUP(YL71,role!A:E,5,FALSE)))</f>
        <v/>
      </c>
      <c r="YQ71" s="32" t="str">
        <f>IF(ISBLANK(YL71),"",VLOOKUP(YL71,role!A:F,6,FALSE))</f>
        <v/>
      </c>
      <c r="YR71" s="36"/>
      <c r="YS71" s="36" t="str">
        <f t="shared" si="364"/>
        <v/>
      </c>
      <c r="YT71" s="36" t="str">
        <f t="shared" si="365"/>
        <v/>
      </c>
      <c r="YV71" s="32" t="str">
        <f>IF(ISBLANK(YU71),"",IF(ISBLANK(VLOOKUP(YU71,role!A:E,2,FALSE)),"",VLOOKUP(YU71,role!A:E,2,FALSE)))</f>
        <v/>
      </c>
      <c r="YW71" s="32" t="str">
        <f>IF(ISBLANK(YU71),"",IF(ISBLANK(VLOOKUP(YU71,role!A:E,3,FALSE)),"",VLOOKUP(YU71,role!A:E,3,FALSE)))</f>
        <v/>
      </c>
      <c r="YX71" s="32" t="str">
        <f>IF(ISBLANK(YU71),"",IF(ISBLANK(VLOOKUP(YU71,role!A:E,4,FALSE)),"",VLOOKUP(YU71,role!A:E,4,FALSE)))</f>
        <v/>
      </c>
      <c r="YY71" s="32" t="str">
        <f>IF(ISBLANK(YU71),"",IF(ISBLANK(VLOOKUP(YU71,role!A:E,5,FALSE)),"",VLOOKUP(YU71,role!A:E,5,FALSE)))</f>
        <v/>
      </c>
      <c r="YZ71" s="32" t="str">
        <f>IF(ISBLANK(YU71),"",VLOOKUP(YU71,role!A:F,6,FALSE))</f>
        <v/>
      </c>
      <c r="ZA71" s="36"/>
      <c r="ZB71" s="36" t="str">
        <f t="shared" si="366"/>
        <v/>
      </c>
      <c r="ZC71" s="36" t="str">
        <f t="shared" si="367"/>
        <v/>
      </c>
      <c r="ZE71" s="32" t="str">
        <f>IF(ISBLANK(ZD71),"",IF(ISBLANK(VLOOKUP(ZD71,role!A:E,2,FALSE)),"",VLOOKUP(ZD71,role!A:E,2,FALSE)))</f>
        <v/>
      </c>
      <c r="ZF71" s="32" t="str">
        <f>IF(ISBLANK(ZD71),"",IF(ISBLANK(VLOOKUP(ZD71,role!A:E,3,FALSE)),"",VLOOKUP(ZD71,role!A:E,3,FALSE)))</f>
        <v/>
      </c>
      <c r="ZG71" s="32" t="str">
        <f>IF(ISBLANK(ZD71),"",IF(ISBLANK(VLOOKUP(ZD71,role!A:E,4,FALSE)),"",VLOOKUP(ZD71,role!A:E,4,FALSE)))</f>
        <v/>
      </c>
      <c r="ZH71" s="32" t="str">
        <f>IF(ISBLANK(ZD71),"",IF(ISBLANK(VLOOKUP(ZD71,role!A:E,5,FALSE)),"",VLOOKUP(ZD71,role!A:E,5,FALSE)))</f>
        <v/>
      </c>
      <c r="ZI71" s="32" t="str">
        <f>IF(ISBLANK(ZD71),"",VLOOKUP(ZD71,role!A:F,6,FALSE))</f>
        <v/>
      </c>
      <c r="ZJ71" s="36"/>
      <c r="ZK71" s="36" t="str">
        <f t="shared" si="368"/>
        <v/>
      </c>
      <c r="ZL71" s="36" t="str">
        <f t="shared" si="369"/>
        <v/>
      </c>
      <c r="ZN71" s="32" t="str">
        <f>IF(ISBLANK(ZM71),"",IF(ISBLANK(VLOOKUP(ZM71,role!A:E,2,FALSE)),"",VLOOKUP(ZM71,role!A:E,2,FALSE)))</f>
        <v/>
      </c>
      <c r="ZO71" s="32" t="str">
        <f>IF(ISBLANK(ZM71),"",IF(ISBLANK(VLOOKUP(ZM71,role!A:E,3,FALSE)),"",VLOOKUP(ZM71,role!A:E,3,FALSE)))</f>
        <v/>
      </c>
      <c r="ZP71" s="32" t="str">
        <f>IF(ISBLANK(ZM71),"",IF(ISBLANK(VLOOKUP(ZM71,role!A:E,4,FALSE)),"",VLOOKUP(ZM71,role!A:E,4,FALSE)))</f>
        <v/>
      </c>
      <c r="ZQ71" s="32" t="str">
        <f>IF(ISBLANK(ZM71),"",IF(ISBLANK(VLOOKUP(ZM71,role!A:E,5,FALSE)),"",VLOOKUP(ZM71,role!A:E,5,FALSE)))</f>
        <v/>
      </c>
      <c r="ZR71" s="32" t="str">
        <f>IF(ISBLANK(ZM71),"",VLOOKUP(ZM71,role!A:F,6,FALSE))</f>
        <v/>
      </c>
      <c r="ZS71" s="36"/>
      <c r="ZT71" s="36" t="str">
        <f t="shared" si="370"/>
        <v/>
      </c>
      <c r="ZU71" s="36" t="str">
        <f t="shared" si="371"/>
        <v/>
      </c>
      <c r="ZW71" s="32" t="str">
        <f>IF(ISBLANK(ZV71),"",IF(ISBLANK(VLOOKUP(ZV71,role!A:E,2,FALSE)),"",VLOOKUP(ZV71,role!A:E,2,FALSE)))</f>
        <v/>
      </c>
      <c r="ZX71" s="32" t="str">
        <f>IF(ISBLANK(ZV71),"",IF(ISBLANK(VLOOKUP(ZV71,role!A:E,3,FALSE)),"",VLOOKUP(ZV71,role!A:E,3,FALSE)))</f>
        <v/>
      </c>
      <c r="ZY71" s="32" t="str">
        <f>IF(ISBLANK(ZV71),"",IF(ISBLANK(VLOOKUP(ZV71,role!A:E,4,FALSE)),"",VLOOKUP(ZV71,role!A:E,4,FALSE)))</f>
        <v/>
      </c>
      <c r="ZZ71" s="32" t="str">
        <f>IF(ISBLANK(ZV71),"",IF(ISBLANK(VLOOKUP(ZV71,role!A:E,5,FALSE)),"",VLOOKUP(ZV71,role!A:E,5,FALSE)))</f>
        <v/>
      </c>
      <c r="AAA71" s="32" t="str">
        <f>IF(ISBLANK(ZV71),"",VLOOKUP(ZV71,role!A:F,6,FALSE))</f>
        <v/>
      </c>
      <c r="AAB71" s="33"/>
      <c r="AAC71" s="36"/>
      <c r="AAD71" s="36" t="str">
        <f t="shared" si="372"/>
        <v/>
      </c>
      <c r="AAE71" s="36" t="str">
        <f t="shared" si="373"/>
        <v/>
      </c>
      <c r="AAG71" s="32" t="str">
        <f>IF(ISBLANK(AAF71),"",IF(ISBLANK(VLOOKUP(AAF71,role!A:E,2,FALSE)),"",VLOOKUP(AAF71,role!A:E,2,FALSE)))</f>
        <v/>
      </c>
      <c r="AAH71" s="32" t="str">
        <f>IF(ISBLANK(AAF71),"",IF(ISBLANK(VLOOKUP(AAF71,role!A:E,3,FALSE)),"",VLOOKUP(AAF71,role!A:E,3,FALSE)))</f>
        <v/>
      </c>
      <c r="AAI71" s="32" t="str">
        <f>IF(ISBLANK(AAF71),"",IF(ISBLANK(VLOOKUP(AAF71,role!A:E,4,FALSE)),"",VLOOKUP(AAF71,role!A:E,4,FALSE)))</f>
        <v/>
      </c>
      <c r="AAJ71" s="32" t="str">
        <f>IF(ISBLANK(AAF71),"",IF(ISBLANK(VLOOKUP(AAF71,role!A:E,5,FALSE)),"",VLOOKUP(AAF71,role!A:E,5,FALSE)))</f>
        <v/>
      </c>
      <c r="AAK71" s="32" t="str">
        <f>IF(ISBLANK(AAF71),"",VLOOKUP(AAF71,role!A:F,6,FALSE))</f>
        <v/>
      </c>
      <c r="AAL71" s="36"/>
      <c r="AAM71" s="36" t="str">
        <f t="shared" si="374"/>
        <v/>
      </c>
      <c r="AAN71" s="36" t="str">
        <f t="shared" si="375"/>
        <v/>
      </c>
      <c r="AAP71" s="32" t="str">
        <f>IF(ISBLANK(AAO71),"",IF(ISBLANK(VLOOKUP(AAO71,role!A:E,2,FALSE)),"",VLOOKUP(AAO71,role!A:E,2,FALSE)))</f>
        <v/>
      </c>
      <c r="AAQ71" s="32" t="str">
        <f>IF(ISBLANK(AAO71),"",IF(ISBLANK(VLOOKUP(AAO71,role!A:E,3,FALSE)),"",VLOOKUP(AAO71,role!A:E,3,FALSE)))</f>
        <v/>
      </c>
      <c r="AAR71" s="32" t="str">
        <f>IF(ISBLANK(AAO71),"",IF(ISBLANK(VLOOKUP(AAO71,role!A:E,4,FALSE)),"",VLOOKUP(AAO71,role!A:E,4,FALSE)))</f>
        <v/>
      </c>
      <c r="AAS71" s="32" t="str">
        <f>IF(ISBLANK(AAO71),"",IF(ISBLANK(VLOOKUP(AAO71,role!A:E,5,FALSE)),"",VLOOKUP(AAO71,role!A:E,5,FALSE)))</f>
        <v/>
      </c>
      <c r="AAT71" s="32" t="str">
        <f>IF(ISBLANK(AAO71),"",VLOOKUP(AAO71,role!A:F,6,FALSE))</f>
        <v/>
      </c>
      <c r="AAU71" s="36"/>
      <c r="AAV71" s="36" t="str">
        <f t="shared" si="376"/>
        <v/>
      </c>
      <c r="AAW71" s="36" t="str">
        <f t="shared" si="377"/>
        <v/>
      </c>
      <c r="AAY71" s="32" t="str">
        <f>IF(ISBLANK(AAX71),"",IF(ISBLANK(VLOOKUP(AAX71,role!A:E,2,FALSE)),"",VLOOKUP(AAX71,role!A:E,2,FALSE)))</f>
        <v/>
      </c>
      <c r="AAZ71" s="32" t="str">
        <f>IF(ISBLANK(AAX71),"",IF(ISBLANK(VLOOKUP(AAX71,role!A:E,3,FALSE)),"",VLOOKUP(AAX71,role!A:E,3,FALSE)))</f>
        <v/>
      </c>
      <c r="ABA71" s="32" t="str">
        <f>IF(ISBLANK(AAX71),"",IF(ISBLANK(VLOOKUP(AAX71,role!A:E,4,FALSE)),"",VLOOKUP(AAX71,role!A:E,4,FALSE)))</f>
        <v/>
      </c>
      <c r="ABB71" s="32" t="str">
        <f>IF(ISBLANK(AAX71),"",IF(ISBLANK(VLOOKUP(AAX71,role!A:E,5,FALSE)),"",VLOOKUP(AAX71,role!A:E,5,FALSE)))</f>
        <v/>
      </c>
      <c r="ABC71" s="32" t="str">
        <f>IF(ISBLANK(AAX71),"",VLOOKUP(AAX71,role!A:F,6,FALSE))</f>
        <v/>
      </c>
      <c r="ABD71" s="36"/>
      <c r="ABE71" s="36" t="str">
        <f t="shared" si="378"/>
        <v/>
      </c>
      <c r="ABF71" s="36" t="str">
        <f t="shared" si="379"/>
        <v/>
      </c>
      <c r="ABH71" s="32" t="str">
        <f>IF(ISBLANK(ABG71),"",IF(ISBLANK(VLOOKUP(ABG71,role!A:E,2,FALSE)),"",VLOOKUP(ABG71,role!A:E,2,FALSE)))</f>
        <v/>
      </c>
      <c r="ABI71" s="32" t="str">
        <f>IF(ISBLANK(ABG71),"",IF(ISBLANK(VLOOKUP(ABG71,role!A:E,3,FALSE)),"",VLOOKUP(ABG71,role!A:E,3,FALSE)))</f>
        <v/>
      </c>
      <c r="ABJ71" s="32" t="str">
        <f>IF(ISBLANK(ABG71),"",IF(ISBLANK(VLOOKUP(ABG71,role!A:E,4,FALSE)),"",VLOOKUP(ABG71,role!A:E,4,FALSE)))</f>
        <v/>
      </c>
      <c r="ABK71" s="32" t="str">
        <f>IF(ISBLANK(ABG71),"",IF(ISBLANK(VLOOKUP(ABG71,role!A:E,5,FALSE)),"",VLOOKUP(ABG71,role!A:E,5,FALSE)))</f>
        <v/>
      </c>
      <c r="ABL71" s="32" t="str">
        <f>IF(ISBLANK(ABG71),"",VLOOKUP(ABG71,role!A:F,6,FALSE))</f>
        <v/>
      </c>
      <c r="ABM71" s="36"/>
      <c r="ABN71" s="36" t="str">
        <f t="shared" si="380"/>
        <v/>
      </c>
      <c r="ABO71" s="36" t="str">
        <f t="shared" si="381"/>
        <v/>
      </c>
      <c r="ABQ71" s="32" t="str">
        <f>IF(ISBLANK(ABP71),"",IF(ISBLANK(VLOOKUP(ABP71,role!A:E,2,FALSE)),"",VLOOKUP(ABP71,role!A:E,2,FALSE)))</f>
        <v/>
      </c>
      <c r="ABR71" s="32" t="str">
        <f>IF(ISBLANK(ABP71),"",IF(ISBLANK(VLOOKUP(ABP71,role!A:E,3,FALSE)),"",VLOOKUP(ABP71,role!A:E,3,FALSE)))</f>
        <v/>
      </c>
      <c r="ABS71" s="32" t="str">
        <f>IF(ISBLANK(ABP71),"",IF(ISBLANK(VLOOKUP(ABP71,role!A:E,4,FALSE)),"",VLOOKUP(ABP71,role!A:E,4,FALSE)))</f>
        <v/>
      </c>
      <c r="ABT71" s="32" t="str">
        <f>IF(ISBLANK(ABP71),"",IF(ISBLANK(VLOOKUP(ABP71,role!A:E,5,FALSE)),"",VLOOKUP(ABP71,role!A:E,5,FALSE)))</f>
        <v/>
      </c>
      <c r="ABU71" s="32" t="str">
        <f>IF(ISBLANK(ABP71),"",VLOOKUP(ABP71,role!A:F,6,FALSE))</f>
        <v/>
      </c>
      <c r="ABV71" s="33"/>
      <c r="ABW71" s="34"/>
      <c r="ABY71" s="32" t="str">
        <f t="shared" si="382"/>
        <v/>
      </c>
      <c r="ABZ71" s="39"/>
      <c r="ACA71" s="32" t="str">
        <f t="shared" si="383"/>
        <v/>
      </c>
      <c r="ACC71" s="32" t="str">
        <f t="shared" si="384"/>
        <v/>
      </c>
      <c r="ACE71" s="32" t="str">
        <f t="shared" si="385"/>
        <v/>
      </c>
      <c r="ACG71" s="32" t="str">
        <f t="shared" si="386"/>
        <v/>
      </c>
      <c r="ACI71" s="32" t="str">
        <f t="shared" si="387"/>
        <v/>
      </c>
      <c r="ACK71" s="32" t="str">
        <f t="shared" si="388"/>
        <v/>
      </c>
      <c r="ACM71" s="32" t="str">
        <f t="shared" si="389"/>
        <v/>
      </c>
      <c r="ACO71" s="32" t="str">
        <f t="shared" si="390"/>
        <v/>
      </c>
      <c r="ACQ71" s="32" t="str">
        <f t="shared" si="391"/>
        <v/>
      </c>
      <c r="ACS71" s="32" t="str">
        <f t="shared" si="392"/>
        <v/>
      </c>
      <c r="ACT71" s="33"/>
      <c r="ACV71" s="32" t="str">
        <f t="shared" si="393"/>
        <v/>
      </c>
      <c r="ACX71" s="32" t="str">
        <f t="shared" si="394"/>
        <v/>
      </c>
      <c r="ACZ71" s="32" t="str">
        <f t="shared" si="395"/>
        <v/>
      </c>
      <c r="ADB71" s="32" t="str">
        <f t="shared" si="396"/>
        <v/>
      </c>
      <c r="ADD71" s="32" t="str">
        <f t="shared" si="397"/>
        <v/>
      </c>
      <c r="ADE71" s="33"/>
      <c r="ADG71" s="32" t="str">
        <f t="shared" si="398"/>
        <v/>
      </c>
      <c r="ADI71" s="32" t="str">
        <f t="shared" si="399"/>
        <v/>
      </c>
      <c r="ADK71" s="32" t="str">
        <f t="shared" si="400"/>
        <v/>
      </c>
      <c r="ADM71" s="32" t="str">
        <f t="shared" si="401"/>
        <v/>
      </c>
      <c r="ADO71" s="32" t="str">
        <f t="shared" si="402"/>
        <v/>
      </c>
      <c r="ADP71" s="33"/>
      <c r="ADR71" s="32" t="str">
        <f t="shared" si="403"/>
        <v/>
      </c>
      <c r="ADT71" s="32" t="str">
        <f t="shared" si="404"/>
        <v/>
      </c>
      <c r="ADV71" s="32" t="str">
        <f t="shared" si="405"/>
        <v/>
      </c>
      <c r="ADX71" s="32" t="str">
        <f t="shared" si="406"/>
        <v/>
      </c>
      <c r="ADZ71" s="32" t="str">
        <f t="shared" si="407"/>
        <v/>
      </c>
      <c r="AEA71" s="33"/>
      <c r="AEC71" s="32" t="str">
        <f t="shared" si="408"/>
        <v/>
      </c>
      <c r="AEE71" s="32" t="str">
        <f t="shared" si="409"/>
        <v/>
      </c>
      <c r="AEG71" s="32" t="str">
        <f t="shared" si="410"/>
        <v/>
      </c>
      <c r="AEI71" s="32" t="str">
        <f t="shared" si="411"/>
        <v/>
      </c>
      <c r="AEK71" s="32" t="str">
        <f t="shared" si="412"/>
        <v/>
      </c>
      <c r="AEL71" s="33"/>
      <c r="AEN71" s="32" t="str">
        <f t="shared" si="413"/>
        <v/>
      </c>
      <c r="AEO71" s="32" t="str">
        <f t="shared" si="414"/>
        <v/>
      </c>
      <c r="AEQ71" s="32" t="str">
        <f t="shared" si="415"/>
        <v/>
      </c>
      <c r="AER71" s="32" t="str">
        <f t="shared" si="416"/>
        <v/>
      </c>
      <c r="AET71" s="32" t="str">
        <f t="shared" si="417"/>
        <v/>
      </c>
      <c r="AEU71" s="32" t="str">
        <f t="shared" si="418"/>
        <v/>
      </c>
      <c r="AEW71" s="32" t="str">
        <f t="shared" si="419"/>
        <v/>
      </c>
      <c r="AEX71" s="32" t="str">
        <f t="shared" si="420"/>
        <v/>
      </c>
      <c r="AEZ71" s="32" t="str">
        <f t="shared" si="421"/>
        <v/>
      </c>
      <c r="AFA71" s="32" t="str">
        <f t="shared" si="422"/>
        <v/>
      </c>
      <c r="AFB71" s="35"/>
      <c r="AFC71" s="34"/>
      <c r="AFD71" s="36" t="str">
        <f t="shared" si="423"/>
        <v/>
      </c>
      <c r="AFE71" s="36" t="str">
        <f t="shared" si="424"/>
        <v/>
      </c>
      <c r="AFG71" s="36" t="str">
        <f t="shared" si="425"/>
        <v/>
      </c>
      <c r="AFH71" s="36" t="str">
        <f t="shared" si="426"/>
        <v/>
      </c>
      <c r="AFJ71" s="36" t="str">
        <f t="shared" si="427"/>
        <v/>
      </c>
      <c r="AFK71" s="36" t="str">
        <f t="shared" si="428"/>
        <v/>
      </c>
      <c r="AFM71" s="36" t="str">
        <f t="shared" si="429"/>
        <v/>
      </c>
      <c r="AFN71" s="36" t="str">
        <f t="shared" si="430"/>
        <v/>
      </c>
      <c r="AFP71" s="36" t="str">
        <f t="shared" si="431"/>
        <v/>
      </c>
      <c r="AFQ71" s="36" t="str">
        <f t="shared" si="432"/>
        <v/>
      </c>
      <c r="AFR71" s="33"/>
      <c r="AFT71" s="36" t="str">
        <f t="shared" si="433"/>
        <v/>
      </c>
      <c r="AFU71" s="36" t="str">
        <f t="shared" si="434"/>
        <v/>
      </c>
      <c r="AFW71" s="36" t="str">
        <f t="shared" si="435"/>
        <v/>
      </c>
      <c r="AFX71" s="36" t="str">
        <f t="shared" si="436"/>
        <v/>
      </c>
      <c r="AFZ71" s="36" t="str">
        <f t="shared" si="437"/>
        <v/>
      </c>
      <c r="AGA71" s="36" t="str">
        <f t="shared" si="438"/>
        <v/>
      </c>
      <c r="AGC71" s="36" t="str">
        <f t="shared" si="439"/>
        <v/>
      </c>
      <c r="AGD71" s="36" t="str">
        <f t="shared" si="440"/>
        <v/>
      </c>
      <c r="AGF71" s="36" t="str">
        <f t="shared" si="441"/>
        <v/>
      </c>
      <c r="AGG71" s="36" t="str">
        <f t="shared" si="442"/>
        <v/>
      </c>
      <c r="AGH71" s="33"/>
      <c r="AGI71" s="57"/>
      <c r="AGJ71" s="57"/>
      <c r="AGK71" s="57" t="str">
        <f>IF(ISBLANK(AGJ71),"",VLOOKUP(AGJ71,related_id_type!A:B,2,FALSE))</f>
        <v/>
      </c>
      <c r="AGL71" s="57"/>
      <c r="AGM71" s="57" t="str">
        <f>IF(ISBLANK(AGL71),"",IF(ISBLANK(VLOOKUP(AGL71,related_id_relation!A:B,2,FALSE)),"",VLOOKUP(AGL71,related_id_relation!A:B,2,FALSE)))</f>
        <v/>
      </c>
      <c r="AGN71" s="57"/>
      <c r="AGO71" s="57"/>
      <c r="AGP71" s="57" t="str">
        <f>IF(ISBLANK(AGO71),"",VLOOKUP(AGO71,related_id_type!A:B,2,FALSE))</f>
        <v/>
      </c>
      <c r="AGQ71" s="57"/>
      <c r="AGR71" s="57" t="str">
        <f>IF(ISBLANK(AGQ71),"",IF(ISBLANK(VLOOKUP(AGQ71,related_id_relation!A:B,2,FALSE)),"",VLOOKUP(AGQ71,related_id_relation!A:B,2,FALSE)))</f>
        <v/>
      </c>
      <c r="AGS71" s="57"/>
      <c r="AGT71" s="57"/>
      <c r="AGU71" s="57" t="str">
        <f>IF(ISBLANK(AGT71),"",VLOOKUP(AGT71,related_id_type!A:B,2,FALSE))</f>
        <v/>
      </c>
      <c r="AGV71" s="57"/>
      <c r="AGW71" s="57" t="str">
        <f>IF(ISBLANK(AGV71),"",IF(ISBLANK(VLOOKUP(AGV71,related_id_relation!A:B,2,FALSE)),"",VLOOKUP(AGV71,related_id_relation!A:B,2,FALSE)))</f>
        <v/>
      </c>
      <c r="AGX71" s="57"/>
      <c r="AGY71" s="57"/>
      <c r="AGZ71" s="57" t="str">
        <f>IF(ISBLANK(AGY71),"",VLOOKUP(AGY71,related_id_type!A:B,2,FALSE))</f>
        <v/>
      </c>
      <c r="AHA71" s="57"/>
      <c r="AHB71" s="57" t="str">
        <f>IF(ISBLANK(AHA71),"",IF(ISBLANK(VLOOKUP(AHA71,related_id_relation!A:B,2,FALSE)),"",VLOOKUP(AHA71,related_id_relation!A:B,2,FALSE)))</f>
        <v/>
      </c>
      <c r="AHC71" s="57"/>
      <c r="AHD71" s="57"/>
      <c r="AHE71" s="57" t="str">
        <f>IF(ISBLANK(AHD71),"",VLOOKUP(AHD71,related_id_type!A:B,2,FALSE))</f>
        <v/>
      </c>
      <c r="AHF71" s="57"/>
      <c r="AHG71" s="57" t="str">
        <f>IF(ISBLANK(AHF71),"",IF(ISBLANK(VLOOKUP(AHF71,related_id_relation!A:B,2,FALSE)),"",VLOOKUP(AHF71,related_id_relation!A:B,2,FALSE)))</f>
        <v/>
      </c>
      <c r="AHH71" s="37"/>
      <c r="AHI71" s="39"/>
      <c r="AHK71" s="32" t="str">
        <f t="shared" si="443"/>
        <v/>
      </c>
      <c r="AHL71" s="34"/>
      <c r="AHM71" s="36"/>
      <c r="AHN71" s="36" t="str">
        <f t="shared" si="444"/>
        <v/>
      </c>
      <c r="AHO71" s="32" t="str">
        <f t="shared" si="445"/>
        <v/>
      </c>
      <c r="AHR71" s="36" t="str">
        <f t="shared" si="446"/>
        <v/>
      </c>
      <c r="AHS71" s="32" t="str">
        <f t="shared" si="447"/>
        <v/>
      </c>
      <c r="AHV71" s="36" t="str">
        <f t="shared" si="448"/>
        <v/>
      </c>
      <c r="AHW71" s="32" t="str">
        <f t="shared" si="449"/>
        <v/>
      </c>
      <c r="AHZ71" s="36" t="str">
        <f t="shared" si="450"/>
        <v/>
      </c>
      <c r="AIA71" s="32" t="str">
        <f t="shared" si="451"/>
        <v/>
      </c>
      <c r="AID71" s="36" t="str">
        <f t="shared" si="452"/>
        <v/>
      </c>
      <c r="AIE71" s="32" t="str">
        <f t="shared" si="453"/>
        <v/>
      </c>
      <c r="AIH71" s="36" t="str">
        <f t="shared" si="454"/>
        <v/>
      </c>
      <c r="AII71" s="32" t="str">
        <f t="shared" si="455"/>
        <v/>
      </c>
      <c r="AIL71" s="36" t="str">
        <f t="shared" si="456"/>
        <v/>
      </c>
      <c r="AIM71" s="32" t="str">
        <f t="shared" si="457"/>
        <v/>
      </c>
      <c r="AIP71" s="36" t="str">
        <f t="shared" si="458"/>
        <v/>
      </c>
      <c r="AIQ71" s="32" t="str">
        <f t="shared" si="459"/>
        <v/>
      </c>
      <c r="AIT71" s="36" t="str">
        <f t="shared" si="460"/>
        <v/>
      </c>
      <c r="AIU71" s="32" t="str">
        <f t="shared" si="461"/>
        <v/>
      </c>
      <c r="AIX71" s="36" t="str">
        <f t="shared" si="462"/>
        <v/>
      </c>
      <c r="AIY71" s="32" t="str">
        <f t="shared" si="463"/>
        <v/>
      </c>
      <c r="AIZ71" s="37"/>
      <c r="AJA71" s="32" t="str">
        <f t="shared" si="464"/>
        <v/>
      </c>
      <c r="AJB71" s="32" t="str">
        <f t="shared" si="465"/>
        <v/>
      </c>
      <c r="AJC71" s="32" t="str">
        <f t="shared" si="466"/>
        <v/>
      </c>
      <c r="AJD71" s="32" t="str">
        <f t="shared" si="467"/>
        <v/>
      </c>
      <c r="AJE71" s="32" t="str">
        <f t="shared" si="468"/>
        <v/>
      </c>
      <c r="AJF71" s="32" t="str">
        <f t="shared" si="469"/>
        <v/>
      </c>
      <c r="AJG71" s="32" t="str">
        <f t="shared" si="470"/>
        <v/>
      </c>
      <c r="AJH71" s="32" t="str">
        <f t="shared" si="471"/>
        <v/>
      </c>
      <c r="AJI71" s="32" t="str">
        <f t="shared" si="472"/>
        <v/>
      </c>
    </row>
    <row r="72" spans="3:945" s="32" customFormat="1" x14ac:dyDescent="0.35">
      <c r="C72" s="32" t="str">
        <f t="shared" si="241"/>
        <v/>
      </c>
      <c r="E72" s="32" t="str">
        <f t="shared" si="242"/>
        <v/>
      </c>
      <c r="F72" s="32" t="str">
        <f t="shared" si="243"/>
        <v/>
      </c>
      <c r="G72" s="32" t="str">
        <f t="shared" si="244"/>
        <v/>
      </c>
      <c r="J72" s="32" t="str">
        <f t="shared" si="245"/>
        <v/>
      </c>
      <c r="K72" s="32" t="str">
        <f t="shared" si="246"/>
        <v/>
      </c>
      <c r="L72" s="32" t="str">
        <f t="shared" si="247"/>
        <v/>
      </c>
      <c r="N72" s="32" t="str">
        <f t="shared" si="248"/>
        <v/>
      </c>
      <c r="O72" s="32" t="str">
        <f t="shared" si="249"/>
        <v/>
      </c>
      <c r="Q72" s="32" t="str">
        <f t="shared" si="250"/>
        <v/>
      </c>
      <c r="R72" s="32" t="str">
        <f t="shared" si="251"/>
        <v/>
      </c>
      <c r="U72" s="32" t="str">
        <f t="shared" si="252"/>
        <v/>
      </c>
      <c r="V72" s="32" t="str">
        <f t="shared" si="253"/>
        <v/>
      </c>
      <c r="Y72" s="32" t="str">
        <f>IF(ISBLANK(X72),"",VLOOKUP(X72,resource_type!A:C,3,FALSE))</f>
        <v/>
      </c>
      <c r="Z72" s="32" t="str">
        <f>IF(ISBLANK(X72),"",VLOOKUP(X72,resource_type!A:C,2,FALSE))</f>
        <v/>
      </c>
      <c r="AA72" s="32" t="str">
        <f t="shared" si="254"/>
        <v/>
      </c>
      <c r="AB72" s="32" t="str">
        <f t="shared" si="255"/>
        <v/>
      </c>
      <c r="AD72" s="32" t="str">
        <f>IF(ISBLANK(AC72),"",VLOOKUP(AC72,resource_type!A:C,3,FALSE))</f>
        <v/>
      </c>
      <c r="AF72" s="32" t="str">
        <f>IF(ISBLANK(AE72),"",VLOOKUP(AE72,resource_type!A:C,3,FALSE))</f>
        <v/>
      </c>
      <c r="AG72" s="33"/>
      <c r="AI72" s="32" t="str">
        <f t="shared" si="256"/>
        <v/>
      </c>
      <c r="AK72" s="32" t="str">
        <f t="shared" si="257"/>
        <v/>
      </c>
      <c r="AM72" s="32" t="str">
        <f t="shared" si="258"/>
        <v/>
      </c>
      <c r="AO72" s="32" t="str">
        <f t="shared" si="259"/>
        <v/>
      </c>
      <c r="AP72" s="52"/>
      <c r="AQ72" s="34"/>
      <c r="AR72" s="36" t="str">
        <f t="shared" si="260"/>
        <v/>
      </c>
      <c r="AS72" s="36" t="str">
        <f t="shared" si="261"/>
        <v/>
      </c>
      <c r="AT72" s="34"/>
      <c r="AV72" s="32" t="str">
        <f t="shared" si="262"/>
        <v/>
      </c>
      <c r="AW72" s="32" t="str">
        <f t="shared" si="263"/>
        <v/>
      </c>
      <c r="AX72" s="32" t="str">
        <f t="shared" si="264"/>
        <v/>
      </c>
      <c r="AZ72" s="32" t="str">
        <f>IF(ISBLANK(AY72),"",IF(ISBLANK(VLOOKUP(AY72,role!A:E,2,FALSE)),"",VLOOKUP(AY72,role!A:E,2,FALSE)))</f>
        <v/>
      </c>
      <c r="BA72" s="32" t="str">
        <f>IF(ISBLANK(AY72),"",IF(ISBLANK(VLOOKUP(AY72,role!A:E,3,FALSE)),"",VLOOKUP(AY72,role!A:E,3,FALSE)))</f>
        <v/>
      </c>
      <c r="BB72" s="32" t="str">
        <f>IF(ISBLANK(AY72),"",IF(ISBLANK(VLOOKUP(AY72,role!A:E,4,FALSE)),"",VLOOKUP(AY72,role!A:E,4,FALSE)))</f>
        <v/>
      </c>
      <c r="BC72" s="32" t="str">
        <f>IF(ISBLANK(AY72),"",IF(ISBLANK(VLOOKUP(AY72,role!A:E,5,FALSE)),"",VLOOKUP(AY72,role!A:E,5,FALSE)))</f>
        <v/>
      </c>
      <c r="BE72" s="32" t="str">
        <f>IF(ISBLANK(BD72),"",IF(ISBLANK(VLOOKUP(BD72,role!A:E,2,FALSE)),"",VLOOKUP(BD72,role!A:E,2,FALSE)))</f>
        <v/>
      </c>
      <c r="BF72" s="32" t="str">
        <f>IF(ISBLANK(BD72),"",IF(ISBLANK(VLOOKUP(BD72,role!A:E,3,FALSE)),"",VLOOKUP(BD72,role!A:E,3,FALSE)))</f>
        <v/>
      </c>
      <c r="BG72" s="32" t="str">
        <f>IF(ISBLANK(BD72),"",IF(ISBLANK(VLOOKUP(BD72,role!A:E,4,FALSE)),"",VLOOKUP(BD72,role!A:E,4,FALSE)))</f>
        <v/>
      </c>
      <c r="BH72" s="32" t="str">
        <f>IF(ISBLANK(BD72),"",IF(ISBLANK(VLOOKUP(BD72,role!A:E,5,FALSE)),"",VLOOKUP(BD72,role!A:E,5,FALSE)))</f>
        <v/>
      </c>
      <c r="BX72" s="33"/>
      <c r="BZ72" s="32" t="str">
        <f t="shared" si="265"/>
        <v/>
      </c>
      <c r="CB72" s="32" t="str">
        <f t="shared" si="266"/>
        <v/>
      </c>
      <c r="CC72" s="39"/>
      <c r="CE72" s="32" t="str">
        <f t="shared" si="267"/>
        <v/>
      </c>
      <c r="CF72" s="32" t="str">
        <f t="shared" si="268"/>
        <v/>
      </c>
      <c r="CG72" s="32" t="str">
        <f t="shared" si="269"/>
        <v/>
      </c>
      <c r="CI72" s="32" t="str">
        <f>IF(ISBLANK(CH72),"",IF(ISBLANK(VLOOKUP(CH72,role!A:E,2,FALSE)),"",VLOOKUP(CH72,role!A:E,2,FALSE)))</f>
        <v/>
      </c>
      <c r="CJ72" s="32" t="str">
        <f>IF(ISBLANK(CH72),"",IF(ISBLANK(VLOOKUP(CH72,role!A:E,3,FALSE)),"",VLOOKUP(CH72,role!A:E,3,FALSE)))</f>
        <v/>
      </c>
      <c r="CK72" s="32" t="str">
        <f>IF(ISBLANK(CH72),"",IF(ISBLANK(VLOOKUP(CH72,role!A:E,4,FALSE)),"",VLOOKUP(CH72,role!A:E,4,FALSE)))</f>
        <v/>
      </c>
      <c r="CL72" s="32" t="str">
        <f>IF(ISBLANK(CH72),"",IF(ISBLANK(VLOOKUP(CH72,role!A:E,5,FALSE)),"",VLOOKUP(CH72,role!A:E,5,FALSE)))</f>
        <v/>
      </c>
      <c r="CN72" s="32" t="str">
        <f>IF(ISBLANK(CM72),"",IF(ISBLANK(VLOOKUP(CM72,role!A:E,2,FALSE)),"",VLOOKUP(CM72,role!A:E,2,FALSE)))</f>
        <v/>
      </c>
      <c r="CO72" s="32" t="str">
        <f>IF(ISBLANK(CM72),"",IF(ISBLANK(VLOOKUP(CM72,role!A:E,3,FALSE)),"",VLOOKUP(CM72,role!A:E,3,FALSE)))</f>
        <v/>
      </c>
      <c r="CP72" s="32" t="str">
        <f>IF(ISBLANK(CM72),"",IF(ISBLANK(VLOOKUP(CM72,role!A:E,4,FALSE)),"",VLOOKUP(CM72,role!A:E,4,FALSE)))</f>
        <v/>
      </c>
      <c r="CQ72" s="32" t="str">
        <f>IF(ISBLANK(CM72),"",IF(ISBLANK(VLOOKUP(CM72,role!A:E,5,FALSE)),"",VLOOKUP(CM72,role!A:E,5,FALSE)))</f>
        <v/>
      </c>
      <c r="DG72" s="33"/>
      <c r="DI72" s="32" t="str">
        <f t="shared" si="270"/>
        <v/>
      </c>
      <c r="DK72" s="32" t="str">
        <f t="shared" si="271"/>
        <v/>
      </c>
      <c r="DL72" s="39"/>
      <c r="DN72" s="32" t="str">
        <f t="shared" si="272"/>
        <v/>
      </c>
      <c r="DO72" s="32" t="str">
        <f t="shared" si="273"/>
        <v/>
      </c>
      <c r="DP72" s="32" t="str">
        <f t="shared" si="274"/>
        <v/>
      </c>
      <c r="DR72" s="32" t="str">
        <f>IF(ISBLANK(DQ72),"",IF(ISBLANK(VLOOKUP(DQ72,role!A:E,2,FALSE)),"",VLOOKUP(DQ72,role!A:E,2,FALSE)))</f>
        <v/>
      </c>
      <c r="DS72" s="32" t="str">
        <f>IF(ISBLANK(DQ72),"",IF(ISBLANK(VLOOKUP(DQ72,role!A:E,3,FALSE)),"",VLOOKUP(DQ72,role!A:E,3,FALSE)))</f>
        <v/>
      </c>
      <c r="DT72" s="32" t="str">
        <f>IF(ISBLANK(DQ72),"",IF(ISBLANK(VLOOKUP(DQ72,role!A:E,4,FALSE)),"",VLOOKUP(DQ72,role!A:E,4,FALSE)))</f>
        <v/>
      </c>
      <c r="DU72" s="32" t="str">
        <f>IF(ISBLANK(DQ72),"",IF(ISBLANK(VLOOKUP(DQ72,role!A:E,5,FALSE)),"",VLOOKUP(DQ72,role!A:E,5,FALSE)))</f>
        <v/>
      </c>
      <c r="EK72" s="33"/>
      <c r="EM72" s="32" t="str">
        <f t="shared" si="275"/>
        <v/>
      </c>
      <c r="EO72" s="32" t="str">
        <f t="shared" si="276"/>
        <v/>
      </c>
      <c r="EP72" s="39"/>
      <c r="ER72" s="32" t="str">
        <f t="shared" si="277"/>
        <v/>
      </c>
      <c r="ES72" s="32" t="str">
        <f t="shared" si="278"/>
        <v/>
      </c>
      <c r="ET72" s="32" t="str">
        <f t="shared" si="279"/>
        <v/>
      </c>
      <c r="EV72" s="32" t="str">
        <f>IF(ISBLANK(EU72),"",IF(ISBLANK(VLOOKUP(EU72,role!A:E,2,FALSE)),"",VLOOKUP(EU72,role!A:E,2,FALSE)))</f>
        <v/>
      </c>
      <c r="EW72" s="32" t="str">
        <f>IF(ISBLANK(EU72),"",IF(ISBLANK(VLOOKUP(EU72,role!A:E,3,FALSE)),"",VLOOKUP(EU72,role!A:E,3,FALSE)))</f>
        <v/>
      </c>
      <c r="EX72" s="32" t="str">
        <f>IF(ISBLANK(EU72),"",IF(ISBLANK(VLOOKUP(EU72,role!A:E,4,FALSE)),"",VLOOKUP(EU72,role!A:E,4,FALSE)))</f>
        <v/>
      </c>
      <c r="EY72" s="32" t="str">
        <f>IF(ISBLANK(EU72),"",IF(ISBLANK(VLOOKUP(EU72,role!A:E,5,FALSE)),"",VLOOKUP(EU72,role!A:E,5,FALSE)))</f>
        <v/>
      </c>
      <c r="FO72" s="33"/>
      <c r="FQ72" s="32" t="str">
        <f t="shared" si="280"/>
        <v/>
      </c>
      <c r="FS72" s="32" t="str">
        <f t="shared" si="281"/>
        <v/>
      </c>
      <c r="FT72" s="39"/>
      <c r="FV72" s="32" t="str">
        <f t="shared" si="282"/>
        <v/>
      </c>
      <c r="FW72" s="32" t="str">
        <f t="shared" si="283"/>
        <v/>
      </c>
      <c r="FX72" s="32" t="str">
        <f t="shared" si="284"/>
        <v/>
      </c>
      <c r="FZ72" s="32" t="str">
        <f>IF(ISBLANK(FY72),"",VLOOKUP(FY72,role!A:E,2,FALSE))</f>
        <v/>
      </c>
      <c r="GA72" s="32" t="str">
        <f>IF(ISBLANK(FY72),"",IF(ISBLANK(VLOOKUP(FY72,role!A:E,3,FALSE)),"",VLOOKUP(FY72,role!A:E,3,FALSE)))</f>
        <v/>
      </c>
      <c r="GB72" s="32" t="str">
        <f>IF(ISBLANK(FY72),"",IF(ISBLANK(VLOOKUP(FY72,role!A:E,4,FALSE)),"",VLOOKUP(FY72,role!A:E,4,FALSE)))</f>
        <v/>
      </c>
      <c r="GC72" s="32" t="str">
        <f>IF(ISBLANK(FY72),"",IF(ISBLANK(VLOOKUP(FY72,role!A:E,5,FALSE)),"",VLOOKUP(FY72,role!A:E,5,FALSE)))</f>
        <v/>
      </c>
      <c r="GS72" s="33"/>
      <c r="GU72" s="32" t="str">
        <f t="shared" si="285"/>
        <v/>
      </c>
      <c r="GW72" s="32" t="str">
        <f t="shared" si="286"/>
        <v/>
      </c>
      <c r="GX72" s="33"/>
      <c r="HA72" s="32" t="str">
        <f t="shared" si="287"/>
        <v/>
      </c>
      <c r="HB72" s="32" t="str">
        <f t="shared" si="288"/>
        <v/>
      </c>
      <c r="HC72" s="32" t="str">
        <f t="shared" si="289"/>
        <v/>
      </c>
      <c r="HE72" s="32" t="str">
        <f>IF(ISBLANK(HD72),"",IF(ISBLANK(VLOOKUP(HD72,role!A:E,2,FALSE)),"",VLOOKUP(HD72,role!A:E,2,FALSE)))</f>
        <v/>
      </c>
      <c r="HF72" s="32" t="str">
        <f>IF(ISBLANK(HD72),"",IF(ISBLANK(VLOOKUP(HD72,role!A:E,3,FALSE)),"",VLOOKUP(HD72,role!A:E,3,FALSE)))</f>
        <v/>
      </c>
      <c r="HG72" s="32" t="str">
        <f>IF(ISBLANK(HD72),"",IF(ISBLANK(VLOOKUP(HD72,role!A:E,4,FALSE)),"",VLOOKUP(HD72,role!A:E,4,FALSE)))</f>
        <v/>
      </c>
      <c r="HH72" s="32" t="str">
        <f>IF(ISBLANK(HD72),"",IF(ISBLANK(VLOOKUP(HD72,role!A:E,5,FALSE)),"",VLOOKUP(HD72,role!A:E,5,FALSE)))</f>
        <v/>
      </c>
      <c r="HX72" s="33"/>
      <c r="HZ72" s="32" t="str">
        <f t="shared" si="290"/>
        <v/>
      </c>
      <c r="IB72" s="32" t="str">
        <f t="shared" si="291"/>
        <v/>
      </c>
      <c r="IC72" s="39"/>
      <c r="IE72" s="32" t="str">
        <f t="shared" si="292"/>
        <v/>
      </c>
      <c r="IF72" s="32" t="str">
        <f t="shared" si="293"/>
        <v/>
      </c>
      <c r="IG72" s="32" t="str">
        <f t="shared" si="294"/>
        <v/>
      </c>
      <c r="II72" s="32" t="str">
        <f>IF(ISBLANK(IH72),"",IF(ISBLANK(VLOOKUP(IH72,role!A:E,2,FALSE)),"",VLOOKUP(IH72,role!A:E,2,FALSE)))</f>
        <v/>
      </c>
      <c r="IJ72" s="32" t="str">
        <f>IF(ISBLANK(IH72),"",IF(ISBLANK(VLOOKUP(IH72,role!A:E,3,FALSE)),"",VLOOKUP(IH72,role!A:E,3,FALSE)))</f>
        <v/>
      </c>
      <c r="IK72" s="32" t="str">
        <f>IF(ISBLANK(IH72),"",IF(ISBLANK(VLOOKUP(IH72,role!A:E,4,FALSE)),"",VLOOKUP(IH72,role!A:E,4,FALSE)))</f>
        <v/>
      </c>
      <c r="IL72" s="32" t="str">
        <f>IF(ISBLANK(IH72),"",IF(ISBLANK(VLOOKUP(IH72,role!A:E,5,FALSE)),"",VLOOKUP(IH72,role!A:E,5,FALSE)))</f>
        <v/>
      </c>
      <c r="JB72" s="33"/>
      <c r="JD72" s="32" t="str">
        <f t="shared" si="295"/>
        <v/>
      </c>
      <c r="JF72" s="32" t="str">
        <f t="shared" si="296"/>
        <v/>
      </c>
      <c r="JG72" s="39"/>
      <c r="JI72" s="32" t="str">
        <f t="shared" si="297"/>
        <v/>
      </c>
      <c r="JJ72" s="32" t="str">
        <f t="shared" si="298"/>
        <v/>
      </c>
      <c r="JK72" s="32" t="str">
        <f t="shared" si="299"/>
        <v/>
      </c>
      <c r="JM72" s="32" t="str">
        <f>IF(ISBLANK(JL72),"",IF(ISBLANK(VLOOKUP(JL72,role!A:E,2,FALSE)),"",VLOOKUP(JL72,role!A:E,2,FALSE)))</f>
        <v/>
      </c>
      <c r="JN72" s="32" t="str">
        <f>IF(ISBLANK(JL72),"",IF(ISBLANK(VLOOKUP(JL72,role!A:E,3,FALSE)),"",VLOOKUP(JL72,role!A:E,3,FALSE)))</f>
        <v/>
      </c>
      <c r="JO72" s="32" t="str">
        <f>IF(ISBLANK(JL72),"",IF(ISBLANK(VLOOKUP(JL72,role!A:E,4,FALSE)),"",VLOOKUP(JL72,role!A:E,4,FALSE)))</f>
        <v/>
      </c>
      <c r="JP72" s="32" t="str">
        <f>IF(ISBLANK(JL72),"",IF(ISBLANK(VLOOKUP(JL72,role!A:E,5,FALSE)),"",VLOOKUP(JL72,role!A:E,5,FALSE)))</f>
        <v/>
      </c>
      <c r="KF72" s="33"/>
      <c r="KH72" s="32" t="str">
        <f t="shared" si="300"/>
        <v/>
      </c>
      <c r="KJ72" s="32" t="str">
        <f t="shared" si="301"/>
        <v/>
      </c>
      <c r="KK72" s="39"/>
      <c r="KM72" s="32" t="str">
        <f t="shared" si="302"/>
        <v/>
      </c>
      <c r="KN72" s="32" t="str">
        <f t="shared" si="303"/>
        <v/>
      </c>
      <c r="KO72" s="32" t="str">
        <f t="shared" si="304"/>
        <v/>
      </c>
      <c r="KQ72" s="32" t="str">
        <f>IF(ISBLANK(KP72),"",IF(ISBLANK(VLOOKUP(KP72,role!A:E,2,FALSE)),"",VLOOKUP(KP72,role!A:E,2,FALSE)))</f>
        <v/>
      </c>
      <c r="KR72" s="32" t="str">
        <f>IF(ISBLANK(KP72),"",IF(ISBLANK(VLOOKUP(KP72,role!A:E,3,FALSE)),"",VLOOKUP(KP72,role!A:E,3,FALSE)))</f>
        <v/>
      </c>
      <c r="KS72" s="32" t="str">
        <f>IF(ISBLANK(KP72),"",IF(ISBLANK(VLOOKUP(KP72,role!A:E,4,FALSE)),"",VLOOKUP(KP72,role!A:E,4,FALSE)))</f>
        <v/>
      </c>
      <c r="KT72" s="32" t="str">
        <f>IF(ISBLANK(KP72),"",IF(ISBLANK(VLOOKUP(KP72,role!A:E,5,FALSE)),"",VLOOKUP(KP72,role!A:E,5,FALSE)))</f>
        <v/>
      </c>
      <c r="LJ72" s="33"/>
      <c r="LL72" s="32" t="str">
        <f t="shared" si="305"/>
        <v/>
      </c>
      <c r="LN72" s="32" t="str">
        <f t="shared" si="306"/>
        <v/>
      </c>
      <c r="LO72" s="39"/>
      <c r="LQ72" s="32" t="str">
        <f t="shared" si="307"/>
        <v/>
      </c>
      <c r="LR72" s="32" t="str">
        <f t="shared" si="308"/>
        <v/>
      </c>
      <c r="LS72" s="32" t="str">
        <f t="shared" si="309"/>
        <v/>
      </c>
      <c r="LU72" s="32" t="str">
        <f>IF(ISBLANK(LT72),"",IF(ISBLANK(VLOOKUP(LT72,role!A:E,2,FALSE)),"",VLOOKUP(LT72,role!A:E,2,FALSE)))</f>
        <v/>
      </c>
      <c r="LV72" s="32" t="str">
        <f>IF(ISBLANK(LT72),"",IF(ISBLANK(VLOOKUP(LT72,role!A:E,3,FALSE)),"",VLOOKUP(LT72,role!A:E,3,FALSE)))</f>
        <v/>
      </c>
      <c r="LW72" s="32" t="str">
        <f>IF(ISBLANK(LT72),"",IF(ISBLANK(VLOOKUP(LT72,role!A:E,4,FALSE)),"",VLOOKUP(LT72,role!A:E,4,FALSE)))</f>
        <v/>
      </c>
      <c r="LX72" s="32" t="str">
        <f>IF(ISBLANK(LT72),"",IF(ISBLANK(VLOOKUP(LT72,role!A:E,5,FALSE)),"",VLOOKUP(LT72,role!A:E,5,FALSE)))</f>
        <v/>
      </c>
      <c r="MN72" s="33"/>
      <c r="MP72" s="32" t="str">
        <f t="shared" si="310"/>
        <v/>
      </c>
      <c r="MR72" s="32" t="str">
        <f t="shared" si="311"/>
        <v/>
      </c>
      <c r="MS72" s="33"/>
      <c r="MV72" s="32" t="str">
        <f t="shared" si="312"/>
        <v/>
      </c>
      <c r="MW72" s="32" t="str">
        <f t="shared" si="313"/>
        <v/>
      </c>
      <c r="MX72" s="32" t="str">
        <f t="shared" si="314"/>
        <v/>
      </c>
      <c r="MZ72" s="32" t="str">
        <f>IF(ISBLANK(MY72),"",IF(ISBLANK(VLOOKUP(MY72,role!A:E,2,FALSE)),"",VLOOKUP(MY72,role!A:E,2,FALSE)))</f>
        <v/>
      </c>
      <c r="NA72" s="32" t="str">
        <f>IF(ISBLANK(MY72),"",IF(ISBLANK(VLOOKUP(MY72,role!A:E,3,FALSE)),"",VLOOKUP(MY72,role!A:E,3,FALSE)))</f>
        <v/>
      </c>
      <c r="NB72" s="32" t="str">
        <f>IF(ISBLANK(MY72),"",IF(ISBLANK(VLOOKUP(MY72,role!A:E,4,FALSE)),"",VLOOKUP(MY72,role!A:E,4,FALSE)))</f>
        <v/>
      </c>
      <c r="NC72" s="32" t="str">
        <f>IF(ISBLANK(MY72),"",IF(ISBLANK(VLOOKUP(MY72,role!A:E,5,FALSE)),"",VLOOKUP(MY72,role!A:E,5,FALSE)))</f>
        <v/>
      </c>
      <c r="NS72" s="33"/>
      <c r="NU72" s="32" t="str">
        <f t="shared" si="315"/>
        <v/>
      </c>
      <c r="NW72" s="32" t="str">
        <f t="shared" si="316"/>
        <v/>
      </c>
      <c r="NX72" s="39"/>
      <c r="NZ72" s="32" t="str">
        <f t="shared" si="317"/>
        <v/>
      </c>
      <c r="OA72" s="32" t="str">
        <f t="shared" si="318"/>
        <v/>
      </c>
      <c r="OB72" s="32" t="str">
        <f t="shared" si="319"/>
        <v/>
      </c>
      <c r="OD72" s="32" t="str">
        <f>IF(ISBLANK(OC72),"",IF(ISBLANK(VLOOKUP(OC72,role!A:E,2,FALSE)),"",VLOOKUP(OC72,role!A:E,2,FALSE)))</f>
        <v/>
      </c>
      <c r="OE72" s="32" t="str">
        <f>IF(ISBLANK(OC72),"",IF(ISBLANK(VLOOKUP(OC72,role!A:E,3,FALSE)),"",VLOOKUP(OC72,role!A:E,3,FALSE)))</f>
        <v/>
      </c>
      <c r="OF72" s="32" t="str">
        <f>IF(ISBLANK(OC72),"",IF(ISBLANK(VLOOKUP(OC72,role!A:E,4,FALSE)),"",VLOOKUP(OC72,role!A:E,4,FALSE)))</f>
        <v/>
      </c>
      <c r="OG72" s="32" t="str">
        <f>IF(ISBLANK(OC72),"",IF(ISBLANK(VLOOKUP(OC72,role!A:E,5,FALSE)),"",VLOOKUP(OC72,role!A:E,5,FALSE)))</f>
        <v/>
      </c>
      <c r="OW72" s="33"/>
      <c r="OY72" s="32" t="str">
        <f t="shared" si="320"/>
        <v/>
      </c>
      <c r="PA72" s="32" t="str">
        <f t="shared" si="321"/>
        <v/>
      </c>
      <c r="PB72" s="39"/>
      <c r="PD72" s="32" t="str">
        <f t="shared" si="322"/>
        <v/>
      </c>
      <c r="PE72" s="32" t="str">
        <f t="shared" si="323"/>
        <v/>
      </c>
      <c r="PF72" s="32" t="str">
        <f t="shared" si="324"/>
        <v/>
      </c>
      <c r="PH72" s="32" t="str">
        <f>IF(ISBLANK(PG72),"",IF(ISBLANK(VLOOKUP(PG72,role!A:E,2,FALSE)),"",VLOOKUP(PG72,role!A:E,2,FALSE)))</f>
        <v/>
      </c>
      <c r="PI72" s="32" t="str">
        <f>IF(ISBLANK(PG72),"",IF(ISBLANK(VLOOKUP(PG72,role!A:E,3,FALSE)),"",VLOOKUP(PG72,role!A:E,3,FALSE)))</f>
        <v/>
      </c>
      <c r="PJ72" s="32" t="str">
        <f>IF(ISBLANK(PG72),"",IF(ISBLANK(VLOOKUP(PG72,role!A:E,4,FALSE)),"",VLOOKUP(PG72,role!A:E,4,FALSE)))</f>
        <v/>
      </c>
      <c r="PK72" s="32" t="str">
        <f>IF(ISBLANK(PG72),"",IF(ISBLANK(VLOOKUP(PG72,role!A:E,5,FALSE)),"",VLOOKUP(PG72,role!A:E,5,FALSE)))</f>
        <v/>
      </c>
      <c r="QA72" s="33"/>
      <c r="QC72" s="32" t="str">
        <f t="shared" si="325"/>
        <v/>
      </c>
      <c r="QE72" s="32" t="str">
        <f t="shared" si="326"/>
        <v/>
      </c>
      <c r="QF72" s="39"/>
      <c r="QH72" s="32" t="str">
        <f t="shared" si="327"/>
        <v/>
      </c>
      <c r="QI72" s="32" t="str">
        <f t="shared" si="328"/>
        <v/>
      </c>
      <c r="QJ72" s="32" t="str">
        <f t="shared" si="329"/>
        <v/>
      </c>
      <c r="QL72" s="32" t="str">
        <f>IF(ISBLANK(QK72),"",IF(ISBLANK(VLOOKUP(QK72,role!A:E,2,FALSE)),"",VLOOKUP(QK72,role!A:E,2,FALSE)))</f>
        <v/>
      </c>
      <c r="QM72" s="32" t="str">
        <f>IF(ISBLANK(QK72),"",IF(ISBLANK(VLOOKUP(QK72,role!A:E,3,FALSE)),"",VLOOKUP(QK72,role!A:E,3,FALSE)))</f>
        <v/>
      </c>
      <c r="QN72" s="32" t="str">
        <f>IF(ISBLANK(QK72),"",IF(ISBLANK(VLOOKUP(QK72,role!A:E,4,FALSE)),"",VLOOKUP(QK72,role!A:E,4,FALSE)))</f>
        <v/>
      </c>
      <c r="QO72" s="32" t="str">
        <f>IF(ISBLANK(QK72),"",IF(ISBLANK(VLOOKUP(QK72,role!A:E,5,FALSE)),"",VLOOKUP(QK72,role!A:E,5,FALSE)))</f>
        <v/>
      </c>
      <c r="RE72" s="33"/>
      <c r="RG72" s="32" t="str">
        <f t="shared" si="330"/>
        <v/>
      </c>
      <c r="RI72" s="32" t="str">
        <f t="shared" si="331"/>
        <v/>
      </c>
      <c r="RJ72" s="39"/>
      <c r="RL72" s="32" t="str">
        <f t="shared" si="332"/>
        <v/>
      </c>
      <c r="RM72" s="32" t="str">
        <f t="shared" si="333"/>
        <v/>
      </c>
      <c r="RN72" s="32" t="str">
        <f t="shared" si="334"/>
        <v/>
      </c>
      <c r="RP72" s="32" t="str">
        <f>IF(ISBLANK(RO72),"",IF(ISBLANK(VLOOKUP(RO72,role!A:E,2,FALSE)),"",VLOOKUP(RO72,role!A:E,2,FALSE)))</f>
        <v/>
      </c>
      <c r="RQ72" s="32" t="str">
        <f>IF(ISBLANK(RO72),"",IF(ISBLANK(VLOOKUP(RO72,role!A:E,3,FALSE)),"",VLOOKUP(RO72,role!A:E,3,FALSE)))</f>
        <v/>
      </c>
      <c r="RR72" s="32" t="str">
        <f>IF(ISBLANK(RO72),"",IF(ISBLANK(VLOOKUP(RO72,role!A:E,4,FALSE)),"",VLOOKUP(RO72,role!A:E,4,FALSE)))</f>
        <v/>
      </c>
      <c r="RS72" s="32" t="str">
        <f>IF(ISBLANK(RO72),"",IF(ISBLANK(VLOOKUP(RO72,role!A:E,5,FALSE)),"",VLOOKUP(RO72,role!A:E,5,FALSE)))</f>
        <v/>
      </c>
      <c r="SI72" s="33"/>
      <c r="SK72" s="32" t="str">
        <f t="shared" si="335"/>
        <v/>
      </c>
      <c r="SM72" s="32" t="str">
        <f t="shared" si="336"/>
        <v/>
      </c>
      <c r="SN72" s="39"/>
      <c r="SP72" s="32" t="str">
        <f t="shared" si="337"/>
        <v/>
      </c>
      <c r="SQ72" s="32" t="str">
        <f t="shared" si="338"/>
        <v/>
      </c>
      <c r="SR72" s="32" t="str">
        <f t="shared" si="339"/>
        <v/>
      </c>
      <c r="ST72" s="32" t="str">
        <f>IF(ISBLANK(SS72),"",IF(ISBLANK(VLOOKUP(SS72,role!A:E,2,FALSE)),"",VLOOKUP(SS72,role!A:E,2,FALSE)))</f>
        <v/>
      </c>
      <c r="SU72" s="32" t="str">
        <f>IF(ISBLANK(SS72),"",IF(ISBLANK(VLOOKUP(SS72,role!A:E,3,FALSE)),"",VLOOKUP(SS72,role!A:E,3,FALSE)))</f>
        <v/>
      </c>
      <c r="SV72" s="32" t="str">
        <f>IF(ISBLANK(SS72),"",IF(ISBLANK(VLOOKUP(SS72,role!A:E,4,FALSE)),"",VLOOKUP(SS72,role!A:E,4,FALSE)))</f>
        <v/>
      </c>
      <c r="SW72" s="32" t="str">
        <f>IF(ISBLANK(SS72),"",IF(ISBLANK(VLOOKUP(SS72,role!A:E,5,FALSE)),"",VLOOKUP(SS72,role!A:E,5,FALSE)))</f>
        <v/>
      </c>
      <c r="TM72" s="33"/>
      <c r="TO72" s="32" t="str">
        <f t="shared" si="340"/>
        <v/>
      </c>
      <c r="TQ72" s="32" t="str">
        <f t="shared" si="341"/>
        <v/>
      </c>
      <c r="TR72" s="39"/>
      <c r="TT72" s="32" t="str">
        <f t="shared" si="342"/>
        <v/>
      </c>
      <c r="TU72" s="32" t="str">
        <f t="shared" si="343"/>
        <v/>
      </c>
      <c r="TV72" s="32" t="str">
        <f t="shared" si="344"/>
        <v/>
      </c>
      <c r="TX72" s="32" t="str">
        <f>IF(ISBLANK(TW72),"",IF(ISBLANK(VLOOKUP(TW72,role!A:E,2,FALSE)),"",VLOOKUP(TW72,role!A:E,2,FALSE)))</f>
        <v/>
      </c>
      <c r="TY72" s="32" t="str">
        <f>IF(ISBLANK(TW72),"",IF(ISBLANK(VLOOKUP(TW72,role!A:E,3,FALSE)),"",VLOOKUP(TW72,role!A:E,3,FALSE)))</f>
        <v/>
      </c>
      <c r="TZ72" s="32" t="str">
        <f>IF(ISBLANK(TW72),"",IF(ISBLANK(VLOOKUP(TW72,role!A:E,4,FALSE)),"",VLOOKUP(TW72,role!A:E,4,FALSE)))</f>
        <v/>
      </c>
      <c r="UA72" s="32" t="str">
        <f>IF(ISBLANK(TW72),"",IF(ISBLANK(VLOOKUP(TW72,role!A:E,5,FALSE)),"",VLOOKUP(TW72,role!A:E,5,FALSE)))</f>
        <v/>
      </c>
      <c r="UQ72" s="33"/>
      <c r="US72" s="32" t="str">
        <f t="shared" si="345"/>
        <v/>
      </c>
      <c r="UU72" s="32" t="str">
        <f t="shared" si="346"/>
        <v/>
      </c>
      <c r="UV72" s="39"/>
      <c r="UX72" s="32" t="str">
        <f t="shared" si="347"/>
        <v/>
      </c>
      <c r="UY72" s="32" t="str">
        <f t="shared" si="348"/>
        <v/>
      </c>
      <c r="UZ72" s="32" t="str">
        <f t="shared" si="349"/>
        <v/>
      </c>
      <c r="VB72" s="32" t="str">
        <f>IF(ISBLANK(VA72),"",IF(ISBLANK(VLOOKUP(VA72,role!A:E,2,FALSE)),"",VLOOKUP(VA72,role!A:E,2,FALSE)))</f>
        <v/>
      </c>
      <c r="VC72" s="32" t="str">
        <f>IF(ISBLANK(VA72),"",IF(ISBLANK(VLOOKUP(VA72,role!A:E,3,FALSE)),"",VLOOKUP(VA72,role!A:E,3,FALSE)))</f>
        <v/>
      </c>
      <c r="VD72" s="32" t="str">
        <f>IF(ISBLANK(VA72),"",IF(ISBLANK(VLOOKUP(VA72,role!A:E,4,FALSE)),"",VLOOKUP(VA72,role!A:E,4,FALSE)))</f>
        <v/>
      </c>
      <c r="VE72" s="32" t="str">
        <f>IF(ISBLANK(VA72),"",IF(ISBLANK(VLOOKUP(VA72,role!A:E,5,FALSE)),"",VLOOKUP(VA72,role!A:E,5,FALSE)))</f>
        <v/>
      </c>
      <c r="VU72" s="33"/>
      <c r="VW72" s="32" t="str">
        <f t="shared" si="350"/>
        <v/>
      </c>
      <c r="VY72" s="32" t="str">
        <f t="shared" si="351"/>
        <v/>
      </c>
      <c r="VZ72" s="39"/>
      <c r="WB72" s="32" t="str">
        <f t="shared" si="352"/>
        <v/>
      </c>
      <c r="WC72" s="32" t="str">
        <f t="shared" si="353"/>
        <v/>
      </c>
      <c r="WD72" s="32" t="str">
        <f t="shared" si="354"/>
        <v/>
      </c>
      <c r="WF72" s="32" t="str">
        <f>IF(ISBLANK(WE72),"",IF(ISBLANK(VLOOKUP(WE72,role!A:E,2,FALSE)),"",VLOOKUP(WE72,role!A:E,2,FALSE)))</f>
        <v/>
      </c>
      <c r="WG72" s="32" t="str">
        <f>IF(ISBLANK(WE72),"",IF(ISBLANK(VLOOKUP(WE72,role!A:E,3,FALSE)),"",VLOOKUP(WE72,role!A:E,3,FALSE)))</f>
        <v/>
      </c>
      <c r="WH72" s="32" t="str">
        <f>IF(ISBLANK(WE72),"",IF(ISBLANK(VLOOKUP(WE72,role!A:E,4,FALSE)),"",VLOOKUP(WE72,role!A:E,4,FALSE)))</f>
        <v/>
      </c>
      <c r="WI72" s="32" t="str">
        <f>IF(ISBLANK(WE72),"",IF(ISBLANK(VLOOKUP(WE72,role!A:E,5,FALSE)),"",VLOOKUP(WE72,role!A:E,5,FALSE)))</f>
        <v/>
      </c>
      <c r="WY72" s="33"/>
      <c r="XA72" s="32" t="str">
        <f t="shared" si="355"/>
        <v/>
      </c>
      <c r="XC72" s="32" t="str">
        <f t="shared" si="356"/>
        <v/>
      </c>
      <c r="XD72" s="39"/>
      <c r="XF72" s="32" t="str">
        <f t="shared" si="357"/>
        <v/>
      </c>
      <c r="XG72" s="32" t="str">
        <f t="shared" si="358"/>
        <v/>
      </c>
      <c r="XH72" s="32" t="str">
        <f t="shared" si="359"/>
        <v/>
      </c>
      <c r="XJ72" s="32" t="str">
        <f>IF(ISBLANK(XI72),"",IF(ISBLANK(VLOOKUP(XI72,role!A:E,2,FALSE)),"",VLOOKUP(XI72,role!A:E,2,FALSE)))</f>
        <v/>
      </c>
      <c r="XK72" s="32" t="str">
        <f>IF(ISBLANK(XI72),"",IF(ISBLANK(VLOOKUP(XI72,role!A:E,3,FALSE)),"",VLOOKUP(XI72,role!A:E,3,FALSE)))</f>
        <v/>
      </c>
      <c r="XL72" s="32" t="str">
        <f>IF(ISBLANK(XI72),"",IF(ISBLANK(VLOOKUP(XI72,role!A:E,4,FALSE)),"",VLOOKUP(XI72,role!A:E,4,FALSE)))</f>
        <v/>
      </c>
      <c r="XM72" s="32" t="str">
        <f>IF(ISBLANK(XI72),"",IF(ISBLANK(VLOOKUP(XI72,role!A:E,5,FALSE)),"",VLOOKUP(XI72,role!A:E,5,FALSE)))</f>
        <v/>
      </c>
      <c r="YC72" s="33"/>
      <c r="YE72" s="32" t="str">
        <f t="shared" si="360"/>
        <v/>
      </c>
      <c r="YG72" s="32" t="str">
        <f t="shared" si="361"/>
        <v/>
      </c>
      <c r="YH72" s="33"/>
      <c r="YI72" s="34"/>
      <c r="YJ72" s="36" t="str">
        <f t="shared" si="362"/>
        <v/>
      </c>
      <c r="YK72" s="36" t="str">
        <f t="shared" si="363"/>
        <v/>
      </c>
      <c r="YM72" s="32" t="str">
        <f>IF(ISBLANK(YL72),"",IF(ISBLANK(VLOOKUP(YL72,role!A:E,2,FALSE)),"",VLOOKUP(YL72,role!A:E,2,FALSE)))</f>
        <v/>
      </c>
      <c r="YN72" s="32" t="str">
        <f>IF(ISBLANK(YL72),"",IF(ISBLANK(VLOOKUP(YL72,role!A:E,3,FALSE)),"",VLOOKUP(YL72,role!A:E,3,FALSE)))</f>
        <v/>
      </c>
      <c r="YO72" s="32" t="str">
        <f>IF(ISBLANK(YL72),"",IF(ISBLANK(VLOOKUP(YL72,role!A:E,4,FALSE)),"",VLOOKUP(YL72,role!A:E,4,FALSE)))</f>
        <v/>
      </c>
      <c r="YP72" s="32" t="str">
        <f>IF(ISBLANK(YL72),"",IF(ISBLANK(VLOOKUP(YL72,role!A:E,5,FALSE)),"",VLOOKUP(YL72,role!A:E,5,FALSE)))</f>
        <v/>
      </c>
      <c r="YQ72" s="32" t="str">
        <f>IF(ISBLANK(YL72),"",VLOOKUP(YL72,role!A:F,6,FALSE))</f>
        <v/>
      </c>
      <c r="YR72" s="36"/>
      <c r="YS72" s="36" t="str">
        <f t="shared" si="364"/>
        <v/>
      </c>
      <c r="YT72" s="36" t="str">
        <f t="shared" si="365"/>
        <v/>
      </c>
      <c r="YV72" s="32" t="str">
        <f>IF(ISBLANK(YU72),"",IF(ISBLANK(VLOOKUP(YU72,role!A:E,2,FALSE)),"",VLOOKUP(YU72,role!A:E,2,FALSE)))</f>
        <v/>
      </c>
      <c r="YW72" s="32" t="str">
        <f>IF(ISBLANK(YU72),"",IF(ISBLANK(VLOOKUP(YU72,role!A:E,3,FALSE)),"",VLOOKUP(YU72,role!A:E,3,FALSE)))</f>
        <v/>
      </c>
      <c r="YX72" s="32" t="str">
        <f>IF(ISBLANK(YU72),"",IF(ISBLANK(VLOOKUP(YU72,role!A:E,4,FALSE)),"",VLOOKUP(YU72,role!A:E,4,FALSE)))</f>
        <v/>
      </c>
      <c r="YY72" s="32" t="str">
        <f>IF(ISBLANK(YU72),"",IF(ISBLANK(VLOOKUP(YU72,role!A:E,5,FALSE)),"",VLOOKUP(YU72,role!A:E,5,FALSE)))</f>
        <v/>
      </c>
      <c r="YZ72" s="32" t="str">
        <f>IF(ISBLANK(YU72),"",VLOOKUP(YU72,role!A:F,6,FALSE))</f>
        <v/>
      </c>
      <c r="ZA72" s="36"/>
      <c r="ZB72" s="36" t="str">
        <f t="shared" si="366"/>
        <v/>
      </c>
      <c r="ZC72" s="36" t="str">
        <f t="shared" si="367"/>
        <v/>
      </c>
      <c r="ZE72" s="32" t="str">
        <f>IF(ISBLANK(ZD72),"",IF(ISBLANK(VLOOKUP(ZD72,role!A:E,2,FALSE)),"",VLOOKUP(ZD72,role!A:E,2,FALSE)))</f>
        <v/>
      </c>
      <c r="ZF72" s="32" t="str">
        <f>IF(ISBLANK(ZD72),"",IF(ISBLANK(VLOOKUP(ZD72,role!A:E,3,FALSE)),"",VLOOKUP(ZD72,role!A:E,3,FALSE)))</f>
        <v/>
      </c>
      <c r="ZG72" s="32" t="str">
        <f>IF(ISBLANK(ZD72),"",IF(ISBLANK(VLOOKUP(ZD72,role!A:E,4,FALSE)),"",VLOOKUP(ZD72,role!A:E,4,FALSE)))</f>
        <v/>
      </c>
      <c r="ZH72" s="32" t="str">
        <f>IF(ISBLANK(ZD72),"",IF(ISBLANK(VLOOKUP(ZD72,role!A:E,5,FALSE)),"",VLOOKUP(ZD72,role!A:E,5,FALSE)))</f>
        <v/>
      </c>
      <c r="ZI72" s="32" t="str">
        <f>IF(ISBLANK(ZD72),"",VLOOKUP(ZD72,role!A:F,6,FALSE))</f>
        <v/>
      </c>
      <c r="ZJ72" s="36"/>
      <c r="ZK72" s="36" t="str">
        <f t="shared" si="368"/>
        <v/>
      </c>
      <c r="ZL72" s="36" t="str">
        <f t="shared" si="369"/>
        <v/>
      </c>
      <c r="ZN72" s="32" t="str">
        <f>IF(ISBLANK(ZM72),"",IF(ISBLANK(VLOOKUP(ZM72,role!A:E,2,FALSE)),"",VLOOKUP(ZM72,role!A:E,2,FALSE)))</f>
        <v/>
      </c>
      <c r="ZO72" s="32" t="str">
        <f>IF(ISBLANK(ZM72),"",IF(ISBLANK(VLOOKUP(ZM72,role!A:E,3,FALSE)),"",VLOOKUP(ZM72,role!A:E,3,FALSE)))</f>
        <v/>
      </c>
      <c r="ZP72" s="32" t="str">
        <f>IF(ISBLANK(ZM72),"",IF(ISBLANK(VLOOKUP(ZM72,role!A:E,4,FALSE)),"",VLOOKUP(ZM72,role!A:E,4,FALSE)))</f>
        <v/>
      </c>
      <c r="ZQ72" s="32" t="str">
        <f>IF(ISBLANK(ZM72),"",IF(ISBLANK(VLOOKUP(ZM72,role!A:E,5,FALSE)),"",VLOOKUP(ZM72,role!A:E,5,FALSE)))</f>
        <v/>
      </c>
      <c r="ZR72" s="32" t="str">
        <f>IF(ISBLANK(ZM72),"",VLOOKUP(ZM72,role!A:F,6,FALSE))</f>
        <v/>
      </c>
      <c r="ZS72" s="36"/>
      <c r="ZT72" s="36" t="str">
        <f t="shared" si="370"/>
        <v/>
      </c>
      <c r="ZU72" s="36" t="str">
        <f t="shared" si="371"/>
        <v/>
      </c>
      <c r="ZW72" s="32" t="str">
        <f>IF(ISBLANK(ZV72),"",IF(ISBLANK(VLOOKUP(ZV72,role!A:E,2,FALSE)),"",VLOOKUP(ZV72,role!A:E,2,FALSE)))</f>
        <v/>
      </c>
      <c r="ZX72" s="32" t="str">
        <f>IF(ISBLANK(ZV72),"",IF(ISBLANK(VLOOKUP(ZV72,role!A:E,3,FALSE)),"",VLOOKUP(ZV72,role!A:E,3,FALSE)))</f>
        <v/>
      </c>
      <c r="ZY72" s="32" t="str">
        <f>IF(ISBLANK(ZV72),"",IF(ISBLANK(VLOOKUP(ZV72,role!A:E,4,FALSE)),"",VLOOKUP(ZV72,role!A:E,4,FALSE)))</f>
        <v/>
      </c>
      <c r="ZZ72" s="32" t="str">
        <f>IF(ISBLANK(ZV72),"",IF(ISBLANK(VLOOKUP(ZV72,role!A:E,5,FALSE)),"",VLOOKUP(ZV72,role!A:E,5,FALSE)))</f>
        <v/>
      </c>
      <c r="AAA72" s="32" t="str">
        <f>IF(ISBLANK(ZV72),"",VLOOKUP(ZV72,role!A:F,6,FALSE))</f>
        <v/>
      </c>
      <c r="AAB72" s="33"/>
      <c r="AAC72" s="36"/>
      <c r="AAD72" s="36" t="str">
        <f t="shared" si="372"/>
        <v/>
      </c>
      <c r="AAE72" s="36" t="str">
        <f t="shared" si="373"/>
        <v/>
      </c>
      <c r="AAG72" s="32" t="str">
        <f>IF(ISBLANK(AAF72),"",IF(ISBLANK(VLOOKUP(AAF72,role!A:E,2,FALSE)),"",VLOOKUP(AAF72,role!A:E,2,FALSE)))</f>
        <v/>
      </c>
      <c r="AAH72" s="32" t="str">
        <f>IF(ISBLANK(AAF72),"",IF(ISBLANK(VLOOKUP(AAF72,role!A:E,3,FALSE)),"",VLOOKUP(AAF72,role!A:E,3,FALSE)))</f>
        <v/>
      </c>
      <c r="AAI72" s="32" t="str">
        <f>IF(ISBLANK(AAF72),"",IF(ISBLANK(VLOOKUP(AAF72,role!A:E,4,FALSE)),"",VLOOKUP(AAF72,role!A:E,4,FALSE)))</f>
        <v/>
      </c>
      <c r="AAJ72" s="32" t="str">
        <f>IF(ISBLANK(AAF72),"",IF(ISBLANK(VLOOKUP(AAF72,role!A:E,5,FALSE)),"",VLOOKUP(AAF72,role!A:E,5,FALSE)))</f>
        <v/>
      </c>
      <c r="AAK72" s="32" t="str">
        <f>IF(ISBLANK(AAF72),"",VLOOKUP(AAF72,role!A:F,6,FALSE))</f>
        <v/>
      </c>
      <c r="AAL72" s="36"/>
      <c r="AAM72" s="36" t="str">
        <f t="shared" si="374"/>
        <v/>
      </c>
      <c r="AAN72" s="36" t="str">
        <f t="shared" si="375"/>
        <v/>
      </c>
      <c r="AAP72" s="32" t="str">
        <f>IF(ISBLANK(AAO72),"",IF(ISBLANK(VLOOKUP(AAO72,role!A:E,2,FALSE)),"",VLOOKUP(AAO72,role!A:E,2,FALSE)))</f>
        <v/>
      </c>
      <c r="AAQ72" s="32" t="str">
        <f>IF(ISBLANK(AAO72),"",IF(ISBLANK(VLOOKUP(AAO72,role!A:E,3,FALSE)),"",VLOOKUP(AAO72,role!A:E,3,FALSE)))</f>
        <v/>
      </c>
      <c r="AAR72" s="32" t="str">
        <f>IF(ISBLANK(AAO72),"",IF(ISBLANK(VLOOKUP(AAO72,role!A:E,4,FALSE)),"",VLOOKUP(AAO72,role!A:E,4,FALSE)))</f>
        <v/>
      </c>
      <c r="AAS72" s="32" t="str">
        <f>IF(ISBLANK(AAO72),"",IF(ISBLANK(VLOOKUP(AAO72,role!A:E,5,FALSE)),"",VLOOKUP(AAO72,role!A:E,5,FALSE)))</f>
        <v/>
      </c>
      <c r="AAT72" s="32" t="str">
        <f>IF(ISBLANK(AAO72),"",VLOOKUP(AAO72,role!A:F,6,FALSE))</f>
        <v/>
      </c>
      <c r="AAU72" s="36"/>
      <c r="AAV72" s="36" t="str">
        <f t="shared" si="376"/>
        <v/>
      </c>
      <c r="AAW72" s="36" t="str">
        <f t="shared" si="377"/>
        <v/>
      </c>
      <c r="AAY72" s="32" t="str">
        <f>IF(ISBLANK(AAX72),"",IF(ISBLANK(VLOOKUP(AAX72,role!A:E,2,FALSE)),"",VLOOKUP(AAX72,role!A:E,2,FALSE)))</f>
        <v/>
      </c>
      <c r="AAZ72" s="32" t="str">
        <f>IF(ISBLANK(AAX72),"",IF(ISBLANK(VLOOKUP(AAX72,role!A:E,3,FALSE)),"",VLOOKUP(AAX72,role!A:E,3,FALSE)))</f>
        <v/>
      </c>
      <c r="ABA72" s="32" t="str">
        <f>IF(ISBLANK(AAX72),"",IF(ISBLANK(VLOOKUP(AAX72,role!A:E,4,FALSE)),"",VLOOKUP(AAX72,role!A:E,4,FALSE)))</f>
        <v/>
      </c>
      <c r="ABB72" s="32" t="str">
        <f>IF(ISBLANK(AAX72),"",IF(ISBLANK(VLOOKUP(AAX72,role!A:E,5,FALSE)),"",VLOOKUP(AAX72,role!A:E,5,FALSE)))</f>
        <v/>
      </c>
      <c r="ABC72" s="32" t="str">
        <f>IF(ISBLANK(AAX72),"",VLOOKUP(AAX72,role!A:F,6,FALSE))</f>
        <v/>
      </c>
      <c r="ABD72" s="36"/>
      <c r="ABE72" s="36" t="str">
        <f t="shared" si="378"/>
        <v/>
      </c>
      <c r="ABF72" s="36" t="str">
        <f t="shared" si="379"/>
        <v/>
      </c>
      <c r="ABH72" s="32" t="str">
        <f>IF(ISBLANK(ABG72),"",IF(ISBLANK(VLOOKUP(ABG72,role!A:E,2,FALSE)),"",VLOOKUP(ABG72,role!A:E,2,FALSE)))</f>
        <v/>
      </c>
      <c r="ABI72" s="32" t="str">
        <f>IF(ISBLANK(ABG72),"",IF(ISBLANK(VLOOKUP(ABG72,role!A:E,3,FALSE)),"",VLOOKUP(ABG72,role!A:E,3,FALSE)))</f>
        <v/>
      </c>
      <c r="ABJ72" s="32" t="str">
        <f>IF(ISBLANK(ABG72),"",IF(ISBLANK(VLOOKUP(ABG72,role!A:E,4,FALSE)),"",VLOOKUP(ABG72,role!A:E,4,FALSE)))</f>
        <v/>
      </c>
      <c r="ABK72" s="32" t="str">
        <f>IF(ISBLANK(ABG72),"",IF(ISBLANK(VLOOKUP(ABG72,role!A:E,5,FALSE)),"",VLOOKUP(ABG72,role!A:E,5,FALSE)))</f>
        <v/>
      </c>
      <c r="ABL72" s="32" t="str">
        <f>IF(ISBLANK(ABG72),"",VLOOKUP(ABG72,role!A:F,6,FALSE))</f>
        <v/>
      </c>
      <c r="ABM72" s="36"/>
      <c r="ABN72" s="36" t="str">
        <f t="shared" si="380"/>
        <v/>
      </c>
      <c r="ABO72" s="36" t="str">
        <f t="shared" si="381"/>
        <v/>
      </c>
      <c r="ABQ72" s="32" t="str">
        <f>IF(ISBLANK(ABP72),"",IF(ISBLANK(VLOOKUP(ABP72,role!A:E,2,FALSE)),"",VLOOKUP(ABP72,role!A:E,2,FALSE)))</f>
        <v/>
      </c>
      <c r="ABR72" s="32" t="str">
        <f>IF(ISBLANK(ABP72),"",IF(ISBLANK(VLOOKUP(ABP72,role!A:E,3,FALSE)),"",VLOOKUP(ABP72,role!A:E,3,FALSE)))</f>
        <v/>
      </c>
      <c r="ABS72" s="32" t="str">
        <f>IF(ISBLANK(ABP72),"",IF(ISBLANK(VLOOKUP(ABP72,role!A:E,4,FALSE)),"",VLOOKUP(ABP72,role!A:E,4,FALSE)))</f>
        <v/>
      </c>
      <c r="ABT72" s="32" t="str">
        <f>IF(ISBLANK(ABP72),"",IF(ISBLANK(VLOOKUP(ABP72,role!A:E,5,FALSE)),"",VLOOKUP(ABP72,role!A:E,5,FALSE)))</f>
        <v/>
      </c>
      <c r="ABU72" s="32" t="str">
        <f>IF(ISBLANK(ABP72),"",VLOOKUP(ABP72,role!A:F,6,FALSE))</f>
        <v/>
      </c>
      <c r="ABV72" s="33"/>
      <c r="ABW72" s="34"/>
      <c r="ABY72" s="32" t="str">
        <f t="shared" si="382"/>
        <v/>
      </c>
      <c r="ABZ72" s="39"/>
      <c r="ACA72" s="32" t="str">
        <f t="shared" si="383"/>
        <v/>
      </c>
      <c r="ACC72" s="32" t="str">
        <f t="shared" si="384"/>
        <v/>
      </c>
      <c r="ACE72" s="32" t="str">
        <f t="shared" si="385"/>
        <v/>
      </c>
      <c r="ACG72" s="32" t="str">
        <f t="shared" si="386"/>
        <v/>
      </c>
      <c r="ACI72" s="32" t="str">
        <f t="shared" si="387"/>
        <v/>
      </c>
      <c r="ACK72" s="32" t="str">
        <f t="shared" si="388"/>
        <v/>
      </c>
      <c r="ACM72" s="32" t="str">
        <f t="shared" si="389"/>
        <v/>
      </c>
      <c r="ACO72" s="32" t="str">
        <f t="shared" si="390"/>
        <v/>
      </c>
      <c r="ACQ72" s="32" t="str">
        <f t="shared" si="391"/>
        <v/>
      </c>
      <c r="ACS72" s="32" t="str">
        <f t="shared" si="392"/>
        <v/>
      </c>
      <c r="ACT72" s="33"/>
      <c r="ACV72" s="32" t="str">
        <f t="shared" si="393"/>
        <v/>
      </c>
      <c r="ACX72" s="32" t="str">
        <f t="shared" si="394"/>
        <v/>
      </c>
      <c r="ACZ72" s="32" t="str">
        <f t="shared" si="395"/>
        <v/>
      </c>
      <c r="ADB72" s="32" t="str">
        <f t="shared" si="396"/>
        <v/>
      </c>
      <c r="ADD72" s="32" t="str">
        <f t="shared" si="397"/>
        <v/>
      </c>
      <c r="ADE72" s="33"/>
      <c r="ADG72" s="32" t="str">
        <f t="shared" si="398"/>
        <v/>
      </c>
      <c r="ADI72" s="32" t="str">
        <f t="shared" si="399"/>
        <v/>
      </c>
      <c r="ADK72" s="32" t="str">
        <f t="shared" si="400"/>
        <v/>
      </c>
      <c r="ADM72" s="32" t="str">
        <f t="shared" si="401"/>
        <v/>
      </c>
      <c r="ADO72" s="32" t="str">
        <f t="shared" si="402"/>
        <v/>
      </c>
      <c r="ADP72" s="33"/>
      <c r="ADR72" s="32" t="str">
        <f t="shared" si="403"/>
        <v/>
      </c>
      <c r="ADT72" s="32" t="str">
        <f t="shared" si="404"/>
        <v/>
      </c>
      <c r="ADV72" s="32" t="str">
        <f t="shared" si="405"/>
        <v/>
      </c>
      <c r="ADX72" s="32" t="str">
        <f t="shared" si="406"/>
        <v/>
      </c>
      <c r="ADZ72" s="32" t="str">
        <f t="shared" si="407"/>
        <v/>
      </c>
      <c r="AEA72" s="33"/>
      <c r="AEC72" s="32" t="str">
        <f t="shared" si="408"/>
        <v/>
      </c>
      <c r="AEE72" s="32" t="str">
        <f t="shared" si="409"/>
        <v/>
      </c>
      <c r="AEG72" s="32" t="str">
        <f t="shared" si="410"/>
        <v/>
      </c>
      <c r="AEI72" s="32" t="str">
        <f t="shared" si="411"/>
        <v/>
      </c>
      <c r="AEK72" s="32" t="str">
        <f t="shared" si="412"/>
        <v/>
      </c>
      <c r="AEL72" s="33"/>
      <c r="AEN72" s="32" t="str">
        <f t="shared" si="413"/>
        <v/>
      </c>
      <c r="AEO72" s="32" t="str">
        <f t="shared" si="414"/>
        <v/>
      </c>
      <c r="AEQ72" s="32" t="str">
        <f t="shared" si="415"/>
        <v/>
      </c>
      <c r="AER72" s="32" t="str">
        <f t="shared" si="416"/>
        <v/>
      </c>
      <c r="AET72" s="32" t="str">
        <f t="shared" si="417"/>
        <v/>
      </c>
      <c r="AEU72" s="32" t="str">
        <f t="shared" si="418"/>
        <v/>
      </c>
      <c r="AEW72" s="32" t="str">
        <f t="shared" si="419"/>
        <v/>
      </c>
      <c r="AEX72" s="32" t="str">
        <f t="shared" si="420"/>
        <v/>
      </c>
      <c r="AEZ72" s="32" t="str">
        <f t="shared" si="421"/>
        <v/>
      </c>
      <c r="AFA72" s="32" t="str">
        <f t="shared" si="422"/>
        <v/>
      </c>
      <c r="AFB72" s="35"/>
      <c r="AFC72" s="34"/>
      <c r="AFD72" s="36" t="str">
        <f t="shared" si="423"/>
        <v/>
      </c>
      <c r="AFE72" s="36" t="str">
        <f t="shared" si="424"/>
        <v/>
      </c>
      <c r="AFG72" s="36" t="str">
        <f t="shared" si="425"/>
        <v/>
      </c>
      <c r="AFH72" s="36" t="str">
        <f t="shared" si="426"/>
        <v/>
      </c>
      <c r="AFJ72" s="36" t="str">
        <f t="shared" si="427"/>
        <v/>
      </c>
      <c r="AFK72" s="36" t="str">
        <f t="shared" si="428"/>
        <v/>
      </c>
      <c r="AFM72" s="36" t="str">
        <f t="shared" si="429"/>
        <v/>
      </c>
      <c r="AFN72" s="36" t="str">
        <f t="shared" si="430"/>
        <v/>
      </c>
      <c r="AFP72" s="36" t="str">
        <f t="shared" si="431"/>
        <v/>
      </c>
      <c r="AFQ72" s="36" t="str">
        <f t="shared" si="432"/>
        <v/>
      </c>
      <c r="AFR72" s="33"/>
      <c r="AFT72" s="36" t="str">
        <f t="shared" si="433"/>
        <v/>
      </c>
      <c r="AFU72" s="36" t="str">
        <f t="shared" si="434"/>
        <v/>
      </c>
      <c r="AFW72" s="36" t="str">
        <f t="shared" si="435"/>
        <v/>
      </c>
      <c r="AFX72" s="36" t="str">
        <f t="shared" si="436"/>
        <v/>
      </c>
      <c r="AFZ72" s="36" t="str">
        <f t="shared" si="437"/>
        <v/>
      </c>
      <c r="AGA72" s="36" t="str">
        <f t="shared" si="438"/>
        <v/>
      </c>
      <c r="AGC72" s="36" t="str">
        <f t="shared" si="439"/>
        <v/>
      </c>
      <c r="AGD72" s="36" t="str">
        <f t="shared" si="440"/>
        <v/>
      </c>
      <c r="AGF72" s="36" t="str">
        <f t="shared" si="441"/>
        <v/>
      </c>
      <c r="AGG72" s="36" t="str">
        <f t="shared" si="442"/>
        <v/>
      </c>
      <c r="AGH72" s="33"/>
      <c r="AGI72" s="57"/>
      <c r="AGJ72" s="57"/>
      <c r="AGK72" s="57" t="str">
        <f>IF(ISBLANK(AGJ72),"",VLOOKUP(AGJ72,related_id_type!A:B,2,FALSE))</f>
        <v/>
      </c>
      <c r="AGL72" s="57"/>
      <c r="AGM72" s="57" t="str">
        <f>IF(ISBLANK(AGL72),"",IF(ISBLANK(VLOOKUP(AGL72,related_id_relation!A:B,2,FALSE)),"",VLOOKUP(AGL72,related_id_relation!A:B,2,FALSE)))</f>
        <v/>
      </c>
      <c r="AGN72" s="57"/>
      <c r="AGO72" s="57"/>
      <c r="AGP72" s="57" t="str">
        <f>IF(ISBLANK(AGO72),"",VLOOKUP(AGO72,related_id_type!A:B,2,FALSE))</f>
        <v/>
      </c>
      <c r="AGQ72" s="57"/>
      <c r="AGR72" s="57" t="str">
        <f>IF(ISBLANK(AGQ72),"",IF(ISBLANK(VLOOKUP(AGQ72,related_id_relation!A:B,2,FALSE)),"",VLOOKUP(AGQ72,related_id_relation!A:B,2,FALSE)))</f>
        <v/>
      </c>
      <c r="AGS72" s="57"/>
      <c r="AGT72" s="57"/>
      <c r="AGU72" s="57" t="str">
        <f>IF(ISBLANK(AGT72),"",VLOOKUP(AGT72,related_id_type!A:B,2,FALSE))</f>
        <v/>
      </c>
      <c r="AGV72" s="57"/>
      <c r="AGW72" s="57" t="str">
        <f>IF(ISBLANK(AGV72),"",IF(ISBLANK(VLOOKUP(AGV72,related_id_relation!A:B,2,FALSE)),"",VLOOKUP(AGV72,related_id_relation!A:B,2,FALSE)))</f>
        <v/>
      </c>
      <c r="AGX72" s="57"/>
      <c r="AGY72" s="57"/>
      <c r="AGZ72" s="57" t="str">
        <f>IF(ISBLANK(AGY72),"",VLOOKUP(AGY72,related_id_type!A:B,2,FALSE))</f>
        <v/>
      </c>
      <c r="AHA72" s="57"/>
      <c r="AHB72" s="57" t="str">
        <f>IF(ISBLANK(AHA72),"",IF(ISBLANK(VLOOKUP(AHA72,related_id_relation!A:B,2,FALSE)),"",VLOOKUP(AHA72,related_id_relation!A:B,2,FALSE)))</f>
        <v/>
      </c>
      <c r="AHC72" s="57"/>
      <c r="AHD72" s="57"/>
      <c r="AHE72" s="57" t="str">
        <f>IF(ISBLANK(AHD72),"",VLOOKUP(AHD72,related_id_type!A:B,2,FALSE))</f>
        <v/>
      </c>
      <c r="AHF72" s="57"/>
      <c r="AHG72" s="57" t="str">
        <f>IF(ISBLANK(AHF72),"",IF(ISBLANK(VLOOKUP(AHF72,related_id_relation!A:B,2,FALSE)),"",VLOOKUP(AHF72,related_id_relation!A:B,2,FALSE)))</f>
        <v/>
      </c>
      <c r="AHH72" s="37"/>
      <c r="AHI72" s="39"/>
      <c r="AHK72" s="32" t="str">
        <f t="shared" si="443"/>
        <v/>
      </c>
      <c r="AHL72" s="34"/>
      <c r="AHM72" s="36"/>
      <c r="AHN72" s="36" t="str">
        <f t="shared" si="444"/>
        <v/>
      </c>
      <c r="AHO72" s="32" t="str">
        <f t="shared" si="445"/>
        <v/>
      </c>
      <c r="AHR72" s="36" t="str">
        <f t="shared" si="446"/>
        <v/>
      </c>
      <c r="AHS72" s="32" t="str">
        <f t="shared" si="447"/>
        <v/>
      </c>
      <c r="AHV72" s="36" t="str">
        <f t="shared" si="448"/>
        <v/>
      </c>
      <c r="AHW72" s="32" t="str">
        <f t="shared" si="449"/>
        <v/>
      </c>
      <c r="AHZ72" s="36" t="str">
        <f t="shared" si="450"/>
        <v/>
      </c>
      <c r="AIA72" s="32" t="str">
        <f t="shared" si="451"/>
        <v/>
      </c>
      <c r="AID72" s="36" t="str">
        <f t="shared" si="452"/>
        <v/>
      </c>
      <c r="AIE72" s="32" t="str">
        <f t="shared" si="453"/>
        <v/>
      </c>
      <c r="AIH72" s="36" t="str">
        <f t="shared" si="454"/>
        <v/>
      </c>
      <c r="AII72" s="32" t="str">
        <f t="shared" si="455"/>
        <v/>
      </c>
      <c r="AIL72" s="36" t="str">
        <f t="shared" si="456"/>
        <v/>
      </c>
      <c r="AIM72" s="32" t="str">
        <f t="shared" si="457"/>
        <v/>
      </c>
      <c r="AIP72" s="36" t="str">
        <f t="shared" si="458"/>
        <v/>
      </c>
      <c r="AIQ72" s="32" t="str">
        <f t="shared" si="459"/>
        <v/>
      </c>
      <c r="AIT72" s="36" t="str">
        <f t="shared" si="460"/>
        <v/>
      </c>
      <c r="AIU72" s="32" t="str">
        <f t="shared" si="461"/>
        <v/>
      </c>
      <c r="AIX72" s="36" t="str">
        <f t="shared" si="462"/>
        <v/>
      </c>
      <c r="AIY72" s="32" t="str">
        <f t="shared" si="463"/>
        <v/>
      </c>
      <c r="AIZ72" s="37"/>
      <c r="AJA72" s="32" t="str">
        <f t="shared" si="464"/>
        <v/>
      </c>
      <c r="AJB72" s="32" t="str">
        <f t="shared" si="465"/>
        <v/>
      </c>
      <c r="AJC72" s="32" t="str">
        <f t="shared" si="466"/>
        <v/>
      </c>
      <c r="AJD72" s="32" t="str">
        <f t="shared" si="467"/>
        <v/>
      </c>
      <c r="AJE72" s="32" t="str">
        <f t="shared" si="468"/>
        <v/>
      </c>
      <c r="AJF72" s="32" t="str">
        <f t="shared" si="469"/>
        <v/>
      </c>
      <c r="AJG72" s="32" t="str">
        <f t="shared" si="470"/>
        <v/>
      </c>
      <c r="AJH72" s="32" t="str">
        <f t="shared" si="471"/>
        <v/>
      </c>
      <c r="AJI72" s="32" t="str">
        <f t="shared" si="472"/>
        <v/>
      </c>
    </row>
    <row r="73" spans="3:945" s="32" customFormat="1" x14ac:dyDescent="0.35">
      <c r="C73" s="32" t="str">
        <f t="shared" si="241"/>
        <v/>
      </c>
      <c r="E73" s="32" t="str">
        <f t="shared" si="242"/>
        <v/>
      </c>
      <c r="F73" s="32" t="str">
        <f t="shared" si="243"/>
        <v/>
      </c>
      <c r="G73" s="32" t="str">
        <f t="shared" si="244"/>
        <v/>
      </c>
      <c r="J73" s="32" t="str">
        <f t="shared" si="245"/>
        <v/>
      </c>
      <c r="K73" s="32" t="str">
        <f t="shared" si="246"/>
        <v/>
      </c>
      <c r="L73" s="32" t="str">
        <f t="shared" si="247"/>
        <v/>
      </c>
      <c r="N73" s="32" t="str">
        <f t="shared" si="248"/>
        <v/>
      </c>
      <c r="O73" s="32" t="str">
        <f t="shared" si="249"/>
        <v/>
      </c>
      <c r="Q73" s="32" t="str">
        <f t="shared" si="250"/>
        <v/>
      </c>
      <c r="R73" s="32" t="str">
        <f t="shared" si="251"/>
        <v/>
      </c>
      <c r="U73" s="32" t="str">
        <f t="shared" si="252"/>
        <v/>
      </c>
      <c r="V73" s="32" t="str">
        <f t="shared" si="253"/>
        <v/>
      </c>
      <c r="Y73" s="32" t="str">
        <f>IF(ISBLANK(X73),"",VLOOKUP(X73,resource_type!A:C,3,FALSE))</f>
        <v/>
      </c>
      <c r="Z73" s="32" t="str">
        <f>IF(ISBLANK(X73),"",VLOOKUP(X73,resource_type!A:C,2,FALSE))</f>
        <v/>
      </c>
      <c r="AA73" s="32" t="str">
        <f t="shared" si="254"/>
        <v/>
      </c>
      <c r="AB73" s="32" t="str">
        <f t="shared" si="255"/>
        <v/>
      </c>
      <c r="AD73" s="32" t="str">
        <f>IF(ISBLANK(AC73),"",VLOOKUP(AC73,resource_type!A:C,3,FALSE))</f>
        <v/>
      </c>
      <c r="AF73" s="32" t="str">
        <f>IF(ISBLANK(AE73),"",VLOOKUP(AE73,resource_type!A:C,3,FALSE))</f>
        <v/>
      </c>
      <c r="AG73" s="33"/>
      <c r="AI73" s="32" t="str">
        <f t="shared" si="256"/>
        <v/>
      </c>
      <c r="AK73" s="32" t="str">
        <f t="shared" si="257"/>
        <v/>
      </c>
      <c r="AM73" s="32" t="str">
        <f t="shared" si="258"/>
        <v/>
      </c>
      <c r="AO73" s="32" t="str">
        <f t="shared" si="259"/>
        <v/>
      </c>
      <c r="AP73" s="52"/>
      <c r="AQ73" s="34"/>
      <c r="AR73" s="36" t="str">
        <f t="shared" si="260"/>
        <v/>
      </c>
      <c r="AS73" s="36" t="str">
        <f t="shared" si="261"/>
        <v/>
      </c>
      <c r="AT73" s="34"/>
      <c r="AV73" s="32" t="str">
        <f t="shared" si="262"/>
        <v/>
      </c>
      <c r="AW73" s="32" t="str">
        <f t="shared" si="263"/>
        <v/>
      </c>
      <c r="AX73" s="32" t="str">
        <f t="shared" si="264"/>
        <v/>
      </c>
      <c r="AZ73" s="32" t="str">
        <f>IF(ISBLANK(AY73),"",IF(ISBLANK(VLOOKUP(AY73,role!A:E,2,FALSE)),"",VLOOKUP(AY73,role!A:E,2,FALSE)))</f>
        <v/>
      </c>
      <c r="BA73" s="32" t="str">
        <f>IF(ISBLANK(AY73),"",IF(ISBLANK(VLOOKUP(AY73,role!A:E,3,FALSE)),"",VLOOKUP(AY73,role!A:E,3,FALSE)))</f>
        <v/>
      </c>
      <c r="BB73" s="32" t="str">
        <f>IF(ISBLANK(AY73),"",IF(ISBLANK(VLOOKUP(AY73,role!A:E,4,FALSE)),"",VLOOKUP(AY73,role!A:E,4,FALSE)))</f>
        <v/>
      </c>
      <c r="BC73" s="32" t="str">
        <f>IF(ISBLANK(AY73),"",IF(ISBLANK(VLOOKUP(AY73,role!A:E,5,FALSE)),"",VLOOKUP(AY73,role!A:E,5,FALSE)))</f>
        <v/>
      </c>
      <c r="BE73" s="32" t="str">
        <f>IF(ISBLANK(BD73),"",IF(ISBLANK(VLOOKUP(BD73,role!A:E,2,FALSE)),"",VLOOKUP(BD73,role!A:E,2,FALSE)))</f>
        <v/>
      </c>
      <c r="BF73" s="32" t="str">
        <f>IF(ISBLANK(BD73),"",IF(ISBLANK(VLOOKUP(BD73,role!A:E,3,FALSE)),"",VLOOKUP(BD73,role!A:E,3,FALSE)))</f>
        <v/>
      </c>
      <c r="BG73" s="32" t="str">
        <f>IF(ISBLANK(BD73),"",IF(ISBLANK(VLOOKUP(BD73,role!A:E,4,FALSE)),"",VLOOKUP(BD73,role!A:E,4,FALSE)))</f>
        <v/>
      </c>
      <c r="BH73" s="32" t="str">
        <f>IF(ISBLANK(BD73),"",IF(ISBLANK(VLOOKUP(BD73,role!A:E,5,FALSE)),"",VLOOKUP(BD73,role!A:E,5,FALSE)))</f>
        <v/>
      </c>
      <c r="BX73" s="33"/>
      <c r="BZ73" s="32" t="str">
        <f t="shared" si="265"/>
        <v/>
      </c>
      <c r="CB73" s="32" t="str">
        <f t="shared" si="266"/>
        <v/>
      </c>
      <c r="CC73" s="39"/>
      <c r="CE73" s="32" t="str">
        <f t="shared" si="267"/>
        <v/>
      </c>
      <c r="CF73" s="32" t="str">
        <f t="shared" si="268"/>
        <v/>
      </c>
      <c r="CG73" s="32" t="str">
        <f t="shared" si="269"/>
        <v/>
      </c>
      <c r="CI73" s="32" t="str">
        <f>IF(ISBLANK(CH73),"",IF(ISBLANK(VLOOKUP(CH73,role!A:E,2,FALSE)),"",VLOOKUP(CH73,role!A:E,2,FALSE)))</f>
        <v/>
      </c>
      <c r="CJ73" s="32" t="str">
        <f>IF(ISBLANK(CH73),"",IF(ISBLANK(VLOOKUP(CH73,role!A:E,3,FALSE)),"",VLOOKUP(CH73,role!A:E,3,FALSE)))</f>
        <v/>
      </c>
      <c r="CK73" s="32" t="str">
        <f>IF(ISBLANK(CH73),"",IF(ISBLANK(VLOOKUP(CH73,role!A:E,4,FALSE)),"",VLOOKUP(CH73,role!A:E,4,FALSE)))</f>
        <v/>
      </c>
      <c r="CL73" s="32" t="str">
        <f>IF(ISBLANK(CH73),"",IF(ISBLANK(VLOOKUP(CH73,role!A:E,5,FALSE)),"",VLOOKUP(CH73,role!A:E,5,FALSE)))</f>
        <v/>
      </c>
      <c r="CN73" s="32" t="str">
        <f>IF(ISBLANK(CM73),"",IF(ISBLANK(VLOOKUP(CM73,role!A:E,2,FALSE)),"",VLOOKUP(CM73,role!A:E,2,FALSE)))</f>
        <v/>
      </c>
      <c r="CO73" s="32" t="str">
        <f>IF(ISBLANK(CM73),"",IF(ISBLANK(VLOOKUP(CM73,role!A:E,3,FALSE)),"",VLOOKUP(CM73,role!A:E,3,FALSE)))</f>
        <v/>
      </c>
      <c r="CP73" s="32" t="str">
        <f>IF(ISBLANK(CM73),"",IF(ISBLANK(VLOOKUP(CM73,role!A:E,4,FALSE)),"",VLOOKUP(CM73,role!A:E,4,FALSE)))</f>
        <v/>
      </c>
      <c r="CQ73" s="32" t="str">
        <f>IF(ISBLANK(CM73),"",IF(ISBLANK(VLOOKUP(CM73,role!A:E,5,FALSE)),"",VLOOKUP(CM73,role!A:E,5,FALSE)))</f>
        <v/>
      </c>
      <c r="DG73" s="33"/>
      <c r="DI73" s="32" t="str">
        <f t="shared" si="270"/>
        <v/>
      </c>
      <c r="DK73" s="32" t="str">
        <f t="shared" si="271"/>
        <v/>
      </c>
      <c r="DL73" s="39"/>
      <c r="DN73" s="32" t="str">
        <f t="shared" si="272"/>
        <v/>
      </c>
      <c r="DO73" s="32" t="str">
        <f t="shared" si="273"/>
        <v/>
      </c>
      <c r="DP73" s="32" t="str">
        <f t="shared" si="274"/>
        <v/>
      </c>
      <c r="DR73" s="32" t="str">
        <f>IF(ISBLANK(DQ73),"",IF(ISBLANK(VLOOKUP(DQ73,role!A:E,2,FALSE)),"",VLOOKUP(DQ73,role!A:E,2,FALSE)))</f>
        <v/>
      </c>
      <c r="DS73" s="32" t="str">
        <f>IF(ISBLANK(DQ73),"",IF(ISBLANK(VLOOKUP(DQ73,role!A:E,3,FALSE)),"",VLOOKUP(DQ73,role!A:E,3,FALSE)))</f>
        <v/>
      </c>
      <c r="DT73" s="32" t="str">
        <f>IF(ISBLANK(DQ73),"",IF(ISBLANK(VLOOKUP(DQ73,role!A:E,4,FALSE)),"",VLOOKUP(DQ73,role!A:E,4,FALSE)))</f>
        <v/>
      </c>
      <c r="DU73" s="32" t="str">
        <f>IF(ISBLANK(DQ73),"",IF(ISBLANK(VLOOKUP(DQ73,role!A:E,5,FALSE)),"",VLOOKUP(DQ73,role!A:E,5,FALSE)))</f>
        <v/>
      </c>
      <c r="EK73" s="33"/>
      <c r="EM73" s="32" t="str">
        <f t="shared" si="275"/>
        <v/>
      </c>
      <c r="EO73" s="32" t="str">
        <f t="shared" si="276"/>
        <v/>
      </c>
      <c r="EP73" s="39"/>
      <c r="ER73" s="32" t="str">
        <f t="shared" si="277"/>
        <v/>
      </c>
      <c r="ES73" s="32" t="str">
        <f t="shared" si="278"/>
        <v/>
      </c>
      <c r="ET73" s="32" t="str">
        <f t="shared" si="279"/>
        <v/>
      </c>
      <c r="EV73" s="32" t="str">
        <f>IF(ISBLANK(EU73),"",IF(ISBLANK(VLOOKUP(EU73,role!A:E,2,FALSE)),"",VLOOKUP(EU73,role!A:E,2,FALSE)))</f>
        <v/>
      </c>
      <c r="EW73" s="32" t="str">
        <f>IF(ISBLANK(EU73),"",IF(ISBLANK(VLOOKUP(EU73,role!A:E,3,FALSE)),"",VLOOKUP(EU73,role!A:E,3,FALSE)))</f>
        <v/>
      </c>
      <c r="EX73" s="32" t="str">
        <f>IF(ISBLANK(EU73),"",IF(ISBLANK(VLOOKUP(EU73,role!A:E,4,FALSE)),"",VLOOKUP(EU73,role!A:E,4,FALSE)))</f>
        <v/>
      </c>
      <c r="EY73" s="32" t="str">
        <f>IF(ISBLANK(EU73),"",IF(ISBLANK(VLOOKUP(EU73,role!A:E,5,FALSE)),"",VLOOKUP(EU73,role!A:E,5,FALSE)))</f>
        <v/>
      </c>
      <c r="FO73" s="33"/>
      <c r="FQ73" s="32" t="str">
        <f t="shared" si="280"/>
        <v/>
      </c>
      <c r="FS73" s="32" t="str">
        <f t="shared" si="281"/>
        <v/>
      </c>
      <c r="FT73" s="39"/>
      <c r="FV73" s="32" t="str">
        <f t="shared" si="282"/>
        <v/>
      </c>
      <c r="FW73" s="32" t="str">
        <f t="shared" si="283"/>
        <v/>
      </c>
      <c r="FX73" s="32" t="str">
        <f t="shared" si="284"/>
        <v/>
      </c>
      <c r="FZ73" s="32" t="str">
        <f>IF(ISBLANK(FY73),"",VLOOKUP(FY73,role!A:E,2,FALSE))</f>
        <v/>
      </c>
      <c r="GA73" s="32" t="str">
        <f>IF(ISBLANK(FY73),"",IF(ISBLANK(VLOOKUP(FY73,role!A:E,3,FALSE)),"",VLOOKUP(FY73,role!A:E,3,FALSE)))</f>
        <v/>
      </c>
      <c r="GB73" s="32" t="str">
        <f>IF(ISBLANK(FY73),"",IF(ISBLANK(VLOOKUP(FY73,role!A:E,4,FALSE)),"",VLOOKUP(FY73,role!A:E,4,FALSE)))</f>
        <v/>
      </c>
      <c r="GC73" s="32" t="str">
        <f>IF(ISBLANK(FY73),"",IF(ISBLANK(VLOOKUP(FY73,role!A:E,5,FALSE)),"",VLOOKUP(FY73,role!A:E,5,FALSE)))</f>
        <v/>
      </c>
      <c r="GS73" s="33"/>
      <c r="GU73" s="32" t="str">
        <f t="shared" si="285"/>
        <v/>
      </c>
      <c r="GW73" s="32" t="str">
        <f t="shared" si="286"/>
        <v/>
      </c>
      <c r="GX73" s="33"/>
      <c r="HA73" s="32" t="str">
        <f t="shared" si="287"/>
        <v/>
      </c>
      <c r="HB73" s="32" t="str">
        <f t="shared" si="288"/>
        <v/>
      </c>
      <c r="HC73" s="32" t="str">
        <f t="shared" si="289"/>
        <v/>
      </c>
      <c r="HE73" s="32" t="str">
        <f>IF(ISBLANK(HD73),"",IF(ISBLANK(VLOOKUP(HD73,role!A:E,2,FALSE)),"",VLOOKUP(HD73,role!A:E,2,FALSE)))</f>
        <v/>
      </c>
      <c r="HF73" s="32" t="str">
        <f>IF(ISBLANK(HD73),"",IF(ISBLANK(VLOOKUP(HD73,role!A:E,3,FALSE)),"",VLOOKUP(HD73,role!A:E,3,FALSE)))</f>
        <v/>
      </c>
      <c r="HG73" s="32" t="str">
        <f>IF(ISBLANK(HD73),"",IF(ISBLANK(VLOOKUP(HD73,role!A:E,4,FALSE)),"",VLOOKUP(HD73,role!A:E,4,FALSE)))</f>
        <v/>
      </c>
      <c r="HH73" s="32" t="str">
        <f>IF(ISBLANK(HD73),"",IF(ISBLANK(VLOOKUP(HD73,role!A:E,5,FALSE)),"",VLOOKUP(HD73,role!A:E,5,FALSE)))</f>
        <v/>
      </c>
      <c r="HX73" s="33"/>
      <c r="HZ73" s="32" t="str">
        <f t="shared" si="290"/>
        <v/>
      </c>
      <c r="IB73" s="32" t="str">
        <f t="shared" si="291"/>
        <v/>
      </c>
      <c r="IC73" s="39"/>
      <c r="IE73" s="32" t="str">
        <f t="shared" si="292"/>
        <v/>
      </c>
      <c r="IF73" s="32" t="str">
        <f t="shared" si="293"/>
        <v/>
      </c>
      <c r="IG73" s="32" t="str">
        <f t="shared" si="294"/>
        <v/>
      </c>
      <c r="II73" s="32" t="str">
        <f>IF(ISBLANK(IH73),"",IF(ISBLANK(VLOOKUP(IH73,role!A:E,2,FALSE)),"",VLOOKUP(IH73,role!A:E,2,FALSE)))</f>
        <v/>
      </c>
      <c r="IJ73" s="32" t="str">
        <f>IF(ISBLANK(IH73),"",IF(ISBLANK(VLOOKUP(IH73,role!A:E,3,FALSE)),"",VLOOKUP(IH73,role!A:E,3,FALSE)))</f>
        <v/>
      </c>
      <c r="IK73" s="32" t="str">
        <f>IF(ISBLANK(IH73),"",IF(ISBLANK(VLOOKUP(IH73,role!A:E,4,FALSE)),"",VLOOKUP(IH73,role!A:E,4,FALSE)))</f>
        <v/>
      </c>
      <c r="IL73" s="32" t="str">
        <f>IF(ISBLANK(IH73),"",IF(ISBLANK(VLOOKUP(IH73,role!A:E,5,FALSE)),"",VLOOKUP(IH73,role!A:E,5,FALSE)))</f>
        <v/>
      </c>
      <c r="JB73" s="33"/>
      <c r="JD73" s="32" t="str">
        <f t="shared" si="295"/>
        <v/>
      </c>
      <c r="JF73" s="32" t="str">
        <f t="shared" si="296"/>
        <v/>
      </c>
      <c r="JG73" s="39"/>
      <c r="JI73" s="32" t="str">
        <f t="shared" si="297"/>
        <v/>
      </c>
      <c r="JJ73" s="32" t="str">
        <f t="shared" si="298"/>
        <v/>
      </c>
      <c r="JK73" s="32" t="str">
        <f t="shared" si="299"/>
        <v/>
      </c>
      <c r="JM73" s="32" t="str">
        <f>IF(ISBLANK(JL73),"",IF(ISBLANK(VLOOKUP(JL73,role!A:E,2,FALSE)),"",VLOOKUP(JL73,role!A:E,2,FALSE)))</f>
        <v/>
      </c>
      <c r="JN73" s="32" t="str">
        <f>IF(ISBLANK(JL73),"",IF(ISBLANK(VLOOKUP(JL73,role!A:E,3,FALSE)),"",VLOOKUP(JL73,role!A:E,3,FALSE)))</f>
        <v/>
      </c>
      <c r="JO73" s="32" t="str">
        <f>IF(ISBLANK(JL73),"",IF(ISBLANK(VLOOKUP(JL73,role!A:E,4,FALSE)),"",VLOOKUP(JL73,role!A:E,4,FALSE)))</f>
        <v/>
      </c>
      <c r="JP73" s="32" t="str">
        <f>IF(ISBLANK(JL73),"",IF(ISBLANK(VLOOKUP(JL73,role!A:E,5,FALSE)),"",VLOOKUP(JL73,role!A:E,5,FALSE)))</f>
        <v/>
      </c>
      <c r="KF73" s="33"/>
      <c r="KH73" s="32" t="str">
        <f t="shared" si="300"/>
        <v/>
      </c>
      <c r="KJ73" s="32" t="str">
        <f t="shared" si="301"/>
        <v/>
      </c>
      <c r="KK73" s="39"/>
      <c r="KM73" s="32" t="str">
        <f t="shared" si="302"/>
        <v/>
      </c>
      <c r="KN73" s="32" t="str">
        <f t="shared" si="303"/>
        <v/>
      </c>
      <c r="KO73" s="32" t="str">
        <f t="shared" si="304"/>
        <v/>
      </c>
      <c r="KQ73" s="32" t="str">
        <f>IF(ISBLANK(KP73),"",IF(ISBLANK(VLOOKUP(KP73,role!A:E,2,FALSE)),"",VLOOKUP(KP73,role!A:E,2,FALSE)))</f>
        <v/>
      </c>
      <c r="KR73" s="32" t="str">
        <f>IF(ISBLANK(KP73),"",IF(ISBLANK(VLOOKUP(KP73,role!A:E,3,FALSE)),"",VLOOKUP(KP73,role!A:E,3,FALSE)))</f>
        <v/>
      </c>
      <c r="KS73" s="32" t="str">
        <f>IF(ISBLANK(KP73),"",IF(ISBLANK(VLOOKUP(KP73,role!A:E,4,FALSE)),"",VLOOKUP(KP73,role!A:E,4,FALSE)))</f>
        <v/>
      </c>
      <c r="KT73" s="32" t="str">
        <f>IF(ISBLANK(KP73),"",IF(ISBLANK(VLOOKUP(KP73,role!A:E,5,FALSE)),"",VLOOKUP(KP73,role!A:E,5,FALSE)))</f>
        <v/>
      </c>
      <c r="LJ73" s="33"/>
      <c r="LL73" s="32" t="str">
        <f t="shared" si="305"/>
        <v/>
      </c>
      <c r="LN73" s="32" t="str">
        <f t="shared" si="306"/>
        <v/>
      </c>
      <c r="LO73" s="39"/>
      <c r="LQ73" s="32" t="str">
        <f t="shared" si="307"/>
        <v/>
      </c>
      <c r="LR73" s="32" t="str">
        <f t="shared" si="308"/>
        <v/>
      </c>
      <c r="LS73" s="32" t="str">
        <f t="shared" si="309"/>
        <v/>
      </c>
      <c r="LU73" s="32" t="str">
        <f>IF(ISBLANK(LT73),"",IF(ISBLANK(VLOOKUP(LT73,role!A:E,2,FALSE)),"",VLOOKUP(LT73,role!A:E,2,FALSE)))</f>
        <v/>
      </c>
      <c r="LV73" s="32" t="str">
        <f>IF(ISBLANK(LT73),"",IF(ISBLANK(VLOOKUP(LT73,role!A:E,3,FALSE)),"",VLOOKUP(LT73,role!A:E,3,FALSE)))</f>
        <v/>
      </c>
      <c r="LW73" s="32" t="str">
        <f>IF(ISBLANK(LT73),"",IF(ISBLANK(VLOOKUP(LT73,role!A:E,4,FALSE)),"",VLOOKUP(LT73,role!A:E,4,FALSE)))</f>
        <v/>
      </c>
      <c r="LX73" s="32" t="str">
        <f>IF(ISBLANK(LT73),"",IF(ISBLANK(VLOOKUP(LT73,role!A:E,5,FALSE)),"",VLOOKUP(LT73,role!A:E,5,FALSE)))</f>
        <v/>
      </c>
      <c r="MN73" s="33"/>
      <c r="MP73" s="32" t="str">
        <f t="shared" si="310"/>
        <v/>
      </c>
      <c r="MR73" s="32" t="str">
        <f t="shared" si="311"/>
        <v/>
      </c>
      <c r="MS73" s="33"/>
      <c r="MV73" s="32" t="str">
        <f t="shared" si="312"/>
        <v/>
      </c>
      <c r="MW73" s="32" t="str">
        <f t="shared" si="313"/>
        <v/>
      </c>
      <c r="MX73" s="32" t="str">
        <f t="shared" si="314"/>
        <v/>
      </c>
      <c r="MZ73" s="32" t="str">
        <f>IF(ISBLANK(MY73),"",IF(ISBLANK(VLOOKUP(MY73,role!A:E,2,FALSE)),"",VLOOKUP(MY73,role!A:E,2,FALSE)))</f>
        <v/>
      </c>
      <c r="NA73" s="32" t="str">
        <f>IF(ISBLANK(MY73),"",IF(ISBLANK(VLOOKUP(MY73,role!A:E,3,FALSE)),"",VLOOKUP(MY73,role!A:E,3,FALSE)))</f>
        <v/>
      </c>
      <c r="NB73" s="32" t="str">
        <f>IF(ISBLANK(MY73),"",IF(ISBLANK(VLOOKUP(MY73,role!A:E,4,FALSE)),"",VLOOKUP(MY73,role!A:E,4,FALSE)))</f>
        <v/>
      </c>
      <c r="NC73" s="32" t="str">
        <f>IF(ISBLANK(MY73),"",IF(ISBLANK(VLOOKUP(MY73,role!A:E,5,FALSE)),"",VLOOKUP(MY73,role!A:E,5,FALSE)))</f>
        <v/>
      </c>
      <c r="NS73" s="33"/>
      <c r="NU73" s="32" t="str">
        <f t="shared" si="315"/>
        <v/>
      </c>
      <c r="NW73" s="32" t="str">
        <f t="shared" si="316"/>
        <v/>
      </c>
      <c r="NX73" s="39"/>
      <c r="NZ73" s="32" t="str">
        <f t="shared" si="317"/>
        <v/>
      </c>
      <c r="OA73" s="32" t="str">
        <f t="shared" si="318"/>
        <v/>
      </c>
      <c r="OB73" s="32" t="str">
        <f t="shared" si="319"/>
        <v/>
      </c>
      <c r="OD73" s="32" t="str">
        <f>IF(ISBLANK(OC73),"",IF(ISBLANK(VLOOKUP(OC73,role!A:E,2,FALSE)),"",VLOOKUP(OC73,role!A:E,2,FALSE)))</f>
        <v/>
      </c>
      <c r="OE73" s="32" t="str">
        <f>IF(ISBLANK(OC73),"",IF(ISBLANK(VLOOKUP(OC73,role!A:E,3,FALSE)),"",VLOOKUP(OC73,role!A:E,3,FALSE)))</f>
        <v/>
      </c>
      <c r="OF73" s="32" t="str">
        <f>IF(ISBLANK(OC73),"",IF(ISBLANK(VLOOKUP(OC73,role!A:E,4,FALSE)),"",VLOOKUP(OC73,role!A:E,4,FALSE)))</f>
        <v/>
      </c>
      <c r="OG73" s="32" t="str">
        <f>IF(ISBLANK(OC73),"",IF(ISBLANK(VLOOKUP(OC73,role!A:E,5,FALSE)),"",VLOOKUP(OC73,role!A:E,5,FALSE)))</f>
        <v/>
      </c>
      <c r="OW73" s="33"/>
      <c r="OY73" s="32" t="str">
        <f t="shared" si="320"/>
        <v/>
      </c>
      <c r="PA73" s="32" t="str">
        <f t="shared" si="321"/>
        <v/>
      </c>
      <c r="PB73" s="39"/>
      <c r="PD73" s="32" t="str">
        <f t="shared" si="322"/>
        <v/>
      </c>
      <c r="PE73" s="32" t="str">
        <f t="shared" si="323"/>
        <v/>
      </c>
      <c r="PF73" s="32" t="str">
        <f t="shared" si="324"/>
        <v/>
      </c>
      <c r="PH73" s="32" t="str">
        <f>IF(ISBLANK(PG73),"",IF(ISBLANK(VLOOKUP(PG73,role!A:E,2,FALSE)),"",VLOOKUP(PG73,role!A:E,2,FALSE)))</f>
        <v/>
      </c>
      <c r="PI73" s="32" t="str">
        <f>IF(ISBLANK(PG73),"",IF(ISBLANK(VLOOKUP(PG73,role!A:E,3,FALSE)),"",VLOOKUP(PG73,role!A:E,3,FALSE)))</f>
        <v/>
      </c>
      <c r="PJ73" s="32" t="str">
        <f>IF(ISBLANK(PG73),"",IF(ISBLANK(VLOOKUP(PG73,role!A:E,4,FALSE)),"",VLOOKUP(PG73,role!A:E,4,FALSE)))</f>
        <v/>
      </c>
      <c r="PK73" s="32" t="str">
        <f>IF(ISBLANK(PG73),"",IF(ISBLANK(VLOOKUP(PG73,role!A:E,5,FALSE)),"",VLOOKUP(PG73,role!A:E,5,FALSE)))</f>
        <v/>
      </c>
      <c r="QA73" s="33"/>
      <c r="QC73" s="32" t="str">
        <f t="shared" si="325"/>
        <v/>
      </c>
      <c r="QE73" s="32" t="str">
        <f t="shared" si="326"/>
        <v/>
      </c>
      <c r="QF73" s="39"/>
      <c r="QH73" s="32" t="str">
        <f t="shared" si="327"/>
        <v/>
      </c>
      <c r="QI73" s="32" t="str">
        <f t="shared" si="328"/>
        <v/>
      </c>
      <c r="QJ73" s="32" t="str">
        <f t="shared" si="329"/>
        <v/>
      </c>
      <c r="QL73" s="32" t="str">
        <f>IF(ISBLANK(QK73),"",IF(ISBLANK(VLOOKUP(QK73,role!A:E,2,FALSE)),"",VLOOKUP(QK73,role!A:E,2,FALSE)))</f>
        <v/>
      </c>
      <c r="QM73" s="32" t="str">
        <f>IF(ISBLANK(QK73),"",IF(ISBLANK(VLOOKUP(QK73,role!A:E,3,FALSE)),"",VLOOKUP(QK73,role!A:E,3,FALSE)))</f>
        <v/>
      </c>
      <c r="QN73" s="32" t="str">
        <f>IF(ISBLANK(QK73),"",IF(ISBLANK(VLOOKUP(QK73,role!A:E,4,FALSE)),"",VLOOKUP(QK73,role!A:E,4,FALSE)))</f>
        <v/>
      </c>
      <c r="QO73" s="32" t="str">
        <f>IF(ISBLANK(QK73),"",IF(ISBLANK(VLOOKUP(QK73,role!A:E,5,FALSE)),"",VLOOKUP(QK73,role!A:E,5,FALSE)))</f>
        <v/>
      </c>
      <c r="RE73" s="33"/>
      <c r="RG73" s="32" t="str">
        <f t="shared" si="330"/>
        <v/>
      </c>
      <c r="RI73" s="32" t="str">
        <f t="shared" si="331"/>
        <v/>
      </c>
      <c r="RJ73" s="39"/>
      <c r="RL73" s="32" t="str">
        <f t="shared" si="332"/>
        <v/>
      </c>
      <c r="RM73" s="32" t="str">
        <f t="shared" si="333"/>
        <v/>
      </c>
      <c r="RN73" s="32" t="str">
        <f t="shared" si="334"/>
        <v/>
      </c>
      <c r="RP73" s="32" t="str">
        <f>IF(ISBLANK(RO73),"",IF(ISBLANK(VLOOKUP(RO73,role!A:E,2,FALSE)),"",VLOOKUP(RO73,role!A:E,2,FALSE)))</f>
        <v/>
      </c>
      <c r="RQ73" s="32" t="str">
        <f>IF(ISBLANK(RO73),"",IF(ISBLANK(VLOOKUP(RO73,role!A:E,3,FALSE)),"",VLOOKUP(RO73,role!A:E,3,FALSE)))</f>
        <v/>
      </c>
      <c r="RR73" s="32" t="str">
        <f>IF(ISBLANK(RO73),"",IF(ISBLANK(VLOOKUP(RO73,role!A:E,4,FALSE)),"",VLOOKUP(RO73,role!A:E,4,FALSE)))</f>
        <v/>
      </c>
      <c r="RS73" s="32" t="str">
        <f>IF(ISBLANK(RO73),"",IF(ISBLANK(VLOOKUP(RO73,role!A:E,5,FALSE)),"",VLOOKUP(RO73,role!A:E,5,FALSE)))</f>
        <v/>
      </c>
      <c r="SI73" s="33"/>
      <c r="SK73" s="32" t="str">
        <f t="shared" si="335"/>
        <v/>
      </c>
      <c r="SM73" s="32" t="str">
        <f t="shared" si="336"/>
        <v/>
      </c>
      <c r="SN73" s="39"/>
      <c r="SP73" s="32" t="str">
        <f t="shared" si="337"/>
        <v/>
      </c>
      <c r="SQ73" s="32" t="str">
        <f t="shared" si="338"/>
        <v/>
      </c>
      <c r="SR73" s="32" t="str">
        <f t="shared" si="339"/>
        <v/>
      </c>
      <c r="ST73" s="32" t="str">
        <f>IF(ISBLANK(SS73),"",IF(ISBLANK(VLOOKUP(SS73,role!A:E,2,FALSE)),"",VLOOKUP(SS73,role!A:E,2,FALSE)))</f>
        <v/>
      </c>
      <c r="SU73" s="32" t="str">
        <f>IF(ISBLANK(SS73),"",IF(ISBLANK(VLOOKUP(SS73,role!A:E,3,FALSE)),"",VLOOKUP(SS73,role!A:E,3,FALSE)))</f>
        <v/>
      </c>
      <c r="SV73" s="32" t="str">
        <f>IF(ISBLANK(SS73),"",IF(ISBLANK(VLOOKUP(SS73,role!A:E,4,FALSE)),"",VLOOKUP(SS73,role!A:E,4,FALSE)))</f>
        <v/>
      </c>
      <c r="SW73" s="32" t="str">
        <f>IF(ISBLANK(SS73),"",IF(ISBLANK(VLOOKUP(SS73,role!A:E,5,FALSE)),"",VLOOKUP(SS73,role!A:E,5,FALSE)))</f>
        <v/>
      </c>
      <c r="TM73" s="33"/>
      <c r="TO73" s="32" t="str">
        <f t="shared" si="340"/>
        <v/>
      </c>
      <c r="TQ73" s="32" t="str">
        <f t="shared" si="341"/>
        <v/>
      </c>
      <c r="TR73" s="39"/>
      <c r="TT73" s="32" t="str">
        <f t="shared" si="342"/>
        <v/>
      </c>
      <c r="TU73" s="32" t="str">
        <f t="shared" si="343"/>
        <v/>
      </c>
      <c r="TV73" s="32" t="str">
        <f t="shared" si="344"/>
        <v/>
      </c>
      <c r="TX73" s="32" t="str">
        <f>IF(ISBLANK(TW73),"",IF(ISBLANK(VLOOKUP(TW73,role!A:E,2,FALSE)),"",VLOOKUP(TW73,role!A:E,2,FALSE)))</f>
        <v/>
      </c>
      <c r="TY73" s="32" t="str">
        <f>IF(ISBLANK(TW73),"",IF(ISBLANK(VLOOKUP(TW73,role!A:E,3,FALSE)),"",VLOOKUP(TW73,role!A:E,3,FALSE)))</f>
        <v/>
      </c>
      <c r="TZ73" s="32" t="str">
        <f>IF(ISBLANK(TW73),"",IF(ISBLANK(VLOOKUP(TW73,role!A:E,4,FALSE)),"",VLOOKUP(TW73,role!A:E,4,FALSE)))</f>
        <v/>
      </c>
      <c r="UA73" s="32" t="str">
        <f>IF(ISBLANK(TW73),"",IF(ISBLANK(VLOOKUP(TW73,role!A:E,5,FALSE)),"",VLOOKUP(TW73,role!A:E,5,FALSE)))</f>
        <v/>
      </c>
      <c r="UQ73" s="33"/>
      <c r="US73" s="32" t="str">
        <f t="shared" si="345"/>
        <v/>
      </c>
      <c r="UU73" s="32" t="str">
        <f t="shared" si="346"/>
        <v/>
      </c>
      <c r="UV73" s="39"/>
      <c r="UX73" s="32" t="str">
        <f t="shared" si="347"/>
        <v/>
      </c>
      <c r="UY73" s="32" t="str">
        <f t="shared" si="348"/>
        <v/>
      </c>
      <c r="UZ73" s="32" t="str">
        <f t="shared" si="349"/>
        <v/>
      </c>
      <c r="VB73" s="32" t="str">
        <f>IF(ISBLANK(VA73),"",IF(ISBLANK(VLOOKUP(VA73,role!A:E,2,FALSE)),"",VLOOKUP(VA73,role!A:E,2,FALSE)))</f>
        <v/>
      </c>
      <c r="VC73" s="32" t="str">
        <f>IF(ISBLANK(VA73),"",IF(ISBLANK(VLOOKUP(VA73,role!A:E,3,FALSE)),"",VLOOKUP(VA73,role!A:E,3,FALSE)))</f>
        <v/>
      </c>
      <c r="VD73" s="32" t="str">
        <f>IF(ISBLANK(VA73),"",IF(ISBLANK(VLOOKUP(VA73,role!A:E,4,FALSE)),"",VLOOKUP(VA73,role!A:E,4,FALSE)))</f>
        <v/>
      </c>
      <c r="VE73" s="32" t="str">
        <f>IF(ISBLANK(VA73),"",IF(ISBLANK(VLOOKUP(VA73,role!A:E,5,FALSE)),"",VLOOKUP(VA73,role!A:E,5,FALSE)))</f>
        <v/>
      </c>
      <c r="VU73" s="33"/>
      <c r="VW73" s="32" t="str">
        <f t="shared" si="350"/>
        <v/>
      </c>
      <c r="VY73" s="32" t="str">
        <f t="shared" si="351"/>
        <v/>
      </c>
      <c r="VZ73" s="39"/>
      <c r="WB73" s="32" t="str">
        <f t="shared" si="352"/>
        <v/>
      </c>
      <c r="WC73" s="32" t="str">
        <f t="shared" si="353"/>
        <v/>
      </c>
      <c r="WD73" s="32" t="str">
        <f t="shared" si="354"/>
        <v/>
      </c>
      <c r="WF73" s="32" t="str">
        <f>IF(ISBLANK(WE73),"",IF(ISBLANK(VLOOKUP(WE73,role!A:E,2,FALSE)),"",VLOOKUP(WE73,role!A:E,2,FALSE)))</f>
        <v/>
      </c>
      <c r="WG73" s="32" t="str">
        <f>IF(ISBLANK(WE73),"",IF(ISBLANK(VLOOKUP(WE73,role!A:E,3,FALSE)),"",VLOOKUP(WE73,role!A:E,3,FALSE)))</f>
        <v/>
      </c>
      <c r="WH73" s="32" t="str">
        <f>IF(ISBLANK(WE73),"",IF(ISBLANK(VLOOKUP(WE73,role!A:E,4,FALSE)),"",VLOOKUP(WE73,role!A:E,4,FALSE)))</f>
        <v/>
      </c>
      <c r="WI73" s="32" t="str">
        <f>IF(ISBLANK(WE73),"",IF(ISBLANK(VLOOKUP(WE73,role!A:E,5,FALSE)),"",VLOOKUP(WE73,role!A:E,5,FALSE)))</f>
        <v/>
      </c>
      <c r="WY73" s="33"/>
      <c r="XA73" s="32" t="str">
        <f t="shared" si="355"/>
        <v/>
      </c>
      <c r="XC73" s="32" t="str">
        <f t="shared" si="356"/>
        <v/>
      </c>
      <c r="XD73" s="39"/>
      <c r="XF73" s="32" t="str">
        <f t="shared" si="357"/>
        <v/>
      </c>
      <c r="XG73" s="32" t="str">
        <f t="shared" si="358"/>
        <v/>
      </c>
      <c r="XH73" s="32" t="str">
        <f t="shared" si="359"/>
        <v/>
      </c>
      <c r="XJ73" s="32" t="str">
        <f>IF(ISBLANK(XI73),"",IF(ISBLANK(VLOOKUP(XI73,role!A:E,2,FALSE)),"",VLOOKUP(XI73,role!A:E,2,FALSE)))</f>
        <v/>
      </c>
      <c r="XK73" s="32" t="str">
        <f>IF(ISBLANK(XI73),"",IF(ISBLANK(VLOOKUP(XI73,role!A:E,3,FALSE)),"",VLOOKUP(XI73,role!A:E,3,FALSE)))</f>
        <v/>
      </c>
      <c r="XL73" s="32" t="str">
        <f>IF(ISBLANK(XI73),"",IF(ISBLANK(VLOOKUP(XI73,role!A:E,4,FALSE)),"",VLOOKUP(XI73,role!A:E,4,FALSE)))</f>
        <v/>
      </c>
      <c r="XM73" s="32" t="str">
        <f>IF(ISBLANK(XI73),"",IF(ISBLANK(VLOOKUP(XI73,role!A:E,5,FALSE)),"",VLOOKUP(XI73,role!A:E,5,FALSE)))</f>
        <v/>
      </c>
      <c r="YC73" s="33"/>
      <c r="YE73" s="32" t="str">
        <f t="shared" si="360"/>
        <v/>
      </c>
      <c r="YG73" s="32" t="str">
        <f t="shared" si="361"/>
        <v/>
      </c>
      <c r="YH73" s="33"/>
      <c r="YI73" s="34"/>
      <c r="YJ73" s="36" t="str">
        <f t="shared" si="362"/>
        <v/>
      </c>
      <c r="YK73" s="36" t="str">
        <f t="shared" si="363"/>
        <v/>
      </c>
      <c r="YM73" s="32" t="str">
        <f>IF(ISBLANK(YL73),"",IF(ISBLANK(VLOOKUP(YL73,role!A:E,2,FALSE)),"",VLOOKUP(YL73,role!A:E,2,FALSE)))</f>
        <v/>
      </c>
      <c r="YN73" s="32" t="str">
        <f>IF(ISBLANK(YL73),"",IF(ISBLANK(VLOOKUP(YL73,role!A:E,3,FALSE)),"",VLOOKUP(YL73,role!A:E,3,FALSE)))</f>
        <v/>
      </c>
      <c r="YO73" s="32" t="str">
        <f>IF(ISBLANK(YL73),"",IF(ISBLANK(VLOOKUP(YL73,role!A:E,4,FALSE)),"",VLOOKUP(YL73,role!A:E,4,FALSE)))</f>
        <v/>
      </c>
      <c r="YP73" s="32" t="str">
        <f>IF(ISBLANK(YL73),"",IF(ISBLANK(VLOOKUP(YL73,role!A:E,5,FALSE)),"",VLOOKUP(YL73,role!A:E,5,FALSE)))</f>
        <v/>
      </c>
      <c r="YQ73" s="32" t="str">
        <f>IF(ISBLANK(YL73),"",VLOOKUP(YL73,role!A:F,6,FALSE))</f>
        <v/>
      </c>
      <c r="YR73" s="36"/>
      <c r="YS73" s="36" t="str">
        <f t="shared" si="364"/>
        <v/>
      </c>
      <c r="YT73" s="36" t="str">
        <f t="shared" si="365"/>
        <v/>
      </c>
      <c r="YV73" s="32" t="str">
        <f>IF(ISBLANK(YU73),"",IF(ISBLANK(VLOOKUP(YU73,role!A:E,2,FALSE)),"",VLOOKUP(YU73,role!A:E,2,FALSE)))</f>
        <v/>
      </c>
      <c r="YW73" s="32" t="str">
        <f>IF(ISBLANK(YU73),"",IF(ISBLANK(VLOOKUP(YU73,role!A:E,3,FALSE)),"",VLOOKUP(YU73,role!A:E,3,FALSE)))</f>
        <v/>
      </c>
      <c r="YX73" s="32" t="str">
        <f>IF(ISBLANK(YU73),"",IF(ISBLANK(VLOOKUP(YU73,role!A:E,4,FALSE)),"",VLOOKUP(YU73,role!A:E,4,FALSE)))</f>
        <v/>
      </c>
      <c r="YY73" s="32" t="str">
        <f>IF(ISBLANK(YU73),"",IF(ISBLANK(VLOOKUP(YU73,role!A:E,5,FALSE)),"",VLOOKUP(YU73,role!A:E,5,FALSE)))</f>
        <v/>
      </c>
      <c r="YZ73" s="32" t="str">
        <f>IF(ISBLANK(YU73),"",VLOOKUP(YU73,role!A:F,6,FALSE))</f>
        <v/>
      </c>
      <c r="ZA73" s="36"/>
      <c r="ZB73" s="36" t="str">
        <f t="shared" si="366"/>
        <v/>
      </c>
      <c r="ZC73" s="36" t="str">
        <f t="shared" si="367"/>
        <v/>
      </c>
      <c r="ZE73" s="32" t="str">
        <f>IF(ISBLANK(ZD73),"",IF(ISBLANK(VLOOKUP(ZD73,role!A:E,2,FALSE)),"",VLOOKUP(ZD73,role!A:E,2,FALSE)))</f>
        <v/>
      </c>
      <c r="ZF73" s="32" t="str">
        <f>IF(ISBLANK(ZD73),"",IF(ISBLANK(VLOOKUP(ZD73,role!A:E,3,FALSE)),"",VLOOKUP(ZD73,role!A:E,3,FALSE)))</f>
        <v/>
      </c>
      <c r="ZG73" s="32" t="str">
        <f>IF(ISBLANK(ZD73),"",IF(ISBLANK(VLOOKUP(ZD73,role!A:E,4,FALSE)),"",VLOOKUP(ZD73,role!A:E,4,FALSE)))</f>
        <v/>
      </c>
      <c r="ZH73" s="32" t="str">
        <f>IF(ISBLANK(ZD73),"",IF(ISBLANK(VLOOKUP(ZD73,role!A:E,5,FALSE)),"",VLOOKUP(ZD73,role!A:E,5,FALSE)))</f>
        <v/>
      </c>
      <c r="ZI73" s="32" t="str">
        <f>IF(ISBLANK(ZD73),"",VLOOKUP(ZD73,role!A:F,6,FALSE))</f>
        <v/>
      </c>
      <c r="ZJ73" s="36"/>
      <c r="ZK73" s="36" t="str">
        <f t="shared" si="368"/>
        <v/>
      </c>
      <c r="ZL73" s="36" t="str">
        <f t="shared" si="369"/>
        <v/>
      </c>
      <c r="ZN73" s="32" t="str">
        <f>IF(ISBLANK(ZM73),"",IF(ISBLANK(VLOOKUP(ZM73,role!A:E,2,FALSE)),"",VLOOKUP(ZM73,role!A:E,2,FALSE)))</f>
        <v/>
      </c>
      <c r="ZO73" s="32" t="str">
        <f>IF(ISBLANK(ZM73),"",IF(ISBLANK(VLOOKUP(ZM73,role!A:E,3,FALSE)),"",VLOOKUP(ZM73,role!A:E,3,FALSE)))</f>
        <v/>
      </c>
      <c r="ZP73" s="32" t="str">
        <f>IF(ISBLANK(ZM73),"",IF(ISBLANK(VLOOKUP(ZM73,role!A:E,4,FALSE)),"",VLOOKUP(ZM73,role!A:E,4,FALSE)))</f>
        <v/>
      </c>
      <c r="ZQ73" s="32" t="str">
        <f>IF(ISBLANK(ZM73),"",IF(ISBLANK(VLOOKUP(ZM73,role!A:E,5,FALSE)),"",VLOOKUP(ZM73,role!A:E,5,FALSE)))</f>
        <v/>
      </c>
      <c r="ZR73" s="32" t="str">
        <f>IF(ISBLANK(ZM73),"",VLOOKUP(ZM73,role!A:F,6,FALSE))</f>
        <v/>
      </c>
      <c r="ZS73" s="36"/>
      <c r="ZT73" s="36" t="str">
        <f t="shared" si="370"/>
        <v/>
      </c>
      <c r="ZU73" s="36" t="str">
        <f t="shared" si="371"/>
        <v/>
      </c>
      <c r="ZW73" s="32" t="str">
        <f>IF(ISBLANK(ZV73),"",IF(ISBLANK(VLOOKUP(ZV73,role!A:E,2,FALSE)),"",VLOOKUP(ZV73,role!A:E,2,FALSE)))</f>
        <v/>
      </c>
      <c r="ZX73" s="32" t="str">
        <f>IF(ISBLANK(ZV73),"",IF(ISBLANK(VLOOKUP(ZV73,role!A:E,3,FALSE)),"",VLOOKUP(ZV73,role!A:E,3,FALSE)))</f>
        <v/>
      </c>
      <c r="ZY73" s="32" t="str">
        <f>IF(ISBLANK(ZV73),"",IF(ISBLANK(VLOOKUP(ZV73,role!A:E,4,FALSE)),"",VLOOKUP(ZV73,role!A:E,4,FALSE)))</f>
        <v/>
      </c>
      <c r="ZZ73" s="32" t="str">
        <f>IF(ISBLANK(ZV73),"",IF(ISBLANK(VLOOKUP(ZV73,role!A:E,5,FALSE)),"",VLOOKUP(ZV73,role!A:E,5,FALSE)))</f>
        <v/>
      </c>
      <c r="AAA73" s="32" t="str">
        <f>IF(ISBLANK(ZV73),"",VLOOKUP(ZV73,role!A:F,6,FALSE))</f>
        <v/>
      </c>
      <c r="AAB73" s="33"/>
      <c r="AAC73" s="36"/>
      <c r="AAD73" s="36" t="str">
        <f t="shared" si="372"/>
        <v/>
      </c>
      <c r="AAE73" s="36" t="str">
        <f t="shared" si="373"/>
        <v/>
      </c>
      <c r="AAG73" s="32" t="str">
        <f>IF(ISBLANK(AAF73),"",IF(ISBLANK(VLOOKUP(AAF73,role!A:E,2,FALSE)),"",VLOOKUP(AAF73,role!A:E,2,FALSE)))</f>
        <v/>
      </c>
      <c r="AAH73" s="32" t="str">
        <f>IF(ISBLANK(AAF73),"",IF(ISBLANK(VLOOKUP(AAF73,role!A:E,3,FALSE)),"",VLOOKUP(AAF73,role!A:E,3,FALSE)))</f>
        <v/>
      </c>
      <c r="AAI73" s="32" t="str">
        <f>IF(ISBLANK(AAF73),"",IF(ISBLANK(VLOOKUP(AAF73,role!A:E,4,FALSE)),"",VLOOKUP(AAF73,role!A:E,4,FALSE)))</f>
        <v/>
      </c>
      <c r="AAJ73" s="32" t="str">
        <f>IF(ISBLANK(AAF73),"",IF(ISBLANK(VLOOKUP(AAF73,role!A:E,5,FALSE)),"",VLOOKUP(AAF73,role!A:E,5,FALSE)))</f>
        <v/>
      </c>
      <c r="AAK73" s="32" t="str">
        <f>IF(ISBLANK(AAF73),"",VLOOKUP(AAF73,role!A:F,6,FALSE))</f>
        <v/>
      </c>
      <c r="AAL73" s="36"/>
      <c r="AAM73" s="36" t="str">
        <f t="shared" si="374"/>
        <v/>
      </c>
      <c r="AAN73" s="36" t="str">
        <f t="shared" si="375"/>
        <v/>
      </c>
      <c r="AAP73" s="32" t="str">
        <f>IF(ISBLANK(AAO73),"",IF(ISBLANK(VLOOKUP(AAO73,role!A:E,2,FALSE)),"",VLOOKUP(AAO73,role!A:E,2,FALSE)))</f>
        <v/>
      </c>
      <c r="AAQ73" s="32" t="str">
        <f>IF(ISBLANK(AAO73),"",IF(ISBLANK(VLOOKUP(AAO73,role!A:E,3,FALSE)),"",VLOOKUP(AAO73,role!A:E,3,FALSE)))</f>
        <v/>
      </c>
      <c r="AAR73" s="32" t="str">
        <f>IF(ISBLANK(AAO73),"",IF(ISBLANK(VLOOKUP(AAO73,role!A:E,4,FALSE)),"",VLOOKUP(AAO73,role!A:E,4,FALSE)))</f>
        <v/>
      </c>
      <c r="AAS73" s="32" t="str">
        <f>IF(ISBLANK(AAO73),"",IF(ISBLANK(VLOOKUP(AAO73,role!A:E,5,FALSE)),"",VLOOKUP(AAO73,role!A:E,5,FALSE)))</f>
        <v/>
      </c>
      <c r="AAT73" s="32" t="str">
        <f>IF(ISBLANK(AAO73),"",VLOOKUP(AAO73,role!A:F,6,FALSE))</f>
        <v/>
      </c>
      <c r="AAU73" s="36"/>
      <c r="AAV73" s="36" t="str">
        <f t="shared" si="376"/>
        <v/>
      </c>
      <c r="AAW73" s="36" t="str">
        <f t="shared" si="377"/>
        <v/>
      </c>
      <c r="AAY73" s="32" t="str">
        <f>IF(ISBLANK(AAX73),"",IF(ISBLANK(VLOOKUP(AAX73,role!A:E,2,FALSE)),"",VLOOKUP(AAX73,role!A:E,2,FALSE)))</f>
        <v/>
      </c>
      <c r="AAZ73" s="32" t="str">
        <f>IF(ISBLANK(AAX73),"",IF(ISBLANK(VLOOKUP(AAX73,role!A:E,3,FALSE)),"",VLOOKUP(AAX73,role!A:E,3,FALSE)))</f>
        <v/>
      </c>
      <c r="ABA73" s="32" t="str">
        <f>IF(ISBLANK(AAX73),"",IF(ISBLANK(VLOOKUP(AAX73,role!A:E,4,FALSE)),"",VLOOKUP(AAX73,role!A:E,4,FALSE)))</f>
        <v/>
      </c>
      <c r="ABB73" s="32" t="str">
        <f>IF(ISBLANK(AAX73),"",IF(ISBLANK(VLOOKUP(AAX73,role!A:E,5,FALSE)),"",VLOOKUP(AAX73,role!A:E,5,FALSE)))</f>
        <v/>
      </c>
      <c r="ABC73" s="32" t="str">
        <f>IF(ISBLANK(AAX73),"",VLOOKUP(AAX73,role!A:F,6,FALSE))</f>
        <v/>
      </c>
      <c r="ABD73" s="36"/>
      <c r="ABE73" s="36" t="str">
        <f t="shared" si="378"/>
        <v/>
      </c>
      <c r="ABF73" s="36" t="str">
        <f t="shared" si="379"/>
        <v/>
      </c>
      <c r="ABH73" s="32" t="str">
        <f>IF(ISBLANK(ABG73),"",IF(ISBLANK(VLOOKUP(ABG73,role!A:E,2,FALSE)),"",VLOOKUP(ABG73,role!A:E,2,FALSE)))</f>
        <v/>
      </c>
      <c r="ABI73" s="32" t="str">
        <f>IF(ISBLANK(ABG73),"",IF(ISBLANK(VLOOKUP(ABG73,role!A:E,3,FALSE)),"",VLOOKUP(ABG73,role!A:E,3,FALSE)))</f>
        <v/>
      </c>
      <c r="ABJ73" s="32" t="str">
        <f>IF(ISBLANK(ABG73),"",IF(ISBLANK(VLOOKUP(ABG73,role!A:E,4,FALSE)),"",VLOOKUP(ABG73,role!A:E,4,FALSE)))</f>
        <v/>
      </c>
      <c r="ABK73" s="32" t="str">
        <f>IF(ISBLANK(ABG73),"",IF(ISBLANK(VLOOKUP(ABG73,role!A:E,5,FALSE)),"",VLOOKUP(ABG73,role!A:E,5,FALSE)))</f>
        <v/>
      </c>
      <c r="ABL73" s="32" t="str">
        <f>IF(ISBLANK(ABG73),"",VLOOKUP(ABG73,role!A:F,6,FALSE))</f>
        <v/>
      </c>
      <c r="ABM73" s="36"/>
      <c r="ABN73" s="36" t="str">
        <f t="shared" si="380"/>
        <v/>
      </c>
      <c r="ABO73" s="36" t="str">
        <f t="shared" si="381"/>
        <v/>
      </c>
      <c r="ABQ73" s="32" t="str">
        <f>IF(ISBLANK(ABP73),"",IF(ISBLANK(VLOOKUP(ABP73,role!A:E,2,FALSE)),"",VLOOKUP(ABP73,role!A:E,2,FALSE)))</f>
        <v/>
      </c>
      <c r="ABR73" s="32" t="str">
        <f>IF(ISBLANK(ABP73),"",IF(ISBLANK(VLOOKUP(ABP73,role!A:E,3,FALSE)),"",VLOOKUP(ABP73,role!A:E,3,FALSE)))</f>
        <v/>
      </c>
      <c r="ABS73" s="32" t="str">
        <f>IF(ISBLANK(ABP73),"",IF(ISBLANK(VLOOKUP(ABP73,role!A:E,4,FALSE)),"",VLOOKUP(ABP73,role!A:E,4,FALSE)))</f>
        <v/>
      </c>
      <c r="ABT73" s="32" t="str">
        <f>IF(ISBLANK(ABP73),"",IF(ISBLANK(VLOOKUP(ABP73,role!A:E,5,FALSE)),"",VLOOKUP(ABP73,role!A:E,5,FALSE)))</f>
        <v/>
      </c>
      <c r="ABU73" s="32" t="str">
        <f>IF(ISBLANK(ABP73),"",VLOOKUP(ABP73,role!A:F,6,FALSE))</f>
        <v/>
      </c>
      <c r="ABV73" s="33"/>
      <c r="ABW73" s="34"/>
      <c r="ABY73" s="32" t="str">
        <f t="shared" si="382"/>
        <v/>
      </c>
      <c r="ABZ73" s="39"/>
      <c r="ACA73" s="32" t="str">
        <f t="shared" si="383"/>
        <v/>
      </c>
      <c r="ACC73" s="32" t="str">
        <f t="shared" si="384"/>
        <v/>
      </c>
      <c r="ACE73" s="32" t="str">
        <f t="shared" si="385"/>
        <v/>
      </c>
      <c r="ACG73" s="32" t="str">
        <f t="shared" si="386"/>
        <v/>
      </c>
      <c r="ACI73" s="32" t="str">
        <f t="shared" si="387"/>
        <v/>
      </c>
      <c r="ACK73" s="32" t="str">
        <f t="shared" si="388"/>
        <v/>
      </c>
      <c r="ACM73" s="32" t="str">
        <f t="shared" si="389"/>
        <v/>
      </c>
      <c r="ACO73" s="32" t="str">
        <f t="shared" si="390"/>
        <v/>
      </c>
      <c r="ACQ73" s="32" t="str">
        <f t="shared" si="391"/>
        <v/>
      </c>
      <c r="ACS73" s="32" t="str">
        <f t="shared" si="392"/>
        <v/>
      </c>
      <c r="ACT73" s="33"/>
      <c r="ACV73" s="32" t="str">
        <f t="shared" si="393"/>
        <v/>
      </c>
      <c r="ACX73" s="32" t="str">
        <f t="shared" si="394"/>
        <v/>
      </c>
      <c r="ACZ73" s="32" t="str">
        <f t="shared" si="395"/>
        <v/>
      </c>
      <c r="ADB73" s="32" t="str">
        <f t="shared" si="396"/>
        <v/>
      </c>
      <c r="ADD73" s="32" t="str">
        <f t="shared" si="397"/>
        <v/>
      </c>
      <c r="ADE73" s="33"/>
      <c r="ADG73" s="32" t="str">
        <f t="shared" si="398"/>
        <v/>
      </c>
      <c r="ADI73" s="32" t="str">
        <f t="shared" si="399"/>
        <v/>
      </c>
      <c r="ADK73" s="32" t="str">
        <f t="shared" si="400"/>
        <v/>
      </c>
      <c r="ADM73" s="32" t="str">
        <f t="shared" si="401"/>
        <v/>
      </c>
      <c r="ADO73" s="32" t="str">
        <f t="shared" si="402"/>
        <v/>
      </c>
      <c r="ADP73" s="33"/>
      <c r="ADR73" s="32" t="str">
        <f t="shared" si="403"/>
        <v/>
      </c>
      <c r="ADT73" s="32" t="str">
        <f t="shared" si="404"/>
        <v/>
      </c>
      <c r="ADV73" s="32" t="str">
        <f t="shared" si="405"/>
        <v/>
      </c>
      <c r="ADX73" s="32" t="str">
        <f t="shared" si="406"/>
        <v/>
      </c>
      <c r="ADZ73" s="32" t="str">
        <f t="shared" si="407"/>
        <v/>
      </c>
      <c r="AEA73" s="33"/>
      <c r="AEC73" s="32" t="str">
        <f t="shared" si="408"/>
        <v/>
      </c>
      <c r="AEE73" s="32" t="str">
        <f t="shared" si="409"/>
        <v/>
      </c>
      <c r="AEG73" s="32" t="str">
        <f t="shared" si="410"/>
        <v/>
      </c>
      <c r="AEI73" s="32" t="str">
        <f t="shared" si="411"/>
        <v/>
      </c>
      <c r="AEK73" s="32" t="str">
        <f t="shared" si="412"/>
        <v/>
      </c>
      <c r="AEL73" s="33"/>
      <c r="AEN73" s="32" t="str">
        <f t="shared" si="413"/>
        <v/>
      </c>
      <c r="AEO73" s="32" t="str">
        <f t="shared" si="414"/>
        <v/>
      </c>
      <c r="AEQ73" s="32" t="str">
        <f t="shared" si="415"/>
        <v/>
      </c>
      <c r="AER73" s="32" t="str">
        <f t="shared" si="416"/>
        <v/>
      </c>
      <c r="AET73" s="32" t="str">
        <f t="shared" si="417"/>
        <v/>
      </c>
      <c r="AEU73" s="32" t="str">
        <f t="shared" si="418"/>
        <v/>
      </c>
      <c r="AEW73" s="32" t="str">
        <f t="shared" si="419"/>
        <v/>
      </c>
      <c r="AEX73" s="32" t="str">
        <f t="shared" si="420"/>
        <v/>
      </c>
      <c r="AEZ73" s="32" t="str">
        <f t="shared" si="421"/>
        <v/>
      </c>
      <c r="AFA73" s="32" t="str">
        <f t="shared" si="422"/>
        <v/>
      </c>
      <c r="AFB73" s="35"/>
      <c r="AFC73" s="34"/>
      <c r="AFD73" s="36" t="str">
        <f t="shared" si="423"/>
        <v/>
      </c>
      <c r="AFE73" s="36" t="str">
        <f t="shared" si="424"/>
        <v/>
      </c>
      <c r="AFG73" s="36" t="str">
        <f t="shared" si="425"/>
        <v/>
      </c>
      <c r="AFH73" s="36" t="str">
        <f t="shared" si="426"/>
        <v/>
      </c>
      <c r="AFJ73" s="36" t="str">
        <f t="shared" si="427"/>
        <v/>
      </c>
      <c r="AFK73" s="36" t="str">
        <f t="shared" si="428"/>
        <v/>
      </c>
      <c r="AFM73" s="36" t="str">
        <f t="shared" si="429"/>
        <v/>
      </c>
      <c r="AFN73" s="36" t="str">
        <f t="shared" si="430"/>
        <v/>
      </c>
      <c r="AFP73" s="36" t="str">
        <f t="shared" si="431"/>
        <v/>
      </c>
      <c r="AFQ73" s="36" t="str">
        <f t="shared" si="432"/>
        <v/>
      </c>
      <c r="AFR73" s="33"/>
      <c r="AFT73" s="36" t="str">
        <f t="shared" si="433"/>
        <v/>
      </c>
      <c r="AFU73" s="36" t="str">
        <f t="shared" si="434"/>
        <v/>
      </c>
      <c r="AFW73" s="36" t="str">
        <f t="shared" si="435"/>
        <v/>
      </c>
      <c r="AFX73" s="36" t="str">
        <f t="shared" si="436"/>
        <v/>
      </c>
      <c r="AFZ73" s="36" t="str">
        <f t="shared" si="437"/>
        <v/>
      </c>
      <c r="AGA73" s="36" t="str">
        <f t="shared" si="438"/>
        <v/>
      </c>
      <c r="AGC73" s="36" t="str">
        <f t="shared" si="439"/>
        <v/>
      </c>
      <c r="AGD73" s="36" t="str">
        <f t="shared" si="440"/>
        <v/>
      </c>
      <c r="AGF73" s="36" t="str">
        <f t="shared" si="441"/>
        <v/>
      </c>
      <c r="AGG73" s="36" t="str">
        <f t="shared" si="442"/>
        <v/>
      </c>
      <c r="AGH73" s="33"/>
      <c r="AGI73" s="57"/>
      <c r="AGJ73" s="57"/>
      <c r="AGK73" s="57" t="str">
        <f>IF(ISBLANK(AGJ73),"",VLOOKUP(AGJ73,related_id_type!A:B,2,FALSE))</f>
        <v/>
      </c>
      <c r="AGL73" s="57"/>
      <c r="AGM73" s="57" t="str">
        <f>IF(ISBLANK(AGL73),"",IF(ISBLANK(VLOOKUP(AGL73,related_id_relation!A:B,2,FALSE)),"",VLOOKUP(AGL73,related_id_relation!A:B,2,FALSE)))</f>
        <v/>
      </c>
      <c r="AGN73" s="57"/>
      <c r="AGO73" s="57"/>
      <c r="AGP73" s="57" t="str">
        <f>IF(ISBLANK(AGO73),"",VLOOKUP(AGO73,related_id_type!A:B,2,FALSE))</f>
        <v/>
      </c>
      <c r="AGQ73" s="57"/>
      <c r="AGR73" s="57" t="str">
        <f>IF(ISBLANK(AGQ73),"",IF(ISBLANK(VLOOKUP(AGQ73,related_id_relation!A:B,2,FALSE)),"",VLOOKUP(AGQ73,related_id_relation!A:B,2,FALSE)))</f>
        <v/>
      </c>
      <c r="AGS73" s="57"/>
      <c r="AGT73" s="57"/>
      <c r="AGU73" s="57" t="str">
        <f>IF(ISBLANK(AGT73),"",VLOOKUP(AGT73,related_id_type!A:B,2,FALSE))</f>
        <v/>
      </c>
      <c r="AGV73" s="57"/>
      <c r="AGW73" s="57" t="str">
        <f>IF(ISBLANK(AGV73),"",IF(ISBLANK(VLOOKUP(AGV73,related_id_relation!A:B,2,FALSE)),"",VLOOKUP(AGV73,related_id_relation!A:B,2,FALSE)))</f>
        <v/>
      </c>
      <c r="AGX73" s="57"/>
      <c r="AGY73" s="57"/>
      <c r="AGZ73" s="57" t="str">
        <f>IF(ISBLANK(AGY73),"",VLOOKUP(AGY73,related_id_type!A:B,2,FALSE))</f>
        <v/>
      </c>
      <c r="AHA73" s="57"/>
      <c r="AHB73" s="57" t="str">
        <f>IF(ISBLANK(AHA73),"",IF(ISBLANK(VLOOKUP(AHA73,related_id_relation!A:B,2,FALSE)),"",VLOOKUP(AHA73,related_id_relation!A:B,2,FALSE)))</f>
        <v/>
      </c>
      <c r="AHC73" s="57"/>
      <c r="AHD73" s="57"/>
      <c r="AHE73" s="57" t="str">
        <f>IF(ISBLANK(AHD73),"",VLOOKUP(AHD73,related_id_type!A:B,2,FALSE))</f>
        <v/>
      </c>
      <c r="AHF73" s="57"/>
      <c r="AHG73" s="57" t="str">
        <f>IF(ISBLANK(AHF73),"",IF(ISBLANK(VLOOKUP(AHF73,related_id_relation!A:B,2,FALSE)),"",VLOOKUP(AHF73,related_id_relation!A:B,2,FALSE)))</f>
        <v/>
      </c>
      <c r="AHH73" s="37"/>
      <c r="AHI73" s="39"/>
      <c r="AHK73" s="32" t="str">
        <f t="shared" si="443"/>
        <v/>
      </c>
      <c r="AHL73" s="34"/>
      <c r="AHM73" s="36"/>
      <c r="AHN73" s="36" t="str">
        <f t="shared" si="444"/>
        <v/>
      </c>
      <c r="AHO73" s="32" t="str">
        <f t="shared" si="445"/>
        <v/>
      </c>
      <c r="AHR73" s="36" t="str">
        <f t="shared" si="446"/>
        <v/>
      </c>
      <c r="AHS73" s="32" t="str">
        <f t="shared" si="447"/>
        <v/>
      </c>
      <c r="AHV73" s="36" t="str">
        <f t="shared" si="448"/>
        <v/>
      </c>
      <c r="AHW73" s="32" t="str">
        <f t="shared" si="449"/>
        <v/>
      </c>
      <c r="AHZ73" s="36" t="str">
        <f t="shared" si="450"/>
        <v/>
      </c>
      <c r="AIA73" s="32" t="str">
        <f t="shared" si="451"/>
        <v/>
      </c>
      <c r="AID73" s="36" t="str">
        <f t="shared" si="452"/>
        <v/>
      </c>
      <c r="AIE73" s="32" t="str">
        <f t="shared" si="453"/>
        <v/>
      </c>
      <c r="AIH73" s="36" t="str">
        <f t="shared" si="454"/>
        <v/>
      </c>
      <c r="AII73" s="32" t="str">
        <f t="shared" si="455"/>
        <v/>
      </c>
      <c r="AIL73" s="36" t="str">
        <f t="shared" si="456"/>
        <v/>
      </c>
      <c r="AIM73" s="32" t="str">
        <f t="shared" si="457"/>
        <v/>
      </c>
      <c r="AIP73" s="36" t="str">
        <f t="shared" si="458"/>
        <v/>
      </c>
      <c r="AIQ73" s="32" t="str">
        <f t="shared" si="459"/>
        <v/>
      </c>
      <c r="AIT73" s="36" t="str">
        <f t="shared" si="460"/>
        <v/>
      </c>
      <c r="AIU73" s="32" t="str">
        <f t="shared" si="461"/>
        <v/>
      </c>
      <c r="AIX73" s="36" t="str">
        <f t="shared" si="462"/>
        <v/>
      </c>
      <c r="AIY73" s="32" t="str">
        <f t="shared" si="463"/>
        <v/>
      </c>
      <c r="AIZ73" s="37"/>
      <c r="AJA73" s="32" t="str">
        <f t="shared" si="464"/>
        <v/>
      </c>
      <c r="AJB73" s="32" t="str">
        <f t="shared" si="465"/>
        <v/>
      </c>
      <c r="AJC73" s="32" t="str">
        <f t="shared" si="466"/>
        <v/>
      </c>
      <c r="AJD73" s="32" t="str">
        <f t="shared" si="467"/>
        <v/>
      </c>
      <c r="AJE73" s="32" t="str">
        <f t="shared" si="468"/>
        <v/>
      </c>
      <c r="AJF73" s="32" t="str">
        <f t="shared" si="469"/>
        <v/>
      </c>
      <c r="AJG73" s="32" t="str">
        <f t="shared" si="470"/>
        <v/>
      </c>
      <c r="AJH73" s="32" t="str">
        <f t="shared" si="471"/>
        <v/>
      </c>
      <c r="AJI73" s="32" t="str">
        <f t="shared" si="472"/>
        <v/>
      </c>
    </row>
    <row r="74" spans="3:945" s="32" customFormat="1" x14ac:dyDescent="0.35">
      <c r="C74" s="32" t="str">
        <f t="shared" si="241"/>
        <v/>
      </c>
      <c r="E74" s="32" t="str">
        <f t="shared" si="242"/>
        <v/>
      </c>
      <c r="F74" s="32" t="str">
        <f t="shared" si="243"/>
        <v/>
      </c>
      <c r="G74" s="32" t="str">
        <f t="shared" si="244"/>
        <v/>
      </c>
      <c r="J74" s="32" t="str">
        <f t="shared" si="245"/>
        <v/>
      </c>
      <c r="K74" s="32" t="str">
        <f t="shared" si="246"/>
        <v/>
      </c>
      <c r="L74" s="32" t="str">
        <f t="shared" si="247"/>
        <v/>
      </c>
      <c r="N74" s="32" t="str">
        <f t="shared" si="248"/>
        <v/>
      </c>
      <c r="O74" s="32" t="str">
        <f t="shared" si="249"/>
        <v/>
      </c>
      <c r="Q74" s="32" t="str">
        <f t="shared" si="250"/>
        <v/>
      </c>
      <c r="R74" s="32" t="str">
        <f t="shared" si="251"/>
        <v/>
      </c>
      <c r="U74" s="32" t="str">
        <f t="shared" si="252"/>
        <v/>
      </c>
      <c r="V74" s="32" t="str">
        <f t="shared" si="253"/>
        <v/>
      </c>
      <c r="Y74" s="32" t="str">
        <f>IF(ISBLANK(X74),"",VLOOKUP(X74,resource_type!A:C,3,FALSE))</f>
        <v/>
      </c>
      <c r="Z74" s="32" t="str">
        <f>IF(ISBLANK(X74),"",VLOOKUP(X74,resource_type!A:C,2,FALSE))</f>
        <v/>
      </c>
      <c r="AA74" s="32" t="str">
        <f t="shared" si="254"/>
        <v/>
      </c>
      <c r="AB74" s="32" t="str">
        <f t="shared" si="255"/>
        <v/>
      </c>
      <c r="AD74" s="32" t="str">
        <f>IF(ISBLANK(AC74),"",VLOOKUP(AC74,resource_type!A:C,3,FALSE))</f>
        <v/>
      </c>
      <c r="AF74" s="32" t="str">
        <f>IF(ISBLANK(AE74),"",VLOOKUP(AE74,resource_type!A:C,3,FALSE))</f>
        <v/>
      </c>
      <c r="AG74" s="33"/>
      <c r="AI74" s="32" t="str">
        <f t="shared" si="256"/>
        <v/>
      </c>
      <c r="AK74" s="32" t="str">
        <f t="shared" si="257"/>
        <v/>
      </c>
      <c r="AM74" s="32" t="str">
        <f t="shared" si="258"/>
        <v/>
      </c>
      <c r="AO74" s="32" t="str">
        <f t="shared" si="259"/>
        <v/>
      </c>
      <c r="AP74" s="52"/>
      <c r="AQ74" s="34"/>
      <c r="AR74" s="36" t="str">
        <f t="shared" si="260"/>
        <v/>
      </c>
      <c r="AS74" s="36" t="str">
        <f t="shared" si="261"/>
        <v/>
      </c>
      <c r="AT74" s="34"/>
      <c r="AV74" s="32" t="str">
        <f t="shared" si="262"/>
        <v/>
      </c>
      <c r="AW74" s="32" t="str">
        <f t="shared" si="263"/>
        <v/>
      </c>
      <c r="AX74" s="32" t="str">
        <f t="shared" si="264"/>
        <v/>
      </c>
      <c r="AZ74" s="32" t="str">
        <f>IF(ISBLANK(AY74),"",IF(ISBLANK(VLOOKUP(AY74,role!A:E,2,FALSE)),"",VLOOKUP(AY74,role!A:E,2,FALSE)))</f>
        <v/>
      </c>
      <c r="BA74" s="32" t="str">
        <f>IF(ISBLANK(AY74),"",IF(ISBLANK(VLOOKUP(AY74,role!A:E,3,FALSE)),"",VLOOKUP(AY74,role!A:E,3,FALSE)))</f>
        <v/>
      </c>
      <c r="BB74" s="32" t="str">
        <f>IF(ISBLANK(AY74),"",IF(ISBLANK(VLOOKUP(AY74,role!A:E,4,FALSE)),"",VLOOKUP(AY74,role!A:E,4,FALSE)))</f>
        <v/>
      </c>
      <c r="BC74" s="32" t="str">
        <f>IF(ISBLANK(AY74),"",IF(ISBLANK(VLOOKUP(AY74,role!A:E,5,FALSE)),"",VLOOKUP(AY74,role!A:E,5,FALSE)))</f>
        <v/>
      </c>
      <c r="BE74" s="32" t="str">
        <f>IF(ISBLANK(BD74),"",IF(ISBLANK(VLOOKUP(BD74,role!A:E,2,FALSE)),"",VLOOKUP(BD74,role!A:E,2,FALSE)))</f>
        <v/>
      </c>
      <c r="BF74" s="32" t="str">
        <f>IF(ISBLANK(BD74),"",IF(ISBLANK(VLOOKUP(BD74,role!A:E,3,FALSE)),"",VLOOKUP(BD74,role!A:E,3,FALSE)))</f>
        <v/>
      </c>
      <c r="BG74" s="32" t="str">
        <f>IF(ISBLANK(BD74),"",IF(ISBLANK(VLOOKUP(BD74,role!A:E,4,FALSE)),"",VLOOKUP(BD74,role!A:E,4,FALSE)))</f>
        <v/>
      </c>
      <c r="BH74" s="32" t="str">
        <f>IF(ISBLANK(BD74),"",IF(ISBLANK(VLOOKUP(BD74,role!A:E,5,FALSE)),"",VLOOKUP(BD74,role!A:E,5,FALSE)))</f>
        <v/>
      </c>
      <c r="BX74" s="33"/>
      <c r="BZ74" s="32" t="str">
        <f t="shared" si="265"/>
        <v/>
      </c>
      <c r="CB74" s="32" t="str">
        <f t="shared" si="266"/>
        <v/>
      </c>
      <c r="CC74" s="39"/>
      <c r="CE74" s="32" t="str">
        <f t="shared" si="267"/>
        <v/>
      </c>
      <c r="CF74" s="32" t="str">
        <f t="shared" si="268"/>
        <v/>
      </c>
      <c r="CG74" s="32" t="str">
        <f t="shared" si="269"/>
        <v/>
      </c>
      <c r="CI74" s="32" t="str">
        <f>IF(ISBLANK(CH74),"",IF(ISBLANK(VLOOKUP(CH74,role!A:E,2,FALSE)),"",VLOOKUP(CH74,role!A:E,2,FALSE)))</f>
        <v/>
      </c>
      <c r="CJ74" s="32" t="str">
        <f>IF(ISBLANK(CH74),"",IF(ISBLANK(VLOOKUP(CH74,role!A:E,3,FALSE)),"",VLOOKUP(CH74,role!A:E,3,FALSE)))</f>
        <v/>
      </c>
      <c r="CK74" s="32" t="str">
        <f>IF(ISBLANK(CH74),"",IF(ISBLANK(VLOOKUP(CH74,role!A:E,4,FALSE)),"",VLOOKUP(CH74,role!A:E,4,FALSE)))</f>
        <v/>
      </c>
      <c r="CL74" s="32" t="str">
        <f>IF(ISBLANK(CH74),"",IF(ISBLANK(VLOOKUP(CH74,role!A:E,5,FALSE)),"",VLOOKUP(CH74,role!A:E,5,FALSE)))</f>
        <v/>
      </c>
      <c r="CN74" s="32" t="str">
        <f>IF(ISBLANK(CM74),"",IF(ISBLANK(VLOOKUP(CM74,role!A:E,2,FALSE)),"",VLOOKUP(CM74,role!A:E,2,FALSE)))</f>
        <v/>
      </c>
      <c r="CO74" s="32" t="str">
        <f>IF(ISBLANK(CM74),"",IF(ISBLANK(VLOOKUP(CM74,role!A:E,3,FALSE)),"",VLOOKUP(CM74,role!A:E,3,FALSE)))</f>
        <v/>
      </c>
      <c r="CP74" s="32" t="str">
        <f>IF(ISBLANK(CM74),"",IF(ISBLANK(VLOOKUP(CM74,role!A:E,4,FALSE)),"",VLOOKUP(CM74,role!A:E,4,FALSE)))</f>
        <v/>
      </c>
      <c r="CQ74" s="32" t="str">
        <f>IF(ISBLANK(CM74),"",IF(ISBLANK(VLOOKUP(CM74,role!A:E,5,FALSE)),"",VLOOKUP(CM74,role!A:E,5,FALSE)))</f>
        <v/>
      </c>
      <c r="DG74" s="33"/>
      <c r="DI74" s="32" t="str">
        <f t="shared" si="270"/>
        <v/>
      </c>
      <c r="DK74" s="32" t="str">
        <f t="shared" si="271"/>
        <v/>
      </c>
      <c r="DL74" s="39"/>
      <c r="DN74" s="32" t="str">
        <f t="shared" si="272"/>
        <v/>
      </c>
      <c r="DO74" s="32" t="str">
        <f t="shared" si="273"/>
        <v/>
      </c>
      <c r="DP74" s="32" t="str">
        <f t="shared" si="274"/>
        <v/>
      </c>
      <c r="DR74" s="32" t="str">
        <f>IF(ISBLANK(DQ74),"",IF(ISBLANK(VLOOKUP(DQ74,role!A:E,2,FALSE)),"",VLOOKUP(DQ74,role!A:E,2,FALSE)))</f>
        <v/>
      </c>
      <c r="DS74" s="32" t="str">
        <f>IF(ISBLANK(DQ74),"",IF(ISBLANK(VLOOKUP(DQ74,role!A:E,3,FALSE)),"",VLOOKUP(DQ74,role!A:E,3,FALSE)))</f>
        <v/>
      </c>
      <c r="DT74" s="32" t="str">
        <f>IF(ISBLANK(DQ74),"",IF(ISBLANK(VLOOKUP(DQ74,role!A:E,4,FALSE)),"",VLOOKUP(DQ74,role!A:E,4,FALSE)))</f>
        <v/>
      </c>
      <c r="DU74" s="32" t="str">
        <f>IF(ISBLANK(DQ74),"",IF(ISBLANK(VLOOKUP(DQ74,role!A:E,5,FALSE)),"",VLOOKUP(DQ74,role!A:E,5,FALSE)))</f>
        <v/>
      </c>
      <c r="EK74" s="33"/>
      <c r="EM74" s="32" t="str">
        <f t="shared" si="275"/>
        <v/>
      </c>
      <c r="EO74" s="32" t="str">
        <f t="shared" si="276"/>
        <v/>
      </c>
      <c r="EP74" s="39"/>
      <c r="ER74" s="32" t="str">
        <f t="shared" si="277"/>
        <v/>
      </c>
      <c r="ES74" s="32" t="str">
        <f t="shared" si="278"/>
        <v/>
      </c>
      <c r="ET74" s="32" t="str">
        <f t="shared" si="279"/>
        <v/>
      </c>
      <c r="EV74" s="32" t="str">
        <f>IF(ISBLANK(EU74),"",IF(ISBLANK(VLOOKUP(EU74,role!A:E,2,FALSE)),"",VLOOKUP(EU74,role!A:E,2,FALSE)))</f>
        <v/>
      </c>
      <c r="EW74" s="32" t="str">
        <f>IF(ISBLANK(EU74),"",IF(ISBLANK(VLOOKUP(EU74,role!A:E,3,FALSE)),"",VLOOKUP(EU74,role!A:E,3,FALSE)))</f>
        <v/>
      </c>
      <c r="EX74" s="32" t="str">
        <f>IF(ISBLANK(EU74),"",IF(ISBLANK(VLOOKUP(EU74,role!A:E,4,FALSE)),"",VLOOKUP(EU74,role!A:E,4,FALSE)))</f>
        <v/>
      </c>
      <c r="EY74" s="32" t="str">
        <f>IF(ISBLANK(EU74),"",IF(ISBLANK(VLOOKUP(EU74,role!A:E,5,FALSE)),"",VLOOKUP(EU74,role!A:E,5,FALSE)))</f>
        <v/>
      </c>
      <c r="FO74" s="33"/>
      <c r="FQ74" s="32" t="str">
        <f t="shared" si="280"/>
        <v/>
      </c>
      <c r="FS74" s="32" t="str">
        <f t="shared" si="281"/>
        <v/>
      </c>
      <c r="FT74" s="39"/>
      <c r="FV74" s="32" t="str">
        <f t="shared" si="282"/>
        <v/>
      </c>
      <c r="FW74" s="32" t="str">
        <f t="shared" si="283"/>
        <v/>
      </c>
      <c r="FX74" s="32" t="str">
        <f t="shared" si="284"/>
        <v/>
      </c>
      <c r="FZ74" s="32" t="str">
        <f>IF(ISBLANK(FY74),"",VLOOKUP(FY74,role!A:E,2,FALSE))</f>
        <v/>
      </c>
      <c r="GA74" s="32" t="str">
        <f>IF(ISBLANK(FY74),"",IF(ISBLANK(VLOOKUP(FY74,role!A:E,3,FALSE)),"",VLOOKUP(FY74,role!A:E,3,FALSE)))</f>
        <v/>
      </c>
      <c r="GB74" s="32" t="str">
        <f>IF(ISBLANK(FY74),"",IF(ISBLANK(VLOOKUP(FY74,role!A:E,4,FALSE)),"",VLOOKUP(FY74,role!A:E,4,FALSE)))</f>
        <v/>
      </c>
      <c r="GC74" s="32" t="str">
        <f>IF(ISBLANK(FY74),"",IF(ISBLANK(VLOOKUP(FY74,role!A:E,5,FALSE)),"",VLOOKUP(FY74,role!A:E,5,FALSE)))</f>
        <v/>
      </c>
      <c r="GS74" s="33"/>
      <c r="GU74" s="32" t="str">
        <f t="shared" si="285"/>
        <v/>
      </c>
      <c r="GW74" s="32" t="str">
        <f t="shared" si="286"/>
        <v/>
      </c>
      <c r="GX74" s="33"/>
      <c r="HA74" s="32" t="str">
        <f t="shared" si="287"/>
        <v/>
      </c>
      <c r="HB74" s="32" t="str">
        <f t="shared" si="288"/>
        <v/>
      </c>
      <c r="HC74" s="32" t="str">
        <f t="shared" si="289"/>
        <v/>
      </c>
      <c r="HE74" s="32" t="str">
        <f>IF(ISBLANK(HD74),"",IF(ISBLANK(VLOOKUP(HD74,role!A:E,2,FALSE)),"",VLOOKUP(HD74,role!A:E,2,FALSE)))</f>
        <v/>
      </c>
      <c r="HF74" s="32" t="str">
        <f>IF(ISBLANK(HD74),"",IF(ISBLANK(VLOOKUP(HD74,role!A:E,3,FALSE)),"",VLOOKUP(HD74,role!A:E,3,FALSE)))</f>
        <v/>
      </c>
      <c r="HG74" s="32" t="str">
        <f>IF(ISBLANK(HD74),"",IF(ISBLANK(VLOOKUP(HD74,role!A:E,4,FALSE)),"",VLOOKUP(HD74,role!A:E,4,FALSE)))</f>
        <v/>
      </c>
      <c r="HH74" s="32" t="str">
        <f>IF(ISBLANK(HD74),"",IF(ISBLANK(VLOOKUP(HD74,role!A:E,5,FALSE)),"",VLOOKUP(HD74,role!A:E,5,FALSE)))</f>
        <v/>
      </c>
      <c r="HX74" s="33"/>
      <c r="HZ74" s="32" t="str">
        <f t="shared" si="290"/>
        <v/>
      </c>
      <c r="IB74" s="32" t="str">
        <f t="shared" si="291"/>
        <v/>
      </c>
      <c r="IC74" s="39"/>
      <c r="IE74" s="32" t="str">
        <f t="shared" si="292"/>
        <v/>
      </c>
      <c r="IF74" s="32" t="str">
        <f t="shared" si="293"/>
        <v/>
      </c>
      <c r="IG74" s="32" t="str">
        <f t="shared" si="294"/>
        <v/>
      </c>
      <c r="II74" s="32" t="str">
        <f>IF(ISBLANK(IH74),"",IF(ISBLANK(VLOOKUP(IH74,role!A:E,2,FALSE)),"",VLOOKUP(IH74,role!A:E,2,FALSE)))</f>
        <v/>
      </c>
      <c r="IJ74" s="32" t="str">
        <f>IF(ISBLANK(IH74),"",IF(ISBLANK(VLOOKUP(IH74,role!A:E,3,FALSE)),"",VLOOKUP(IH74,role!A:E,3,FALSE)))</f>
        <v/>
      </c>
      <c r="IK74" s="32" t="str">
        <f>IF(ISBLANK(IH74),"",IF(ISBLANK(VLOOKUP(IH74,role!A:E,4,FALSE)),"",VLOOKUP(IH74,role!A:E,4,FALSE)))</f>
        <v/>
      </c>
      <c r="IL74" s="32" t="str">
        <f>IF(ISBLANK(IH74),"",IF(ISBLANK(VLOOKUP(IH74,role!A:E,5,FALSE)),"",VLOOKUP(IH74,role!A:E,5,FALSE)))</f>
        <v/>
      </c>
      <c r="JB74" s="33"/>
      <c r="JD74" s="32" t="str">
        <f t="shared" si="295"/>
        <v/>
      </c>
      <c r="JF74" s="32" t="str">
        <f t="shared" si="296"/>
        <v/>
      </c>
      <c r="JG74" s="39"/>
      <c r="JI74" s="32" t="str">
        <f t="shared" si="297"/>
        <v/>
      </c>
      <c r="JJ74" s="32" t="str">
        <f t="shared" si="298"/>
        <v/>
      </c>
      <c r="JK74" s="32" t="str">
        <f t="shared" si="299"/>
        <v/>
      </c>
      <c r="JM74" s="32" t="str">
        <f>IF(ISBLANK(JL74),"",IF(ISBLANK(VLOOKUP(JL74,role!A:E,2,FALSE)),"",VLOOKUP(JL74,role!A:E,2,FALSE)))</f>
        <v/>
      </c>
      <c r="JN74" s="32" t="str">
        <f>IF(ISBLANK(JL74),"",IF(ISBLANK(VLOOKUP(JL74,role!A:E,3,FALSE)),"",VLOOKUP(JL74,role!A:E,3,FALSE)))</f>
        <v/>
      </c>
      <c r="JO74" s="32" t="str">
        <f>IF(ISBLANK(JL74),"",IF(ISBLANK(VLOOKUP(JL74,role!A:E,4,FALSE)),"",VLOOKUP(JL74,role!A:E,4,FALSE)))</f>
        <v/>
      </c>
      <c r="JP74" s="32" t="str">
        <f>IF(ISBLANK(JL74),"",IF(ISBLANK(VLOOKUP(JL74,role!A:E,5,FALSE)),"",VLOOKUP(JL74,role!A:E,5,FALSE)))</f>
        <v/>
      </c>
      <c r="KF74" s="33"/>
      <c r="KH74" s="32" t="str">
        <f t="shared" si="300"/>
        <v/>
      </c>
      <c r="KJ74" s="32" t="str">
        <f t="shared" si="301"/>
        <v/>
      </c>
      <c r="KK74" s="39"/>
      <c r="KM74" s="32" t="str">
        <f t="shared" si="302"/>
        <v/>
      </c>
      <c r="KN74" s="32" t="str">
        <f t="shared" si="303"/>
        <v/>
      </c>
      <c r="KO74" s="32" t="str">
        <f t="shared" si="304"/>
        <v/>
      </c>
      <c r="KQ74" s="32" t="str">
        <f>IF(ISBLANK(KP74),"",IF(ISBLANK(VLOOKUP(KP74,role!A:E,2,FALSE)),"",VLOOKUP(KP74,role!A:E,2,FALSE)))</f>
        <v/>
      </c>
      <c r="KR74" s="32" t="str">
        <f>IF(ISBLANK(KP74),"",IF(ISBLANK(VLOOKUP(KP74,role!A:E,3,FALSE)),"",VLOOKUP(KP74,role!A:E,3,FALSE)))</f>
        <v/>
      </c>
      <c r="KS74" s="32" t="str">
        <f>IF(ISBLANK(KP74),"",IF(ISBLANK(VLOOKUP(KP74,role!A:E,4,FALSE)),"",VLOOKUP(KP74,role!A:E,4,FALSE)))</f>
        <v/>
      </c>
      <c r="KT74" s="32" t="str">
        <f>IF(ISBLANK(KP74),"",IF(ISBLANK(VLOOKUP(KP74,role!A:E,5,FALSE)),"",VLOOKUP(KP74,role!A:E,5,FALSE)))</f>
        <v/>
      </c>
      <c r="LJ74" s="33"/>
      <c r="LL74" s="32" t="str">
        <f t="shared" si="305"/>
        <v/>
      </c>
      <c r="LN74" s="32" t="str">
        <f t="shared" si="306"/>
        <v/>
      </c>
      <c r="LO74" s="39"/>
      <c r="LQ74" s="32" t="str">
        <f t="shared" si="307"/>
        <v/>
      </c>
      <c r="LR74" s="32" t="str">
        <f t="shared" si="308"/>
        <v/>
      </c>
      <c r="LS74" s="32" t="str">
        <f t="shared" si="309"/>
        <v/>
      </c>
      <c r="LU74" s="32" t="str">
        <f>IF(ISBLANK(LT74),"",IF(ISBLANK(VLOOKUP(LT74,role!A:E,2,FALSE)),"",VLOOKUP(LT74,role!A:E,2,FALSE)))</f>
        <v/>
      </c>
      <c r="LV74" s="32" t="str">
        <f>IF(ISBLANK(LT74),"",IF(ISBLANK(VLOOKUP(LT74,role!A:E,3,FALSE)),"",VLOOKUP(LT74,role!A:E,3,FALSE)))</f>
        <v/>
      </c>
      <c r="LW74" s="32" t="str">
        <f>IF(ISBLANK(LT74),"",IF(ISBLANK(VLOOKUP(LT74,role!A:E,4,FALSE)),"",VLOOKUP(LT74,role!A:E,4,FALSE)))</f>
        <v/>
      </c>
      <c r="LX74" s="32" t="str">
        <f>IF(ISBLANK(LT74),"",IF(ISBLANK(VLOOKUP(LT74,role!A:E,5,FALSE)),"",VLOOKUP(LT74,role!A:E,5,FALSE)))</f>
        <v/>
      </c>
      <c r="MN74" s="33"/>
      <c r="MP74" s="32" t="str">
        <f t="shared" si="310"/>
        <v/>
      </c>
      <c r="MR74" s="32" t="str">
        <f t="shared" si="311"/>
        <v/>
      </c>
      <c r="MS74" s="33"/>
      <c r="MV74" s="32" t="str">
        <f t="shared" si="312"/>
        <v/>
      </c>
      <c r="MW74" s="32" t="str">
        <f t="shared" si="313"/>
        <v/>
      </c>
      <c r="MX74" s="32" t="str">
        <f t="shared" si="314"/>
        <v/>
      </c>
      <c r="MZ74" s="32" t="str">
        <f>IF(ISBLANK(MY74),"",IF(ISBLANK(VLOOKUP(MY74,role!A:E,2,FALSE)),"",VLOOKUP(MY74,role!A:E,2,FALSE)))</f>
        <v/>
      </c>
      <c r="NA74" s="32" t="str">
        <f>IF(ISBLANK(MY74),"",IF(ISBLANK(VLOOKUP(MY74,role!A:E,3,FALSE)),"",VLOOKUP(MY74,role!A:E,3,FALSE)))</f>
        <v/>
      </c>
      <c r="NB74" s="32" t="str">
        <f>IF(ISBLANK(MY74),"",IF(ISBLANK(VLOOKUP(MY74,role!A:E,4,FALSE)),"",VLOOKUP(MY74,role!A:E,4,FALSE)))</f>
        <v/>
      </c>
      <c r="NC74" s="32" t="str">
        <f>IF(ISBLANK(MY74),"",IF(ISBLANK(VLOOKUP(MY74,role!A:E,5,FALSE)),"",VLOOKUP(MY74,role!A:E,5,FALSE)))</f>
        <v/>
      </c>
      <c r="NS74" s="33"/>
      <c r="NU74" s="32" t="str">
        <f t="shared" si="315"/>
        <v/>
      </c>
      <c r="NW74" s="32" t="str">
        <f t="shared" si="316"/>
        <v/>
      </c>
      <c r="NX74" s="39"/>
      <c r="NZ74" s="32" t="str">
        <f t="shared" si="317"/>
        <v/>
      </c>
      <c r="OA74" s="32" t="str">
        <f t="shared" si="318"/>
        <v/>
      </c>
      <c r="OB74" s="32" t="str">
        <f t="shared" si="319"/>
        <v/>
      </c>
      <c r="OD74" s="32" t="str">
        <f>IF(ISBLANK(OC74),"",IF(ISBLANK(VLOOKUP(OC74,role!A:E,2,FALSE)),"",VLOOKUP(OC74,role!A:E,2,FALSE)))</f>
        <v/>
      </c>
      <c r="OE74" s="32" t="str">
        <f>IF(ISBLANK(OC74),"",IF(ISBLANK(VLOOKUP(OC74,role!A:E,3,FALSE)),"",VLOOKUP(OC74,role!A:E,3,FALSE)))</f>
        <v/>
      </c>
      <c r="OF74" s="32" t="str">
        <f>IF(ISBLANK(OC74),"",IF(ISBLANK(VLOOKUP(OC74,role!A:E,4,FALSE)),"",VLOOKUP(OC74,role!A:E,4,FALSE)))</f>
        <v/>
      </c>
      <c r="OG74" s="32" t="str">
        <f>IF(ISBLANK(OC74),"",IF(ISBLANK(VLOOKUP(OC74,role!A:E,5,FALSE)),"",VLOOKUP(OC74,role!A:E,5,FALSE)))</f>
        <v/>
      </c>
      <c r="OW74" s="33"/>
      <c r="OY74" s="32" t="str">
        <f t="shared" si="320"/>
        <v/>
      </c>
      <c r="PA74" s="32" t="str">
        <f t="shared" si="321"/>
        <v/>
      </c>
      <c r="PB74" s="39"/>
      <c r="PD74" s="32" t="str">
        <f t="shared" si="322"/>
        <v/>
      </c>
      <c r="PE74" s="32" t="str">
        <f t="shared" si="323"/>
        <v/>
      </c>
      <c r="PF74" s="32" t="str">
        <f t="shared" si="324"/>
        <v/>
      </c>
      <c r="PH74" s="32" t="str">
        <f>IF(ISBLANK(PG74),"",IF(ISBLANK(VLOOKUP(PG74,role!A:E,2,FALSE)),"",VLOOKUP(PG74,role!A:E,2,FALSE)))</f>
        <v/>
      </c>
      <c r="PI74" s="32" t="str">
        <f>IF(ISBLANK(PG74),"",IF(ISBLANK(VLOOKUP(PG74,role!A:E,3,FALSE)),"",VLOOKUP(PG74,role!A:E,3,FALSE)))</f>
        <v/>
      </c>
      <c r="PJ74" s="32" t="str">
        <f>IF(ISBLANK(PG74),"",IF(ISBLANK(VLOOKUP(PG74,role!A:E,4,FALSE)),"",VLOOKUP(PG74,role!A:E,4,FALSE)))</f>
        <v/>
      </c>
      <c r="PK74" s="32" t="str">
        <f>IF(ISBLANK(PG74),"",IF(ISBLANK(VLOOKUP(PG74,role!A:E,5,FALSE)),"",VLOOKUP(PG74,role!A:E,5,FALSE)))</f>
        <v/>
      </c>
      <c r="QA74" s="33"/>
      <c r="QC74" s="32" t="str">
        <f t="shared" si="325"/>
        <v/>
      </c>
      <c r="QE74" s="32" t="str">
        <f t="shared" si="326"/>
        <v/>
      </c>
      <c r="QF74" s="39"/>
      <c r="QH74" s="32" t="str">
        <f t="shared" si="327"/>
        <v/>
      </c>
      <c r="QI74" s="32" t="str">
        <f t="shared" si="328"/>
        <v/>
      </c>
      <c r="QJ74" s="32" t="str">
        <f t="shared" si="329"/>
        <v/>
      </c>
      <c r="QL74" s="32" t="str">
        <f>IF(ISBLANK(QK74),"",IF(ISBLANK(VLOOKUP(QK74,role!A:E,2,FALSE)),"",VLOOKUP(QK74,role!A:E,2,FALSE)))</f>
        <v/>
      </c>
      <c r="QM74" s="32" t="str">
        <f>IF(ISBLANK(QK74),"",IF(ISBLANK(VLOOKUP(QK74,role!A:E,3,FALSE)),"",VLOOKUP(QK74,role!A:E,3,FALSE)))</f>
        <v/>
      </c>
      <c r="QN74" s="32" t="str">
        <f>IF(ISBLANK(QK74),"",IF(ISBLANK(VLOOKUP(QK74,role!A:E,4,FALSE)),"",VLOOKUP(QK74,role!A:E,4,FALSE)))</f>
        <v/>
      </c>
      <c r="QO74" s="32" t="str">
        <f>IF(ISBLANK(QK74),"",IF(ISBLANK(VLOOKUP(QK74,role!A:E,5,FALSE)),"",VLOOKUP(QK74,role!A:E,5,FALSE)))</f>
        <v/>
      </c>
      <c r="RE74" s="33"/>
      <c r="RG74" s="32" t="str">
        <f t="shared" si="330"/>
        <v/>
      </c>
      <c r="RI74" s="32" t="str">
        <f t="shared" si="331"/>
        <v/>
      </c>
      <c r="RJ74" s="39"/>
      <c r="RL74" s="32" t="str">
        <f t="shared" si="332"/>
        <v/>
      </c>
      <c r="RM74" s="32" t="str">
        <f t="shared" si="333"/>
        <v/>
      </c>
      <c r="RN74" s="32" t="str">
        <f t="shared" si="334"/>
        <v/>
      </c>
      <c r="RP74" s="32" t="str">
        <f>IF(ISBLANK(RO74),"",IF(ISBLANK(VLOOKUP(RO74,role!A:E,2,FALSE)),"",VLOOKUP(RO74,role!A:E,2,FALSE)))</f>
        <v/>
      </c>
      <c r="RQ74" s="32" t="str">
        <f>IF(ISBLANK(RO74),"",IF(ISBLANK(VLOOKUP(RO74,role!A:E,3,FALSE)),"",VLOOKUP(RO74,role!A:E,3,FALSE)))</f>
        <v/>
      </c>
      <c r="RR74" s="32" t="str">
        <f>IF(ISBLANK(RO74),"",IF(ISBLANK(VLOOKUP(RO74,role!A:E,4,FALSE)),"",VLOOKUP(RO74,role!A:E,4,FALSE)))</f>
        <v/>
      </c>
      <c r="RS74" s="32" t="str">
        <f>IF(ISBLANK(RO74),"",IF(ISBLANK(VLOOKUP(RO74,role!A:E,5,FALSE)),"",VLOOKUP(RO74,role!A:E,5,FALSE)))</f>
        <v/>
      </c>
      <c r="SI74" s="33"/>
      <c r="SK74" s="32" t="str">
        <f t="shared" si="335"/>
        <v/>
      </c>
      <c r="SM74" s="32" t="str">
        <f t="shared" si="336"/>
        <v/>
      </c>
      <c r="SN74" s="39"/>
      <c r="SP74" s="32" t="str">
        <f t="shared" si="337"/>
        <v/>
      </c>
      <c r="SQ74" s="32" t="str">
        <f t="shared" si="338"/>
        <v/>
      </c>
      <c r="SR74" s="32" t="str">
        <f t="shared" si="339"/>
        <v/>
      </c>
      <c r="ST74" s="32" t="str">
        <f>IF(ISBLANK(SS74),"",IF(ISBLANK(VLOOKUP(SS74,role!A:E,2,FALSE)),"",VLOOKUP(SS74,role!A:E,2,FALSE)))</f>
        <v/>
      </c>
      <c r="SU74" s="32" t="str">
        <f>IF(ISBLANK(SS74),"",IF(ISBLANK(VLOOKUP(SS74,role!A:E,3,FALSE)),"",VLOOKUP(SS74,role!A:E,3,FALSE)))</f>
        <v/>
      </c>
      <c r="SV74" s="32" t="str">
        <f>IF(ISBLANK(SS74),"",IF(ISBLANK(VLOOKUP(SS74,role!A:E,4,FALSE)),"",VLOOKUP(SS74,role!A:E,4,FALSE)))</f>
        <v/>
      </c>
      <c r="SW74" s="32" t="str">
        <f>IF(ISBLANK(SS74),"",IF(ISBLANK(VLOOKUP(SS74,role!A:E,5,FALSE)),"",VLOOKUP(SS74,role!A:E,5,FALSE)))</f>
        <v/>
      </c>
      <c r="TM74" s="33"/>
      <c r="TO74" s="32" t="str">
        <f t="shared" si="340"/>
        <v/>
      </c>
      <c r="TQ74" s="32" t="str">
        <f t="shared" si="341"/>
        <v/>
      </c>
      <c r="TR74" s="39"/>
      <c r="TT74" s="32" t="str">
        <f t="shared" si="342"/>
        <v/>
      </c>
      <c r="TU74" s="32" t="str">
        <f t="shared" si="343"/>
        <v/>
      </c>
      <c r="TV74" s="32" t="str">
        <f t="shared" si="344"/>
        <v/>
      </c>
      <c r="TX74" s="32" t="str">
        <f>IF(ISBLANK(TW74),"",IF(ISBLANK(VLOOKUP(TW74,role!A:E,2,FALSE)),"",VLOOKUP(TW74,role!A:E,2,FALSE)))</f>
        <v/>
      </c>
      <c r="TY74" s="32" t="str">
        <f>IF(ISBLANK(TW74),"",IF(ISBLANK(VLOOKUP(TW74,role!A:E,3,FALSE)),"",VLOOKUP(TW74,role!A:E,3,FALSE)))</f>
        <v/>
      </c>
      <c r="TZ74" s="32" t="str">
        <f>IF(ISBLANK(TW74),"",IF(ISBLANK(VLOOKUP(TW74,role!A:E,4,FALSE)),"",VLOOKUP(TW74,role!A:E,4,FALSE)))</f>
        <v/>
      </c>
      <c r="UA74" s="32" t="str">
        <f>IF(ISBLANK(TW74),"",IF(ISBLANK(VLOOKUP(TW74,role!A:E,5,FALSE)),"",VLOOKUP(TW74,role!A:E,5,FALSE)))</f>
        <v/>
      </c>
      <c r="UQ74" s="33"/>
      <c r="US74" s="32" t="str">
        <f t="shared" si="345"/>
        <v/>
      </c>
      <c r="UU74" s="32" t="str">
        <f t="shared" si="346"/>
        <v/>
      </c>
      <c r="UV74" s="39"/>
      <c r="UX74" s="32" t="str">
        <f t="shared" si="347"/>
        <v/>
      </c>
      <c r="UY74" s="32" t="str">
        <f t="shared" si="348"/>
        <v/>
      </c>
      <c r="UZ74" s="32" t="str">
        <f t="shared" si="349"/>
        <v/>
      </c>
      <c r="VB74" s="32" t="str">
        <f>IF(ISBLANK(VA74),"",IF(ISBLANK(VLOOKUP(VA74,role!A:E,2,FALSE)),"",VLOOKUP(VA74,role!A:E,2,FALSE)))</f>
        <v/>
      </c>
      <c r="VC74" s="32" t="str">
        <f>IF(ISBLANK(VA74),"",IF(ISBLANK(VLOOKUP(VA74,role!A:E,3,FALSE)),"",VLOOKUP(VA74,role!A:E,3,FALSE)))</f>
        <v/>
      </c>
      <c r="VD74" s="32" t="str">
        <f>IF(ISBLANK(VA74),"",IF(ISBLANK(VLOOKUP(VA74,role!A:E,4,FALSE)),"",VLOOKUP(VA74,role!A:E,4,FALSE)))</f>
        <v/>
      </c>
      <c r="VE74" s="32" t="str">
        <f>IF(ISBLANK(VA74),"",IF(ISBLANK(VLOOKUP(VA74,role!A:E,5,FALSE)),"",VLOOKUP(VA74,role!A:E,5,FALSE)))</f>
        <v/>
      </c>
      <c r="VU74" s="33"/>
      <c r="VW74" s="32" t="str">
        <f t="shared" si="350"/>
        <v/>
      </c>
      <c r="VY74" s="32" t="str">
        <f t="shared" si="351"/>
        <v/>
      </c>
      <c r="VZ74" s="39"/>
      <c r="WB74" s="32" t="str">
        <f t="shared" si="352"/>
        <v/>
      </c>
      <c r="WC74" s="32" t="str">
        <f t="shared" si="353"/>
        <v/>
      </c>
      <c r="WD74" s="32" t="str">
        <f t="shared" si="354"/>
        <v/>
      </c>
      <c r="WF74" s="32" t="str">
        <f>IF(ISBLANK(WE74),"",IF(ISBLANK(VLOOKUP(WE74,role!A:E,2,FALSE)),"",VLOOKUP(WE74,role!A:E,2,FALSE)))</f>
        <v/>
      </c>
      <c r="WG74" s="32" t="str">
        <f>IF(ISBLANK(WE74),"",IF(ISBLANK(VLOOKUP(WE74,role!A:E,3,FALSE)),"",VLOOKUP(WE74,role!A:E,3,FALSE)))</f>
        <v/>
      </c>
      <c r="WH74" s="32" t="str">
        <f>IF(ISBLANK(WE74),"",IF(ISBLANK(VLOOKUP(WE74,role!A:E,4,FALSE)),"",VLOOKUP(WE74,role!A:E,4,FALSE)))</f>
        <v/>
      </c>
      <c r="WI74" s="32" t="str">
        <f>IF(ISBLANK(WE74),"",IF(ISBLANK(VLOOKUP(WE74,role!A:E,5,FALSE)),"",VLOOKUP(WE74,role!A:E,5,FALSE)))</f>
        <v/>
      </c>
      <c r="WY74" s="33"/>
      <c r="XA74" s="32" t="str">
        <f t="shared" si="355"/>
        <v/>
      </c>
      <c r="XC74" s="32" t="str">
        <f t="shared" si="356"/>
        <v/>
      </c>
      <c r="XD74" s="39"/>
      <c r="XF74" s="32" t="str">
        <f t="shared" si="357"/>
        <v/>
      </c>
      <c r="XG74" s="32" t="str">
        <f t="shared" si="358"/>
        <v/>
      </c>
      <c r="XH74" s="32" t="str">
        <f t="shared" si="359"/>
        <v/>
      </c>
      <c r="XJ74" s="32" t="str">
        <f>IF(ISBLANK(XI74),"",IF(ISBLANK(VLOOKUP(XI74,role!A:E,2,FALSE)),"",VLOOKUP(XI74,role!A:E,2,FALSE)))</f>
        <v/>
      </c>
      <c r="XK74" s="32" t="str">
        <f>IF(ISBLANK(XI74),"",IF(ISBLANK(VLOOKUP(XI74,role!A:E,3,FALSE)),"",VLOOKUP(XI74,role!A:E,3,FALSE)))</f>
        <v/>
      </c>
      <c r="XL74" s="32" t="str">
        <f>IF(ISBLANK(XI74),"",IF(ISBLANK(VLOOKUP(XI74,role!A:E,4,FALSE)),"",VLOOKUP(XI74,role!A:E,4,FALSE)))</f>
        <v/>
      </c>
      <c r="XM74" s="32" t="str">
        <f>IF(ISBLANK(XI74),"",IF(ISBLANK(VLOOKUP(XI74,role!A:E,5,FALSE)),"",VLOOKUP(XI74,role!A:E,5,FALSE)))</f>
        <v/>
      </c>
      <c r="YC74" s="33"/>
      <c r="YE74" s="32" t="str">
        <f t="shared" si="360"/>
        <v/>
      </c>
      <c r="YG74" s="32" t="str">
        <f t="shared" si="361"/>
        <v/>
      </c>
      <c r="YH74" s="33"/>
      <c r="YI74" s="34"/>
      <c r="YJ74" s="36" t="str">
        <f t="shared" si="362"/>
        <v/>
      </c>
      <c r="YK74" s="36" t="str">
        <f t="shared" si="363"/>
        <v/>
      </c>
      <c r="YM74" s="32" t="str">
        <f>IF(ISBLANK(YL74),"",IF(ISBLANK(VLOOKUP(YL74,role!A:E,2,FALSE)),"",VLOOKUP(YL74,role!A:E,2,FALSE)))</f>
        <v/>
      </c>
      <c r="YN74" s="32" t="str">
        <f>IF(ISBLANK(YL74),"",IF(ISBLANK(VLOOKUP(YL74,role!A:E,3,FALSE)),"",VLOOKUP(YL74,role!A:E,3,FALSE)))</f>
        <v/>
      </c>
      <c r="YO74" s="32" t="str">
        <f>IF(ISBLANK(YL74),"",IF(ISBLANK(VLOOKUP(YL74,role!A:E,4,FALSE)),"",VLOOKUP(YL74,role!A:E,4,FALSE)))</f>
        <v/>
      </c>
      <c r="YP74" s="32" t="str">
        <f>IF(ISBLANK(YL74),"",IF(ISBLANK(VLOOKUP(YL74,role!A:E,5,FALSE)),"",VLOOKUP(YL74,role!A:E,5,FALSE)))</f>
        <v/>
      </c>
      <c r="YQ74" s="32" t="str">
        <f>IF(ISBLANK(YL74),"",VLOOKUP(YL74,role!A:F,6,FALSE))</f>
        <v/>
      </c>
      <c r="YR74" s="36"/>
      <c r="YS74" s="36" t="str">
        <f t="shared" si="364"/>
        <v/>
      </c>
      <c r="YT74" s="36" t="str">
        <f t="shared" si="365"/>
        <v/>
      </c>
      <c r="YV74" s="32" t="str">
        <f>IF(ISBLANK(YU74),"",IF(ISBLANK(VLOOKUP(YU74,role!A:E,2,FALSE)),"",VLOOKUP(YU74,role!A:E,2,FALSE)))</f>
        <v/>
      </c>
      <c r="YW74" s="32" t="str">
        <f>IF(ISBLANK(YU74),"",IF(ISBLANK(VLOOKUP(YU74,role!A:E,3,FALSE)),"",VLOOKUP(YU74,role!A:E,3,FALSE)))</f>
        <v/>
      </c>
      <c r="YX74" s="32" t="str">
        <f>IF(ISBLANK(YU74),"",IF(ISBLANK(VLOOKUP(YU74,role!A:E,4,FALSE)),"",VLOOKUP(YU74,role!A:E,4,FALSE)))</f>
        <v/>
      </c>
      <c r="YY74" s="32" t="str">
        <f>IF(ISBLANK(YU74),"",IF(ISBLANK(VLOOKUP(YU74,role!A:E,5,FALSE)),"",VLOOKUP(YU74,role!A:E,5,FALSE)))</f>
        <v/>
      </c>
      <c r="YZ74" s="32" t="str">
        <f>IF(ISBLANK(YU74),"",VLOOKUP(YU74,role!A:F,6,FALSE))</f>
        <v/>
      </c>
      <c r="ZA74" s="36"/>
      <c r="ZB74" s="36" t="str">
        <f t="shared" si="366"/>
        <v/>
      </c>
      <c r="ZC74" s="36" t="str">
        <f t="shared" si="367"/>
        <v/>
      </c>
      <c r="ZE74" s="32" t="str">
        <f>IF(ISBLANK(ZD74),"",IF(ISBLANK(VLOOKUP(ZD74,role!A:E,2,FALSE)),"",VLOOKUP(ZD74,role!A:E,2,FALSE)))</f>
        <v/>
      </c>
      <c r="ZF74" s="32" t="str">
        <f>IF(ISBLANK(ZD74),"",IF(ISBLANK(VLOOKUP(ZD74,role!A:E,3,FALSE)),"",VLOOKUP(ZD74,role!A:E,3,FALSE)))</f>
        <v/>
      </c>
      <c r="ZG74" s="32" t="str">
        <f>IF(ISBLANK(ZD74),"",IF(ISBLANK(VLOOKUP(ZD74,role!A:E,4,FALSE)),"",VLOOKUP(ZD74,role!A:E,4,FALSE)))</f>
        <v/>
      </c>
      <c r="ZH74" s="32" t="str">
        <f>IF(ISBLANK(ZD74),"",IF(ISBLANK(VLOOKUP(ZD74,role!A:E,5,FALSE)),"",VLOOKUP(ZD74,role!A:E,5,FALSE)))</f>
        <v/>
      </c>
      <c r="ZI74" s="32" t="str">
        <f>IF(ISBLANK(ZD74),"",VLOOKUP(ZD74,role!A:F,6,FALSE))</f>
        <v/>
      </c>
      <c r="ZJ74" s="36"/>
      <c r="ZK74" s="36" t="str">
        <f t="shared" si="368"/>
        <v/>
      </c>
      <c r="ZL74" s="36" t="str">
        <f t="shared" si="369"/>
        <v/>
      </c>
      <c r="ZN74" s="32" t="str">
        <f>IF(ISBLANK(ZM74),"",IF(ISBLANK(VLOOKUP(ZM74,role!A:E,2,FALSE)),"",VLOOKUP(ZM74,role!A:E,2,FALSE)))</f>
        <v/>
      </c>
      <c r="ZO74" s="32" t="str">
        <f>IF(ISBLANK(ZM74),"",IF(ISBLANK(VLOOKUP(ZM74,role!A:E,3,FALSE)),"",VLOOKUP(ZM74,role!A:E,3,FALSE)))</f>
        <v/>
      </c>
      <c r="ZP74" s="32" t="str">
        <f>IF(ISBLANK(ZM74),"",IF(ISBLANK(VLOOKUP(ZM74,role!A:E,4,FALSE)),"",VLOOKUP(ZM74,role!A:E,4,FALSE)))</f>
        <v/>
      </c>
      <c r="ZQ74" s="32" t="str">
        <f>IF(ISBLANK(ZM74),"",IF(ISBLANK(VLOOKUP(ZM74,role!A:E,5,FALSE)),"",VLOOKUP(ZM74,role!A:E,5,FALSE)))</f>
        <v/>
      </c>
      <c r="ZR74" s="32" t="str">
        <f>IF(ISBLANK(ZM74),"",VLOOKUP(ZM74,role!A:F,6,FALSE))</f>
        <v/>
      </c>
      <c r="ZS74" s="36"/>
      <c r="ZT74" s="36" t="str">
        <f t="shared" si="370"/>
        <v/>
      </c>
      <c r="ZU74" s="36" t="str">
        <f t="shared" si="371"/>
        <v/>
      </c>
      <c r="ZW74" s="32" t="str">
        <f>IF(ISBLANK(ZV74),"",IF(ISBLANK(VLOOKUP(ZV74,role!A:E,2,FALSE)),"",VLOOKUP(ZV74,role!A:E,2,FALSE)))</f>
        <v/>
      </c>
      <c r="ZX74" s="32" t="str">
        <f>IF(ISBLANK(ZV74),"",IF(ISBLANK(VLOOKUP(ZV74,role!A:E,3,FALSE)),"",VLOOKUP(ZV74,role!A:E,3,FALSE)))</f>
        <v/>
      </c>
      <c r="ZY74" s="32" t="str">
        <f>IF(ISBLANK(ZV74),"",IF(ISBLANK(VLOOKUP(ZV74,role!A:E,4,FALSE)),"",VLOOKUP(ZV74,role!A:E,4,FALSE)))</f>
        <v/>
      </c>
      <c r="ZZ74" s="32" t="str">
        <f>IF(ISBLANK(ZV74),"",IF(ISBLANK(VLOOKUP(ZV74,role!A:E,5,FALSE)),"",VLOOKUP(ZV74,role!A:E,5,FALSE)))</f>
        <v/>
      </c>
      <c r="AAA74" s="32" t="str">
        <f>IF(ISBLANK(ZV74),"",VLOOKUP(ZV74,role!A:F,6,FALSE))</f>
        <v/>
      </c>
      <c r="AAB74" s="33"/>
      <c r="AAC74" s="36"/>
      <c r="AAD74" s="36" t="str">
        <f t="shared" si="372"/>
        <v/>
      </c>
      <c r="AAE74" s="36" t="str">
        <f t="shared" si="373"/>
        <v/>
      </c>
      <c r="AAG74" s="32" t="str">
        <f>IF(ISBLANK(AAF74),"",IF(ISBLANK(VLOOKUP(AAF74,role!A:E,2,FALSE)),"",VLOOKUP(AAF74,role!A:E,2,FALSE)))</f>
        <v/>
      </c>
      <c r="AAH74" s="32" t="str">
        <f>IF(ISBLANK(AAF74),"",IF(ISBLANK(VLOOKUP(AAF74,role!A:E,3,FALSE)),"",VLOOKUP(AAF74,role!A:E,3,FALSE)))</f>
        <v/>
      </c>
      <c r="AAI74" s="32" t="str">
        <f>IF(ISBLANK(AAF74),"",IF(ISBLANK(VLOOKUP(AAF74,role!A:E,4,FALSE)),"",VLOOKUP(AAF74,role!A:E,4,FALSE)))</f>
        <v/>
      </c>
      <c r="AAJ74" s="32" t="str">
        <f>IF(ISBLANK(AAF74),"",IF(ISBLANK(VLOOKUP(AAF74,role!A:E,5,FALSE)),"",VLOOKUP(AAF74,role!A:E,5,FALSE)))</f>
        <v/>
      </c>
      <c r="AAK74" s="32" t="str">
        <f>IF(ISBLANK(AAF74),"",VLOOKUP(AAF74,role!A:F,6,FALSE))</f>
        <v/>
      </c>
      <c r="AAL74" s="36"/>
      <c r="AAM74" s="36" t="str">
        <f t="shared" si="374"/>
        <v/>
      </c>
      <c r="AAN74" s="36" t="str">
        <f t="shared" si="375"/>
        <v/>
      </c>
      <c r="AAP74" s="32" t="str">
        <f>IF(ISBLANK(AAO74),"",IF(ISBLANK(VLOOKUP(AAO74,role!A:E,2,FALSE)),"",VLOOKUP(AAO74,role!A:E,2,FALSE)))</f>
        <v/>
      </c>
      <c r="AAQ74" s="32" t="str">
        <f>IF(ISBLANK(AAO74),"",IF(ISBLANK(VLOOKUP(AAO74,role!A:E,3,FALSE)),"",VLOOKUP(AAO74,role!A:E,3,FALSE)))</f>
        <v/>
      </c>
      <c r="AAR74" s="32" t="str">
        <f>IF(ISBLANK(AAO74),"",IF(ISBLANK(VLOOKUP(AAO74,role!A:E,4,FALSE)),"",VLOOKUP(AAO74,role!A:E,4,FALSE)))</f>
        <v/>
      </c>
      <c r="AAS74" s="32" t="str">
        <f>IF(ISBLANK(AAO74),"",IF(ISBLANK(VLOOKUP(AAO74,role!A:E,5,FALSE)),"",VLOOKUP(AAO74,role!A:E,5,FALSE)))</f>
        <v/>
      </c>
      <c r="AAT74" s="32" t="str">
        <f>IF(ISBLANK(AAO74),"",VLOOKUP(AAO74,role!A:F,6,FALSE))</f>
        <v/>
      </c>
      <c r="AAU74" s="36"/>
      <c r="AAV74" s="36" t="str">
        <f t="shared" si="376"/>
        <v/>
      </c>
      <c r="AAW74" s="36" t="str">
        <f t="shared" si="377"/>
        <v/>
      </c>
      <c r="AAY74" s="32" t="str">
        <f>IF(ISBLANK(AAX74),"",IF(ISBLANK(VLOOKUP(AAX74,role!A:E,2,FALSE)),"",VLOOKUP(AAX74,role!A:E,2,FALSE)))</f>
        <v/>
      </c>
      <c r="AAZ74" s="32" t="str">
        <f>IF(ISBLANK(AAX74),"",IF(ISBLANK(VLOOKUP(AAX74,role!A:E,3,FALSE)),"",VLOOKUP(AAX74,role!A:E,3,FALSE)))</f>
        <v/>
      </c>
      <c r="ABA74" s="32" t="str">
        <f>IF(ISBLANK(AAX74),"",IF(ISBLANK(VLOOKUP(AAX74,role!A:E,4,FALSE)),"",VLOOKUP(AAX74,role!A:E,4,FALSE)))</f>
        <v/>
      </c>
      <c r="ABB74" s="32" t="str">
        <f>IF(ISBLANK(AAX74),"",IF(ISBLANK(VLOOKUP(AAX74,role!A:E,5,FALSE)),"",VLOOKUP(AAX74,role!A:E,5,FALSE)))</f>
        <v/>
      </c>
      <c r="ABC74" s="32" t="str">
        <f>IF(ISBLANK(AAX74),"",VLOOKUP(AAX74,role!A:F,6,FALSE))</f>
        <v/>
      </c>
      <c r="ABD74" s="36"/>
      <c r="ABE74" s="36" t="str">
        <f t="shared" si="378"/>
        <v/>
      </c>
      <c r="ABF74" s="36" t="str">
        <f t="shared" si="379"/>
        <v/>
      </c>
      <c r="ABH74" s="32" t="str">
        <f>IF(ISBLANK(ABG74),"",IF(ISBLANK(VLOOKUP(ABG74,role!A:E,2,FALSE)),"",VLOOKUP(ABG74,role!A:E,2,FALSE)))</f>
        <v/>
      </c>
      <c r="ABI74" s="32" t="str">
        <f>IF(ISBLANK(ABG74),"",IF(ISBLANK(VLOOKUP(ABG74,role!A:E,3,FALSE)),"",VLOOKUP(ABG74,role!A:E,3,FALSE)))</f>
        <v/>
      </c>
      <c r="ABJ74" s="32" t="str">
        <f>IF(ISBLANK(ABG74),"",IF(ISBLANK(VLOOKUP(ABG74,role!A:E,4,FALSE)),"",VLOOKUP(ABG74,role!A:E,4,FALSE)))</f>
        <v/>
      </c>
      <c r="ABK74" s="32" t="str">
        <f>IF(ISBLANK(ABG74),"",IF(ISBLANK(VLOOKUP(ABG74,role!A:E,5,FALSE)),"",VLOOKUP(ABG74,role!A:E,5,FALSE)))</f>
        <v/>
      </c>
      <c r="ABL74" s="32" t="str">
        <f>IF(ISBLANK(ABG74),"",VLOOKUP(ABG74,role!A:F,6,FALSE))</f>
        <v/>
      </c>
      <c r="ABM74" s="36"/>
      <c r="ABN74" s="36" t="str">
        <f t="shared" si="380"/>
        <v/>
      </c>
      <c r="ABO74" s="36" t="str">
        <f t="shared" si="381"/>
        <v/>
      </c>
      <c r="ABQ74" s="32" t="str">
        <f>IF(ISBLANK(ABP74),"",IF(ISBLANK(VLOOKUP(ABP74,role!A:E,2,FALSE)),"",VLOOKUP(ABP74,role!A:E,2,FALSE)))</f>
        <v/>
      </c>
      <c r="ABR74" s="32" t="str">
        <f>IF(ISBLANK(ABP74),"",IF(ISBLANK(VLOOKUP(ABP74,role!A:E,3,FALSE)),"",VLOOKUP(ABP74,role!A:E,3,FALSE)))</f>
        <v/>
      </c>
      <c r="ABS74" s="32" t="str">
        <f>IF(ISBLANK(ABP74),"",IF(ISBLANK(VLOOKUP(ABP74,role!A:E,4,FALSE)),"",VLOOKUP(ABP74,role!A:E,4,FALSE)))</f>
        <v/>
      </c>
      <c r="ABT74" s="32" t="str">
        <f>IF(ISBLANK(ABP74),"",IF(ISBLANK(VLOOKUP(ABP74,role!A:E,5,FALSE)),"",VLOOKUP(ABP74,role!A:E,5,FALSE)))</f>
        <v/>
      </c>
      <c r="ABU74" s="32" t="str">
        <f>IF(ISBLANK(ABP74),"",VLOOKUP(ABP74,role!A:F,6,FALSE))</f>
        <v/>
      </c>
      <c r="ABV74" s="33"/>
      <c r="ABW74" s="34"/>
      <c r="ABY74" s="32" t="str">
        <f t="shared" si="382"/>
        <v/>
      </c>
      <c r="ABZ74" s="39"/>
      <c r="ACA74" s="32" t="str">
        <f t="shared" si="383"/>
        <v/>
      </c>
      <c r="ACC74" s="32" t="str">
        <f t="shared" si="384"/>
        <v/>
      </c>
      <c r="ACE74" s="32" t="str">
        <f t="shared" si="385"/>
        <v/>
      </c>
      <c r="ACG74" s="32" t="str">
        <f t="shared" si="386"/>
        <v/>
      </c>
      <c r="ACI74" s="32" t="str">
        <f t="shared" si="387"/>
        <v/>
      </c>
      <c r="ACK74" s="32" t="str">
        <f t="shared" si="388"/>
        <v/>
      </c>
      <c r="ACM74" s="32" t="str">
        <f t="shared" si="389"/>
        <v/>
      </c>
      <c r="ACO74" s="32" t="str">
        <f t="shared" si="390"/>
        <v/>
      </c>
      <c r="ACQ74" s="32" t="str">
        <f t="shared" si="391"/>
        <v/>
      </c>
      <c r="ACS74" s="32" t="str">
        <f t="shared" si="392"/>
        <v/>
      </c>
      <c r="ACT74" s="33"/>
      <c r="ACV74" s="32" t="str">
        <f t="shared" si="393"/>
        <v/>
      </c>
      <c r="ACX74" s="32" t="str">
        <f t="shared" si="394"/>
        <v/>
      </c>
      <c r="ACZ74" s="32" t="str">
        <f t="shared" si="395"/>
        <v/>
      </c>
      <c r="ADB74" s="32" t="str">
        <f t="shared" si="396"/>
        <v/>
      </c>
      <c r="ADD74" s="32" t="str">
        <f t="shared" si="397"/>
        <v/>
      </c>
      <c r="ADE74" s="33"/>
      <c r="ADG74" s="32" t="str">
        <f t="shared" si="398"/>
        <v/>
      </c>
      <c r="ADI74" s="32" t="str">
        <f t="shared" si="399"/>
        <v/>
      </c>
      <c r="ADK74" s="32" t="str">
        <f t="shared" si="400"/>
        <v/>
      </c>
      <c r="ADM74" s="32" t="str">
        <f t="shared" si="401"/>
        <v/>
      </c>
      <c r="ADO74" s="32" t="str">
        <f t="shared" si="402"/>
        <v/>
      </c>
      <c r="ADP74" s="33"/>
      <c r="ADR74" s="32" t="str">
        <f t="shared" si="403"/>
        <v/>
      </c>
      <c r="ADT74" s="32" t="str">
        <f t="shared" si="404"/>
        <v/>
      </c>
      <c r="ADV74" s="32" t="str">
        <f t="shared" si="405"/>
        <v/>
      </c>
      <c r="ADX74" s="32" t="str">
        <f t="shared" si="406"/>
        <v/>
      </c>
      <c r="ADZ74" s="32" t="str">
        <f t="shared" si="407"/>
        <v/>
      </c>
      <c r="AEA74" s="33"/>
      <c r="AEC74" s="32" t="str">
        <f t="shared" si="408"/>
        <v/>
      </c>
      <c r="AEE74" s="32" t="str">
        <f t="shared" si="409"/>
        <v/>
      </c>
      <c r="AEG74" s="32" t="str">
        <f t="shared" si="410"/>
        <v/>
      </c>
      <c r="AEI74" s="32" t="str">
        <f t="shared" si="411"/>
        <v/>
      </c>
      <c r="AEK74" s="32" t="str">
        <f t="shared" si="412"/>
        <v/>
      </c>
      <c r="AEL74" s="33"/>
      <c r="AEN74" s="32" t="str">
        <f t="shared" si="413"/>
        <v/>
      </c>
      <c r="AEO74" s="32" t="str">
        <f t="shared" si="414"/>
        <v/>
      </c>
      <c r="AEQ74" s="32" t="str">
        <f t="shared" si="415"/>
        <v/>
      </c>
      <c r="AER74" s="32" t="str">
        <f t="shared" si="416"/>
        <v/>
      </c>
      <c r="AET74" s="32" t="str">
        <f t="shared" si="417"/>
        <v/>
      </c>
      <c r="AEU74" s="32" t="str">
        <f t="shared" si="418"/>
        <v/>
      </c>
      <c r="AEW74" s="32" t="str">
        <f t="shared" si="419"/>
        <v/>
      </c>
      <c r="AEX74" s="32" t="str">
        <f t="shared" si="420"/>
        <v/>
      </c>
      <c r="AEZ74" s="32" t="str">
        <f t="shared" si="421"/>
        <v/>
      </c>
      <c r="AFA74" s="32" t="str">
        <f t="shared" si="422"/>
        <v/>
      </c>
      <c r="AFB74" s="35"/>
      <c r="AFC74" s="34"/>
      <c r="AFD74" s="36" t="str">
        <f t="shared" si="423"/>
        <v/>
      </c>
      <c r="AFE74" s="36" t="str">
        <f t="shared" si="424"/>
        <v/>
      </c>
      <c r="AFG74" s="36" t="str">
        <f t="shared" si="425"/>
        <v/>
      </c>
      <c r="AFH74" s="36" t="str">
        <f t="shared" si="426"/>
        <v/>
      </c>
      <c r="AFJ74" s="36" t="str">
        <f t="shared" si="427"/>
        <v/>
      </c>
      <c r="AFK74" s="36" t="str">
        <f t="shared" si="428"/>
        <v/>
      </c>
      <c r="AFM74" s="36" t="str">
        <f t="shared" si="429"/>
        <v/>
      </c>
      <c r="AFN74" s="36" t="str">
        <f t="shared" si="430"/>
        <v/>
      </c>
      <c r="AFP74" s="36" t="str">
        <f t="shared" si="431"/>
        <v/>
      </c>
      <c r="AFQ74" s="36" t="str">
        <f t="shared" si="432"/>
        <v/>
      </c>
      <c r="AFR74" s="33"/>
      <c r="AFT74" s="36" t="str">
        <f t="shared" si="433"/>
        <v/>
      </c>
      <c r="AFU74" s="36" t="str">
        <f t="shared" si="434"/>
        <v/>
      </c>
      <c r="AFW74" s="36" t="str">
        <f t="shared" si="435"/>
        <v/>
      </c>
      <c r="AFX74" s="36" t="str">
        <f t="shared" si="436"/>
        <v/>
      </c>
      <c r="AFZ74" s="36" t="str">
        <f t="shared" si="437"/>
        <v/>
      </c>
      <c r="AGA74" s="36" t="str">
        <f t="shared" si="438"/>
        <v/>
      </c>
      <c r="AGC74" s="36" t="str">
        <f t="shared" si="439"/>
        <v/>
      </c>
      <c r="AGD74" s="36" t="str">
        <f t="shared" si="440"/>
        <v/>
      </c>
      <c r="AGF74" s="36" t="str">
        <f t="shared" si="441"/>
        <v/>
      </c>
      <c r="AGG74" s="36" t="str">
        <f t="shared" si="442"/>
        <v/>
      </c>
      <c r="AGH74" s="33"/>
      <c r="AGI74" s="57"/>
      <c r="AGJ74" s="57"/>
      <c r="AGK74" s="57" t="str">
        <f>IF(ISBLANK(AGJ74),"",VLOOKUP(AGJ74,related_id_type!A:B,2,FALSE))</f>
        <v/>
      </c>
      <c r="AGL74" s="57"/>
      <c r="AGM74" s="57" t="str">
        <f>IF(ISBLANK(AGL74),"",IF(ISBLANK(VLOOKUP(AGL74,related_id_relation!A:B,2,FALSE)),"",VLOOKUP(AGL74,related_id_relation!A:B,2,FALSE)))</f>
        <v/>
      </c>
      <c r="AGN74" s="57"/>
      <c r="AGO74" s="57"/>
      <c r="AGP74" s="57" t="str">
        <f>IF(ISBLANK(AGO74),"",VLOOKUP(AGO74,related_id_type!A:B,2,FALSE))</f>
        <v/>
      </c>
      <c r="AGQ74" s="57"/>
      <c r="AGR74" s="57" t="str">
        <f>IF(ISBLANK(AGQ74),"",IF(ISBLANK(VLOOKUP(AGQ74,related_id_relation!A:B,2,FALSE)),"",VLOOKUP(AGQ74,related_id_relation!A:B,2,FALSE)))</f>
        <v/>
      </c>
      <c r="AGS74" s="57"/>
      <c r="AGT74" s="57"/>
      <c r="AGU74" s="57" t="str">
        <f>IF(ISBLANK(AGT74),"",VLOOKUP(AGT74,related_id_type!A:B,2,FALSE))</f>
        <v/>
      </c>
      <c r="AGV74" s="57"/>
      <c r="AGW74" s="57" t="str">
        <f>IF(ISBLANK(AGV74),"",IF(ISBLANK(VLOOKUP(AGV74,related_id_relation!A:B,2,FALSE)),"",VLOOKUP(AGV74,related_id_relation!A:B,2,FALSE)))</f>
        <v/>
      </c>
      <c r="AGX74" s="57"/>
      <c r="AGY74" s="57"/>
      <c r="AGZ74" s="57" t="str">
        <f>IF(ISBLANK(AGY74),"",VLOOKUP(AGY74,related_id_type!A:B,2,FALSE))</f>
        <v/>
      </c>
      <c r="AHA74" s="57"/>
      <c r="AHB74" s="57" t="str">
        <f>IF(ISBLANK(AHA74),"",IF(ISBLANK(VLOOKUP(AHA74,related_id_relation!A:B,2,FALSE)),"",VLOOKUP(AHA74,related_id_relation!A:B,2,FALSE)))</f>
        <v/>
      </c>
      <c r="AHC74" s="57"/>
      <c r="AHD74" s="57"/>
      <c r="AHE74" s="57" t="str">
        <f>IF(ISBLANK(AHD74),"",VLOOKUP(AHD74,related_id_type!A:B,2,FALSE))</f>
        <v/>
      </c>
      <c r="AHF74" s="57"/>
      <c r="AHG74" s="57" t="str">
        <f>IF(ISBLANK(AHF74),"",IF(ISBLANK(VLOOKUP(AHF74,related_id_relation!A:B,2,FALSE)),"",VLOOKUP(AHF74,related_id_relation!A:B,2,FALSE)))</f>
        <v/>
      </c>
      <c r="AHH74" s="37"/>
      <c r="AHI74" s="39"/>
      <c r="AHK74" s="32" t="str">
        <f t="shared" si="443"/>
        <v/>
      </c>
      <c r="AHL74" s="34"/>
      <c r="AHM74" s="36"/>
      <c r="AHN74" s="36" t="str">
        <f t="shared" si="444"/>
        <v/>
      </c>
      <c r="AHO74" s="32" t="str">
        <f t="shared" si="445"/>
        <v/>
      </c>
      <c r="AHR74" s="36" t="str">
        <f t="shared" si="446"/>
        <v/>
      </c>
      <c r="AHS74" s="32" t="str">
        <f t="shared" si="447"/>
        <v/>
      </c>
      <c r="AHV74" s="36" t="str">
        <f t="shared" si="448"/>
        <v/>
      </c>
      <c r="AHW74" s="32" t="str">
        <f t="shared" si="449"/>
        <v/>
      </c>
      <c r="AHZ74" s="36" t="str">
        <f t="shared" si="450"/>
        <v/>
      </c>
      <c r="AIA74" s="32" t="str">
        <f t="shared" si="451"/>
        <v/>
      </c>
      <c r="AID74" s="36" t="str">
        <f t="shared" si="452"/>
        <v/>
      </c>
      <c r="AIE74" s="32" t="str">
        <f t="shared" si="453"/>
        <v/>
      </c>
      <c r="AIH74" s="36" t="str">
        <f t="shared" si="454"/>
        <v/>
      </c>
      <c r="AII74" s="32" t="str">
        <f t="shared" si="455"/>
        <v/>
      </c>
      <c r="AIL74" s="36" t="str">
        <f t="shared" si="456"/>
        <v/>
      </c>
      <c r="AIM74" s="32" t="str">
        <f t="shared" si="457"/>
        <v/>
      </c>
      <c r="AIP74" s="36" t="str">
        <f t="shared" si="458"/>
        <v/>
      </c>
      <c r="AIQ74" s="32" t="str">
        <f t="shared" si="459"/>
        <v/>
      </c>
      <c r="AIT74" s="36" t="str">
        <f t="shared" si="460"/>
        <v/>
      </c>
      <c r="AIU74" s="32" t="str">
        <f t="shared" si="461"/>
        <v/>
      </c>
      <c r="AIX74" s="36" t="str">
        <f t="shared" si="462"/>
        <v/>
      </c>
      <c r="AIY74" s="32" t="str">
        <f t="shared" si="463"/>
        <v/>
      </c>
      <c r="AIZ74" s="37"/>
      <c r="AJA74" s="32" t="str">
        <f t="shared" si="464"/>
        <v/>
      </c>
      <c r="AJB74" s="32" t="str">
        <f t="shared" si="465"/>
        <v/>
      </c>
      <c r="AJC74" s="32" t="str">
        <f t="shared" si="466"/>
        <v/>
      </c>
      <c r="AJD74" s="32" t="str">
        <f t="shared" si="467"/>
        <v/>
      </c>
      <c r="AJE74" s="32" t="str">
        <f t="shared" si="468"/>
        <v/>
      </c>
      <c r="AJF74" s="32" t="str">
        <f t="shared" si="469"/>
        <v/>
      </c>
      <c r="AJG74" s="32" t="str">
        <f t="shared" si="470"/>
        <v/>
      </c>
      <c r="AJH74" s="32" t="str">
        <f t="shared" si="471"/>
        <v/>
      </c>
      <c r="AJI74" s="32" t="str">
        <f t="shared" si="472"/>
        <v/>
      </c>
    </row>
    <row r="75" spans="3:945" s="32" customFormat="1" x14ac:dyDescent="0.35">
      <c r="C75" s="32" t="str">
        <f t="shared" si="241"/>
        <v/>
      </c>
      <c r="E75" s="32" t="str">
        <f t="shared" si="242"/>
        <v/>
      </c>
      <c r="F75" s="32" t="str">
        <f t="shared" si="243"/>
        <v/>
      </c>
      <c r="G75" s="32" t="str">
        <f t="shared" si="244"/>
        <v/>
      </c>
      <c r="J75" s="32" t="str">
        <f t="shared" si="245"/>
        <v/>
      </c>
      <c r="K75" s="32" t="str">
        <f t="shared" si="246"/>
        <v/>
      </c>
      <c r="L75" s="32" t="str">
        <f t="shared" si="247"/>
        <v/>
      </c>
      <c r="N75" s="32" t="str">
        <f t="shared" si="248"/>
        <v/>
      </c>
      <c r="O75" s="32" t="str">
        <f t="shared" si="249"/>
        <v/>
      </c>
      <c r="Q75" s="32" t="str">
        <f t="shared" si="250"/>
        <v/>
      </c>
      <c r="R75" s="32" t="str">
        <f t="shared" si="251"/>
        <v/>
      </c>
      <c r="U75" s="32" t="str">
        <f t="shared" si="252"/>
        <v/>
      </c>
      <c r="V75" s="32" t="str">
        <f t="shared" si="253"/>
        <v/>
      </c>
      <c r="Y75" s="32" t="str">
        <f>IF(ISBLANK(X75),"",VLOOKUP(X75,resource_type!A:C,3,FALSE))</f>
        <v/>
      </c>
      <c r="Z75" s="32" t="str">
        <f>IF(ISBLANK(X75),"",VLOOKUP(X75,resource_type!A:C,2,FALSE))</f>
        <v/>
      </c>
      <c r="AA75" s="32" t="str">
        <f t="shared" si="254"/>
        <v/>
      </c>
      <c r="AB75" s="32" t="str">
        <f t="shared" si="255"/>
        <v/>
      </c>
      <c r="AD75" s="32" t="str">
        <f>IF(ISBLANK(AC75),"",VLOOKUP(AC75,resource_type!A:C,3,FALSE))</f>
        <v/>
      </c>
      <c r="AF75" s="32" t="str">
        <f>IF(ISBLANK(AE75),"",VLOOKUP(AE75,resource_type!A:C,3,FALSE))</f>
        <v/>
      </c>
      <c r="AG75" s="33"/>
      <c r="AI75" s="32" t="str">
        <f t="shared" si="256"/>
        <v/>
      </c>
      <c r="AK75" s="32" t="str">
        <f t="shared" si="257"/>
        <v/>
      </c>
      <c r="AM75" s="32" t="str">
        <f t="shared" si="258"/>
        <v/>
      </c>
      <c r="AO75" s="32" t="str">
        <f t="shared" si="259"/>
        <v/>
      </c>
      <c r="AP75" s="52"/>
      <c r="AQ75" s="34"/>
      <c r="AR75" s="36" t="str">
        <f t="shared" si="260"/>
        <v/>
      </c>
      <c r="AS75" s="36" t="str">
        <f t="shared" si="261"/>
        <v/>
      </c>
      <c r="AT75" s="34"/>
      <c r="AV75" s="32" t="str">
        <f t="shared" si="262"/>
        <v/>
      </c>
      <c r="AW75" s="32" t="str">
        <f t="shared" si="263"/>
        <v/>
      </c>
      <c r="AX75" s="32" t="str">
        <f t="shared" si="264"/>
        <v/>
      </c>
      <c r="AZ75" s="32" t="str">
        <f>IF(ISBLANK(AY75),"",IF(ISBLANK(VLOOKUP(AY75,role!A:E,2,FALSE)),"",VLOOKUP(AY75,role!A:E,2,FALSE)))</f>
        <v/>
      </c>
      <c r="BA75" s="32" t="str">
        <f>IF(ISBLANK(AY75),"",IF(ISBLANK(VLOOKUP(AY75,role!A:E,3,FALSE)),"",VLOOKUP(AY75,role!A:E,3,FALSE)))</f>
        <v/>
      </c>
      <c r="BB75" s="32" t="str">
        <f>IF(ISBLANK(AY75),"",IF(ISBLANK(VLOOKUP(AY75,role!A:E,4,FALSE)),"",VLOOKUP(AY75,role!A:E,4,FALSE)))</f>
        <v/>
      </c>
      <c r="BC75" s="32" t="str">
        <f>IF(ISBLANK(AY75),"",IF(ISBLANK(VLOOKUP(AY75,role!A:E,5,FALSE)),"",VLOOKUP(AY75,role!A:E,5,FALSE)))</f>
        <v/>
      </c>
      <c r="BE75" s="32" t="str">
        <f>IF(ISBLANK(BD75),"",IF(ISBLANK(VLOOKUP(BD75,role!A:E,2,FALSE)),"",VLOOKUP(BD75,role!A:E,2,FALSE)))</f>
        <v/>
      </c>
      <c r="BF75" s="32" t="str">
        <f>IF(ISBLANK(BD75),"",IF(ISBLANK(VLOOKUP(BD75,role!A:E,3,FALSE)),"",VLOOKUP(BD75,role!A:E,3,FALSE)))</f>
        <v/>
      </c>
      <c r="BG75" s="32" t="str">
        <f>IF(ISBLANK(BD75),"",IF(ISBLANK(VLOOKUP(BD75,role!A:E,4,FALSE)),"",VLOOKUP(BD75,role!A:E,4,FALSE)))</f>
        <v/>
      </c>
      <c r="BH75" s="32" t="str">
        <f>IF(ISBLANK(BD75),"",IF(ISBLANK(VLOOKUP(BD75,role!A:E,5,FALSE)),"",VLOOKUP(BD75,role!A:E,5,FALSE)))</f>
        <v/>
      </c>
      <c r="BX75" s="33"/>
      <c r="BZ75" s="32" t="str">
        <f t="shared" si="265"/>
        <v/>
      </c>
      <c r="CB75" s="32" t="str">
        <f t="shared" si="266"/>
        <v/>
      </c>
      <c r="CC75" s="39"/>
      <c r="CE75" s="32" t="str">
        <f t="shared" si="267"/>
        <v/>
      </c>
      <c r="CF75" s="32" t="str">
        <f t="shared" si="268"/>
        <v/>
      </c>
      <c r="CG75" s="32" t="str">
        <f t="shared" si="269"/>
        <v/>
      </c>
      <c r="CI75" s="32" t="str">
        <f>IF(ISBLANK(CH75),"",IF(ISBLANK(VLOOKUP(CH75,role!A:E,2,FALSE)),"",VLOOKUP(CH75,role!A:E,2,FALSE)))</f>
        <v/>
      </c>
      <c r="CJ75" s="32" t="str">
        <f>IF(ISBLANK(CH75),"",IF(ISBLANK(VLOOKUP(CH75,role!A:E,3,FALSE)),"",VLOOKUP(CH75,role!A:E,3,FALSE)))</f>
        <v/>
      </c>
      <c r="CK75" s="32" t="str">
        <f>IF(ISBLANK(CH75),"",IF(ISBLANK(VLOOKUP(CH75,role!A:E,4,FALSE)),"",VLOOKUP(CH75,role!A:E,4,FALSE)))</f>
        <v/>
      </c>
      <c r="CL75" s="32" t="str">
        <f>IF(ISBLANK(CH75),"",IF(ISBLANK(VLOOKUP(CH75,role!A:E,5,FALSE)),"",VLOOKUP(CH75,role!A:E,5,FALSE)))</f>
        <v/>
      </c>
      <c r="CN75" s="32" t="str">
        <f>IF(ISBLANK(CM75),"",IF(ISBLANK(VLOOKUP(CM75,role!A:E,2,FALSE)),"",VLOOKUP(CM75,role!A:E,2,FALSE)))</f>
        <v/>
      </c>
      <c r="CO75" s="32" t="str">
        <f>IF(ISBLANK(CM75),"",IF(ISBLANK(VLOOKUP(CM75,role!A:E,3,FALSE)),"",VLOOKUP(CM75,role!A:E,3,FALSE)))</f>
        <v/>
      </c>
      <c r="CP75" s="32" t="str">
        <f>IF(ISBLANK(CM75),"",IF(ISBLANK(VLOOKUP(CM75,role!A:E,4,FALSE)),"",VLOOKUP(CM75,role!A:E,4,FALSE)))</f>
        <v/>
      </c>
      <c r="CQ75" s="32" t="str">
        <f>IF(ISBLANK(CM75),"",IF(ISBLANK(VLOOKUP(CM75,role!A:E,5,FALSE)),"",VLOOKUP(CM75,role!A:E,5,FALSE)))</f>
        <v/>
      </c>
      <c r="DG75" s="33"/>
      <c r="DI75" s="32" t="str">
        <f t="shared" si="270"/>
        <v/>
      </c>
      <c r="DK75" s="32" t="str">
        <f t="shared" si="271"/>
        <v/>
      </c>
      <c r="DL75" s="39"/>
      <c r="DN75" s="32" t="str">
        <f t="shared" si="272"/>
        <v/>
      </c>
      <c r="DO75" s="32" t="str">
        <f t="shared" si="273"/>
        <v/>
      </c>
      <c r="DP75" s="32" t="str">
        <f t="shared" si="274"/>
        <v/>
      </c>
      <c r="DR75" s="32" t="str">
        <f>IF(ISBLANK(DQ75),"",IF(ISBLANK(VLOOKUP(DQ75,role!A:E,2,FALSE)),"",VLOOKUP(DQ75,role!A:E,2,FALSE)))</f>
        <v/>
      </c>
      <c r="DS75" s="32" t="str">
        <f>IF(ISBLANK(DQ75),"",IF(ISBLANK(VLOOKUP(DQ75,role!A:E,3,FALSE)),"",VLOOKUP(DQ75,role!A:E,3,FALSE)))</f>
        <v/>
      </c>
      <c r="DT75" s="32" t="str">
        <f>IF(ISBLANK(DQ75),"",IF(ISBLANK(VLOOKUP(DQ75,role!A:E,4,FALSE)),"",VLOOKUP(DQ75,role!A:E,4,FALSE)))</f>
        <v/>
      </c>
      <c r="DU75" s="32" t="str">
        <f>IF(ISBLANK(DQ75),"",IF(ISBLANK(VLOOKUP(DQ75,role!A:E,5,FALSE)),"",VLOOKUP(DQ75,role!A:E,5,FALSE)))</f>
        <v/>
      </c>
      <c r="EK75" s="33"/>
      <c r="EM75" s="32" t="str">
        <f t="shared" si="275"/>
        <v/>
      </c>
      <c r="EO75" s="32" t="str">
        <f t="shared" si="276"/>
        <v/>
      </c>
      <c r="EP75" s="39"/>
      <c r="ER75" s="32" t="str">
        <f t="shared" si="277"/>
        <v/>
      </c>
      <c r="ES75" s="32" t="str">
        <f t="shared" si="278"/>
        <v/>
      </c>
      <c r="ET75" s="32" t="str">
        <f t="shared" si="279"/>
        <v/>
      </c>
      <c r="EV75" s="32" t="str">
        <f>IF(ISBLANK(EU75),"",IF(ISBLANK(VLOOKUP(EU75,role!A:E,2,FALSE)),"",VLOOKUP(EU75,role!A:E,2,FALSE)))</f>
        <v/>
      </c>
      <c r="EW75" s="32" t="str">
        <f>IF(ISBLANK(EU75),"",IF(ISBLANK(VLOOKUP(EU75,role!A:E,3,FALSE)),"",VLOOKUP(EU75,role!A:E,3,FALSE)))</f>
        <v/>
      </c>
      <c r="EX75" s="32" t="str">
        <f>IF(ISBLANK(EU75),"",IF(ISBLANK(VLOOKUP(EU75,role!A:E,4,FALSE)),"",VLOOKUP(EU75,role!A:E,4,FALSE)))</f>
        <v/>
      </c>
      <c r="EY75" s="32" t="str">
        <f>IF(ISBLANK(EU75),"",IF(ISBLANK(VLOOKUP(EU75,role!A:E,5,FALSE)),"",VLOOKUP(EU75,role!A:E,5,FALSE)))</f>
        <v/>
      </c>
      <c r="FO75" s="33"/>
      <c r="FQ75" s="32" t="str">
        <f t="shared" si="280"/>
        <v/>
      </c>
      <c r="FS75" s="32" t="str">
        <f t="shared" si="281"/>
        <v/>
      </c>
      <c r="FT75" s="39"/>
      <c r="FV75" s="32" t="str">
        <f t="shared" si="282"/>
        <v/>
      </c>
      <c r="FW75" s="32" t="str">
        <f t="shared" si="283"/>
        <v/>
      </c>
      <c r="FX75" s="32" t="str">
        <f t="shared" si="284"/>
        <v/>
      </c>
      <c r="FZ75" s="32" t="str">
        <f>IF(ISBLANK(FY75),"",VLOOKUP(FY75,role!A:E,2,FALSE))</f>
        <v/>
      </c>
      <c r="GA75" s="32" t="str">
        <f>IF(ISBLANK(FY75),"",IF(ISBLANK(VLOOKUP(FY75,role!A:E,3,FALSE)),"",VLOOKUP(FY75,role!A:E,3,FALSE)))</f>
        <v/>
      </c>
      <c r="GB75" s="32" t="str">
        <f>IF(ISBLANK(FY75),"",IF(ISBLANK(VLOOKUP(FY75,role!A:E,4,FALSE)),"",VLOOKUP(FY75,role!A:E,4,FALSE)))</f>
        <v/>
      </c>
      <c r="GC75" s="32" t="str">
        <f>IF(ISBLANK(FY75),"",IF(ISBLANK(VLOOKUP(FY75,role!A:E,5,FALSE)),"",VLOOKUP(FY75,role!A:E,5,FALSE)))</f>
        <v/>
      </c>
      <c r="GS75" s="33"/>
      <c r="GU75" s="32" t="str">
        <f t="shared" si="285"/>
        <v/>
      </c>
      <c r="GW75" s="32" t="str">
        <f t="shared" si="286"/>
        <v/>
      </c>
      <c r="GX75" s="33"/>
      <c r="HA75" s="32" t="str">
        <f t="shared" si="287"/>
        <v/>
      </c>
      <c r="HB75" s="32" t="str">
        <f t="shared" si="288"/>
        <v/>
      </c>
      <c r="HC75" s="32" t="str">
        <f t="shared" si="289"/>
        <v/>
      </c>
      <c r="HE75" s="32" t="str">
        <f>IF(ISBLANK(HD75),"",IF(ISBLANK(VLOOKUP(HD75,role!A:E,2,FALSE)),"",VLOOKUP(HD75,role!A:E,2,FALSE)))</f>
        <v/>
      </c>
      <c r="HF75" s="32" t="str">
        <f>IF(ISBLANK(HD75),"",IF(ISBLANK(VLOOKUP(HD75,role!A:E,3,FALSE)),"",VLOOKUP(HD75,role!A:E,3,FALSE)))</f>
        <v/>
      </c>
      <c r="HG75" s="32" t="str">
        <f>IF(ISBLANK(HD75),"",IF(ISBLANK(VLOOKUP(HD75,role!A:E,4,FALSE)),"",VLOOKUP(HD75,role!A:E,4,FALSE)))</f>
        <v/>
      </c>
      <c r="HH75" s="32" t="str">
        <f>IF(ISBLANK(HD75),"",IF(ISBLANK(VLOOKUP(HD75,role!A:E,5,FALSE)),"",VLOOKUP(HD75,role!A:E,5,FALSE)))</f>
        <v/>
      </c>
      <c r="HX75" s="33"/>
      <c r="HZ75" s="32" t="str">
        <f t="shared" si="290"/>
        <v/>
      </c>
      <c r="IB75" s="32" t="str">
        <f t="shared" si="291"/>
        <v/>
      </c>
      <c r="IC75" s="39"/>
      <c r="IE75" s="32" t="str">
        <f t="shared" si="292"/>
        <v/>
      </c>
      <c r="IF75" s="32" t="str">
        <f t="shared" si="293"/>
        <v/>
      </c>
      <c r="IG75" s="32" t="str">
        <f t="shared" si="294"/>
        <v/>
      </c>
      <c r="II75" s="32" t="str">
        <f>IF(ISBLANK(IH75),"",IF(ISBLANK(VLOOKUP(IH75,role!A:E,2,FALSE)),"",VLOOKUP(IH75,role!A:E,2,FALSE)))</f>
        <v/>
      </c>
      <c r="IJ75" s="32" t="str">
        <f>IF(ISBLANK(IH75),"",IF(ISBLANK(VLOOKUP(IH75,role!A:E,3,FALSE)),"",VLOOKUP(IH75,role!A:E,3,FALSE)))</f>
        <v/>
      </c>
      <c r="IK75" s="32" t="str">
        <f>IF(ISBLANK(IH75),"",IF(ISBLANK(VLOOKUP(IH75,role!A:E,4,FALSE)),"",VLOOKUP(IH75,role!A:E,4,FALSE)))</f>
        <v/>
      </c>
      <c r="IL75" s="32" t="str">
        <f>IF(ISBLANK(IH75),"",IF(ISBLANK(VLOOKUP(IH75,role!A:E,5,FALSE)),"",VLOOKUP(IH75,role!A:E,5,FALSE)))</f>
        <v/>
      </c>
      <c r="JB75" s="33"/>
      <c r="JD75" s="32" t="str">
        <f t="shared" si="295"/>
        <v/>
      </c>
      <c r="JF75" s="32" t="str">
        <f t="shared" si="296"/>
        <v/>
      </c>
      <c r="JG75" s="39"/>
      <c r="JI75" s="32" t="str">
        <f t="shared" si="297"/>
        <v/>
      </c>
      <c r="JJ75" s="32" t="str">
        <f t="shared" si="298"/>
        <v/>
      </c>
      <c r="JK75" s="32" t="str">
        <f t="shared" si="299"/>
        <v/>
      </c>
      <c r="JM75" s="32" t="str">
        <f>IF(ISBLANK(JL75),"",IF(ISBLANK(VLOOKUP(JL75,role!A:E,2,FALSE)),"",VLOOKUP(JL75,role!A:E,2,FALSE)))</f>
        <v/>
      </c>
      <c r="JN75" s="32" t="str">
        <f>IF(ISBLANK(JL75),"",IF(ISBLANK(VLOOKUP(JL75,role!A:E,3,FALSE)),"",VLOOKUP(JL75,role!A:E,3,FALSE)))</f>
        <v/>
      </c>
      <c r="JO75" s="32" t="str">
        <f>IF(ISBLANK(JL75),"",IF(ISBLANK(VLOOKUP(JL75,role!A:E,4,FALSE)),"",VLOOKUP(JL75,role!A:E,4,FALSE)))</f>
        <v/>
      </c>
      <c r="JP75" s="32" t="str">
        <f>IF(ISBLANK(JL75),"",IF(ISBLANK(VLOOKUP(JL75,role!A:E,5,FALSE)),"",VLOOKUP(JL75,role!A:E,5,FALSE)))</f>
        <v/>
      </c>
      <c r="KF75" s="33"/>
      <c r="KH75" s="32" t="str">
        <f t="shared" si="300"/>
        <v/>
      </c>
      <c r="KJ75" s="32" t="str">
        <f t="shared" si="301"/>
        <v/>
      </c>
      <c r="KK75" s="39"/>
      <c r="KM75" s="32" t="str">
        <f t="shared" si="302"/>
        <v/>
      </c>
      <c r="KN75" s="32" t="str">
        <f t="shared" si="303"/>
        <v/>
      </c>
      <c r="KO75" s="32" t="str">
        <f t="shared" si="304"/>
        <v/>
      </c>
      <c r="KQ75" s="32" t="str">
        <f>IF(ISBLANK(KP75),"",IF(ISBLANK(VLOOKUP(KP75,role!A:E,2,FALSE)),"",VLOOKUP(KP75,role!A:E,2,FALSE)))</f>
        <v/>
      </c>
      <c r="KR75" s="32" t="str">
        <f>IF(ISBLANK(KP75),"",IF(ISBLANK(VLOOKUP(KP75,role!A:E,3,FALSE)),"",VLOOKUP(KP75,role!A:E,3,FALSE)))</f>
        <v/>
      </c>
      <c r="KS75" s="32" t="str">
        <f>IF(ISBLANK(KP75),"",IF(ISBLANK(VLOOKUP(KP75,role!A:E,4,FALSE)),"",VLOOKUP(KP75,role!A:E,4,FALSE)))</f>
        <v/>
      </c>
      <c r="KT75" s="32" t="str">
        <f>IF(ISBLANK(KP75),"",IF(ISBLANK(VLOOKUP(KP75,role!A:E,5,FALSE)),"",VLOOKUP(KP75,role!A:E,5,FALSE)))</f>
        <v/>
      </c>
      <c r="LJ75" s="33"/>
      <c r="LL75" s="32" t="str">
        <f t="shared" si="305"/>
        <v/>
      </c>
      <c r="LN75" s="32" t="str">
        <f t="shared" si="306"/>
        <v/>
      </c>
      <c r="LO75" s="39"/>
      <c r="LQ75" s="32" t="str">
        <f t="shared" si="307"/>
        <v/>
      </c>
      <c r="LR75" s="32" t="str">
        <f t="shared" si="308"/>
        <v/>
      </c>
      <c r="LS75" s="32" t="str">
        <f t="shared" si="309"/>
        <v/>
      </c>
      <c r="LU75" s="32" t="str">
        <f>IF(ISBLANK(LT75),"",IF(ISBLANK(VLOOKUP(LT75,role!A:E,2,FALSE)),"",VLOOKUP(LT75,role!A:E,2,FALSE)))</f>
        <v/>
      </c>
      <c r="LV75" s="32" t="str">
        <f>IF(ISBLANK(LT75),"",IF(ISBLANK(VLOOKUP(LT75,role!A:E,3,FALSE)),"",VLOOKUP(LT75,role!A:E,3,FALSE)))</f>
        <v/>
      </c>
      <c r="LW75" s="32" t="str">
        <f>IF(ISBLANK(LT75),"",IF(ISBLANK(VLOOKUP(LT75,role!A:E,4,FALSE)),"",VLOOKUP(LT75,role!A:E,4,FALSE)))</f>
        <v/>
      </c>
      <c r="LX75" s="32" t="str">
        <f>IF(ISBLANK(LT75),"",IF(ISBLANK(VLOOKUP(LT75,role!A:E,5,FALSE)),"",VLOOKUP(LT75,role!A:E,5,FALSE)))</f>
        <v/>
      </c>
      <c r="MN75" s="33"/>
      <c r="MP75" s="32" t="str">
        <f t="shared" si="310"/>
        <v/>
      </c>
      <c r="MR75" s="32" t="str">
        <f t="shared" si="311"/>
        <v/>
      </c>
      <c r="MS75" s="33"/>
      <c r="MV75" s="32" t="str">
        <f t="shared" si="312"/>
        <v/>
      </c>
      <c r="MW75" s="32" t="str">
        <f t="shared" si="313"/>
        <v/>
      </c>
      <c r="MX75" s="32" t="str">
        <f t="shared" si="314"/>
        <v/>
      </c>
      <c r="MZ75" s="32" t="str">
        <f>IF(ISBLANK(MY75),"",IF(ISBLANK(VLOOKUP(MY75,role!A:E,2,FALSE)),"",VLOOKUP(MY75,role!A:E,2,FALSE)))</f>
        <v/>
      </c>
      <c r="NA75" s="32" t="str">
        <f>IF(ISBLANK(MY75),"",IF(ISBLANK(VLOOKUP(MY75,role!A:E,3,FALSE)),"",VLOOKUP(MY75,role!A:E,3,FALSE)))</f>
        <v/>
      </c>
      <c r="NB75" s="32" t="str">
        <f>IF(ISBLANK(MY75),"",IF(ISBLANK(VLOOKUP(MY75,role!A:E,4,FALSE)),"",VLOOKUP(MY75,role!A:E,4,FALSE)))</f>
        <v/>
      </c>
      <c r="NC75" s="32" t="str">
        <f>IF(ISBLANK(MY75),"",IF(ISBLANK(VLOOKUP(MY75,role!A:E,5,FALSE)),"",VLOOKUP(MY75,role!A:E,5,FALSE)))</f>
        <v/>
      </c>
      <c r="NS75" s="33"/>
      <c r="NU75" s="32" t="str">
        <f t="shared" si="315"/>
        <v/>
      </c>
      <c r="NW75" s="32" t="str">
        <f t="shared" si="316"/>
        <v/>
      </c>
      <c r="NX75" s="39"/>
      <c r="NZ75" s="32" t="str">
        <f t="shared" si="317"/>
        <v/>
      </c>
      <c r="OA75" s="32" t="str">
        <f t="shared" si="318"/>
        <v/>
      </c>
      <c r="OB75" s="32" t="str">
        <f t="shared" si="319"/>
        <v/>
      </c>
      <c r="OD75" s="32" t="str">
        <f>IF(ISBLANK(OC75),"",IF(ISBLANK(VLOOKUP(OC75,role!A:E,2,FALSE)),"",VLOOKUP(OC75,role!A:E,2,FALSE)))</f>
        <v/>
      </c>
      <c r="OE75" s="32" t="str">
        <f>IF(ISBLANK(OC75),"",IF(ISBLANK(VLOOKUP(OC75,role!A:E,3,FALSE)),"",VLOOKUP(OC75,role!A:E,3,FALSE)))</f>
        <v/>
      </c>
      <c r="OF75" s="32" t="str">
        <f>IF(ISBLANK(OC75),"",IF(ISBLANK(VLOOKUP(OC75,role!A:E,4,FALSE)),"",VLOOKUP(OC75,role!A:E,4,FALSE)))</f>
        <v/>
      </c>
      <c r="OG75" s="32" t="str">
        <f>IF(ISBLANK(OC75),"",IF(ISBLANK(VLOOKUP(OC75,role!A:E,5,FALSE)),"",VLOOKUP(OC75,role!A:E,5,FALSE)))</f>
        <v/>
      </c>
      <c r="OW75" s="33"/>
      <c r="OY75" s="32" t="str">
        <f t="shared" si="320"/>
        <v/>
      </c>
      <c r="PA75" s="32" t="str">
        <f t="shared" si="321"/>
        <v/>
      </c>
      <c r="PB75" s="39"/>
      <c r="PD75" s="32" t="str">
        <f t="shared" si="322"/>
        <v/>
      </c>
      <c r="PE75" s="32" t="str">
        <f t="shared" si="323"/>
        <v/>
      </c>
      <c r="PF75" s="32" t="str">
        <f t="shared" si="324"/>
        <v/>
      </c>
      <c r="PH75" s="32" t="str">
        <f>IF(ISBLANK(PG75),"",IF(ISBLANK(VLOOKUP(PG75,role!A:E,2,FALSE)),"",VLOOKUP(PG75,role!A:E,2,FALSE)))</f>
        <v/>
      </c>
      <c r="PI75" s="32" t="str">
        <f>IF(ISBLANK(PG75),"",IF(ISBLANK(VLOOKUP(PG75,role!A:E,3,FALSE)),"",VLOOKUP(PG75,role!A:E,3,FALSE)))</f>
        <v/>
      </c>
      <c r="PJ75" s="32" t="str">
        <f>IF(ISBLANK(PG75),"",IF(ISBLANK(VLOOKUP(PG75,role!A:E,4,FALSE)),"",VLOOKUP(PG75,role!A:E,4,FALSE)))</f>
        <v/>
      </c>
      <c r="PK75" s="32" t="str">
        <f>IF(ISBLANK(PG75),"",IF(ISBLANK(VLOOKUP(PG75,role!A:E,5,FALSE)),"",VLOOKUP(PG75,role!A:E,5,FALSE)))</f>
        <v/>
      </c>
      <c r="QA75" s="33"/>
      <c r="QC75" s="32" t="str">
        <f t="shared" si="325"/>
        <v/>
      </c>
      <c r="QE75" s="32" t="str">
        <f t="shared" si="326"/>
        <v/>
      </c>
      <c r="QF75" s="39"/>
      <c r="QH75" s="32" t="str">
        <f t="shared" si="327"/>
        <v/>
      </c>
      <c r="QI75" s="32" t="str">
        <f t="shared" si="328"/>
        <v/>
      </c>
      <c r="QJ75" s="32" t="str">
        <f t="shared" si="329"/>
        <v/>
      </c>
      <c r="QL75" s="32" t="str">
        <f>IF(ISBLANK(QK75),"",IF(ISBLANK(VLOOKUP(QK75,role!A:E,2,FALSE)),"",VLOOKUP(QK75,role!A:E,2,FALSE)))</f>
        <v/>
      </c>
      <c r="QM75" s="32" t="str">
        <f>IF(ISBLANK(QK75),"",IF(ISBLANK(VLOOKUP(QK75,role!A:E,3,FALSE)),"",VLOOKUP(QK75,role!A:E,3,FALSE)))</f>
        <v/>
      </c>
      <c r="QN75" s="32" t="str">
        <f>IF(ISBLANK(QK75),"",IF(ISBLANK(VLOOKUP(QK75,role!A:E,4,FALSE)),"",VLOOKUP(QK75,role!A:E,4,FALSE)))</f>
        <v/>
      </c>
      <c r="QO75" s="32" t="str">
        <f>IF(ISBLANK(QK75),"",IF(ISBLANK(VLOOKUP(QK75,role!A:E,5,FALSE)),"",VLOOKUP(QK75,role!A:E,5,FALSE)))</f>
        <v/>
      </c>
      <c r="RE75" s="33"/>
      <c r="RG75" s="32" t="str">
        <f t="shared" si="330"/>
        <v/>
      </c>
      <c r="RI75" s="32" t="str">
        <f t="shared" si="331"/>
        <v/>
      </c>
      <c r="RJ75" s="39"/>
      <c r="RL75" s="32" t="str">
        <f t="shared" si="332"/>
        <v/>
      </c>
      <c r="RM75" s="32" t="str">
        <f t="shared" si="333"/>
        <v/>
      </c>
      <c r="RN75" s="32" t="str">
        <f t="shared" si="334"/>
        <v/>
      </c>
      <c r="RP75" s="32" t="str">
        <f>IF(ISBLANK(RO75),"",IF(ISBLANK(VLOOKUP(RO75,role!A:E,2,FALSE)),"",VLOOKUP(RO75,role!A:E,2,FALSE)))</f>
        <v/>
      </c>
      <c r="RQ75" s="32" t="str">
        <f>IF(ISBLANK(RO75),"",IF(ISBLANK(VLOOKUP(RO75,role!A:E,3,FALSE)),"",VLOOKUP(RO75,role!A:E,3,FALSE)))</f>
        <v/>
      </c>
      <c r="RR75" s="32" t="str">
        <f>IF(ISBLANK(RO75),"",IF(ISBLANK(VLOOKUP(RO75,role!A:E,4,FALSE)),"",VLOOKUP(RO75,role!A:E,4,FALSE)))</f>
        <v/>
      </c>
      <c r="RS75" s="32" t="str">
        <f>IF(ISBLANK(RO75),"",IF(ISBLANK(VLOOKUP(RO75,role!A:E,5,FALSE)),"",VLOOKUP(RO75,role!A:E,5,FALSE)))</f>
        <v/>
      </c>
      <c r="SI75" s="33"/>
      <c r="SK75" s="32" t="str">
        <f t="shared" si="335"/>
        <v/>
      </c>
      <c r="SM75" s="32" t="str">
        <f t="shared" si="336"/>
        <v/>
      </c>
      <c r="SN75" s="39"/>
      <c r="SP75" s="32" t="str">
        <f t="shared" si="337"/>
        <v/>
      </c>
      <c r="SQ75" s="32" t="str">
        <f t="shared" si="338"/>
        <v/>
      </c>
      <c r="SR75" s="32" t="str">
        <f t="shared" si="339"/>
        <v/>
      </c>
      <c r="ST75" s="32" t="str">
        <f>IF(ISBLANK(SS75),"",IF(ISBLANK(VLOOKUP(SS75,role!A:E,2,FALSE)),"",VLOOKUP(SS75,role!A:E,2,FALSE)))</f>
        <v/>
      </c>
      <c r="SU75" s="32" t="str">
        <f>IF(ISBLANK(SS75),"",IF(ISBLANK(VLOOKUP(SS75,role!A:E,3,FALSE)),"",VLOOKUP(SS75,role!A:E,3,FALSE)))</f>
        <v/>
      </c>
      <c r="SV75" s="32" t="str">
        <f>IF(ISBLANK(SS75),"",IF(ISBLANK(VLOOKUP(SS75,role!A:E,4,FALSE)),"",VLOOKUP(SS75,role!A:E,4,FALSE)))</f>
        <v/>
      </c>
      <c r="SW75" s="32" t="str">
        <f>IF(ISBLANK(SS75),"",IF(ISBLANK(VLOOKUP(SS75,role!A:E,5,FALSE)),"",VLOOKUP(SS75,role!A:E,5,FALSE)))</f>
        <v/>
      </c>
      <c r="TM75" s="33"/>
      <c r="TO75" s="32" t="str">
        <f t="shared" si="340"/>
        <v/>
      </c>
      <c r="TQ75" s="32" t="str">
        <f t="shared" si="341"/>
        <v/>
      </c>
      <c r="TR75" s="39"/>
      <c r="TT75" s="32" t="str">
        <f t="shared" si="342"/>
        <v/>
      </c>
      <c r="TU75" s="32" t="str">
        <f t="shared" si="343"/>
        <v/>
      </c>
      <c r="TV75" s="32" t="str">
        <f t="shared" si="344"/>
        <v/>
      </c>
      <c r="TX75" s="32" t="str">
        <f>IF(ISBLANK(TW75),"",IF(ISBLANK(VLOOKUP(TW75,role!A:E,2,FALSE)),"",VLOOKUP(TW75,role!A:E,2,FALSE)))</f>
        <v/>
      </c>
      <c r="TY75" s="32" t="str">
        <f>IF(ISBLANK(TW75),"",IF(ISBLANK(VLOOKUP(TW75,role!A:E,3,FALSE)),"",VLOOKUP(TW75,role!A:E,3,FALSE)))</f>
        <v/>
      </c>
      <c r="TZ75" s="32" t="str">
        <f>IF(ISBLANK(TW75),"",IF(ISBLANK(VLOOKUP(TW75,role!A:E,4,FALSE)),"",VLOOKUP(TW75,role!A:E,4,FALSE)))</f>
        <v/>
      </c>
      <c r="UA75" s="32" t="str">
        <f>IF(ISBLANK(TW75),"",IF(ISBLANK(VLOOKUP(TW75,role!A:E,5,FALSE)),"",VLOOKUP(TW75,role!A:E,5,FALSE)))</f>
        <v/>
      </c>
      <c r="UQ75" s="33"/>
      <c r="US75" s="32" t="str">
        <f t="shared" si="345"/>
        <v/>
      </c>
      <c r="UU75" s="32" t="str">
        <f t="shared" si="346"/>
        <v/>
      </c>
      <c r="UV75" s="39"/>
      <c r="UX75" s="32" t="str">
        <f t="shared" si="347"/>
        <v/>
      </c>
      <c r="UY75" s="32" t="str">
        <f t="shared" si="348"/>
        <v/>
      </c>
      <c r="UZ75" s="32" t="str">
        <f t="shared" si="349"/>
        <v/>
      </c>
      <c r="VB75" s="32" t="str">
        <f>IF(ISBLANK(VA75),"",IF(ISBLANK(VLOOKUP(VA75,role!A:E,2,FALSE)),"",VLOOKUP(VA75,role!A:E,2,FALSE)))</f>
        <v/>
      </c>
      <c r="VC75" s="32" t="str">
        <f>IF(ISBLANK(VA75),"",IF(ISBLANK(VLOOKUP(VA75,role!A:E,3,FALSE)),"",VLOOKUP(VA75,role!A:E,3,FALSE)))</f>
        <v/>
      </c>
      <c r="VD75" s="32" t="str">
        <f>IF(ISBLANK(VA75),"",IF(ISBLANK(VLOOKUP(VA75,role!A:E,4,FALSE)),"",VLOOKUP(VA75,role!A:E,4,FALSE)))</f>
        <v/>
      </c>
      <c r="VE75" s="32" t="str">
        <f>IF(ISBLANK(VA75),"",IF(ISBLANK(VLOOKUP(VA75,role!A:E,5,FALSE)),"",VLOOKUP(VA75,role!A:E,5,FALSE)))</f>
        <v/>
      </c>
      <c r="VU75" s="33"/>
      <c r="VW75" s="32" t="str">
        <f t="shared" si="350"/>
        <v/>
      </c>
      <c r="VY75" s="32" t="str">
        <f t="shared" si="351"/>
        <v/>
      </c>
      <c r="VZ75" s="39"/>
      <c r="WB75" s="32" t="str">
        <f t="shared" si="352"/>
        <v/>
      </c>
      <c r="WC75" s="32" t="str">
        <f t="shared" si="353"/>
        <v/>
      </c>
      <c r="WD75" s="32" t="str">
        <f t="shared" si="354"/>
        <v/>
      </c>
      <c r="WF75" s="32" t="str">
        <f>IF(ISBLANK(WE75),"",IF(ISBLANK(VLOOKUP(WE75,role!A:E,2,FALSE)),"",VLOOKUP(WE75,role!A:E,2,FALSE)))</f>
        <v/>
      </c>
      <c r="WG75" s="32" t="str">
        <f>IF(ISBLANK(WE75),"",IF(ISBLANK(VLOOKUP(WE75,role!A:E,3,FALSE)),"",VLOOKUP(WE75,role!A:E,3,FALSE)))</f>
        <v/>
      </c>
      <c r="WH75" s="32" t="str">
        <f>IF(ISBLANK(WE75),"",IF(ISBLANK(VLOOKUP(WE75,role!A:E,4,FALSE)),"",VLOOKUP(WE75,role!A:E,4,FALSE)))</f>
        <v/>
      </c>
      <c r="WI75" s="32" t="str">
        <f>IF(ISBLANK(WE75),"",IF(ISBLANK(VLOOKUP(WE75,role!A:E,5,FALSE)),"",VLOOKUP(WE75,role!A:E,5,FALSE)))</f>
        <v/>
      </c>
      <c r="WY75" s="33"/>
      <c r="XA75" s="32" t="str">
        <f t="shared" si="355"/>
        <v/>
      </c>
      <c r="XC75" s="32" t="str">
        <f t="shared" si="356"/>
        <v/>
      </c>
      <c r="XD75" s="39"/>
      <c r="XF75" s="32" t="str">
        <f t="shared" si="357"/>
        <v/>
      </c>
      <c r="XG75" s="32" t="str">
        <f t="shared" si="358"/>
        <v/>
      </c>
      <c r="XH75" s="32" t="str">
        <f t="shared" si="359"/>
        <v/>
      </c>
      <c r="XJ75" s="32" t="str">
        <f>IF(ISBLANK(XI75),"",IF(ISBLANK(VLOOKUP(XI75,role!A:E,2,FALSE)),"",VLOOKUP(XI75,role!A:E,2,FALSE)))</f>
        <v/>
      </c>
      <c r="XK75" s="32" t="str">
        <f>IF(ISBLANK(XI75),"",IF(ISBLANK(VLOOKUP(XI75,role!A:E,3,FALSE)),"",VLOOKUP(XI75,role!A:E,3,FALSE)))</f>
        <v/>
      </c>
      <c r="XL75" s="32" t="str">
        <f>IF(ISBLANK(XI75),"",IF(ISBLANK(VLOOKUP(XI75,role!A:E,4,FALSE)),"",VLOOKUP(XI75,role!A:E,4,FALSE)))</f>
        <v/>
      </c>
      <c r="XM75" s="32" t="str">
        <f>IF(ISBLANK(XI75),"",IF(ISBLANK(VLOOKUP(XI75,role!A:E,5,FALSE)),"",VLOOKUP(XI75,role!A:E,5,FALSE)))</f>
        <v/>
      </c>
      <c r="YC75" s="33"/>
      <c r="YE75" s="32" t="str">
        <f t="shared" si="360"/>
        <v/>
      </c>
      <c r="YG75" s="32" t="str">
        <f t="shared" si="361"/>
        <v/>
      </c>
      <c r="YH75" s="33"/>
      <c r="YI75" s="34"/>
      <c r="YJ75" s="36" t="str">
        <f t="shared" si="362"/>
        <v/>
      </c>
      <c r="YK75" s="36" t="str">
        <f t="shared" si="363"/>
        <v/>
      </c>
      <c r="YM75" s="32" t="str">
        <f>IF(ISBLANK(YL75),"",IF(ISBLANK(VLOOKUP(YL75,role!A:E,2,FALSE)),"",VLOOKUP(YL75,role!A:E,2,FALSE)))</f>
        <v/>
      </c>
      <c r="YN75" s="32" t="str">
        <f>IF(ISBLANK(YL75),"",IF(ISBLANK(VLOOKUP(YL75,role!A:E,3,FALSE)),"",VLOOKUP(YL75,role!A:E,3,FALSE)))</f>
        <v/>
      </c>
      <c r="YO75" s="32" t="str">
        <f>IF(ISBLANK(YL75),"",IF(ISBLANK(VLOOKUP(YL75,role!A:E,4,FALSE)),"",VLOOKUP(YL75,role!A:E,4,FALSE)))</f>
        <v/>
      </c>
      <c r="YP75" s="32" t="str">
        <f>IF(ISBLANK(YL75),"",IF(ISBLANK(VLOOKUP(YL75,role!A:E,5,FALSE)),"",VLOOKUP(YL75,role!A:E,5,FALSE)))</f>
        <v/>
      </c>
      <c r="YQ75" s="32" t="str">
        <f>IF(ISBLANK(YL75),"",VLOOKUP(YL75,role!A:F,6,FALSE))</f>
        <v/>
      </c>
      <c r="YR75" s="36"/>
      <c r="YS75" s="36" t="str">
        <f t="shared" si="364"/>
        <v/>
      </c>
      <c r="YT75" s="36" t="str">
        <f t="shared" si="365"/>
        <v/>
      </c>
      <c r="YV75" s="32" t="str">
        <f>IF(ISBLANK(YU75),"",IF(ISBLANK(VLOOKUP(YU75,role!A:E,2,FALSE)),"",VLOOKUP(YU75,role!A:E,2,FALSE)))</f>
        <v/>
      </c>
      <c r="YW75" s="32" t="str">
        <f>IF(ISBLANK(YU75),"",IF(ISBLANK(VLOOKUP(YU75,role!A:E,3,FALSE)),"",VLOOKUP(YU75,role!A:E,3,FALSE)))</f>
        <v/>
      </c>
      <c r="YX75" s="32" t="str">
        <f>IF(ISBLANK(YU75),"",IF(ISBLANK(VLOOKUP(YU75,role!A:E,4,FALSE)),"",VLOOKUP(YU75,role!A:E,4,FALSE)))</f>
        <v/>
      </c>
      <c r="YY75" s="32" t="str">
        <f>IF(ISBLANK(YU75),"",IF(ISBLANK(VLOOKUP(YU75,role!A:E,5,FALSE)),"",VLOOKUP(YU75,role!A:E,5,FALSE)))</f>
        <v/>
      </c>
      <c r="YZ75" s="32" t="str">
        <f>IF(ISBLANK(YU75),"",VLOOKUP(YU75,role!A:F,6,FALSE))</f>
        <v/>
      </c>
      <c r="ZA75" s="36"/>
      <c r="ZB75" s="36" t="str">
        <f t="shared" si="366"/>
        <v/>
      </c>
      <c r="ZC75" s="36" t="str">
        <f t="shared" si="367"/>
        <v/>
      </c>
      <c r="ZE75" s="32" t="str">
        <f>IF(ISBLANK(ZD75),"",IF(ISBLANK(VLOOKUP(ZD75,role!A:E,2,FALSE)),"",VLOOKUP(ZD75,role!A:E,2,FALSE)))</f>
        <v/>
      </c>
      <c r="ZF75" s="32" t="str">
        <f>IF(ISBLANK(ZD75),"",IF(ISBLANK(VLOOKUP(ZD75,role!A:E,3,FALSE)),"",VLOOKUP(ZD75,role!A:E,3,FALSE)))</f>
        <v/>
      </c>
      <c r="ZG75" s="32" t="str">
        <f>IF(ISBLANK(ZD75),"",IF(ISBLANK(VLOOKUP(ZD75,role!A:E,4,FALSE)),"",VLOOKUP(ZD75,role!A:E,4,FALSE)))</f>
        <v/>
      </c>
      <c r="ZH75" s="32" t="str">
        <f>IF(ISBLANK(ZD75),"",IF(ISBLANK(VLOOKUP(ZD75,role!A:E,5,FALSE)),"",VLOOKUP(ZD75,role!A:E,5,FALSE)))</f>
        <v/>
      </c>
      <c r="ZI75" s="32" t="str">
        <f>IF(ISBLANK(ZD75),"",VLOOKUP(ZD75,role!A:F,6,FALSE))</f>
        <v/>
      </c>
      <c r="ZJ75" s="36"/>
      <c r="ZK75" s="36" t="str">
        <f t="shared" si="368"/>
        <v/>
      </c>
      <c r="ZL75" s="36" t="str">
        <f t="shared" si="369"/>
        <v/>
      </c>
      <c r="ZN75" s="32" t="str">
        <f>IF(ISBLANK(ZM75),"",IF(ISBLANK(VLOOKUP(ZM75,role!A:E,2,FALSE)),"",VLOOKUP(ZM75,role!A:E,2,FALSE)))</f>
        <v/>
      </c>
      <c r="ZO75" s="32" t="str">
        <f>IF(ISBLANK(ZM75),"",IF(ISBLANK(VLOOKUP(ZM75,role!A:E,3,FALSE)),"",VLOOKUP(ZM75,role!A:E,3,FALSE)))</f>
        <v/>
      </c>
      <c r="ZP75" s="32" t="str">
        <f>IF(ISBLANK(ZM75),"",IF(ISBLANK(VLOOKUP(ZM75,role!A:E,4,FALSE)),"",VLOOKUP(ZM75,role!A:E,4,FALSE)))</f>
        <v/>
      </c>
      <c r="ZQ75" s="32" t="str">
        <f>IF(ISBLANK(ZM75),"",IF(ISBLANK(VLOOKUP(ZM75,role!A:E,5,FALSE)),"",VLOOKUP(ZM75,role!A:E,5,FALSE)))</f>
        <v/>
      </c>
      <c r="ZR75" s="32" t="str">
        <f>IF(ISBLANK(ZM75),"",VLOOKUP(ZM75,role!A:F,6,FALSE))</f>
        <v/>
      </c>
      <c r="ZS75" s="36"/>
      <c r="ZT75" s="36" t="str">
        <f t="shared" si="370"/>
        <v/>
      </c>
      <c r="ZU75" s="36" t="str">
        <f t="shared" si="371"/>
        <v/>
      </c>
      <c r="ZW75" s="32" t="str">
        <f>IF(ISBLANK(ZV75),"",IF(ISBLANK(VLOOKUP(ZV75,role!A:E,2,FALSE)),"",VLOOKUP(ZV75,role!A:E,2,FALSE)))</f>
        <v/>
      </c>
      <c r="ZX75" s="32" t="str">
        <f>IF(ISBLANK(ZV75),"",IF(ISBLANK(VLOOKUP(ZV75,role!A:E,3,FALSE)),"",VLOOKUP(ZV75,role!A:E,3,FALSE)))</f>
        <v/>
      </c>
      <c r="ZY75" s="32" t="str">
        <f>IF(ISBLANK(ZV75),"",IF(ISBLANK(VLOOKUP(ZV75,role!A:E,4,FALSE)),"",VLOOKUP(ZV75,role!A:E,4,FALSE)))</f>
        <v/>
      </c>
      <c r="ZZ75" s="32" t="str">
        <f>IF(ISBLANK(ZV75),"",IF(ISBLANK(VLOOKUP(ZV75,role!A:E,5,FALSE)),"",VLOOKUP(ZV75,role!A:E,5,FALSE)))</f>
        <v/>
      </c>
      <c r="AAA75" s="32" t="str">
        <f>IF(ISBLANK(ZV75),"",VLOOKUP(ZV75,role!A:F,6,FALSE))</f>
        <v/>
      </c>
      <c r="AAB75" s="33"/>
      <c r="AAC75" s="36"/>
      <c r="AAD75" s="36" t="str">
        <f t="shared" si="372"/>
        <v/>
      </c>
      <c r="AAE75" s="36" t="str">
        <f t="shared" si="373"/>
        <v/>
      </c>
      <c r="AAG75" s="32" t="str">
        <f>IF(ISBLANK(AAF75),"",IF(ISBLANK(VLOOKUP(AAF75,role!A:E,2,FALSE)),"",VLOOKUP(AAF75,role!A:E,2,FALSE)))</f>
        <v/>
      </c>
      <c r="AAH75" s="32" t="str">
        <f>IF(ISBLANK(AAF75),"",IF(ISBLANK(VLOOKUP(AAF75,role!A:E,3,FALSE)),"",VLOOKUP(AAF75,role!A:E,3,FALSE)))</f>
        <v/>
      </c>
      <c r="AAI75" s="32" t="str">
        <f>IF(ISBLANK(AAF75),"",IF(ISBLANK(VLOOKUP(AAF75,role!A:E,4,FALSE)),"",VLOOKUP(AAF75,role!A:E,4,FALSE)))</f>
        <v/>
      </c>
      <c r="AAJ75" s="32" t="str">
        <f>IF(ISBLANK(AAF75),"",IF(ISBLANK(VLOOKUP(AAF75,role!A:E,5,FALSE)),"",VLOOKUP(AAF75,role!A:E,5,FALSE)))</f>
        <v/>
      </c>
      <c r="AAK75" s="32" t="str">
        <f>IF(ISBLANK(AAF75),"",VLOOKUP(AAF75,role!A:F,6,FALSE))</f>
        <v/>
      </c>
      <c r="AAL75" s="36"/>
      <c r="AAM75" s="36" t="str">
        <f t="shared" si="374"/>
        <v/>
      </c>
      <c r="AAN75" s="36" t="str">
        <f t="shared" si="375"/>
        <v/>
      </c>
      <c r="AAP75" s="32" t="str">
        <f>IF(ISBLANK(AAO75),"",IF(ISBLANK(VLOOKUP(AAO75,role!A:E,2,FALSE)),"",VLOOKUP(AAO75,role!A:E,2,FALSE)))</f>
        <v/>
      </c>
      <c r="AAQ75" s="32" t="str">
        <f>IF(ISBLANK(AAO75),"",IF(ISBLANK(VLOOKUP(AAO75,role!A:E,3,FALSE)),"",VLOOKUP(AAO75,role!A:E,3,FALSE)))</f>
        <v/>
      </c>
      <c r="AAR75" s="32" t="str">
        <f>IF(ISBLANK(AAO75),"",IF(ISBLANK(VLOOKUP(AAO75,role!A:E,4,FALSE)),"",VLOOKUP(AAO75,role!A:E,4,FALSE)))</f>
        <v/>
      </c>
      <c r="AAS75" s="32" t="str">
        <f>IF(ISBLANK(AAO75),"",IF(ISBLANK(VLOOKUP(AAO75,role!A:E,5,FALSE)),"",VLOOKUP(AAO75,role!A:E,5,FALSE)))</f>
        <v/>
      </c>
      <c r="AAT75" s="32" t="str">
        <f>IF(ISBLANK(AAO75),"",VLOOKUP(AAO75,role!A:F,6,FALSE))</f>
        <v/>
      </c>
      <c r="AAU75" s="36"/>
      <c r="AAV75" s="36" t="str">
        <f t="shared" si="376"/>
        <v/>
      </c>
      <c r="AAW75" s="36" t="str">
        <f t="shared" si="377"/>
        <v/>
      </c>
      <c r="AAY75" s="32" t="str">
        <f>IF(ISBLANK(AAX75),"",IF(ISBLANK(VLOOKUP(AAX75,role!A:E,2,FALSE)),"",VLOOKUP(AAX75,role!A:E,2,FALSE)))</f>
        <v/>
      </c>
      <c r="AAZ75" s="32" t="str">
        <f>IF(ISBLANK(AAX75),"",IF(ISBLANK(VLOOKUP(AAX75,role!A:E,3,FALSE)),"",VLOOKUP(AAX75,role!A:E,3,FALSE)))</f>
        <v/>
      </c>
      <c r="ABA75" s="32" t="str">
        <f>IF(ISBLANK(AAX75),"",IF(ISBLANK(VLOOKUP(AAX75,role!A:E,4,FALSE)),"",VLOOKUP(AAX75,role!A:E,4,FALSE)))</f>
        <v/>
      </c>
      <c r="ABB75" s="32" t="str">
        <f>IF(ISBLANK(AAX75),"",IF(ISBLANK(VLOOKUP(AAX75,role!A:E,5,FALSE)),"",VLOOKUP(AAX75,role!A:E,5,FALSE)))</f>
        <v/>
      </c>
      <c r="ABC75" s="32" t="str">
        <f>IF(ISBLANK(AAX75),"",VLOOKUP(AAX75,role!A:F,6,FALSE))</f>
        <v/>
      </c>
      <c r="ABD75" s="36"/>
      <c r="ABE75" s="36" t="str">
        <f t="shared" si="378"/>
        <v/>
      </c>
      <c r="ABF75" s="36" t="str">
        <f t="shared" si="379"/>
        <v/>
      </c>
      <c r="ABH75" s="32" t="str">
        <f>IF(ISBLANK(ABG75),"",IF(ISBLANK(VLOOKUP(ABG75,role!A:E,2,FALSE)),"",VLOOKUP(ABG75,role!A:E,2,FALSE)))</f>
        <v/>
      </c>
      <c r="ABI75" s="32" t="str">
        <f>IF(ISBLANK(ABG75),"",IF(ISBLANK(VLOOKUP(ABG75,role!A:E,3,FALSE)),"",VLOOKUP(ABG75,role!A:E,3,FALSE)))</f>
        <v/>
      </c>
      <c r="ABJ75" s="32" t="str">
        <f>IF(ISBLANK(ABG75),"",IF(ISBLANK(VLOOKUP(ABG75,role!A:E,4,FALSE)),"",VLOOKUP(ABG75,role!A:E,4,FALSE)))</f>
        <v/>
      </c>
      <c r="ABK75" s="32" t="str">
        <f>IF(ISBLANK(ABG75),"",IF(ISBLANK(VLOOKUP(ABG75,role!A:E,5,FALSE)),"",VLOOKUP(ABG75,role!A:E,5,FALSE)))</f>
        <v/>
      </c>
      <c r="ABL75" s="32" t="str">
        <f>IF(ISBLANK(ABG75),"",VLOOKUP(ABG75,role!A:F,6,FALSE))</f>
        <v/>
      </c>
      <c r="ABM75" s="36"/>
      <c r="ABN75" s="36" t="str">
        <f t="shared" si="380"/>
        <v/>
      </c>
      <c r="ABO75" s="36" t="str">
        <f t="shared" si="381"/>
        <v/>
      </c>
      <c r="ABQ75" s="32" t="str">
        <f>IF(ISBLANK(ABP75),"",IF(ISBLANK(VLOOKUP(ABP75,role!A:E,2,FALSE)),"",VLOOKUP(ABP75,role!A:E,2,FALSE)))</f>
        <v/>
      </c>
      <c r="ABR75" s="32" t="str">
        <f>IF(ISBLANK(ABP75),"",IF(ISBLANK(VLOOKUP(ABP75,role!A:E,3,FALSE)),"",VLOOKUP(ABP75,role!A:E,3,FALSE)))</f>
        <v/>
      </c>
      <c r="ABS75" s="32" t="str">
        <f>IF(ISBLANK(ABP75),"",IF(ISBLANK(VLOOKUP(ABP75,role!A:E,4,FALSE)),"",VLOOKUP(ABP75,role!A:E,4,FALSE)))</f>
        <v/>
      </c>
      <c r="ABT75" s="32" t="str">
        <f>IF(ISBLANK(ABP75),"",IF(ISBLANK(VLOOKUP(ABP75,role!A:E,5,FALSE)),"",VLOOKUP(ABP75,role!A:E,5,FALSE)))</f>
        <v/>
      </c>
      <c r="ABU75" s="32" t="str">
        <f>IF(ISBLANK(ABP75),"",VLOOKUP(ABP75,role!A:F,6,FALSE))</f>
        <v/>
      </c>
      <c r="ABV75" s="33"/>
      <c r="ABW75" s="34"/>
      <c r="ABY75" s="32" t="str">
        <f t="shared" si="382"/>
        <v/>
      </c>
      <c r="ABZ75" s="39"/>
      <c r="ACA75" s="32" t="str">
        <f t="shared" si="383"/>
        <v/>
      </c>
      <c r="ACC75" s="32" t="str">
        <f t="shared" si="384"/>
        <v/>
      </c>
      <c r="ACE75" s="32" t="str">
        <f t="shared" si="385"/>
        <v/>
      </c>
      <c r="ACG75" s="32" t="str">
        <f t="shared" si="386"/>
        <v/>
      </c>
      <c r="ACI75" s="32" t="str">
        <f t="shared" si="387"/>
        <v/>
      </c>
      <c r="ACK75" s="32" t="str">
        <f t="shared" si="388"/>
        <v/>
      </c>
      <c r="ACM75" s="32" t="str">
        <f t="shared" si="389"/>
        <v/>
      </c>
      <c r="ACO75" s="32" t="str">
        <f t="shared" si="390"/>
        <v/>
      </c>
      <c r="ACQ75" s="32" t="str">
        <f t="shared" si="391"/>
        <v/>
      </c>
      <c r="ACS75" s="32" t="str">
        <f t="shared" si="392"/>
        <v/>
      </c>
      <c r="ACT75" s="33"/>
      <c r="ACV75" s="32" t="str">
        <f t="shared" si="393"/>
        <v/>
      </c>
      <c r="ACX75" s="32" t="str">
        <f t="shared" si="394"/>
        <v/>
      </c>
      <c r="ACZ75" s="32" t="str">
        <f t="shared" si="395"/>
        <v/>
      </c>
      <c r="ADB75" s="32" t="str">
        <f t="shared" si="396"/>
        <v/>
      </c>
      <c r="ADD75" s="32" t="str">
        <f t="shared" si="397"/>
        <v/>
      </c>
      <c r="ADE75" s="33"/>
      <c r="ADG75" s="32" t="str">
        <f t="shared" si="398"/>
        <v/>
      </c>
      <c r="ADI75" s="32" t="str">
        <f t="shared" si="399"/>
        <v/>
      </c>
      <c r="ADK75" s="32" t="str">
        <f t="shared" si="400"/>
        <v/>
      </c>
      <c r="ADM75" s="32" t="str">
        <f t="shared" si="401"/>
        <v/>
      </c>
      <c r="ADO75" s="32" t="str">
        <f t="shared" si="402"/>
        <v/>
      </c>
      <c r="ADP75" s="33"/>
      <c r="ADR75" s="32" t="str">
        <f t="shared" si="403"/>
        <v/>
      </c>
      <c r="ADT75" s="32" t="str">
        <f t="shared" si="404"/>
        <v/>
      </c>
      <c r="ADV75" s="32" t="str">
        <f t="shared" si="405"/>
        <v/>
      </c>
      <c r="ADX75" s="32" t="str">
        <f t="shared" si="406"/>
        <v/>
      </c>
      <c r="ADZ75" s="32" t="str">
        <f t="shared" si="407"/>
        <v/>
      </c>
      <c r="AEA75" s="33"/>
      <c r="AEC75" s="32" t="str">
        <f t="shared" si="408"/>
        <v/>
      </c>
      <c r="AEE75" s="32" t="str">
        <f t="shared" si="409"/>
        <v/>
      </c>
      <c r="AEG75" s="32" t="str">
        <f t="shared" si="410"/>
        <v/>
      </c>
      <c r="AEI75" s="32" t="str">
        <f t="shared" si="411"/>
        <v/>
      </c>
      <c r="AEK75" s="32" t="str">
        <f t="shared" si="412"/>
        <v/>
      </c>
      <c r="AEL75" s="33"/>
      <c r="AEN75" s="32" t="str">
        <f t="shared" si="413"/>
        <v/>
      </c>
      <c r="AEO75" s="32" t="str">
        <f t="shared" si="414"/>
        <v/>
      </c>
      <c r="AEQ75" s="32" t="str">
        <f t="shared" si="415"/>
        <v/>
      </c>
      <c r="AER75" s="32" t="str">
        <f t="shared" si="416"/>
        <v/>
      </c>
      <c r="AET75" s="32" t="str">
        <f t="shared" si="417"/>
        <v/>
      </c>
      <c r="AEU75" s="32" t="str">
        <f t="shared" si="418"/>
        <v/>
      </c>
      <c r="AEW75" s="32" t="str">
        <f t="shared" si="419"/>
        <v/>
      </c>
      <c r="AEX75" s="32" t="str">
        <f t="shared" si="420"/>
        <v/>
      </c>
      <c r="AEZ75" s="32" t="str">
        <f t="shared" si="421"/>
        <v/>
      </c>
      <c r="AFA75" s="32" t="str">
        <f t="shared" si="422"/>
        <v/>
      </c>
      <c r="AFB75" s="35"/>
      <c r="AFC75" s="34"/>
      <c r="AFD75" s="36" t="str">
        <f t="shared" si="423"/>
        <v/>
      </c>
      <c r="AFE75" s="36" t="str">
        <f t="shared" si="424"/>
        <v/>
      </c>
      <c r="AFG75" s="36" t="str">
        <f t="shared" si="425"/>
        <v/>
      </c>
      <c r="AFH75" s="36" t="str">
        <f t="shared" si="426"/>
        <v/>
      </c>
      <c r="AFJ75" s="36" t="str">
        <f t="shared" si="427"/>
        <v/>
      </c>
      <c r="AFK75" s="36" t="str">
        <f t="shared" si="428"/>
        <v/>
      </c>
      <c r="AFM75" s="36" t="str">
        <f t="shared" si="429"/>
        <v/>
      </c>
      <c r="AFN75" s="36" t="str">
        <f t="shared" si="430"/>
        <v/>
      </c>
      <c r="AFP75" s="36" t="str">
        <f t="shared" si="431"/>
        <v/>
      </c>
      <c r="AFQ75" s="36" t="str">
        <f t="shared" si="432"/>
        <v/>
      </c>
      <c r="AFR75" s="33"/>
      <c r="AFT75" s="36" t="str">
        <f t="shared" si="433"/>
        <v/>
      </c>
      <c r="AFU75" s="36" t="str">
        <f t="shared" si="434"/>
        <v/>
      </c>
      <c r="AFW75" s="36" t="str">
        <f t="shared" si="435"/>
        <v/>
      </c>
      <c r="AFX75" s="36" t="str">
        <f t="shared" si="436"/>
        <v/>
      </c>
      <c r="AFZ75" s="36" t="str">
        <f t="shared" si="437"/>
        <v/>
      </c>
      <c r="AGA75" s="36" t="str">
        <f t="shared" si="438"/>
        <v/>
      </c>
      <c r="AGC75" s="36" t="str">
        <f t="shared" si="439"/>
        <v/>
      </c>
      <c r="AGD75" s="36" t="str">
        <f t="shared" si="440"/>
        <v/>
      </c>
      <c r="AGF75" s="36" t="str">
        <f t="shared" si="441"/>
        <v/>
      </c>
      <c r="AGG75" s="36" t="str">
        <f t="shared" si="442"/>
        <v/>
      </c>
      <c r="AGH75" s="33"/>
      <c r="AGI75" s="57"/>
      <c r="AGJ75" s="57"/>
      <c r="AGK75" s="57" t="str">
        <f>IF(ISBLANK(AGJ75),"",VLOOKUP(AGJ75,related_id_type!A:B,2,FALSE))</f>
        <v/>
      </c>
      <c r="AGL75" s="57"/>
      <c r="AGM75" s="57" t="str">
        <f>IF(ISBLANK(AGL75),"",IF(ISBLANK(VLOOKUP(AGL75,related_id_relation!A:B,2,FALSE)),"",VLOOKUP(AGL75,related_id_relation!A:B,2,FALSE)))</f>
        <v/>
      </c>
      <c r="AGN75" s="57"/>
      <c r="AGO75" s="57"/>
      <c r="AGP75" s="57" t="str">
        <f>IF(ISBLANK(AGO75),"",VLOOKUP(AGO75,related_id_type!A:B,2,FALSE))</f>
        <v/>
      </c>
      <c r="AGQ75" s="57"/>
      <c r="AGR75" s="57" t="str">
        <f>IF(ISBLANK(AGQ75),"",IF(ISBLANK(VLOOKUP(AGQ75,related_id_relation!A:B,2,FALSE)),"",VLOOKUP(AGQ75,related_id_relation!A:B,2,FALSE)))</f>
        <v/>
      </c>
      <c r="AGS75" s="57"/>
      <c r="AGT75" s="57"/>
      <c r="AGU75" s="57" t="str">
        <f>IF(ISBLANK(AGT75),"",VLOOKUP(AGT75,related_id_type!A:B,2,FALSE))</f>
        <v/>
      </c>
      <c r="AGV75" s="57"/>
      <c r="AGW75" s="57" t="str">
        <f>IF(ISBLANK(AGV75),"",IF(ISBLANK(VLOOKUP(AGV75,related_id_relation!A:B,2,FALSE)),"",VLOOKUP(AGV75,related_id_relation!A:B,2,FALSE)))</f>
        <v/>
      </c>
      <c r="AGX75" s="57"/>
      <c r="AGY75" s="57"/>
      <c r="AGZ75" s="57" t="str">
        <f>IF(ISBLANK(AGY75),"",VLOOKUP(AGY75,related_id_type!A:B,2,FALSE))</f>
        <v/>
      </c>
      <c r="AHA75" s="57"/>
      <c r="AHB75" s="57" t="str">
        <f>IF(ISBLANK(AHA75),"",IF(ISBLANK(VLOOKUP(AHA75,related_id_relation!A:B,2,FALSE)),"",VLOOKUP(AHA75,related_id_relation!A:B,2,FALSE)))</f>
        <v/>
      </c>
      <c r="AHC75" s="57"/>
      <c r="AHD75" s="57"/>
      <c r="AHE75" s="57" t="str">
        <f>IF(ISBLANK(AHD75),"",VLOOKUP(AHD75,related_id_type!A:B,2,FALSE))</f>
        <v/>
      </c>
      <c r="AHF75" s="57"/>
      <c r="AHG75" s="57" t="str">
        <f>IF(ISBLANK(AHF75),"",IF(ISBLANK(VLOOKUP(AHF75,related_id_relation!A:B,2,FALSE)),"",VLOOKUP(AHF75,related_id_relation!A:B,2,FALSE)))</f>
        <v/>
      </c>
      <c r="AHH75" s="37"/>
      <c r="AHI75" s="39"/>
      <c r="AHK75" s="32" t="str">
        <f t="shared" si="443"/>
        <v/>
      </c>
      <c r="AHL75" s="34"/>
      <c r="AHM75" s="36"/>
      <c r="AHN75" s="36" t="str">
        <f t="shared" si="444"/>
        <v/>
      </c>
      <c r="AHO75" s="32" t="str">
        <f t="shared" si="445"/>
        <v/>
      </c>
      <c r="AHR75" s="36" t="str">
        <f t="shared" si="446"/>
        <v/>
      </c>
      <c r="AHS75" s="32" t="str">
        <f t="shared" si="447"/>
        <v/>
      </c>
      <c r="AHV75" s="36" t="str">
        <f t="shared" si="448"/>
        <v/>
      </c>
      <c r="AHW75" s="32" t="str">
        <f t="shared" si="449"/>
        <v/>
      </c>
      <c r="AHZ75" s="36" t="str">
        <f t="shared" si="450"/>
        <v/>
      </c>
      <c r="AIA75" s="32" t="str">
        <f t="shared" si="451"/>
        <v/>
      </c>
      <c r="AID75" s="36" t="str">
        <f t="shared" si="452"/>
        <v/>
      </c>
      <c r="AIE75" s="32" t="str">
        <f t="shared" si="453"/>
        <v/>
      </c>
      <c r="AIH75" s="36" t="str">
        <f t="shared" si="454"/>
        <v/>
      </c>
      <c r="AII75" s="32" t="str">
        <f t="shared" si="455"/>
        <v/>
      </c>
      <c r="AIL75" s="36" t="str">
        <f t="shared" si="456"/>
        <v/>
      </c>
      <c r="AIM75" s="32" t="str">
        <f t="shared" si="457"/>
        <v/>
      </c>
      <c r="AIP75" s="36" t="str">
        <f t="shared" si="458"/>
        <v/>
      </c>
      <c r="AIQ75" s="32" t="str">
        <f t="shared" si="459"/>
        <v/>
      </c>
      <c r="AIT75" s="36" t="str">
        <f t="shared" si="460"/>
        <v/>
      </c>
      <c r="AIU75" s="32" t="str">
        <f t="shared" si="461"/>
        <v/>
      </c>
      <c r="AIX75" s="36" t="str">
        <f t="shared" si="462"/>
        <v/>
      </c>
      <c r="AIY75" s="32" t="str">
        <f t="shared" si="463"/>
        <v/>
      </c>
      <c r="AIZ75" s="37"/>
      <c r="AJA75" s="32" t="str">
        <f t="shared" si="464"/>
        <v/>
      </c>
      <c r="AJB75" s="32" t="str">
        <f t="shared" si="465"/>
        <v/>
      </c>
      <c r="AJC75" s="32" t="str">
        <f t="shared" si="466"/>
        <v/>
      </c>
      <c r="AJD75" s="32" t="str">
        <f t="shared" si="467"/>
        <v/>
      </c>
      <c r="AJE75" s="32" t="str">
        <f t="shared" si="468"/>
        <v/>
      </c>
      <c r="AJF75" s="32" t="str">
        <f t="shared" si="469"/>
        <v/>
      </c>
      <c r="AJG75" s="32" t="str">
        <f t="shared" si="470"/>
        <v/>
      </c>
      <c r="AJH75" s="32" t="str">
        <f t="shared" si="471"/>
        <v/>
      </c>
      <c r="AJI75" s="32" t="str">
        <f t="shared" si="472"/>
        <v/>
      </c>
    </row>
    <row r="76" spans="3:945" s="32" customFormat="1" x14ac:dyDescent="0.35">
      <c r="C76" s="32" t="str">
        <f t="shared" si="241"/>
        <v/>
      </c>
      <c r="E76" s="32" t="str">
        <f t="shared" si="242"/>
        <v/>
      </c>
      <c r="F76" s="32" t="str">
        <f t="shared" si="243"/>
        <v/>
      </c>
      <c r="G76" s="32" t="str">
        <f t="shared" si="244"/>
        <v/>
      </c>
      <c r="J76" s="32" t="str">
        <f t="shared" si="245"/>
        <v/>
      </c>
      <c r="K76" s="32" t="str">
        <f t="shared" si="246"/>
        <v/>
      </c>
      <c r="L76" s="32" t="str">
        <f t="shared" si="247"/>
        <v/>
      </c>
      <c r="N76" s="32" t="str">
        <f t="shared" si="248"/>
        <v/>
      </c>
      <c r="O76" s="32" t="str">
        <f t="shared" si="249"/>
        <v/>
      </c>
      <c r="Q76" s="32" t="str">
        <f t="shared" si="250"/>
        <v/>
      </c>
      <c r="R76" s="32" t="str">
        <f t="shared" si="251"/>
        <v/>
      </c>
      <c r="U76" s="32" t="str">
        <f t="shared" si="252"/>
        <v/>
      </c>
      <c r="V76" s="32" t="str">
        <f t="shared" si="253"/>
        <v/>
      </c>
      <c r="Y76" s="32" t="str">
        <f>IF(ISBLANK(X76),"",VLOOKUP(X76,resource_type!A:C,3,FALSE))</f>
        <v/>
      </c>
      <c r="Z76" s="32" t="str">
        <f>IF(ISBLANK(X76),"",VLOOKUP(X76,resource_type!A:C,2,FALSE))</f>
        <v/>
      </c>
      <c r="AA76" s="32" t="str">
        <f t="shared" si="254"/>
        <v/>
      </c>
      <c r="AB76" s="32" t="str">
        <f t="shared" si="255"/>
        <v/>
      </c>
      <c r="AD76" s="32" t="str">
        <f>IF(ISBLANK(AC76),"",VLOOKUP(AC76,resource_type!A:C,3,FALSE))</f>
        <v/>
      </c>
      <c r="AF76" s="32" t="str">
        <f>IF(ISBLANK(AE76),"",VLOOKUP(AE76,resource_type!A:C,3,FALSE))</f>
        <v/>
      </c>
      <c r="AG76" s="33"/>
      <c r="AI76" s="32" t="str">
        <f t="shared" si="256"/>
        <v/>
      </c>
      <c r="AK76" s="32" t="str">
        <f t="shared" si="257"/>
        <v/>
      </c>
      <c r="AM76" s="32" t="str">
        <f t="shared" si="258"/>
        <v/>
      </c>
      <c r="AO76" s="32" t="str">
        <f t="shared" si="259"/>
        <v/>
      </c>
      <c r="AP76" s="52"/>
      <c r="AQ76" s="34"/>
      <c r="AR76" s="36" t="str">
        <f t="shared" si="260"/>
        <v/>
      </c>
      <c r="AS76" s="36" t="str">
        <f t="shared" si="261"/>
        <v/>
      </c>
      <c r="AT76" s="34"/>
      <c r="AV76" s="32" t="str">
        <f t="shared" si="262"/>
        <v/>
      </c>
      <c r="AW76" s="32" t="str">
        <f t="shared" si="263"/>
        <v/>
      </c>
      <c r="AX76" s="32" t="str">
        <f t="shared" si="264"/>
        <v/>
      </c>
      <c r="AZ76" s="32" t="str">
        <f>IF(ISBLANK(AY76),"",IF(ISBLANK(VLOOKUP(AY76,role!A:E,2,FALSE)),"",VLOOKUP(AY76,role!A:E,2,FALSE)))</f>
        <v/>
      </c>
      <c r="BA76" s="32" t="str">
        <f>IF(ISBLANK(AY76),"",IF(ISBLANK(VLOOKUP(AY76,role!A:E,3,FALSE)),"",VLOOKUP(AY76,role!A:E,3,FALSE)))</f>
        <v/>
      </c>
      <c r="BB76" s="32" t="str">
        <f>IF(ISBLANK(AY76),"",IF(ISBLANK(VLOOKUP(AY76,role!A:E,4,FALSE)),"",VLOOKUP(AY76,role!A:E,4,FALSE)))</f>
        <v/>
      </c>
      <c r="BC76" s="32" t="str">
        <f>IF(ISBLANK(AY76),"",IF(ISBLANK(VLOOKUP(AY76,role!A:E,5,FALSE)),"",VLOOKUP(AY76,role!A:E,5,FALSE)))</f>
        <v/>
      </c>
      <c r="BE76" s="32" t="str">
        <f>IF(ISBLANK(BD76),"",IF(ISBLANK(VLOOKUP(BD76,role!A:E,2,FALSE)),"",VLOOKUP(BD76,role!A:E,2,FALSE)))</f>
        <v/>
      </c>
      <c r="BF76" s="32" t="str">
        <f>IF(ISBLANK(BD76),"",IF(ISBLANK(VLOOKUP(BD76,role!A:E,3,FALSE)),"",VLOOKUP(BD76,role!A:E,3,FALSE)))</f>
        <v/>
      </c>
      <c r="BG76" s="32" t="str">
        <f>IF(ISBLANK(BD76),"",IF(ISBLANK(VLOOKUP(BD76,role!A:E,4,FALSE)),"",VLOOKUP(BD76,role!A:E,4,FALSE)))</f>
        <v/>
      </c>
      <c r="BH76" s="32" t="str">
        <f>IF(ISBLANK(BD76),"",IF(ISBLANK(VLOOKUP(BD76,role!A:E,5,FALSE)),"",VLOOKUP(BD76,role!A:E,5,FALSE)))</f>
        <v/>
      </c>
      <c r="BX76" s="33"/>
      <c r="BZ76" s="32" t="str">
        <f t="shared" si="265"/>
        <v/>
      </c>
      <c r="CB76" s="32" t="str">
        <f t="shared" si="266"/>
        <v/>
      </c>
      <c r="CC76" s="39"/>
      <c r="CE76" s="32" t="str">
        <f t="shared" si="267"/>
        <v/>
      </c>
      <c r="CF76" s="32" t="str">
        <f t="shared" si="268"/>
        <v/>
      </c>
      <c r="CG76" s="32" t="str">
        <f t="shared" si="269"/>
        <v/>
      </c>
      <c r="CI76" s="32" t="str">
        <f>IF(ISBLANK(CH76),"",IF(ISBLANK(VLOOKUP(CH76,role!A:E,2,FALSE)),"",VLOOKUP(CH76,role!A:E,2,FALSE)))</f>
        <v/>
      </c>
      <c r="CJ76" s="32" t="str">
        <f>IF(ISBLANK(CH76),"",IF(ISBLANK(VLOOKUP(CH76,role!A:E,3,FALSE)),"",VLOOKUP(CH76,role!A:E,3,FALSE)))</f>
        <v/>
      </c>
      <c r="CK76" s="32" t="str">
        <f>IF(ISBLANK(CH76),"",IF(ISBLANK(VLOOKUP(CH76,role!A:E,4,FALSE)),"",VLOOKUP(CH76,role!A:E,4,FALSE)))</f>
        <v/>
      </c>
      <c r="CL76" s="32" t="str">
        <f>IF(ISBLANK(CH76),"",IF(ISBLANK(VLOOKUP(CH76,role!A:E,5,FALSE)),"",VLOOKUP(CH76,role!A:E,5,FALSE)))</f>
        <v/>
      </c>
      <c r="CN76" s="32" t="str">
        <f>IF(ISBLANK(CM76),"",IF(ISBLANK(VLOOKUP(CM76,role!A:E,2,FALSE)),"",VLOOKUP(CM76,role!A:E,2,FALSE)))</f>
        <v/>
      </c>
      <c r="CO76" s="32" t="str">
        <f>IF(ISBLANK(CM76),"",IF(ISBLANK(VLOOKUP(CM76,role!A:E,3,FALSE)),"",VLOOKUP(CM76,role!A:E,3,FALSE)))</f>
        <v/>
      </c>
      <c r="CP76" s="32" t="str">
        <f>IF(ISBLANK(CM76),"",IF(ISBLANK(VLOOKUP(CM76,role!A:E,4,FALSE)),"",VLOOKUP(CM76,role!A:E,4,FALSE)))</f>
        <v/>
      </c>
      <c r="CQ76" s="32" t="str">
        <f>IF(ISBLANK(CM76),"",IF(ISBLANK(VLOOKUP(CM76,role!A:E,5,FALSE)),"",VLOOKUP(CM76,role!A:E,5,FALSE)))</f>
        <v/>
      </c>
      <c r="DG76" s="33"/>
      <c r="DI76" s="32" t="str">
        <f t="shared" si="270"/>
        <v/>
      </c>
      <c r="DK76" s="32" t="str">
        <f t="shared" si="271"/>
        <v/>
      </c>
      <c r="DL76" s="39"/>
      <c r="DN76" s="32" t="str">
        <f t="shared" si="272"/>
        <v/>
      </c>
      <c r="DO76" s="32" t="str">
        <f t="shared" si="273"/>
        <v/>
      </c>
      <c r="DP76" s="32" t="str">
        <f t="shared" si="274"/>
        <v/>
      </c>
      <c r="DR76" s="32" t="str">
        <f>IF(ISBLANK(DQ76),"",IF(ISBLANK(VLOOKUP(DQ76,role!A:E,2,FALSE)),"",VLOOKUP(DQ76,role!A:E,2,FALSE)))</f>
        <v/>
      </c>
      <c r="DS76" s="32" t="str">
        <f>IF(ISBLANK(DQ76),"",IF(ISBLANK(VLOOKUP(DQ76,role!A:E,3,FALSE)),"",VLOOKUP(DQ76,role!A:E,3,FALSE)))</f>
        <v/>
      </c>
      <c r="DT76" s="32" t="str">
        <f>IF(ISBLANK(DQ76),"",IF(ISBLANK(VLOOKUP(DQ76,role!A:E,4,FALSE)),"",VLOOKUP(DQ76,role!A:E,4,FALSE)))</f>
        <v/>
      </c>
      <c r="DU76" s="32" t="str">
        <f>IF(ISBLANK(DQ76),"",IF(ISBLANK(VLOOKUP(DQ76,role!A:E,5,FALSE)),"",VLOOKUP(DQ76,role!A:E,5,FALSE)))</f>
        <v/>
      </c>
      <c r="EK76" s="33"/>
      <c r="EM76" s="32" t="str">
        <f t="shared" si="275"/>
        <v/>
      </c>
      <c r="EO76" s="32" t="str">
        <f t="shared" si="276"/>
        <v/>
      </c>
      <c r="EP76" s="39"/>
      <c r="ER76" s="32" t="str">
        <f t="shared" si="277"/>
        <v/>
      </c>
      <c r="ES76" s="32" t="str">
        <f t="shared" si="278"/>
        <v/>
      </c>
      <c r="ET76" s="32" t="str">
        <f t="shared" si="279"/>
        <v/>
      </c>
      <c r="EV76" s="32" t="str">
        <f>IF(ISBLANK(EU76),"",IF(ISBLANK(VLOOKUP(EU76,role!A:E,2,FALSE)),"",VLOOKUP(EU76,role!A:E,2,FALSE)))</f>
        <v/>
      </c>
      <c r="EW76" s="32" t="str">
        <f>IF(ISBLANK(EU76),"",IF(ISBLANK(VLOOKUP(EU76,role!A:E,3,FALSE)),"",VLOOKUP(EU76,role!A:E,3,FALSE)))</f>
        <v/>
      </c>
      <c r="EX76" s="32" t="str">
        <f>IF(ISBLANK(EU76),"",IF(ISBLANK(VLOOKUP(EU76,role!A:E,4,FALSE)),"",VLOOKUP(EU76,role!A:E,4,FALSE)))</f>
        <v/>
      </c>
      <c r="EY76" s="32" t="str">
        <f>IF(ISBLANK(EU76),"",IF(ISBLANK(VLOOKUP(EU76,role!A:E,5,FALSE)),"",VLOOKUP(EU76,role!A:E,5,FALSE)))</f>
        <v/>
      </c>
      <c r="FO76" s="33"/>
      <c r="FQ76" s="32" t="str">
        <f t="shared" si="280"/>
        <v/>
      </c>
      <c r="FS76" s="32" t="str">
        <f t="shared" si="281"/>
        <v/>
      </c>
      <c r="FT76" s="39"/>
      <c r="FV76" s="32" t="str">
        <f t="shared" si="282"/>
        <v/>
      </c>
      <c r="FW76" s="32" t="str">
        <f t="shared" si="283"/>
        <v/>
      </c>
      <c r="FX76" s="32" t="str">
        <f t="shared" si="284"/>
        <v/>
      </c>
      <c r="FZ76" s="32" t="str">
        <f>IF(ISBLANK(FY76),"",VLOOKUP(FY76,role!A:E,2,FALSE))</f>
        <v/>
      </c>
      <c r="GA76" s="32" t="str">
        <f>IF(ISBLANK(FY76),"",IF(ISBLANK(VLOOKUP(FY76,role!A:E,3,FALSE)),"",VLOOKUP(FY76,role!A:E,3,FALSE)))</f>
        <v/>
      </c>
      <c r="GB76" s="32" t="str">
        <f>IF(ISBLANK(FY76),"",IF(ISBLANK(VLOOKUP(FY76,role!A:E,4,FALSE)),"",VLOOKUP(FY76,role!A:E,4,FALSE)))</f>
        <v/>
      </c>
      <c r="GC76" s="32" t="str">
        <f>IF(ISBLANK(FY76),"",IF(ISBLANK(VLOOKUP(FY76,role!A:E,5,FALSE)),"",VLOOKUP(FY76,role!A:E,5,FALSE)))</f>
        <v/>
      </c>
      <c r="GS76" s="33"/>
      <c r="GU76" s="32" t="str">
        <f t="shared" si="285"/>
        <v/>
      </c>
      <c r="GW76" s="32" t="str">
        <f t="shared" si="286"/>
        <v/>
      </c>
      <c r="GX76" s="33"/>
      <c r="HA76" s="32" t="str">
        <f t="shared" si="287"/>
        <v/>
      </c>
      <c r="HB76" s="32" t="str">
        <f t="shared" si="288"/>
        <v/>
      </c>
      <c r="HC76" s="32" t="str">
        <f t="shared" si="289"/>
        <v/>
      </c>
      <c r="HE76" s="32" t="str">
        <f>IF(ISBLANK(HD76),"",IF(ISBLANK(VLOOKUP(HD76,role!A:E,2,FALSE)),"",VLOOKUP(HD76,role!A:E,2,FALSE)))</f>
        <v/>
      </c>
      <c r="HF76" s="32" t="str">
        <f>IF(ISBLANK(HD76),"",IF(ISBLANK(VLOOKUP(HD76,role!A:E,3,FALSE)),"",VLOOKUP(HD76,role!A:E,3,FALSE)))</f>
        <v/>
      </c>
      <c r="HG76" s="32" t="str">
        <f>IF(ISBLANK(HD76),"",IF(ISBLANK(VLOOKUP(HD76,role!A:E,4,FALSE)),"",VLOOKUP(HD76,role!A:E,4,FALSE)))</f>
        <v/>
      </c>
      <c r="HH76" s="32" t="str">
        <f>IF(ISBLANK(HD76),"",IF(ISBLANK(VLOOKUP(HD76,role!A:E,5,FALSE)),"",VLOOKUP(HD76,role!A:E,5,FALSE)))</f>
        <v/>
      </c>
      <c r="HX76" s="33"/>
      <c r="HZ76" s="32" t="str">
        <f t="shared" si="290"/>
        <v/>
      </c>
      <c r="IB76" s="32" t="str">
        <f t="shared" si="291"/>
        <v/>
      </c>
      <c r="IC76" s="39"/>
      <c r="IE76" s="32" t="str">
        <f t="shared" si="292"/>
        <v/>
      </c>
      <c r="IF76" s="32" t="str">
        <f t="shared" si="293"/>
        <v/>
      </c>
      <c r="IG76" s="32" t="str">
        <f t="shared" si="294"/>
        <v/>
      </c>
      <c r="II76" s="32" t="str">
        <f>IF(ISBLANK(IH76),"",IF(ISBLANK(VLOOKUP(IH76,role!A:E,2,FALSE)),"",VLOOKUP(IH76,role!A:E,2,FALSE)))</f>
        <v/>
      </c>
      <c r="IJ76" s="32" t="str">
        <f>IF(ISBLANK(IH76),"",IF(ISBLANK(VLOOKUP(IH76,role!A:E,3,FALSE)),"",VLOOKUP(IH76,role!A:E,3,FALSE)))</f>
        <v/>
      </c>
      <c r="IK76" s="32" t="str">
        <f>IF(ISBLANK(IH76),"",IF(ISBLANK(VLOOKUP(IH76,role!A:E,4,FALSE)),"",VLOOKUP(IH76,role!A:E,4,FALSE)))</f>
        <v/>
      </c>
      <c r="IL76" s="32" t="str">
        <f>IF(ISBLANK(IH76),"",IF(ISBLANK(VLOOKUP(IH76,role!A:E,5,FALSE)),"",VLOOKUP(IH76,role!A:E,5,FALSE)))</f>
        <v/>
      </c>
      <c r="JB76" s="33"/>
      <c r="JD76" s="32" t="str">
        <f t="shared" si="295"/>
        <v/>
      </c>
      <c r="JF76" s="32" t="str">
        <f t="shared" si="296"/>
        <v/>
      </c>
      <c r="JG76" s="39"/>
      <c r="JI76" s="32" t="str">
        <f t="shared" si="297"/>
        <v/>
      </c>
      <c r="JJ76" s="32" t="str">
        <f t="shared" si="298"/>
        <v/>
      </c>
      <c r="JK76" s="32" t="str">
        <f t="shared" si="299"/>
        <v/>
      </c>
      <c r="JM76" s="32" t="str">
        <f>IF(ISBLANK(JL76),"",IF(ISBLANK(VLOOKUP(JL76,role!A:E,2,FALSE)),"",VLOOKUP(JL76,role!A:E,2,FALSE)))</f>
        <v/>
      </c>
      <c r="JN76" s="32" t="str">
        <f>IF(ISBLANK(JL76),"",IF(ISBLANK(VLOOKUP(JL76,role!A:E,3,FALSE)),"",VLOOKUP(JL76,role!A:E,3,FALSE)))</f>
        <v/>
      </c>
      <c r="JO76" s="32" t="str">
        <f>IF(ISBLANK(JL76),"",IF(ISBLANK(VLOOKUP(JL76,role!A:E,4,FALSE)),"",VLOOKUP(JL76,role!A:E,4,FALSE)))</f>
        <v/>
      </c>
      <c r="JP76" s="32" t="str">
        <f>IF(ISBLANK(JL76),"",IF(ISBLANK(VLOOKUP(JL76,role!A:E,5,FALSE)),"",VLOOKUP(JL76,role!A:E,5,FALSE)))</f>
        <v/>
      </c>
      <c r="KF76" s="33"/>
      <c r="KH76" s="32" t="str">
        <f t="shared" si="300"/>
        <v/>
      </c>
      <c r="KJ76" s="32" t="str">
        <f t="shared" si="301"/>
        <v/>
      </c>
      <c r="KK76" s="39"/>
      <c r="KM76" s="32" t="str">
        <f t="shared" si="302"/>
        <v/>
      </c>
      <c r="KN76" s="32" t="str">
        <f t="shared" si="303"/>
        <v/>
      </c>
      <c r="KO76" s="32" t="str">
        <f t="shared" si="304"/>
        <v/>
      </c>
      <c r="KQ76" s="32" t="str">
        <f>IF(ISBLANK(KP76),"",IF(ISBLANK(VLOOKUP(KP76,role!A:E,2,FALSE)),"",VLOOKUP(KP76,role!A:E,2,FALSE)))</f>
        <v/>
      </c>
      <c r="KR76" s="32" t="str">
        <f>IF(ISBLANK(KP76),"",IF(ISBLANK(VLOOKUP(KP76,role!A:E,3,FALSE)),"",VLOOKUP(KP76,role!A:E,3,FALSE)))</f>
        <v/>
      </c>
      <c r="KS76" s="32" t="str">
        <f>IF(ISBLANK(KP76),"",IF(ISBLANK(VLOOKUP(KP76,role!A:E,4,FALSE)),"",VLOOKUP(KP76,role!A:E,4,FALSE)))</f>
        <v/>
      </c>
      <c r="KT76" s="32" t="str">
        <f>IF(ISBLANK(KP76),"",IF(ISBLANK(VLOOKUP(KP76,role!A:E,5,FALSE)),"",VLOOKUP(KP76,role!A:E,5,FALSE)))</f>
        <v/>
      </c>
      <c r="LJ76" s="33"/>
      <c r="LL76" s="32" t="str">
        <f t="shared" si="305"/>
        <v/>
      </c>
      <c r="LN76" s="32" t="str">
        <f t="shared" si="306"/>
        <v/>
      </c>
      <c r="LO76" s="39"/>
      <c r="LQ76" s="32" t="str">
        <f t="shared" si="307"/>
        <v/>
      </c>
      <c r="LR76" s="32" t="str">
        <f t="shared" si="308"/>
        <v/>
      </c>
      <c r="LS76" s="32" t="str">
        <f t="shared" si="309"/>
        <v/>
      </c>
      <c r="LU76" s="32" t="str">
        <f>IF(ISBLANK(LT76),"",IF(ISBLANK(VLOOKUP(LT76,role!A:E,2,FALSE)),"",VLOOKUP(LT76,role!A:E,2,FALSE)))</f>
        <v/>
      </c>
      <c r="LV76" s="32" t="str">
        <f>IF(ISBLANK(LT76),"",IF(ISBLANK(VLOOKUP(LT76,role!A:E,3,FALSE)),"",VLOOKUP(LT76,role!A:E,3,FALSE)))</f>
        <v/>
      </c>
      <c r="LW76" s="32" t="str">
        <f>IF(ISBLANK(LT76),"",IF(ISBLANK(VLOOKUP(LT76,role!A:E,4,FALSE)),"",VLOOKUP(LT76,role!A:E,4,FALSE)))</f>
        <v/>
      </c>
      <c r="LX76" s="32" t="str">
        <f>IF(ISBLANK(LT76),"",IF(ISBLANK(VLOOKUP(LT76,role!A:E,5,FALSE)),"",VLOOKUP(LT76,role!A:E,5,FALSE)))</f>
        <v/>
      </c>
      <c r="MN76" s="33"/>
      <c r="MP76" s="32" t="str">
        <f t="shared" si="310"/>
        <v/>
      </c>
      <c r="MR76" s="32" t="str">
        <f t="shared" si="311"/>
        <v/>
      </c>
      <c r="MS76" s="33"/>
      <c r="MV76" s="32" t="str">
        <f t="shared" si="312"/>
        <v/>
      </c>
      <c r="MW76" s="32" t="str">
        <f t="shared" si="313"/>
        <v/>
      </c>
      <c r="MX76" s="32" t="str">
        <f t="shared" si="314"/>
        <v/>
      </c>
      <c r="MZ76" s="32" t="str">
        <f>IF(ISBLANK(MY76),"",IF(ISBLANK(VLOOKUP(MY76,role!A:E,2,FALSE)),"",VLOOKUP(MY76,role!A:E,2,FALSE)))</f>
        <v/>
      </c>
      <c r="NA76" s="32" t="str">
        <f>IF(ISBLANK(MY76),"",IF(ISBLANK(VLOOKUP(MY76,role!A:E,3,FALSE)),"",VLOOKUP(MY76,role!A:E,3,FALSE)))</f>
        <v/>
      </c>
      <c r="NB76" s="32" t="str">
        <f>IF(ISBLANK(MY76),"",IF(ISBLANK(VLOOKUP(MY76,role!A:E,4,FALSE)),"",VLOOKUP(MY76,role!A:E,4,FALSE)))</f>
        <v/>
      </c>
      <c r="NC76" s="32" t="str">
        <f>IF(ISBLANK(MY76),"",IF(ISBLANK(VLOOKUP(MY76,role!A:E,5,FALSE)),"",VLOOKUP(MY76,role!A:E,5,FALSE)))</f>
        <v/>
      </c>
      <c r="NS76" s="33"/>
      <c r="NU76" s="32" t="str">
        <f t="shared" si="315"/>
        <v/>
      </c>
      <c r="NW76" s="32" t="str">
        <f t="shared" si="316"/>
        <v/>
      </c>
      <c r="NX76" s="39"/>
      <c r="NZ76" s="32" t="str">
        <f t="shared" si="317"/>
        <v/>
      </c>
      <c r="OA76" s="32" t="str">
        <f t="shared" si="318"/>
        <v/>
      </c>
      <c r="OB76" s="32" t="str">
        <f t="shared" si="319"/>
        <v/>
      </c>
      <c r="OD76" s="32" t="str">
        <f>IF(ISBLANK(OC76),"",IF(ISBLANK(VLOOKUP(OC76,role!A:E,2,FALSE)),"",VLOOKUP(OC76,role!A:E,2,FALSE)))</f>
        <v/>
      </c>
      <c r="OE76" s="32" t="str">
        <f>IF(ISBLANK(OC76),"",IF(ISBLANK(VLOOKUP(OC76,role!A:E,3,FALSE)),"",VLOOKUP(OC76,role!A:E,3,FALSE)))</f>
        <v/>
      </c>
      <c r="OF76" s="32" t="str">
        <f>IF(ISBLANK(OC76),"",IF(ISBLANK(VLOOKUP(OC76,role!A:E,4,FALSE)),"",VLOOKUP(OC76,role!A:E,4,FALSE)))</f>
        <v/>
      </c>
      <c r="OG76" s="32" t="str">
        <f>IF(ISBLANK(OC76),"",IF(ISBLANK(VLOOKUP(OC76,role!A:E,5,FALSE)),"",VLOOKUP(OC76,role!A:E,5,FALSE)))</f>
        <v/>
      </c>
      <c r="OW76" s="33"/>
      <c r="OY76" s="32" t="str">
        <f t="shared" si="320"/>
        <v/>
      </c>
      <c r="PA76" s="32" t="str">
        <f t="shared" si="321"/>
        <v/>
      </c>
      <c r="PB76" s="39"/>
      <c r="PD76" s="32" t="str">
        <f t="shared" si="322"/>
        <v/>
      </c>
      <c r="PE76" s="32" t="str">
        <f t="shared" si="323"/>
        <v/>
      </c>
      <c r="PF76" s="32" t="str">
        <f t="shared" si="324"/>
        <v/>
      </c>
      <c r="PH76" s="32" t="str">
        <f>IF(ISBLANK(PG76),"",IF(ISBLANK(VLOOKUP(PG76,role!A:E,2,FALSE)),"",VLOOKUP(PG76,role!A:E,2,FALSE)))</f>
        <v/>
      </c>
      <c r="PI76" s="32" t="str">
        <f>IF(ISBLANK(PG76),"",IF(ISBLANK(VLOOKUP(PG76,role!A:E,3,FALSE)),"",VLOOKUP(PG76,role!A:E,3,FALSE)))</f>
        <v/>
      </c>
      <c r="PJ76" s="32" t="str">
        <f>IF(ISBLANK(PG76),"",IF(ISBLANK(VLOOKUP(PG76,role!A:E,4,FALSE)),"",VLOOKUP(PG76,role!A:E,4,FALSE)))</f>
        <v/>
      </c>
      <c r="PK76" s="32" t="str">
        <f>IF(ISBLANK(PG76),"",IF(ISBLANK(VLOOKUP(PG76,role!A:E,5,FALSE)),"",VLOOKUP(PG76,role!A:E,5,FALSE)))</f>
        <v/>
      </c>
      <c r="QA76" s="33"/>
      <c r="QC76" s="32" t="str">
        <f t="shared" si="325"/>
        <v/>
      </c>
      <c r="QE76" s="32" t="str">
        <f t="shared" si="326"/>
        <v/>
      </c>
      <c r="QF76" s="39"/>
      <c r="QH76" s="32" t="str">
        <f t="shared" si="327"/>
        <v/>
      </c>
      <c r="QI76" s="32" t="str">
        <f t="shared" si="328"/>
        <v/>
      </c>
      <c r="QJ76" s="32" t="str">
        <f t="shared" si="329"/>
        <v/>
      </c>
      <c r="QL76" s="32" t="str">
        <f>IF(ISBLANK(QK76),"",IF(ISBLANK(VLOOKUP(QK76,role!A:E,2,FALSE)),"",VLOOKUP(QK76,role!A:E,2,FALSE)))</f>
        <v/>
      </c>
      <c r="QM76" s="32" t="str">
        <f>IF(ISBLANK(QK76),"",IF(ISBLANK(VLOOKUP(QK76,role!A:E,3,FALSE)),"",VLOOKUP(QK76,role!A:E,3,FALSE)))</f>
        <v/>
      </c>
      <c r="QN76" s="32" t="str">
        <f>IF(ISBLANK(QK76),"",IF(ISBLANK(VLOOKUP(QK76,role!A:E,4,FALSE)),"",VLOOKUP(QK76,role!A:E,4,FALSE)))</f>
        <v/>
      </c>
      <c r="QO76" s="32" t="str">
        <f>IF(ISBLANK(QK76),"",IF(ISBLANK(VLOOKUP(QK76,role!A:E,5,FALSE)),"",VLOOKUP(QK76,role!A:E,5,FALSE)))</f>
        <v/>
      </c>
      <c r="RE76" s="33"/>
      <c r="RG76" s="32" t="str">
        <f t="shared" si="330"/>
        <v/>
      </c>
      <c r="RI76" s="32" t="str">
        <f t="shared" si="331"/>
        <v/>
      </c>
      <c r="RJ76" s="39"/>
      <c r="RL76" s="32" t="str">
        <f t="shared" si="332"/>
        <v/>
      </c>
      <c r="RM76" s="32" t="str">
        <f t="shared" si="333"/>
        <v/>
      </c>
      <c r="RN76" s="32" t="str">
        <f t="shared" si="334"/>
        <v/>
      </c>
      <c r="RP76" s="32" t="str">
        <f>IF(ISBLANK(RO76),"",IF(ISBLANK(VLOOKUP(RO76,role!A:E,2,FALSE)),"",VLOOKUP(RO76,role!A:E,2,FALSE)))</f>
        <v/>
      </c>
      <c r="RQ76" s="32" t="str">
        <f>IF(ISBLANK(RO76),"",IF(ISBLANK(VLOOKUP(RO76,role!A:E,3,FALSE)),"",VLOOKUP(RO76,role!A:E,3,FALSE)))</f>
        <v/>
      </c>
      <c r="RR76" s="32" t="str">
        <f>IF(ISBLANK(RO76),"",IF(ISBLANK(VLOOKUP(RO76,role!A:E,4,FALSE)),"",VLOOKUP(RO76,role!A:E,4,FALSE)))</f>
        <v/>
      </c>
      <c r="RS76" s="32" t="str">
        <f>IF(ISBLANK(RO76),"",IF(ISBLANK(VLOOKUP(RO76,role!A:E,5,FALSE)),"",VLOOKUP(RO76,role!A:E,5,FALSE)))</f>
        <v/>
      </c>
      <c r="SI76" s="33"/>
      <c r="SK76" s="32" t="str">
        <f t="shared" si="335"/>
        <v/>
      </c>
      <c r="SM76" s="32" t="str">
        <f t="shared" si="336"/>
        <v/>
      </c>
      <c r="SN76" s="39"/>
      <c r="SP76" s="32" t="str">
        <f t="shared" si="337"/>
        <v/>
      </c>
      <c r="SQ76" s="32" t="str">
        <f t="shared" si="338"/>
        <v/>
      </c>
      <c r="SR76" s="32" t="str">
        <f t="shared" si="339"/>
        <v/>
      </c>
      <c r="ST76" s="32" t="str">
        <f>IF(ISBLANK(SS76),"",IF(ISBLANK(VLOOKUP(SS76,role!A:E,2,FALSE)),"",VLOOKUP(SS76,role!A:E,2,FALSE)))</f>
        <v/>
      </c>
      <c r="SU76" s="32" t="str">
        <f>IF(ISBLANK(SS76),"",IF(ISBLANK(VLOOKUP(SS76,role!A:E,3,FALSE)),"",VLOOKUP(SS76,role!A:E,3,FALSE)))</f>
        <v/>
      </c>
      <c r="SV76" s="32" t="str">
        <f>IF(ISBLANK(SS76),"",IF(ISBLANK(VLOOKUP(SS76,role!A:E,4,FALSE)),"",VLOOKUP(SS76,role!A:E,4,FALSE)))</f>
        <v/>
      </c>
      <c r="SW76" s="32" t="str">
        <f>IF(ISBLANK(SS76),"",IF(ISBLANK(VLOOKUP(SS76,role!A:E,5,FALSE)),"",VLOOKUP(SS76,role!A:E,5,FALSE)))</f>
        <v/>
      </c>
      <c r="TM76" s="33"/>
      <c r="TO76" s="32" t="str">
        <f t="shared" si="340"/>
        <v/>
      </c>
      <c r="TQ76" s="32" t="str">
        <f t="shared" si="341"/>
        <v/>
      </c>
      <c r="TR76" s="39"/>
      <c r="TT76" s="32" t="str">
        <f t="shared" si="342"/>
        <v/>
      </c>
      <c r="TU76" s="32" t="str">
        <f t="shared" si="343"/>
        <v/>
      </c>
      <c r="TV76" s="32" t="str">
        <f t="shared" si="344"/>
        <v/>
      </c>
      <c r="TX76" s="32" t="str">
        <f>IF(ISBLANK(TW76),"",IF(ISBLANK(VLOOKUP(TW76,role!A:E,2,FALSE)),"",VLOOKUP(TW76,role!A:E,2,FALSE)))</f>
        <v/>
      </c>
      <c r="TY76" s="32" t="str">
        <f>IF(ISBLANK(TW76),"",IF(ISBLANK(VLOOKUP(TW76,role!A:E,3,FALSE)),"",VLOOKUP(TW76,role!A:E,3,FALSE)))</f>
        <v/>
      </c>
      <c r="TZ76" s="32" t="str">
        <f>IF(ISBLANK(TW76),"",IF(ISBLANK(VLOOKUP(TW76,role!A:E,4,FALSE)),"",VLOOKUP(TW76,role!A:E,4,FALSE)))</f>
        <v/>
      </c>
      <c r="UA76" s="32" t="str">
        <f>IF(ISBLANK(TW76),"",IF(ISBLANK(VLOOKUP(TW76,role!A:E,5,FALSE)),"",VLOOKUP(TW76,role!A:E,5,FALSE)))</f>
        <v/>
      </c>
      <c r="UQ76" s="33"/>
      <c r="US76" s="32" t="str">
        <f t="shared" si="345"/>
        <v/>
      </c>
      <c r="UU76" s="32" t="str">
        <f t="shared" si="346"/>
        <v/>
      </c>
      <c r="UV76" s="39"/>
      <c r="UX76" s="32" t="str">
        <f t="shared" si="347"/>
        <v/>
      </c>
      <c r="UY76" s="32" t="str">
        <f t="shared" si="348"/>
        <v/>
      </c>
      <c r="UZ76" s="32" t="str">
        <f t="shared" si="349"/>
        <v/>
      </c>
      <c r="VB76" s="32" t="str">
        <f>IF(ISBLANK(VA76),"",IF(ISBLANK(VLOOKUP(VA76,role!A:E,2,FALSE)),"",VLOOKUP(VA76,role!A:E,2,FALSE)))</f>
        <v/>
      </c>
      <c r="VC76" s="32" t="str">
        <f>IF(ISBLANK(VA76),"",IF(ISBLANK(VLOOKUP(VA76,role!A:E,3,FALSE)),"",VLOOKUP(VA76,role!A:E,3,FALSE)))</f>
        <v/>
      </c>
      <c r="VD76" s="32" t="str">
        <f>IF(ISBLANK(VA76),"",IF(ISBLANK(VLOOKUP(VA76,role!A:E,4,FALSE)),"",VLOOKUP(VA76,role!A:E,4,FALSE)))</f>
        <v/>
      </c>
      <c r="VE76" s="32" t="str">
        <f>IF(ISBLANK(VA76),"",IF(ISBLANK(VLOOKUP(VA76,role!A:E,5,FALSE)),"",VLOOKUP(VA76,role!A:E,5,FALSE)))</f>
        <v/>
      </c>
      <c r="VU76" s="33"/>
      <c r="VW76" s="32" t="str">
        <f t="shared" si="350"/>
        <v/>
      </c>
      <c r="VY76" s="32" t="str">
        <f t="shared" si="351"/>
        <v/>
      </c>
      <c r="VZ76" s="39"/>
      <c r="WB76" s="32" t="str">
        <f t="shared" si="352"/>
        <v/>
      </c>
      <c r="WC76" s="32" t="str">
        <f t="shared" si="353"/>
        <v/>
      </c>
      <c r="WD76" s="32" t="str">
        <f t="shared" si="354"/>
        <v/>
      </c>
      <c r="WF76" s="32" t="str">
        <f>IF(ISBLANK(WE76),"",IF(ISBLANK(VLOOKUP(WE76,role!A:E,2,FALSE)),"",VLOOKUP(WE76,role!A:E,2,FALSE)))</f>
        <v/>
      </c>
      <c r="WG76" s="32" t="str">
        <f>IF(ISBLANK(WE76),"",IF(ISBLANK(VLOOKUP(WE76,role!A:E,3,FALSE)),"",VLOOKUP(WE76,role!A:E,3,FALSE)))</f>
        <v/>
      </c>
      <c r="WH76" s="32" t="str">
        <f>IF(ISBLANK(WE76),"",IF(ISBLANK(VLOOKUP(WE76,role!A:E,4,FALSE)),"",VLOOKUP(WE76,role!A:E,4,FALSE)))</f>
        <v/>
      </c>
      <c r="WI76" s="32" t="str">
        <f>IF(ISBLANK(WE76),"",IF(ISBLANK(VLOOKUP(WE76,role!A:E,5,FALSE)),"",VLOOKUP(WE76,role!A:E,5,FALSE)))</f>
        <v/>
      </c>
      <c r="WY76" s="33"/>
      <c r="XA76" s="32" t="str">
        <f t="shared" si="355"/>
        <v/>
      </c>
      <c r="XC76" s="32" t="str">
        <f t="shared" si="356"/>
        <v/>
      </c>
      <c r="XD76" s="39"/>
      <c r="XF76" s="32" t="str">
        <f t="shared" si="357"/>
        <v/>
      </c>
      <c r="XG76" s="32" t="str">
        <f t="shared" si="358"/>
        <v/>
      </c>
      <c r="XH76" s="32" t="str">
        <f t="shared" si="359"/>
        <v/>
      </c>
      <c r="XJ76" s="32" t="str">
        <f>IF(ISBLANK(XI76),"",IF(ISBLANK(VLOOKUP(XI76,role!A:E,2,FALSE)),"",VLOOKUP(XI76,role!A:E,2,FALSE)))</f>
        <v/>
      </c>
      <c r="XK76" s="32" t="str">
        <f>IF(ISBLANK(XI76),"",IF(ISBLANK(VLOOKUP(XI76,role!A:E,3,FALSE)),"",VLOOKUP(XI76,role!A:E,3,FALSE)))</f>
        <v/>
      </c>
      <c r="XL76" s="32" t="str">
        <f>IF(ISBLANK(XI76),"",IF(ISBLANK(VLOOKUP(XI76,role!A:E,4,FALSE)),"",VLOOKUP(XI76,role!A:E,4,FALSE)))</f>
        <v/>
      </c>
      <c r="XM76" s="32" t="str">
        <f>IF(ISBLANK(XI76),"",IF(ISBLANK(VLOOKUP(XI76,role!A:E,5,FALSE)),"",VLOOKUP(XI76,role!A:E,5,FALSE)))</f>
        <v/>
      </c>
      <c r="YC76" s="33"/>
      <c r="YE76" s="32" t="str">
        <f t="shared" si="360"/>
        <v/>
      </c>
      <c r="YG76" s="32" t="str">
        <f t="shared" si="361"/>
        <v/>
      </c>
      <c r="YH76" s="33"/>
      <c r="YI76" s="34"/>
      <c r="YJ76" s="36" t="str">
        <f t="shared" si="362"/>
        <v/>
      </c>
      <c r="YK76" s="36" t="str">
        <f t="shared" si="363"/>
        <v/>
      </c>
      <c r="YM76" s="32" t="str">
        <f>IF(ISBLANK(YL76),"",IF(ISBLANK(VLOOKUP(YL76,role!A:E,2,FALSE)),"",VLOOKUP(YL76,role!A:E,2,FALSE)))</f>
        <v/>
      </c>
      <c r="YN76" s="32" t="str">
        <f>IF(ISBLANK(YL76),"",IF(ISBLANK(VLOOKUP(YL76,role!A:E,3,FALSE)),"",VLOOKUP(YL76,role!A:E,3,FALSE)))</f>
        <v/>
      </c>
      <c r="YO76" s="32" t="str">
        <f>IF(ISBLANK(YL76),"",IF(ISBLANK(VLOOKUP(YL76,role!A:E,4,FALSE)),"",VLOOKUP(YL76,role!A:E,4,FALSE)))</f>
        <v/>
      </c>
      <c r="YP76" s="32" t="str">
        <f>IF(ISBLANK(YL76),"",IF(ISBLANK(VLOOKUP(YL76,role!A:E,5,FALSE)),"",VLOOKUP(YL76,role!A:E,5,FALSE)))</f>
        <v/>
      </c>
      <c r="YQ76" s="32" t="str">
        <f>IF(ISBLANK(YL76),"",VLOOKUP(YL76,role!A:F,6,FALSE))</f>
        <v/>
      </c>
      <c r="YR76" s="36"/>
      <c r="YS76" s="36" t="str">
        <f t="shared" si="364"/>
        <v/>
      </c>
      <c r="YT76" s="36" t="str">
        <f t="shared" si="365"/>
        <v/>
      </c>
      <c r="YV76" s="32" t="str">
        <f>IF(ISBLANK(YU76),"",IF(ISBLANK(VLOOKUP(YU76,role!A:E,2,FALSE)),"",VLOOKUP(YU76,role!A:E,2,FALSE)))</f>
        <v/>
      </c>
      <c r="YW76" s="32" t="str">
        <f>IF(ISBLANK(YU76),"",IF(ISBLANK(VLOOKUP(YU76,role!A:E,3,FALSE)),"",VLOOKUP(YU76,role!A:E,3,FALSE)))</f>
        <v/>
      </c>
      <c r="YX76" s="32" t="str">
        <f>IF(ISBLANK(YU76),"",IF(ISBLANK(VLOOKUP(YU76,role!A:E,4,FALSE)),"",VLOOKUP(YU76,role!A:E,4,FALSE)))</f>
        <v/>
      </c>
      <c r="YY76" s="32" t="str">
        <f>IF(ISBLANK(YU76),"",IF(ISBLANK(VLOOKUP(YU76,role!A:E,5,FALSE)),"",VLOOKUP(YU76,role!A:E,5,FALSE)))</f>
        <v/>
      </c>
      <c r="YZ76" s="32" t="str">
        <f>IF(ISBLANK(YU76),"",VLOOKUP(YU76,role!A:F,6,FALSE))</f>
        <v/>
      </c>
      <c r="ZA76" s="36"/>
      <c r="ZB76" s="36" t="str">
        <f t="shared" si="366"/>
        <v/>
      </c>
      <c r="ZC76" s="36" t="str">
        <f t="shared" si="367"/>
        <v/>
      </c>
      <c r="ZE76" s="32" t="str">
        <f>IF(ISBLANK(ZD76),"",IF(ISBLANK(VLOOKUP(ZD76,role!A:E,2,FALSE)),"",VLOOKUP(ZD76,role!A:E,2,FALSE)))</f>
        <v/>
      </c>
      <c r="ZF76" s="32" t="str">
        <f>IF(ISBLANK(ZD76),"",IF(ISBLANK(VLOOKUP(ZD76,role!A:E,3,FALSE)),"",VLOOKUP(ZD76,role!A:E,3,FALSE)))</f>
        <v/>
      </c>
      <c r="ZG76" s="32" t="str">
        <f>IF(ISBLANK(ZD76),"",IF(ISBLANK(VLOOKUP(ZD76,role!A:E,4,FALSE)),"",VLOOKUP(ZD76,role!A:E,4,FALSE)))</f>
        <v/>
      </c>
      <c r="ZH76" s="32" t="str">
        <f>IF(ISBLANK(ZD76),"",IF(ISBLANK(VLOOKUP(ZD76,role!A:E,5,FALSE)),"",VLOOKUP(ZD76,role!A:E,5,FALSE)))</f>
        <v/>
      </c>
      <c r="ZI76" s="32" t="str">
        <f>IF(ISBLANK(ZD76),"",VLOOKUP(ZD76,role!A:F,6,FALSE))</f>
        <v/>
      </c>
      <c r="ZJ76" s="36"/>
      <c r="ZK76" s="36" t="str">
        <f t="shared" si="368"/>
        <v/>
      </c>
      <c r="ZL76" s="36" t="str">
        <f t="shared" si="369"/>
        <v/>
      </c>
      <c r="ZN76" s="32" t="str">
        <f>IF(ISBLANK(ZM76),"",IF(ISBLANK(VLOOKUP(ZM76,role!A:E,2,FALSE)),"",VLOOKUP(ZM76,role!A:E,2,FALSE)))</f>
        <v/>
      </c>
      <c r="ZO76" s="32" t="str">
        <f>IF(ISBLANK(ZM76),"",IF(ISBLANK(VLOOKUP(ZM76,role!A:E,3,FALSE)),"",VLOOKUP(ZM76,role!A:E,3,FALSE)))</f>
        <v/>
      </c>
      <c r="ZP76" s="32" t="str">
        <f>IF(ISBLANK(ZM76),"",IF(ISBLANK(VLOOKUP(ZM76,role!A:E,4,FALSE)),"",VLOOKUP(ZM76,role!A:E,4,FALSE)))</f>
        <v/>
      </c>
      <c r="ZQ76" s="32" t="str">
        <f>IF(ISBLANK(ZM76),"",IF(ISBLANK(VLOOKUP(ZM76,role!A:E,5,FALSE)),"",VLOOKUP(ZM76,role!A:E,5,FALSE)))</f>
        <v/>
      </c>
      <c r="ZR76" s="32" t="str">
        <f>IF(ISBLANK(ZM76),"",VLOOKUP(ZM76,role!A:F,6,FALSE))</f>
        <v/>
      </c>
      <c r="ZS76" s="36"/>
      <c r="ZT76" s="36" t="str">
        <f t="shared" si="370"/>
        <v/>
      </c>
      <c r="ZU76" s="36" t="str">
        <f t="shared" si="371"/>
        <v/>
      </c>
      <c r="ZW76" s="32" t="str">
        <f>IF(ISBLANK(ZV76),"",IF(ISBLANK(VLOOKUP(ZV76,role!A:E,2,FALSE)),"",VLOOKUP(ZV76,role!A:E,2,FALSE)))</f>
        <v/>
      </c>
      <c r="ZX76" s="32" t="str">
        <f>IF(ISBLANK(ZV76),"",IF(ISBLANK(VLOOKUP(ZV76,role!A:E,3,FALSE)),"",VLOOKUP(ZV76,role!A:E,3,FALSE)))</f>
        <v/>
      </c>
      <c r="ZY76" s="32" t="str">
        <f>IF(ISBLANK(ZV76),"",IF(ISBLANK(VLOOKUP(ZV76,role!A:E,4,FALSE)),"",VLOOKUP(ZV76,role!A:E,4,FALSE)))</f>
        <v/>
      </c>
      <c r="ZZ76" s="32" t="str">
        <f>IF(ISBLANK(ZV76),"",IF(ISBLANK(VLOOKUP(ZV76,role!A:E,5,FALSE)),"",VLOOKUP(ZV76,role!A:E,5,FALSE)))</f>
        <v/>
      </c>
      <c r="AAA76" s="32" t="str">
        <f>IF(ISBLANK(ZV76),"",VLOOKUP(ZV76,role!A:F,6,FALSE))</f>
        <v/>
      </c>
      <c r="AAB76" s="33"/>
      <c r="AAC76" s="36"/>
      <c r="AAD76" s="36" t="str">
        <f t="shared" si="372"/>
        <v/>
      </c>
      <c r="AAE76" s="36" t="str">
        <f t="shared" si="373"/>
        <v/>
      </c>
      <c r="AAG76" s="32" t="str">
        <f>IF(ISBLANK(AAF76),"",IF(ISBLANK(VLOOKUP(AAF76,role!A:E,2,FALSE)),"",VLOOKUP(AAF76,role!A:E,2,FALSE)))</f>
        <v/>
      </c>
      <c r="AAH76" s="32" t="str">
        <f>IF(ISBLANK(AAF76),"",IF(ISBLANK(VLOOKUP(AAF76,role!A:E,3,FALSE)),"",VLOOKUP(AAF76,role!A:E,3,FALSE)))</f>
        <v/>
      </c>
      <c r="AAI76" s="32" t="str">
        <f>IF(ISBLANK(AAF76),"",IF(ISBLANK(VLOOKUP(AAF76,role!A:E,4,FALSE)),"",VLOOKUP(AAF76,role!A:E,4,FALSE)))</f>
        <v/>
      </c>
      <c r="AAJ76" s="32" t="str">
        <f>IF(ISBLANK(AAF76),"",IF(ISBLANK(VLOOKUP(AAF76,role!A:E,5,FALSE)),"",VLOOKUP(AAF76,role!A:E,5,FALSE)))</f>
        <v/>
      </c>
      <c r="AAK76" s="32" t="str">
        <f>IF(ISBLANK(AAF76),"",VLOOKUP(AAF76,role!A:F,6,FALSE))</f>
        <v/>
      </c>
      <c r="AAL76" s="36"/>
      <c r="AAM76" s="36" t="str">
        <f t="shared" si="374"/>
        <v/>
      </c>
      <c r="AAN76" s="36" t="str">
        <f t="shared" si="375"/>
        <v/>
      </c>
      <c r="AAP76" s="32" t="str">
        <f>IF(ISBLANK(AAO76),"",IF(ISBLANK(VLOOKUP(AAO76,role!A:E,2,FALSE)),"",VLOOKUP(AAO76,role!A:E,2,FALSE)))</f>
        <v/>
      </c>
      <c r="AAQ76" s="32" t="str">
        <f>IF(ISBLANK(AAO76),"",IF(ISBLANK(VLOOKUP(AAO76,role!A:E,3,FALSE)),"",VLOOKUP(AAO76,role!A:E,3,FALSE)))</f>
        <v/>
      </c>
      <c r="AAR76" s="32" t="str">
        <f>IF(ISBLANK(AAO76),"",IF(ISBLANK(VLOOKUP(AAO76,role!A:E,4,FALSE)),"",VLOOKUP(AAO76,role!A:E,4,FALSE)))</f>
        <v/>
      </c>
      <c r="AAS76" s="32" t="str">
        <f>IF(ISBLANK(AAO76),"",IF(ISBLANK(VLOOKUP(AAO76,role!A:E,5,FALSE)),"",VLOOKUP(AAO76,role!A:E,5,FALSE)))</f>
        <v/>
      </c>
      <c r="AAT76" s="32" t="str">
        <f>IF(ISBLANK(AAO76),"",VLOOKUP(AAO76,role!A:F,6,FALSE))</f>
        <v/>
      </c>
      <c r="AAU76" s="36"/>
      <c r="AAV76" s="36" t="str">
        <f t="shared" si="376"/>
        <v/>
      </c>
      <c r="AAW76" s="36" t="str">
        <f t="shared" si="377"/>
        <v/>
      </c>
      <c r="AAY76" s="32" t="str">
        <f>IF(ISBLANK(AAX76),"",IF(ISBLANK(VLOOKUP(AAX76,role!A:E,2,FALSE)),"",VLOOKUP(AAX76,role!A:E,2,FALSE)))</f>
        <v/>
      </c>
      <c r="AAZ76" s="32" t="str">
        <f>IF(ISBLANK(AAX76),"",IF(ISBLANK(VLOOKUP(AAX76,role!A:E,3,FALSE)),"",VLOOKUP(AAX76,role!A:E,3,FALSE)))</f>
        <v/>
      </c>
      <c r="ABA76" s="32" t="str">
        <f>IF(ISBLANK(AAX76),"",IF(ISBLANK(VLOOKUP(AAX76,role!A:E,4,FALSE)),"",VLOOKUP(AAX76,role!A:E,4,FALSE)))</f>
        <v/>
      </c>
      <c r="ABB76" s="32" t="str">
        <f>IF(ISBLANK(AAX76),"",IF(ISBLANK(VLOOKUP(AAX76,role!A:E,5,FALSE)),"",VLOOKUP(AAX76,role!A:E,5,FALSE)))</f>
        <v/>
      </c>
      <c r="ABC76" s="32" t="str">
        <f>IF(ISBLANK(AAX76),"",VLOOKUP(AAX76,role!A:F,6,FALSE))</f>
        <v/>
      </c>
      <c r="ABD76" s="36"/>
      <c r="ABE76" s="36" t="str">
        <f t="shared" si="378"/>
        <v/>
      </c>
      <c r="ABF76" s="36" t="str">
        <f t="shared" si="379"/>
        <v/>
      </c>
      <c r="ABH76" s="32" t="str">
        <f>IF(ISBLANK(ABG76),"",IF(ISBLANK(VLOOKUP(ABG76,role!A:E,2,FALSE)),"",VLOOKUP(ABG76,role!A:E,2,FALSE)))</f>
        <v/>
      </c>
      <c r="ABI76" s="32" t="str">
        <f>IF(ISBLANK(ABG76),"",IF(ISBLANK(VLOOKUP(ABG76,role!A:E,3,FALSE)),"",VLOOKUP(ABG76,role!A:E,3,FALSE)))</f>
        <v/>
      </c>
      <c r="ABJ76" s="32" t="str">
        <f>IF(ISBLANK(ABG76),"",IF(ISBLANK(VLOOKUP(ABG76,role!A:E,4,FALSE)),"",VLOOKUP(ABG76,role!A:E,4,FALSE)))</f>
        <v/>
      </c>
      <c r="ABK76" s="32" t="str">
        <f>IF(ISBLANK(ABG76),"",IF(ISBLANK(VLOOKUP(ABG76,role!A:E,5,FALSE)),"",VLOOKUP(ABG76,role!A:E,5,FALSE)))</f>
        <v/>
      </c>
      <c r="ABL76" s="32" t="str">
        <f>IF(ISBLANK(ABG76),"",VLOOKUP(ABG76,role!A:F,6,FALSE))</f>
        <v/>
      </c>
      <c r="ABM76" s="36"/>
      <c r="ABN76" s="36" t="str">
        <f t="shared" si="380"/>
        <v/>
      </c>
      <c r="ABO76" s="36" t="str">
        <f t="shared" si="381"/>
        <v/>
      </c>
      <c r="ABQ76" s="32" t="str">
        <f>IF(ISBLANK(ABP76),"",IF(ISBLANK(VLOOKUP(ABP76,role!A:E,2,FALSE)),"",VLOOKUP(ABP76,role!A:E,2,FALSE)))</f>
        <v/>
      </c>
      <c r="ABR76" s="32" t="str">
        <f>IF(ISBLANK(ABP76),"",IF(ISBLANK(VLOOKUP(ABP76,role!A:E,3,FALSE)),"",VLOOKUP(ABP76,role!A:E,3,FALSE)))</f>
        <v/>
      </c>
      <c r="ABS76" s="32" t="str">
        <f>IF(ISBLANK(ABP76),"",IF(ISBLANK(VLOOKUP(ABP76,role!A:E,4,FALSE)),"",VLOOKUP(ABP76,role!A:E,4,FALSE)))</f>
        <v/>
      </c>
      <c r="ABT76" s="32" t="str">
        <f>IF(ISBLANK(ABP76),"",IF(ISBLANK(VLOOKUP(ABP76,role!A:E,5,FALSE)),"",VLOOKUP(ABP76,role!A:E,5,FALSE)))</f>
        <v/>
      </c>
      <c r="ABU76" s="32" t="str">
        <f>IF(ISBLANK(ABP76),"",VLOOKUP(ABP76,role!A:F,6,FALSE))</f>
        <v/>
      </c>
      <c r="ABV76" s="33"/>
      <c r="ABW76" s="34"/>
      <c r="ABY76" s="32" t="str">
        <f t="shared" si="382"/>
        <v/>
      </c>
      <c r="ABZ76" s="39"/>
      <c r="ACA76" s="32" t="str">
        <f t="shared" si="383"/>
        <v/>
      </c>
      <c r="ACC76" s="32" t="str">
        <f t="shared" si="384"/>
        <v/>
      </c>
      <c r="ACE76" s="32" t="str">
        <f t="shared" si="385"/>
        <v/>
      </c>
      <c r="ACG76" s="32" t="str">
        <f t="shared" si="386"/>
        <v/>
      </c>
      <c r="ACI76" s="32" t="str">
        <f t="shared" si="387"/>
        <v/>
      </c>
      <c r="ACK76" s="32" t="str">
        <f t="shared" si="388"/>
        <v/>
      </c>
      <c r="ACM76" s="32" t="str">
        <f t="shared" si="389"/>
        <v/>
      </c>
      <c r="ACO76" s="32" t="str">
        <f t="shared" si="390"/>
        <v/>
      </c>
      <c r="ACQ76" s="32" t="str">
        <f t="shared" si="391"/>
        <v/>
      </c>
      <c r="ACS76" s="32" t="str">
        <f t="shared" si="392"/>
        <v/>
      </c>
      <c r="ACT76" s="33"/>
      <c r="ACV76" s="32" t="str">
        <f t="shared" si="393"/>
        <v/>
      </c>
      <c r="ACX76" s="32" t="str">
        <f t="shared" si="394"/>
        <v/>
      </c>
      <c r="ACZ76" s="32" t="str">
        <f t="shared" si="395"/>
        <v/>
      </c>
      <c r="ADB76" s="32" t="str">
        <f t="shared" si="396"/>
        <v/>
      </c>
      <c r="ADD76" s="32" t="str">
        <f t="shared" si="397"/>
        <v/>
      </c>
      <c r="ADE76" s="33"/>
      <c r="ADG76" s="32" t="str">
        <f t="shared" si="398"/>
        <v/>
      </c>
      <c r="ADI76" s="32" t="str">
        <f t="shared" si="399"/>
        <v/>
      </c>
      <c r="ADK76" s="32" t="str">
        <f t="shared" si="400"/>
        <v/>
      </c>
      <c r="ADM76" s="32" t="str">
        <f t="shared" si="401"/>
        <v/>
      </c>
      <c r="ADO76" s="32" t="str">
        <f t="shared" si="402"/>
        <v/>
      </c>
      <c r="ADP76" s="33"/>
      <c r="ADR76" s="32" t="str">
        <f t="shared" si="403"/>
        <v/>
      </c>
      <c r="ADT76" s="32" t="str">
        <f t="shared" si="404"/>
        <v/>
      </c>
      <c r="ADV76" s="32" t="str">
        <f t="shared" si="405"/>
        <v/>
      </c>
      <c r="ADX76" s="32" t="str">
        <f t="shared" si="406"/>
        <v/>
      </c>
      <c r="ADZ76" s="32" t="str">
        <f t="shared" si="407"/>
        <v/>
      </c>
      <c r="AEA76" s="33"/>
      <c r="AEC76" s="32" t="str">
        <f t="shared" si="408"/>
        <v/>
      </c>
      <c r="AEE76" s="32" t="str">
        <f t="shared" si="409"/>
        <v/>
      </c>
      <c r="AEG76" s="32" t="str">
        <f t="shared" si="410"/>
        <v/>
      </c>
      <c r="AEI76" s="32" t="str">
        <f t="shared" si="411"/>
        <v/>
      </c>
      <c r="AEK76" s="32" t="str">
        <f t="shared" si="412"/>
        <v/>
      </c>
      <c r="AEL76" s="33"/>
      <c r="AEN76" s="32" t="str">
        <f t="shared" si="413"/>
        <v/>
      </c>
      <c r="AEO76" s="32" t="str">
        <f t="shared" si="414"/>
        <v/>
      </c>
      <c r="AEQ76" s="32" t="str">
        <f t="shared" si="415"/>
        <v/>
      </c>
      <c r="AER76" s="32" t="str">
        <f t="shared" si="416"/>
        <v/>
      </c>
      <c r="AET76" s="32" t="str">
        <f t="shared" si="417"/>
        <v/>
      </c>
      <c r="AEU76" s="32" t="str">
        <f t="shared" si="418"/>
        <v/>
      </c>
      <c r="AEW76" s="32" t="str">
        <f t="shared" si="419"/>
        <v/>
      </c>
      <c r="AEX76" s="32" t="str">
        <f t="shared" si="420"/>
        <v/>
      </c>
      <c r="AEZ76" s="32" t="str">
        <f t="shared" si="421"/>
        <v/>
      </c>
      <c r="AFA76" s="32" t="str">
        <f t="shared" si="422"/>
        <v/>
      </c>
      <c r="AFB76" s="35"/>
      <c r="AFC76" s="34"/>
      <c r="AFD76" s="36" t="str">
        <f t="shared" si="423"/>
        <v/>
      </c>
      <c r="AFE76" s="36" t="str">
        <f t="shared" si="424"/>
        <v/>
      </c>
      <c r="AFG76" s="36" t="str">
        <f t="shared" si="425"/>
        <v/>
      </c>
      <c r="AFH76" s="36" t="str">
        <f t="shared" si="426"/>
        <v/>
      </c>
      <c r="AFJ76" s="36" t="str">
        <f t="shared" si="427"/>
        <v/>
      </c>
      <c r="AFK76" s="36" t="str">
        <f t="shared" si="428"/>
        <v/>
      </c>
      <c r="AFM76" s="36" t="str">
        <f t="shared" si="429"/>
        <v/>
      </c>
      <c r="AFN76" s="36" t="str">
        <f t="shared" si="430"/>
        <v/>
      </c>
      <c r="AFP76" s="36" t="str">
        <f t="shared" si="431"/>
        <v/>
      </c>
      <c r="AFQ76" s="36" t="str">
        <f t="shared" si="432"/>
        <v/>
      </c>
      <c r="AFR76" s="33"/>
      <c r="AFT76" s="36" t="str">
        <f t="shared" si="433"/>
        <v/>
      </c>
      <c r="AFU76" s="36" t="str">
        <f t="shared" si="434"/>
        <v/>
      </c>
      <c r="AFW76" s="36" t="str">
        <f t="shared" si="435"/>
        <v/>
      </c>
      <c r="AFX76" s="36" t="str">
        <f t="shared" si="436"/>
        <v/>
      </c>
      <c r="AFZ76" s="36" t="str">
        <f t="shared" si="437"/>
        <v/>
      </c>
      <c r="AGA76" s="36" t="str">
        <f t="shared" si="438"/>
        <v/>
      </c>
      <c r="AGC76" s="36" t="str">
        <f t="shared" si="439"/>
        <v/>
      </c>
      <c r="AGD76" s="36" t="str">
        <f t="shared" si="440"/>
        <v/>
      </c>
      <c r="AGF76" s="36" t="str">
        <f t="shared" si="441"/>
        <v/>
      </c>
      <c r="AGG76" s="36" t="str">
        <f t="shared" si="442"/>
        <v/>
      </c>
      <c r="AGH76" s="33"/>
      <c r="AGI76" s="57"/>
      <c r="AGJ76" s="57"/>
      <c r="AGK76" s="57" t="str">
        <f>IF(ISBLANK(AGJ76),"",VLOOKUP(AGJ76,related_id_type!A:B,2,FALSE))</f>
        <v/>
      </c>
      <c r="AGL76" s="57"/>
      <c r="AGM76" s="57" t="str">
        <f>IF(ISBLANK(AGL76),"",IF(ISBLANK(VLOOKUP(AGL76,related_id_relation!A:B,2,FALSE)),"",VLOOKUP(AGL76,related_id_relation!A:B,2,FALSE)))</f>
        <v/>
      </c>
      <c r="AGN76" s="57"/>
      <c r="AGO76" s="57"/>
      <c r="AGP76" s="57" t="str">
        <f>IF(ISBLANK(AGO76),"",VLOOKUP(AGO76,related_id_type!A:B,2,FALSE))</f>
        <v/>
      </c>
      <c r="AGQ76" s="57"/>
      <c r="AGR76" s="57" t="str">
        <f>IF(ISBLANK(AGQ76),"",IF(ISBLANK(VLOOKUP(AGQ76,related_id_relation!A:B,2,FALSE)),"",VLOOKUP(AGQ76,related_id_relation!A:B,2,FALSE)))</f>
        <v/>
      </c>
      <c r="AGS76" s="57"/>
      <c r="AGT76" s="57"/>
      <c r="AGU76" s="57" t="str">
        <f>IF(ISBLANK(AGT76),"",VLOOKUP(AGT76,related_id_type!A:B,2,FALSE))</f>
        <v/>
      </c>
      <c r="AGV76" s="57"/>
      <c r="AGW76" s="57" t="str">
        <f>IF(ISBLANK(AGV76),"",IF(ISBLANK(VLOOKUP(AGV76,related_id_relation!A:B,2,FALSE)),"",VLOOKUP(AGV76,related_id_relation!A:B,2,FALSE)))</f>
        <v/>
      </c>
      <c r="AGX76" s="57"/>
      <c r="AGY76" s="57"/>
      <c r="AGZ76" s="57" t="str">
        <f>IF(ISBLANK(AGY76),"",VLOOKUP(AGY76,related_id_type!A:B,2,FALSE))</f>
        <v/>
      </c>
      <c r="AHA76" s="57"/>
      <c r="AHB76" s="57" t="str">
        <f>IF(ISBLANK(AHA76),"",IF(ISBLANK(VLOOKUP(AHA76,related_id_relation!A:B,2,FALSE)),"",VLOOKUP(AHA76,related_id_relation!A:B,2,FALSE)))</f>
        <v/>
      </c>
      <c r="AHC76" s="57"/>
      <c r="AHD76" s="57"/>
      <c r="AHE76" s="57" t="str">
        <f>IF(ISBLANK(AHD76),"",VLOOKUP(AHD76,related_id_type!A:B,2,FALSE))</f>
        <v/>
      </c>
      <c r="AHF76" s="57"/>
      <c r="AHG76" s="57" t="str">
        <f>IF(ISBLANK(AHF76),"",IF(ISBLANK(VLOOKUP(AHF76,related_id_relation!A:B,2,FALSE)),"",VLOOKUP(AHF76,related_id_relation!A:B,2,FALSE)))</f>
        <v/>
      </c>
      <c r="AHH76" s="37"/>
      <c r="AHI76" s="39"/>
      <c r="AHK76" s="32" t="str">
        <f t="shared" si="443"/>
        <v/>
      </c>
      <c r="AHL76" s="34"/>
      <c r="AHM76" s="36"/>
      <c r="AHN76" s="36" t="str">
        <f t="shared" si="444"/>
        <v/>
      </c>
      <c r="AHO76" s="32" t="str">
        <f t="shared" si="445"/>
        <v/>
      </c>
      <c r="AHR76" s="36" t="str">
        <f t="shared" si="446"/>
        <v/>
      </c>
      <c r="AHS76" s="32" t="str">
        <f t="shared" si="447"/>
        <v/>
      </c>
      <c r="AHV76" s="36" t="str">
        <f t="shared" si="448"/>
        <v/>
      </c>
      <c r="AHW76" s="32" t="str">
        <f t="shared" si="449"/>
        <v/>
      </c>
      <c r="AHZ76" s="36" t="str">
        <f t="shared" si="450"/>
        <v/>
      </c>
      <c r="AIA76" s="32" t="str">
        <f t="shared" si="451"/>
        <v/>
      </c>
      <c r="AID76" s="36" t="str">
        <f t="shared" si="452"/>
        <v/>
      </c>
      <c r="AIE76" s="32" t="str">
        <f t="shared" si="453"/>
        <v/>
      </c>
      <c r="AIH76" s="36" t="str">
        <f t="shared" si="454"/>
        <v/>
      </c>
      <c r="AII76" s="32" t="str">
        <f t="shared" si="455"/>
        <v/>
      </c>
      <c r="AIL76" s="36" t="str">
        <f t="shared" si="456"/>
        <v/>
      </c>
      <c r="AIM76" s="32" t="str">
        <f t="shared" si="457"/>
        <v/>
      </c>
      <c r="AIP76" s="36" t="str">
        <f t="shared" si="458"/>
        <v/>
      </c>
      <c r="AIQ76" s="32" t="str">
        <f t="shared" si="459"/>
        <v/>
      </c>
      <c r="AIT76" s="36" t="str">
        <f t="shared" si="460"/>
        <v/>
      </c>
      <c r="AIU76" s="32" t="str">
        <f t="shared" si="461"/>
        <v/>
      </c>
      <c r="AIX76" s="36" t="str">
        <f t="shared" si="462"/>
        <v/>
      </c>
      <c r="AIY76" s="32" t="str">
        <f t="shared" si="463"/>
        <v/>
      </c>
      <c r="AIZ76" s="37"/>
      <c r="AJA76" s="32" t="str">
        <f t="shared" si="464"/>
        <v/>
      </c>
      <c r="AJB76" s="32" t="str">
        <f t="shared" si="465"/>
        <v/>
      </c>
      <c r="AJC76" s="32" t="str">
        <f t="shared" si="466"/>
        <v/>
      </c>
      <c r="AJD76" s="32" t="str">
        <f t="shared" si="467"/>
        <v/>
      </c>
      <c r="AJE76" s="32" t="str">
        <f t="shared" si="468"/>
        <v/>
      </c>
      <c r="AJF76" s="32" t="str">
        <f t="shared" si="469"/>
        <v/>
      </c>
      <c r="AJG76" s="32" t="str">
        <f t="shared" si="470"/>
        <v/>
      </c>
      <c r="AJH76" s="32" t="str">
        <f t="shared" si="471"/>
        <v/>
      </c>
      <c r="AJI76" s="32" t="str">
        <f t="shared" si="472"/>
        <v/>
      </c>
    </row>
    <row r="77" spans="3:945" s="32" customFormat="1" x14ac:dyDescent="0.35">
      <c r="C77" s="32" t="str">
        <f t="shared" si="241"/>
        <v/>
      </c>
      <c r="E77" s="32" t="str">
        <f t="shared" si="242"/>
        <v/>
      </c>
      <c r="F77" s="32" t="str">
        <f t="shared" si="243"/>
        <v/>
      </c>
      <c r="G77" s="32" t="str">
        <f t="shared" si="244"/>
        <v/>
      </c>
      <c r="J77" s="32" t="str">
        <f t="shared" si="245"/>
        <v/>
      </c>
      <c r="K77" s="32" t="str">
        <f t="shared" si="246"/>
        <v/>
      </c>
      <c r="L77" s="32" t="str">
        <f t="shared" si="247"/>
        <v/>
      </c>
      <c r="N77" s="32" t="str">
        <f t="shared" si="248"/>
        <v/>
      </c>
      <c r="O77" s="32" t="str">
        <f t="shared" si="249"/>
        <v/>
      </c>
      <c r="Q77" s="32" t="str">
        <f t="shared" si="250"/>
        <v/>
      </c>
      <c r="R77" s="32" t="str">
        <f t="shared" si="251"/>
        <v/>
      </c>
      <c r="U77" s="32" t="str">
        <f t="shared" si="252"/>
        <v/>
      </c>
      <c r="V77" s="32" t="str">
        <f t="shared" si="253"/>
        <v/>
      </c>
      <c r="Y77" s="32" t="str">
        <f>IF(ISBLANK(X77),"",VLOOKUP(X77,resource_type!A:C,3,FALSE))</f>
        <v/>
      </c>
      <c r="Z77" s="32" t="str">
        <f>IF(ISBLANK(X77),"",VLOOKUP(X77,resource_type!A:C,2,FALSE))</f>
        <v/>
      </c>
      <c r="AA77" s="32" t="str">
        <f t="shared" si="254"/>
        <v/>
      </c>
      <c r="AB77" s="32" t="str">
        <f t="shared" si="255"/>
        <v/>
      </c>
      <c r="AD77" s="32" t="str">
        <f>IF(ISBLANK(AC77),"",VLOOKUP(AC77,resource_type!A:C,3,FALSE))</f>
        <v/>
      </c>
      <c r="AF77" s="32" t="str">
        <f>IF(ISBLANK(AE77),"",VLOOKUP(AE77,resource_type!A:C,3,FALSE))</f>
        <v/>
      </c>
      <c r="AG77" s="33"/>
      <c r="AI77" s="32" t="str">
        <f t="shared" si="256"/>
        <v/>
      </c>
      <c r="AK77" s="32" t="str">
        <f t="shared" si="257"/>
        <v/>
      </c>
      <c r="AM77" s="32" t="str">
        <f t="shared" si="258"/>
        <v/>
      </c>
      <c r="AO77" s="32" t="str">
        <f t="shared" si="259"/>
        <v/>
      </c>
      <c r="AP77" s="52"/>
      <c r="AQ77" s="34"/>
      <c r="AR77" s="36" t="str">
        <f t="shared" si="260"/>
        <v/>
      </c>
      <c r="AS77" s="36" t="str">
        <f t="shared" si="261"/>
        <v/>
      </c>
      <c r="AT77" s="34"/>
      <c r="AV77" s="32" t="str">
        <f t="shared" si="262"/>
        <v/>
      </c>
      <c r="AW77" s="32" t="str">
        <f t="shared" si="263"/>
        <v/>
      </c>
      <c r="AX77" s="32" t="str">
        <f t="shared" si="264"/>
        <v/>
      </c>
      <c r="AZ77" s="32" t="str">
        <f>IF(ISBLANK(AY77),"",IF(ISBLANK(VLOOKUP(AY77,role!A:E,2,FALSE)),"",VLOOKUP(AY77,role!A:E,2,FALSE)))</f>
        <v/>
      </c>
      <c r="BA77" s="32" t="str">
        <f>IF(ISBLANK(AY77),"",IF(ISBLANK(VLOOKUP(AY77,role!A:E,3,FALSE)),"",VLOOKUP(AY77,role!A:E,3,FALSE)))</f>
        <v/>
      </c>
      <c r="BB77" s="32" t="str">
        <f>IF(ISBLANK(AY77),"",IF(ISBLANK(VLOOKUP(AY77,role!A:E,4,FALSE)),"",VLOOKUP(AY77,role!A:E,4,FALSE)))</f>
        <v/>
      </c>
      <c r="BC77" s="32" t="str">
        <f>IF(ISBLANK(AY77),"",IF(ISBLANK(VLOOKUP(AY77,role!A:E,5,FALSE)),"",VLOOKUP(AY77,role!A:E,5,FALSE)))</f>
        <v/>
      </c>
      <c r="BE77" s="32" t="str">
        <f>IF(ISBLANK(BD77),"",IF(ISBLANK(VLOOKUP(BD77,role!A:E,2,FALSE)),"",VLOOKUP(BD77,role!A:E,2,FALSE)))</f>
        <v/>
      </c>
      <c r="BF77" s="32" t="str">
        <f>IF(ISBLANK(BD77),"",IF(ISBLANK(VLOOKUP(BD77,role!A:E,3,FALSE)),"",VLOOKUP(BD77,role!A:E,3,FALSE)))</f>
        <v/>
      </c>
      <c r="BG77" s="32" t="str">
        <f>IF(ISBLANK(BD77),"",IF(ISBLANK(VLOOKUP(BD77,role!A:E,4,FALSE)),"",VLOOKUP(BD77,role!A:E,4,FALSE)))</f>
        <v/>
      </c>
      <c r="BH77" s="32" t="str">
        <f>IF(ISBLANK(BD77),"",IF(ISBLANK(VLOOKUP(BD77,role!A:E,5,FALSE)),"",VLOOKUP(BD77,role!A:E,5,FALSE)))</f>
        <v/>
      </c>
      <c r="BX77" s="33"/>
      <c r="BZ77" s="32" t="str">
        <f t="shared" si="265"/>
        <v/>
      </c>
      <c r="CB77" s="32" t="str">
        <f t="shared" si="266"/>
        <v/>
      </c>
      <c r="CC77" s="39"/>
      <c r="CE77" s="32" t="str">
        <f t="shared" si="267"/>
        <v/>
      </c>
      <c r="CF77" s="32" t="str">
        <f t="shared" si="268"/>
        <v/>
      </c>
      <c r="CG77" s="32" t="str">
        <f t="shared" si="269"/>
        <v/>
      </c>
      <c r="CI77" s="32" t="str">
        <f>IF(ISBLANK(CH77),"",IF(ISBLANK(VLOOKUP(CH77,role!A:E,2,FALSE)),"",VLOOKUP(CH77,role!A:E,2,FALSE)))</f>
        <v/>
      </c>
      <c r="CJ77" s="32" t="str">
        <f>IF(ISBLANK(CH77),"",IF(ISBLANK(VLOOKUP(CH77,role!A:E,3,FALSE)),"",VLOOKUP(CH77,role!A:E,3,FALSE)))</f>
        <v/>
      </c>
      <c r="CK77" s="32" t="str">
        <f>IF(ISBLANK(CH77),"",IF(ISBLANK(VLOOKUP(CH77,role!A:E,4,FALSE)),"",VLOOKUP(CH77,role!A:E,4,FALSE)))</f>
        <v/>
      </c>
      <c r="CL77" s="32" t="str">
        <f>IF(ISBLANK(CH77),"",IF(ISBLANK(VLOOKUP(CH77,role!A:E,5,FALSE)),"",VLOOKUP(CH77,role!A:E,5,FALSE)))</f>
        <v/>
      </c>
      <c r="CN77" s="32" t="str">
        <f>IF(ISBLANK(CM77),"",IF(ISBLANK(VLOOKUP(CM77,role!A:E,2,FALSE)),"",VLOOKUP(CM77,role!A:E,2,FALSE)))</f>
        <v/>
      </c>
      <c r="CO77" s="32" t="str">
        <f>IF(ISBLANK(CM77),"",IF(ISBLANK(VLOOKUP(CM77,role!A:E,3,FALSE)),"",VLOOKUP(CM77,role!A:E,3,FALSE)))</f>
        <v/>
      </c>
      <c r="CP77" s="32" t="str">
        <f>IF(ISBLANK(CM77),"",IF(ISBLANK(VLOOKUP(CM77,role!A:E,4,FALSE)),"",VLOOKUP(CM77,role!A:E,4,FALSE)))</f>
        <v/>
      </c>
      <c r="CQ77" s="32" t="str">
        <f>IF(ISBLANK(CM77),"",IF(ISBLANK(VLOOKUP(CM77,role!A:E,5,FALSE)),"",VLOOKUP(CM77,role!A:E,5,FALSE)))</f>
        <v/>
      </c>
      <c r="DG77" s="33"/>
      <c r="DI77" s="32" t="str">
        <f t="shared" si="270"/>
        <v/>
      </c>
      <c r="DK77" s="32" t="str">
        <f t="shared" si="271"/>
        <v/>
      </c>
      <c r="DL77" s="39"/>
      <c r="DN77" s="32" t="str">
        <f t="shared" si="272"/>
        <v/>
      </c>
      <c r="DO77" s="32" t="str">
        <f t="shared" si="273"/>
        <v/>
      </c>
      <c r="DP77" s="32" t="str">
        <f t="shared" si="274"/>
        <v/>
      </c>
      <c r="DR77" s="32" t="str">
        <f>IF(ISBLANK(DQ77),"",IF(ISBLANK(VLOOKUP(DQ77,role!A:E,2,FALSE)),"",VLOOKUP(DQ77,role!A:E,2,FALSE)))</f>
        <v/>
      </c>
      <c r="DS77" s="32" t="str">
        <f>IF(ISBLANK(DQ77),"",IF(ISBLANK(VLOOKUP(DQ77,role!A:E,3,FALSE)),"",VLOOKUP(DQ77,role!A:E,3,FALSE)))</f>
        <v/>
      </c>
      <c r="DT77" s="32" t="str">
        <f>IF(ISBLANK(DQ77),"",IF(ISBLANK(VLOOKUP(DQ77,role!A:E,4,FALSE)),"",VLOOKUP(DQ77,role!A:E,4,FALSE)))</f>
        <v/>
      </c>
      <c r="DU77" s="32" t="str">
        <f>IF(ISBLANK(DQ77),"",IF(ISBLANK(VLOOKUP(DQ77,role!A:E,5,FALSE)),"",VLOOKUP(DQ77,role!A:E,5,FALSE)))</f>
        <v/>
      </c>
      <c r="EK77" s="33"/>
      <c r="EM77" s="32" t="str">
        <f t="shared" si="275"/>
        <v/>
      </c>
      <c r="EO77" s="32" t="str">
        <f t="shared" si="276"/>
        <v/>
      </c>
      <c r="EP77" s="39"/>
      <c r="ER77" s="32" t="str">
        <f t="shared" si="277"/>
        <v/>
      </c>
      <c r="ES77" s="32" t="str">
        <f t="shared" si="278"/>
        <v/>
      </c>
      <c r="ET77" s="32" t="str">
        <f t="shared" si="279"/>
        <v/>
      </c>
      <c r="EV77" s="32" t="str">
        <f>IF(ISBLANK(EU77),"",IF(ISBLANK(VLOOKUP(EU77,role!A:E,2,FALSE)),"",VLOOKUP(EU77,role!A:E,2,FALSE)))</f>
        <v/>
      </c>
      <c r="EW77" s="32" t="str">
        <f>IF(ISBLANK(EU77),"",IF(ISBLANK(VLOOKUP(EU77,role!A:E,3,FALSE)),"",VLOOKUP(EU77,role!A:E,3,FALSE)))</f>
        <v/>
      </c>
      <c r="EX77" s="32" t="str">
        <f>IF(ISBLANK(EU77),"",IF(ISBLANK(VLOOKUP(EU77,role!A:E,4,FALSE)),"",VLOOKUP(EU77,role!A:E,4,FALSE)))</f>
        <v/>
      </c>
      <c r="EY77" s="32" t="str">
        <f>IF(ISBLANK(EU77),"",IF(ISBLANK(VLOOKUP(EU77,role!A:E,5,FALSE)),"",VLOOKUP(EU77,role!A:E,5,FALSE)))</f>
        <v/>
      </c>
      <c r="FO77" s="33"/>
      <c r="FQ77" s="32" t="str">
        <f t="shared" si="280"/>
        <v/>
      </c>
      <c r="FS77" s="32" t="str">
        <f t="shared" si="281"/>
        <v/>
      </c>
      <c r="FT77" s="39"/>
      <c r="FV77" s="32" t="str">
        <f t="shared" si="282"/>
        <v/>
      </c>
      <c r="FW77" s="32" t="str">
        <f t="shared" si="283"/>
        <v/>
      </c>
      <c r="FX77" s="32" t="str">
        <f t="shared" si="284"/>
        <v/>
      </c>
      <c r="FZ77" s="32" t="str">
        <f>IF(ISBLANK(FY77),"",VLOOKUP(FY77,role!A:E,2,FALSE))</f>
        <v/>
      </c>
      <c r="GA77" s="32" t="str">
        <f>IF(ISBLANK(FY77),"",IF(ISBLANK(VLOOKUP(FY77,role!A:E,3,FALSE)),"",VLOOKUP(FY77,role!A:E,3,FALSE)))</f>
        <v/>
      </c>
      <c r="GB77" s="32" t="str">
        <f>IF(ISBLANK(FY77),"",IF(ISBLANK(VLOOKUP(FY77,role!A:E,4,FALSE)),"",VLOOKUP(FY77,role!A:E,4,FALSE)))</f>
        <v/>
      </c>
      <c r="GC77" s="32" t="str">
        <f>IF(ISBLANK(FY77),"",IF(ISBLANK(VLOOKUP(FY77,role!A:E,5,FALSE)),"",VLOOKUP(FY77,role!A:E,5,FALSE)))</f>
        <v/>
      </c>
      <c r="GS77" s="33"/>
      <c r="GU77" s="32" t="str">
        <f t="shared" si="285"/>
        <v/>
      </c>
      <c r="GW77" s="32" t="str">
        <f t="shared" si="286"/>
        <v/>
      </c>
      <c r="GX77" s="33"/>
      <c r="HA77" s="32" t="str">
        <f t="shared" si="287"/>
        <v/>
      </c>
      <c r="HB77" s="32" t="str">
        <f t="shared" si="288"/>
        <v/>
      </c>
      <c r="HC77" s="32" t="str">
        <f t="shared" si="289"/>
        <v/>
      </c>
      <c r="HE77" s="32" t="str">
        <f>IF(ISBLANK(HD77),"",IF(ISBLANK(VLOOKUP(HD77,role!A:E,2,FALSE)),"",VLOOKUP(HD77,role!A:E,2,FALSE)))</f>
        <v/>
      </c>
      <c r="HF77" s="32" t="str">
        <f>IF(ISBLANK(HD77),"",IF(ISBLANK(VLOOKUP(HD77,role!A:E,3,FALSE)),"",VLOOKUP(HD77,role!A:E,3,FALSE)))</f>
        <v/>
      </c>
      <c r="HG77" s="32" t="str">
        <f>IF(ISBLANK(HD77),"",IF(ISBLANK(VLOOKUP(HD77,role!A:E,4,FALSE)),"",VLOOKUP(HD77,role!A:E,4,FALSE)))</f>
        <v/>
      </c>
      <c r="HH77" s="32" t="str">
        <f>IF(ISBLANK(HD77),"",IF(ISBLANK(VLOOKUP(HD77,role!A:E,5,FALSE)),"",VLOOKUP(HD77,role!A:E,5,FALSE)))</f>
        <v/>
      </c>
      <c r="HX77" s="33"/>
      <c r="HZ77" s="32" t="str">
        <f t="shared" si="290"/>
        <v/>
      </c>
      <c r="IB77" s="32" t="str">
        <f t="shared" si="291"/>
        <v/>
      </c>
      <c r="IC77" s="39"/>
      <c r="IE77" s="32" t="str">
        <f t="shared" si="292"/>
        <v/>
      </c>
      <c r="IF77" s="32" t="str">
        <f t="shared" si="293"/>
        <v/>
      </c>
      <c r="IG77" s="32" t="str">
        <f t="shared" si="294"/>
        <v/>
      </c>
      <c r="II77" s="32" t="str">
        <f>IF(ISBLANK(IH77),"",IF(ISBLANK(VLOOKUP(IH77,role!A:E,2,FALSE)),"",VLOOKUP(IH77,role!A:E,2,FALSE)))</f>
        <v/>
      </c>
      <c r="IJ77" s="32" t="str">
        <f>IF(ISBLANK(IH77),"",IF(ISBLANK(VLOOKUP(IH77,role!A:E,3,FALSE)),"",VLOOKUP(IH77,role!A:E,3,FALSE)))</f>
        <v/>
      </c>
      <c r="IK77" s="32" t="str">
        <f>IF(ISBLANK(IH77),"",IF(ISBLANK(VLOOKUP(IH77,role!A:E,4,FALSE)),"",VLOOKUP(IH77,role!A:E,4,FALSE)))</f>
        <v/>
      </c>
      <c r="IL77" s="32" t="str">
        <f>IF(ISBLANK(IH77),"",IF(ISBLANK(VLOOKUP(IH77,role!A:E,5,FALSE)),"",VLOOKUP(IH77,role!A:E,5,FALSE)))</f>
        <v/>
      </c>
      <c r="JB77" s="33"/>
      <c r="JD77" s="32" t="str">
        <f t="shared" si="295"/>
        <v/>
      </c>
      <c r="JF77" s="32" t="str">
        <f t="shared" si="296"/>
        <v/>
      </c>
      <c r="JG77" s="39"/>
      <c r="JI77" s="32" t="str">
        <f t="shared" si="297"/>
        <v/>
      </c>
      <c r="JJ77" s="32" t="str">
        <f t="shared" si="298"/>
        <v/>
      </c>
      <c r="JK77" s="32" t="str">
        <f t="shared" si="299"/>
        <v/>
      </c>
      <c r="JM77" s="32" t="str">
        <f>IF(ISBLANK(JL77),"",IF(ISBLANK(VLOOKUP(JL77,role!A:E,2,FALSE)),"",VLOOKUP(JL77,role!A:E,2,FALSE)))</f>
        <v/>
      </c>
      <c r="JN77" s="32" t="str">
        <f>IF(ISBLANK(JL77),"",IF(ISBLANK(VLOOKUP(JL77,role!A:E,3,FALSE)),"",VLOOKUP(JL77,role!A:E,3,FALSE)))</f>
        <v/>
      </c>
      <c r="JO77" s="32" t="str">
        <f>IF(ISBLANK(JL77),"",IF(ISBLANK(VLOOKUP(JL77,role!A:E,4,FALSE)),"",VLOOKUP(JL77,role!A:E,4,FALSE)))</f>
        <v/>
      </c>
      <c r="JP77" s="32" t="str">
        <f>IF(ISBLANK(JL77),"",IF(ISBLANK(VLOOKUP(JL77,role!A:E,5,FALSE)),"",VLOOKUP(JL77,role!A:E,5,FALSE)))</f>
        <v/>
      </c>
      <c r="KF77" s="33"/>
      <c r="KH77" s="32" t="str">
        <f t="shared" si="300"/>
        <v/>
      </c>
      <c r="KJ77" s="32" t="str">
        <f t="shared" si="301"/>
        <v/>
      </c>
      <c r="KK77" s="39"/>
      <c r="KM77" s="32" t="str">
        <f t="shared" si="302"/>
        <v/>
      </c>
      <c r="KN77" s="32" t="str">
        <f t="shared" si="303"/>
        <v/>
      </c>
      <c r="KO77" s="32" t="str">
        <f t="shared" si="304"/>
        <v/>
      </c>
      <c r="KQ77" s="32" t="str">
        <f>IF(ISBLANK(KP77),"",IF(ISBLANK(VLOOKUP(KP77,role!A:E,2,FALSE)),"",VLOOKUP(KP77,role!A:E,2,FALSE)))</f>
        <v/>
      </c>
      <c r="KR77" s="32" t="str">
        <f>IF(ISBLANK(KP77),"",IF(ISBLANK(VLOOKUP(KP77,role!A:E,3,FALSE)),"",VLOOKUP(KP77,role!A:E,3,FALSE)))</f>
        <v/>
      </c>
      <c r="KS77" s="32" t="str">
        <f>IF(ISBLANK(KP77),"",IF(ISBLANK(VLOOKUP(KP77,role!A:E,4,FALSE)),"",VLOOKUP(KP77,role!A:E,4,FALSE)))</f>
        <v/>
      </c>
      <c r="KT77" s="32" t="str">
        <f>IF(ISBLANK(KP77),"",IF(ISBLANK(VLOOKUP(KP77,role!A:E,5,FALSE)),"",VLOOKUP(KP77,role!A:E,5,FALSE)))</f>
        <v/>
      </c>
      <c r="LJ77" s="33"/>
      <c r="LL77" s="32" t="str">
        <f t="shared" si="305"/>
        <v/>
      </c>
      <c r="LN77" s="32" t="str">
        <f t="shared" si="306"/>
        <v/>
      </c>
      <c r="LO77" s="39"/>
      <c r="LQ77" s="32" t="str">
        <f t="shared" si="307"/>
        <v/>
      </c>
      <c r="LR77" s="32" t="str">
        <f t="shared" si="308"/>
        <v/>
      </c>
      <c r="LS77" s="32" t="str">
        <f t="shared" si="309"/>
        <v/>
      </c>
      <c r="LU77" s="32" t="str">
        <f>IF(ISBLANK(LT77),"",IF(ISBLANK(VLOOKUP(LT77,role!A:E,2,FALSE)),"",VLOOKUP(LT77,role!A:E,2,FALSE)))</f>
        <v/>
      </c>
      <c r="LV77" s="32" t="str">
        <f>IF(ISBLANK(LT77),"",IF(ISBLANK(VLOOKUP(LT77,role!A:E,3,FALSE)),"",VLOOKUP(LT77,role!A:E,3,FALSE)))</f>
        <v/>
      </c>
      <c r="LW77" s="32" t="str">
        <f>IF(ISBLANK(LT77),"",IF(ISBLANK(VLOOKUP(LT77,role!A:E,4,FALSE)),"",VLOOKUP(LT77,role!A:E,4,FALSE)))</f>
        <v/>
      </c>
      <c r="LX77" s="32" t="str">
        <f>IF(ISBLANK(LT77),"",IF(ISBLANK(VLOOKUP(LT77,role!A:E,5,FALSE)),"",VLOOKUP(LT77,role!A:E,5,FALSE)))</f>
        <v/>
      </c>
      <c r="MN77" s="33"/>
      <c r="MP77" s="32" t="str">
        <f t="shared" si="310"/>
        <v/>
      </c>
      <c r="MR77" s="32" t="str">
        <f t="shared" si="311"/>
        <v/>
      </c>
      <c r="MS77" s="33"/>
      <c r="MV77" s="32" t="str">
        <f t="shared" si="312"/>
        <v/>
      </c>
      <c r="MW77" s="32" t="str">
        <f t="shared" si="313"/>
        <v/>
      </c>
      <c r="MX77" s="32" t="str">
        <f t="shared" si="314"/>
        <v/>
      </c>
      <c r="MZ77" s="32" t="str">
        <f>IF(ISBLANK(MY77),"",IF(ISBLANK(VLOOKUP(MY77,role!A:E,2,FALSE)),"",VLOOKUP(MY77,role!A:E,2,FALSE)))</f>
        <v/>
      </c>
      <c r="NA77" s="32" t="str">
        <f>IF(ISBLANK(MY77),"",IF(ISBLANK(VLOOKUP(MY77,role!A:E,3,FALSE)),"",VLOOKUP(MY77,role!A:E,3,FALSE)))</f>
        <v/>
      </c>
      <c r="NB77" s="32" t="str">
        <f>IF(ISBLANK(MY77),"",IF(ISBLANK(VLOOKUP(MY77,role!A:E,4,FALSE)),"",VLOOKUP(MY77,role!A:E,4,FALSE)))</f>
        <v/>
      </c>
      <c r="NC77" s="32" t="str">
        <f>IF(ISBLANK(MY77),"",IF(ISBLANK(VLOOKUP(MY77,role!A:E,5,FALSE)),"",VLOOKUP(MY77,role!A:E,5,FALSE)))</f>
        <v/>
      </c>
      <c r="NS77" s="33"/>
      <c r="NU77" s="32" t="str">
        <f t="shared" si="315"/>
        <v/>
      </c>
      <c r="NW77" s="32" t="str">
        <f t="shared" si="316"/>
        <v/>
      </c>
      <c r="NX77" s="39"/>
      <c r="NZ77" s="32" t="str">
        <f t="shared" si="317"/>
        <v/>
      </c>
      <c r="OA77" s="32" t="str">
        <f t="shared" si="318"/>
        <v/>
      </c>
      <c r="OB77" s="32" t="str">
        <f t="shared" si="319"/>
        <v/>
      </c>
      <c r="OD77" s="32" t="str">
        <f>IF(ISBLANK(OC77),"",IF(ISBLANK(VLOOKUP(OC77,role!A:E,2,FALSE)),"",VLOOKUP(OC77,role!A:E,2,FALSE)))</f>
        <v/>
      </c>
      <c r="OE77" s="32" t="str">
        <f>IF(ISBLANK(OC77),"",IF(ISBLANK(VLOOKUP(OC77,role!A:E,3,FALSE)),"",VLOOKUP(OC77,role!A:E,3,FALSE)))</f>
        <v/>
      </c>
      <c r="OF77" s="32" t="str">
        <f>IF(ISBLANK(OC77),"",IF(ISBLANK(VLOOKUP(OC77,role!A:E,4,FALSE)),"",VLOOKUP(OC77,role!A:E,4,FALSE)))</f>
        <v/>
      </c>
      <c r="OG77" s="32" t="str">
        <f>IF(ISBLANK(OC77),"",IF(ISBLANK(VLOOKUP(OC77,role!A:E,5,FALSE)),"",VLOOKUP(OC77,role!A:E,5,FALSE)))</f>
        <v/>
      </c>
      <c r="OW77" s="33"/>
      <c r="OY77" s="32" t="str">
        <f t="shared" si="320"/>
        <v/>
      </c>
      <c r="PA77" s="32" t="str">
        <f t="shared" si="321"/>
        <v/>
      </c>
      <c r="PB77" s="39"/>
      <c r="PD77" s="32" t="str">
        <f t="shared" si="322"/>
        <v/>
      </c>
      <c r="PE77" s="32" t="str">
        <f t="shared" si="323"/>
        <v/>
      </c>
      <c r="PF77" s="32" t="str">
        <f t="shared" si="324"/>
        <v/>
      </c>
      <c r="PH77" s="32" t="str">
        <f>IF(ISBLANK(PG77),"",IF(ISBLANK(VLOOKUP(PG77,role!A:E,2,FALSE)),"",VLOOKUP(PG77,role!A:E,2,FALSE)))</f>
        <v/>
      </c>
      <c r="PI77" s="32" t="str">
        <f>IF(ISBLANK(PG77),"",IF(ISBLANK(VLOOKUP(PG77,role!A:E,3,FALSE)),"",VLOOKUP(PG77,role!A:E,3,FALSE)))</f>
        <v/>
      </c>
      <c r="PJ77" s="32" t="str">
        <f>IF(ISBLANK(PG77),"",IF(ISBLANK(VLOOKUP(PG77,role!A:E,4,FALSE)),"",VLOOKUP(PG77,role!A:E,4,FALSE)))</f>
        <v/>
      </c>
      <c r="PK77" s="32" t="str">
        <f>IF(ISBLANK(PG77),"",IF(ISBLANK(VLOOKUP(PG77,role!A:E,5,FALSE)),"",VLOOKUP(PG77,role!A:E,5,FALSE)))</f>
        <v/>
      </c>
      <c r="QA77" s="33"/>
      <c r="QC77" s="32" t="str">
        <f t="shared" si="325"/>
        <v/>
      </c>
      <c r="QE77" s="32" t="str">
        <f t="shared" si="326"/>
        <v/>
      </c>
      <c r="QF77" s="39"/>
      <c r="QH77" s="32" t="str">
        <f t="shared" si="327"/>
        <v/>
      </c>
      <c r="QI77" s="32" t="str">
        <f t="shared" si="328"/>
        <v/>
      </c>
      <c r="QJ77" s="32" t="str">
        <f t="shared" si="329"/>
        <v/>
      </c>
      <c r="QL77" s="32" t="str">
        <f>IF(ISBLANK(QK77),"",IF(ISBLANK(VLOOKUP(QK77,role!A:E,2,FALSE)),"",VLOOKUP(QK77,role!A:E,2,FALSE)))</f>
        <v/>
      </c>
      <c r="QM77" s="32" t="str">
        <f>IF(ISBLANK(QK77),"",IF(ISBLANK(VLOOKUP(QK77,role!A:E,3,FALSE)),"",VLOOKUP(QK77,role!A:E,3,FALSE)))</f>
        <v/>
      </c>
      <c r="QN77" s="32" t="str">
        <f>IF(ISBLANK(QK77),"",IF(ISBLANK(VLOOKUP(QK77,role!A:E,4,FALSE)),"",VLOOKUP(QK77,role!A:E,4,FALSE)))</f>
        <v/>
      </c>
      <c r="QO77" s="32" t="str">
        <f>IF(ISBLANK(QK77),"",IF(ISBLANK(VLOOKUP(QK77,role!A:E,5,FALSE)),"",VLOOKUP(QK77,role!A:E,5,FALSE)))</f>
        <v/>
      </c>
      <c r="RE77" s="33"/>
      <c r="RG77" s="32" t="str">
        <f t="shared" si="330"/>
        <v/>
      </c>
      <c r="RI77" s="32" t="str">
        <f t="shared" si="331"/>
        <v/>
      </c>
      <c r="RJ77" s="39"/>
      <c r="RL77" s="32" t="str">
        <f t="shared" si="332"/>
        <v/>
      </c>
      <c r="RM77" s="32" t="str">
        <f t="shared" si="333"/>
        <v/>
      </c>
      <c r="RN77" s="32" t="str">
        <f t="shared" si="334"/>
        <v/>
      </c>
      <c r="RP77" s="32" t="str">
        <f>IF(ISBLANK(RO77),"",IF(ISBLANK(VLOOKUP(RO77,role!A:E,2,FALSE)),"",VLOOKUP(RO77,role!A:E,2,FALSE)))</f>
        <v/>
      </c>
      <c r="RQ77" s="32" t="str">
        <f>IF(ISBLANK(RO77),"",IF(ISBLANK(VLOOKUP(RO77,role!A:E,3,FALSE)),"",VLOOKUP(RO77,role!A:E,3,FALSE)))</f>
        <v/>
      </c>
      <c r="RR77" s="32" t="str">
        <f>IF(ISBLANK(RO77),"",IF(ISBLANK(VLOOKUP(RO77,role!A:E,4,FALSE)),"",VLOOKUP(RO77,role!A:E,4,FALSE)))</f>
        <v/>
      </c>
      <c r="RS77" s="32" t="str">
        <f>IF(ISBLANK(RO77),"",IF(ISBLANK(VLOOKUP(RO77,role!A:E,5,FALSE)),"",VLOOKUP(RO77,role!A:E,5,FALSE)))</f>
        <v/>
      </c>
      <c r="SI77" s="33"/>
      <c r="SK77" s="32" t="str">
        <f t="shared" si="335"/>
        <v/>
      </c>
      <c r="SM77" s="32" t="str">
        <f t="shared" si="336"/>
        <v/>
      </c>
      <c r="SN77" s="39"/>
      <c r="SP77" s="32" t="str">
        <f t="shared" si="337"/>
        <v/>
      </c>
      <c r="SQ77" s="32" t="str">
        <f t="shared" si="338"/>
        <v/>
      </c>
      <c r="SR77" s="32" t="str">
        <f t="shared" si="339"/>
        <v/>
      </c>
      <c r="ST77" s="32" t="str">
        <f>IF(ISBLANK(SS77),"",IF(ISBLANK(VLOOKUP(SS77,role!A:E,2,FALSE)),"",VLOOKUP(SS77,role!A:E,2,FALSE)))</f>
        <v/>
      </c>
      <c r="SU77" s="32" t="str">
        <f>IF(ISBLANK(SS77),"",IF(ISBLANK(VLOOKUP(SS77,role!A:E,3,FALSE)),"",VLOOKUP(SS77,role!A:E,3,FALSE)))</f>
        <v/>
      </c>
      <c r="SV77" s="32" t="str">
        <f>IF(ISBLANK(SS77),"",IF(ISBLANK(VLOOKUP(SS77,role!A:E,4,FALSE)),"",VLOOKUP(SS77,role!A:E,4,FALSE)))</f>
        <v/>
      </c>
      <c r="SW77" s="32" t="str">
        <f>IF(ISBLANK(SS77),"",IF(ISBLANK(VLOOKUP(SS77,role!A:E,5,FALSE)),"",VLOOKUP(SS77,role!A:E,5,FALSE)))</f>
        <v/>
      </c>
      <c r="TM77" s="33"/>
      <c r="TO77" s="32" t="str">
        <f t="shared" si="340"/>
        <v/>
      </c>
      <c r="TQ77" s="32" t="str">
        <f t="shared" si="341"/>
        <v/>
      </c>
      <c r="TR77" s="39"/>
      <c r="TT77" s="32" t="str">
        <f t="shared" si="342"/>
        <v/>
      </c>
      <c r="TU77" s="32" t="str">
        <f t="shared" si="343"/>
        <v/>
      </c>
      <c r="TV77" s="32" t="str">
        <f t="shared" si="344"/>
        <v/>
      </c>
      <c r="TX77" s="32" t="str">
        <f>IF(ISBLANK(TW77),"",IF(ISBLANK(VLOOKUP(TW77,role!A:E,2,FALSE)),"",VLOOKUP(TW77,role!A:E,2,FALSE)))</f>
        <v/>
      </c>
      <c r="TY77" s="32" t="str">
        <f>IF(ISBLANK(TW77),"",IF(ISBLANK(VLOOKUP(TW77,role!A:E,3,FALSE)),"",VLOOKUP(TW77,role!A:E,3,FALSE)))</f>
        <v/>
      </c>
      <c r="TZ77" s="32" t="str">
        <f>IF(ISBLANK(TW77),"",IF(ISBLANK(VLOOKUP(TW77,role!A:E,4,FALSE)),"",VLOOKUP(TW77,role!A:E,4,FALSE)))</f>
        <v/>
      </c>
      <c r="UA77" s="32" t="str">
        <f>IF(ISBLANK(TW77),"",IF(ISBLANK(VLOOKUP(TW77,role!A:E,5,FALSE)),"",VLOOKUP(TW77,role!A:E,5,FALSE)))</f>
        <v/>
      </c>
      <c r="UQ77" s="33"/>
      <c r="US77" s="32" t="str">
        <f t="shared" si="345"/>
        <v/>
      </c>
      <c r="UU77" s="32" t="str">
        <f t="shared" si="346"/>
        <v/>
      </c>
      <c r="UV77" s="39"/>
      <c r="UX77" s="32" t="str">
        <f t="shared" si="347"/>
        <v/>
      </c>
      <c r="UY77" s="32" t="str">
        <f t="shared" si="348"/>
        <v/>
      </c>
      <c r="UZ77" s="32" t="str">
        <f t="shared" si="349"/>
        <v/>
      </c>
      <c r="VB77" s="32" t="str">
        <f>IF(ISBLANK(VA77),"",IF(ISBLANK(VLOOKUP(VA77,role!A:E,2,FALSE)),"",VLOOKUP(VA77,role!A:E,2,FALSE)))</f>
        <v/>
      </c>
      <c r="VC77" s="32" t="str">
        <f>IF(ISBLANK(VA77),"",IF(ISBLANK(VLOOKUP(VA77,role!A:E,3,FALSE)),"",VLOOKUP(VA77,role!A:E,3,FALSE)))</f>
        <v/>
      </c>
      <c r="VD77" s="32" t="str">
        <f>IF(ISBLANK(VA77),"",IF(ISBLANK(VLOOKUP(VA77,role!A:E,4,FALSE)),"",VLOOKUP(VA77,role!A:E,4,FALSE)))</f>
        <v/>
      </c>
      <c r="VE77" s="32" t="str">
        <f>IF(ISBLANK(VA77),"",IF(ISBLANK(VLOOKUP(VA77,role!A:E,5,FALSE)),"",VLOOKUP(VA77,role!A:E,5,FALSE)))</f>
        <v/>
      </c>
      <c r="VU77" s="33"/>
      <c r="VW77" s="32" t="str">
        <f t="shared" si="350"/>
        <v/>
      </c>
      <c r="VY77" s="32" t="str">
        <f t="shared" si="351"/>
        <v/>
      </c>
      <c r="VZ77" s="39"/>
      <c r="WB77" s="32" t="str">
        <f t="shared" si="352"/>
        <v/>
      </c>
      <c r="WC77" s="32" t="str">
        <f t="shared" si="353"/>
        <v/>
      </c>
      <c r="WD77" s="32" t="str">
        <f t="shared" si="354"/>
        <v/>
      </c>
      <c r="WF77" s="32" t="str">
        <f>IF(ISBLANK(WE77),"",IF(ISBLANK(VLOOKUP(WE77,role!A:E,2,FALSE)),"",VLOOKUP(WE77,role!A:E,2,FALSE)))</f>
        <v/>
      </c>
      <c r="WG77" s="32" t="str">
        <f>IF(ISBLANK(WE77),"",IF(ISBLANK(VLOOKUP(WE77,role!A:E,3,FALSE)),"",VLOOKUP(WE77,role!A:E,3,FALSE)))</f>
        <v/>
      </c>
      <c r="WH77" s="32" t="str">
        <f>IF(ISBLANK(WE77),"",IF(ISBLANK(VLOOKUP(WE77,role!A:E,4,FALSE)),"",VLOOKUP(WE77,role!A:E,4,FALSE)))</f>
        <v/>
      </c>
      <c r="WI77" s="32" t="str">
        <f>IF(ISBLANK(WE77),"",IF(ISBLANK(VLOOKUP(WE77,role!A:E,5,FALSE)),"",VLOOKUP(WE77,role!A:E,5,FALSE)))</f>
        <v/>
      </c>
      <c r="WY77" s="33"/>
      <c r="XA77" s="32" t="str">
        <f t="shared" si="355"/>
        <v/>
      </c>
      <c r="XC77" s="32" t="str">
        <f t="shared" si="356"/>
        <v/>
      </c>
      <c r="XD77" s="39"/>
      <c r="XF77" s="32" t="str">
        <f t="shared" si="357"/>
        <v/>
      </c>
      <c r="XG77" s="32" t="str">
        <f t="shared" si="358"/>
        <v/>
      </c>
      <c r="XH77" s="32" t="str">
        <f t="shared" si="359"/>
        <v/>
      </c>
      <c r="XJ77" s="32" t="str">
        <f>IF(ISBLANK(XI77),"",IF(ISBLANK(VLOOKUP(XI77,role!A:E,2,FALSE)),"",VLOOKUP(XI77,role!A:E,2,FALSE)))</f>
        <v/>
      </c>
      <c r="XK77" s="32" t="str">
        <f>IF(ISBLANK(XI77),"",IF(ISBLANK(VLOOKUP(XI77,role!A:E,3,FALSE)),"",VLOOKUP(XI77,role!A:E,3,FALSE)))</f>
        <v/>
      </c>
      <c r="XL77" s="32" t="str">
        <f>IF(ISBLANK(XI77),"",IF(ISBLANK(VLOOKUP(XI77,role!A:E,4,FALSE)),"",VLOOKUP(XI77,role!A:E,4,FALSE)))</f>
        <v/>
      </c>
      <c r="XM77" s="32" t="str">
        <f>IF(ISBLANK(XI77),"",IF(ISBLANK(VLOOKUP(XI77,role!A:E,5,FALSE)),"",VLOOKUP(XI77,role!A:E,5,FALSE)))</f>
        <v/>
      </c>
      <c r="YC77" s="33"/>
      <c r="YE77" s="32" t="str">
        <f t="shared" si="360"/>
        <v/>
      </c>
      <c r="YG77" s="32" t="str">
        <f t="shared" si="361"/>
        <v/>
      </c>
      <c r="YH77" s="33"/>
      <c r="YI77" s="34"/>
      <c r="YJ77" s="36" t="str">
        <f t="shared" si="362"/>
        <v/>
      </c>
      <c r="YK77" s="36" t="str">
        <f t="shared" si="363"/>
        <v/>
      </c>
      <c r="YM77" s="32" t="str">
        <f>IF(ISBLANK(YL77),"",IF(ISBLANK(VLOOKUP(YL77,role!A:E,2,FALSE)),"",VLOOKUP(YL77,role!A:E,2,FALSE)))</f>
        <v/>
      </c>
      <c r="YN77" s="32" t="str">
        <f>IF(ISBLANK(YL77),"",IF(ISBLANK(VLOOKUP(YL77,role!A:E,3,FALSE)),"",VLOOKUP(YL77,role!A:E,3,FALSE)))</f>
        <v/>
      </c>
      <c r="YO77" s="32" t="str">
        <f>IF(ISBLANK(YL77),"",IF(ISBLANK(VLOOKUP(YL77,role!A:E,4,FALSE)),"",VLOOKUP(YL77,role!A:E,4,FALSE)))</f>
        <v/>
      </c>
      <c r="YP77" s="32" t="str">
        <f>IF(ISBLANK(YL77),"",IF(ISBLANK(VLOOKUP(YL77,role!A:E,5,FALSE)),"",VLOOKUP(YL77,role!A:E,5,FALSE)))</f>
        <v/>
      </c>
      <c r="YQ77" s="32" t="str">
        <f>IF(ISBLANK(YL77),"",VLOOKUP(YL77,role!A:F,6,FALSE))</f>
        <v/>
      </c>
      <c r="YR77" s="36"/>
      <c r="YS77" s="36" t="str">
        <f t="shared" si="364"/>
        <v/>
      </c>
      <c r="YT77" s="36" t="str">
        <f t="shared" si="365"/>
        <v/>
      </c>
      <c r="YV77" s="32" t="str">
        <f>IF(ISBLANK(YU77),"",IF(ISBLANK(VLOOKUP(YU77,role!A:E,2,FALSE)),"",VLOOKUP(YU77,role!A:E,2,FALSE)))</f>
        <v/>
      </c>
      <c r="YW77" s="32" t="str">
        <f>IF(ISBLANK(YU77),"",IF(ISBLANK(VLOOKUP(YU77,role!A:E,3,FALSE)),"",VLOOKUP(YU77,role!A:E,3,FALSE)))</f>
        <v/>
      </c>
      <c r="YX77" s="32" t="str">
        <f>IF(ISBLANK(YU77),"",IF(ISBLANK(VLOOKUP(YU77,role!A:E,4,FALSE)),"",VLOOKUP(YU77,role!A:E,4,FALSE)))</f>
        <v/>
      </c>
      <c r="YY77" s="32" t="str">
        <f>IF(ISBLANK(YU77),"",IF(ISBLANK(VLOOKUP(YU77,role!A:E,5,FALSE)),"",VLOOKUP(YU77,role!A:E,5,FALSE)))</f>
        <v/>
      </c>
      <c r="YZ77" s="32" t="str">
        <f>IF(ISBLANK(YU77),"",VLOOKUP(YU77,role!A:F,6,FALSE))</f>
        <v/>
      </c>
      <c r="ZA77" s="36"/>
      <c r="ZB77" s="36" t="str">
        <f t="shared" si="366"/>
        <v/>
      </c>
      <c r="ZC77" s="36" t="str">
        <f t="shared" si="367"/>
        <v/>
      </c>
      <c r="ZE77" s="32" t="str">
        <f>IF(ISBLANK(ZD77),"",IF(ISBLANK(VLOOKUP(ZD77,role!A:E,2,FALSE)),"",VLOOKUP(ZD77,role!A:E,2,FALSE)))</f>
        <v/>
      </c>
      <c r="ZF77" s="32" t="str">
        <f>IF(ISBLANK(ZD77),"",IF(ISBLANK(VLOOKUP(ZD77,role!A:E,3,FALSE)),"",VLOOKUP(ZD77,role!A:E,3,FALSE)))</f>
        <v/>
      </c>
      <c r="ZG77" s="32" t="str">
        <f>IF(ISBLANK(ZD77),"",IF(ISBLANK(VLOOKUP(ZD77,role!A:E,4,FALSE)),"",VLOOKUP(ZD77,role!A:E,4,FALSE)))</f>
        <v/>
      </c>
      <c r="ZH77" s="32" t="str">
        <f>IF(ISBLANK(ZD77),"",IF(ISBLANK(VLOOKUP(ZD77,role!A:E,5,FALSE)),"",VLOOKUP(ZD77,role!A:E,5,FALSE)))</f>
        <v/>
      </c>
      <c r="ZI77" s="32" t="str">
        <f>IF(ISBLANK(ZD77),"",VLOOKUP(ZD77,role!A:F,6,FALSE))</f>
        <v/>
      </c>
      <c r="ZJ77" s="36"/>
      <c r="ZK77" s="36" t="str">
        <f t="shared" si="368"/>
        <v/>
      </c>
      <c r="ZL77" s="36" t="str">
        <f t="shared" si="369"/>
        <v/>
      </c>
      <c r="ZN77" s="32" t="str">
        <f>IF(ISBLANK(ZM77),"",IF(ISBLANK(VLOOKUP(ZM77,role!A:E,2,FALSE)),"",VLOOKUP(ZM77,role!A:E,2,FALSE)))</f>
        <v/>
      </c>
      <c r="ZO77" s="32" t="str">
        <f>IF(ISBLANK(ZM77),"",IF(ISBLANK(VLOOKUP(ZM77,role!A:E,3,FALSE)),"",VLOOKUP(ZM77,role!A:E,3,FALSE)))</f>
        <v/>
      </c>
      <c r="ZP77" s="32" t="str">
        <f>IF(ISBLANK(ZM77),"",IF(ISBLANK(VLOOKUP(ZM77,role!A:E,4,FALSE)),"",VLOOKUP(ZM77,role!A:E,4,FALSE)))</f>
        <v/>
      </c>
      <c r="ZQ77" s="32" t="str">
        <f>IF(ISBLANK(ZM77),"",IF(ISBLANK(VLOOKUP(ZM77,role!A:E,5,FALSE)),"",VLOOKUP(ZM77,role!A:E,5,FALSE)))</f>
        <v/>
      </c>
      <c r="ZR77" s="32" t="str">
        <f>IF(ISBLANK(ZM77),"",VLOOKUP(ZM77,role!A:F,6,FALSE))</f>
        <v/>
      </c>
      <c r="ZS77" s="36"/>
      <c r="ZT77" s="36" t="str">
        <f t="shared" si="370"/>
        <v/>
      </c>
      <c r="ZU77" s="36" t="str">
        <f t="shared" si="371"/>
        <v/>
      </c>
      <c r="ZW77" s="32" t="str">
        <f>IF(ISBLANK(ZV77),"",IF(ISBLANK(VLOOKUP(ZV77,role!A:E,2,FALSE)),"",VLOOKUP(ZV77,role!A:E,2,FALSE)))</f>
        <v/>
      </c>
      <c r="ZX77" s="32" t="str">
        <f>IF(ISBLANK(ZV77),"",IF(ISBLANK(VLOOKUP(ZV77,role!A:E,3,FALSE)),"",VLOOKUP(ZV77,role!A:E,3,FALSE)))</f>
        <v/>
      </c>
      <c r="ZY77" s="32" t="str">
        <f>IF(ISBLANK(ZV77),"",IF(ISBLANK(VLOOKUP(ZV77,role!A:E,4,FALSE)),"",VLOOKUP(ZV77,role!A:E,4,FALSE)))</f>
        <v/>
      </c>
      <c r="ZZ77" s="32" t="str">
        <f>IF(ISBLANK(ZV77),"",IF(ISBLANK(VLOOKUP(ZV77,role!A:E,5,FALSE)),"",VLOOKUP(ZV77,role!A:E,5,FALSE)))</f>
        <v/>
      </c>
      <c r="AAA77" s="32" t="str">
        <f>IF(ISBLANK(ZV77),"",VLOOKUP(ZV77,role!A:F,6,FALSE))</f>
        <v/>
      </c>
      <c r="AAB77" s="33"/>
      <c r="AAC77" s="36"/>
      <c r="AAD77" s="36" t="str">
        <f t="shared" si="372"/>
        <v/>
      </c>
      <c r="AAE77" s="36" t="str">
        <f t="shared" si="373"/>
        <v/>
      </c>
      <c r="AAG77" s="32" t="str">
        <f>IF(ISBLANK(AAF77),"",IF(ISBLANK(VLOOKUP(AAF77,role!A:E,2,FALSE)),"",VLOOKUP(AAF77,role!A:E,2,FALSE)))</f>
        <v/>
      </c>
      <c r="AAH77" s="32" t="str">
        <f>IF(ISBLANK(AAF77),"",IF(ISBLANK(VLOOKUP(AAF77,role!A:E,3,FALSE)),"",VLOOKUP(AAF77,role!A:E,3,FALSE)))</f>
        <v/>
      </c>
      <c r="AAI77" s="32" t="str">
        <f>IF(ISBLANK(AAF77),"",IF(ISBLANK(VLOOKUP(AAF77,role!A:E,4,FALSE)),"",VLOOKUP(AAF77,role!A:E,4,FALSE)))</f>
        <v/>
      </c>
      <c r="AAJ77" s="32" t="str">
        <f>IF(ISBLANK(AAF77),"",IF(ISBLANK(VLOOKUP(AAF77,role!A:E,5,FALSE)),"",VLOOKUP(AAF77,role!A:E,5,FALSE)))</f>
        <v/>
      </c>
      <c r="AAK77" s="32" t="str">
        <f>IF(ISBLANK(AAF77),"",VLOOKUP(AAF77,role!A:F,6,FALSE))</f>
        <v/>
      </c>
      <c r="AAL77" s="36"/>
      <c r="AAM77" s="36" t="str">
        <f t="shared" si="374"/>
        <v/>
      </c>
      <c r="AAN77" s="36" t="str">
        <f t="shared" si="375"/>
        <v/>
      </c>
      <c r="AAP77" s="32" t="str">
        <f>IF(ISBLANK(AAO77),"",IF(ISBLANK(VLOOKUP(AAO77,role!A:E,2,FALSE)),"",VLOOKUP(AAO77,role!A:E,2,FALSE)))</f>
        <v/>
      </c>
      <c r="AAQ77" s="32" t="str">
        <f>IF(ISBLANK(AAO77),"",IF(ISBLANK(VLOOKUP(AAO77,role!A:E,3,FALSE)),"",VLOOKUP(AAO77,role!A:E,3,FALSE)))</f>
        <v/>
      </c>
      <c r="AAR77" s="32" t="str">
        <f>IF(ISBLANK(AAO77),"",IF(ISBLANK(VLOOKUP(AAO77,role!A:E,4,FALSE)),"",VLOOKUP(AAO77,role!A:E,4,FALSE)))</f>
        <v/>
      </c>
      <c r="AAS77" s="32" t="str">
        <f>IF(ISBLANK(AAO77),"",IF(ISBLANK(VLOOKUP(AAO77,role!A:E,5,FALSE)),"",VLOOKUP(AAO77,role!A:E,5,FALSE)))</f>
        <v/>
      </c>
      <c r="AAT77" s="32" t="str">
        <f>IF(ISBLANK(AAO77),"",VLOOKUP(AAO77,role!A:F,6,FALSE))</f>
        <v/>
      </c>
      <c r="AAU77" s="36"/>
      <c r="AAV77" s="36" t="str">
        <f t="shared" si="376"/>
        <v/>
      </c>
      <c r="AAW77" s="36" t="str">
        <f t="shared" si="377"/>
        <v/>
      </c>
      <c r="AAY77" s="32" t="str">
        <f>IF(ISBLANK(AAX77),"",IF(ISBLANK(VLOOKUP(AAX77,role!A:E,2,FALSE)),"",VLOOKUP(AAX77,role!A:E,2,FALSE)))</f>
        <v/>
      </c>
      <c r="AAZ77" s="32" t="str">
        <f>IF(ISBLANK(AAX77),"",IF(ISBLANK(VLOOKUP(AAX77,role!A:E,3,FALSE)),"",VLOOKUP(AAX77,role!A:E,3,FALSE)))</f>
        <v/>
      </c>
      <c r="ABA77" s="32" t="str">
        <f>IF(ISBLANK(AAX77),"",IF(ISBLANK(VLOOKUP(AAX77,role!A:E,4,FALSE)),"",VLOOKUP(AAX77,role!A:E,4,FALSE)))</f>
        <v/>
      </c>
      <c r="ABB77" s="32" t="str">
        <f>IF(ISBLANK(AAX77),"",IF(ISBLANK(VLOOKUP(AAX77,role!A:E,5,FALSE)),"",VLOOKUP(AAX77,role!A:E,5,FALSE)))</f>
        <v/>
      </c>
      <c r="ABC77" s="32" t="str">
        <f>IF(ISBLANK(AAX77),"",VLOOKUP(AAX77,role!A:F,6,FALSE))</f>
        <v/>
      </c>
      <c r="ABD77" s="36"/>
      <c r="ABE77" s="36" t="str">
        <f t="shared" si="378"/>
        <v/>
      </c>
      <c r="ABF77" s="36" t="str">
        <f t="shared" si="379"/>
        <v/>
      </c>
      <c r="ABH77" s="32" t="str">
        <f>IF(ISBLANK(ABG77),"",IF(ISBLANK(VLOOKUP(ABG77,role!A:E,2,FALSE)),"",VLOOKUP(ABG77,role!A:E,2,FALSE)))</f>
        <v/>
      </c>
      <c r="ABI77" s="32" t="str">
        <f>IF(ISBLANK(ABG77),"",IF(ISBLANK(VLOOKUP(ABG77,role!A:E,3,FALSE)),"",VLOOKUP(ABG77,role!A:E,3,FALSE)))</f>
        <v/>
      </c>
      <c r="ABJ77" s="32" t="str">
        <f>IF(ISBLANK(ABG77),"",IF(ISBLANK(VLOOKUP(ABG77,role!A:E,4,FALSE)),"",VLOOKUP(ABG77,role!A:E,4,FALSE)))</f>
        <v/>
      </c>
      <c r="ABK77" s="32" t="str">
        <f>IF(ISBLANK(ABG77),"",IF(ISBLANK(VLOOKUP(ABG77,role!A:E,5,FALSE)),"",VLOOKUP(ABG77,role!A:E,5,FALSE)))</f>
        <v/>
      </c>
      <c r="ABL77" s="32" t="str">
        <f>IF(ISBLANK(ABG77),"",VLOOKUP(ABG77,role!A:F,6,FALSE))</f>
        <v/>
      </c>
      <c r="ABM77" s="36"/>
      <c r="ABN77" s="36" t="str">
        <f t="shared" si="380"/>
        <v/>
      </c>
      <c r="ABO77" s="36" t="str">
        <f t="shared" si="381"/>
        <v/>
      </c>
      <c r="ABQ77" s="32" t="str">
        <f>IF(ISBLANK(ABP77),"",IF(ISBLANK(VLOOKUP(ABP77,role!A:E,2,FALSE)),"",VLOOKUP(ABP77,role!A:E,2,FALSE)))</f>
        <v/>
      </c>
      <c r="ABR77" s="32" t="str">
        <f>IF(ISBLANK(ABP77),"",IF(ISBLANK(VLOOKUP(ABP77,role!A:E,3,FALSE)),"",VLOOKUP(ABP77,role!A:E,3,FALSE)))</f>
        <v/>
      </c>
      <c r="ABS77" s="32" t="str">
        <f>IF(ISBLANK(ABP77),"",IF(ISBLANK(VLOOKUP(ABP77,role!A:E,4,FALSE)),"",VLOOKUP(ABP77,role!A:E,4,FALSE)))</f>
        <v/>
      </c>
      <c r="ABT77" s="32" t="str">
        <f>IF(ISBLANK(ABP77),"",IF(ISBLANK(VLOOKUP(ABP77,role!A:E,5,FALSE)),"",VLOOKUP(ABP77,role!A:E,5,FALSE)))</f>
        <v/>
      </c>
      <c r="ABU77" s="32" t="str">
        <f>IF(ISBLANK(ABP77),"",VLOOKUP(ABP77,role!A:F,6,FALSE))</f>
        <v/>
      </c>
      <c r="ABV77" s="33"/>
      <c r="ABW77" s="34"/>
      <c r="ABY77" s="32" t="str">
        <f t="shared" si="382"/>
        <v/>
      </c>
      <c r="ABZ77" s="39"/>
      <c r="ACA77" s="32" t="str">
        <f t="shared" si="383"/>
        <v/>
      </c>
      <c r="ACC77" s="32" t="str">
        <f t="shared" si="384"/>
        <v/>
      </c>
      <c r="ACE77" s="32" t="str">
        <f t="shared" si="385"/>
        <v/>
      </c>
      <c r="ACG77" s="32" t="str">
        <f t="shared" si="386"/>
        <v/>
      </c>
      <c r="ACI77" s="32" t="str">
        <f t="shared" si="387"/>
        <v/>
      </c>
      <c r="ACK77" s="32" t="str">
        <f t="shared" si="388"/>
        <v/>
      </c>
      <c r="ACM77" s="32" t="str">
        <f t="shared" si="389"/>
        <v/>
      </c>
      <c r="ACO77" s="32" t="str">
        <f t="shared" si="390"/>
        <v/>
      </c>
      <c r="ACQ77" s="32" t="str">
        <f t="shared" si="391"/>
        <v/>
      </c>
      <c r="ACS77" s="32" t="str">
        <f t="shared" si="392"/>
        <v/>
      </c>
      <c r="ACT77" s="33"/>
      <c r="ACV77" s="32" t="str">
        <f t="shared" si="393"/>
        <v/>
      </c>
      <c r="ACX77" s="32" t="str">
        <f t="shared" si="394"/>
        <v/>
      </c>
      <c r="ACZ77" s="32" t="str">
        <f t="shared" si="395"/>
        <v/>
      </c>
      <c r="ADB77" s="32" t="str">
        <f t="shared" si="396"/>
        <v/>
      </c>
      <c r="ADD77" s="32" t="str">
        <f t="shared" si="397"/>
        <v/>
      </c>
      <c r="ADE77" s="33"/>
      <c r="ADG77" s="32" t="str">
        <f t="shared" si="398"/>
        <v/>
      </c>
      <c r="ADI77" s="32" t="str">
        <f t="shared" si="399"/>
        <v/>
      </c>
      <c r="ADK77" s="32" t="str">
        <f t="shared" si="400"/>
        <v/>
      </c>
      <c r="ADM77" s="32" t="str">
        <f t="shared" si="401"/>
        <v/>
      </c>
      <c r="ADO77" s="32" t="str">
        <f t="shared" si="402"/>
        <v/>
      </c>
      <c r="ADP77" s="33"/>
      <c r="ADR77" s="32" t="str">
        <f t="shared" si="403"/>
        <v/>
      </c>
      <c r="ADT77" s="32" t="str">
        <f t="shared" si="404"/>
        <v/>
      </c>
      <c r="ADV77" s="32" t="str">
        <f t="shared" si="405"/>
        <v/>
      </c>
      <c r="ADX77" s="32" t="str">
        <f t="shared" si="406"/>
        <v/>
      </c>
      <c r="ADZ77" s="32" t="str">
        <f t="shared" si="407"/>
        <v/>
      </c>
      <c r="AEA77" s="33"/>
      <c r="AEC77" s="32" t="str">
        <f t="shared" si="408"/>
        <v/>
      </c>
      <c r="AEE77" s="32" t="str">
        <f t="shared" si="409"/>
        <v/>
      </c>
      <c r="AEG77" s="32" t="str">
        <f t="shared" si="410"/>
        <v/>
      </c>
      <c r="AEI77" s="32" t="str">
        <f t="shared" si="411"/>
        <v/>
      </c>
      <c r="AEK77" s="32" t="str">
        <f t="shared" si="412"/>
        <v/>
      </c>
      <c r="AEL77" s="33"/>
      <c r="AEN77" s="32" t="str">
        <f t="shared" si="413"/>
        <v/>
      </c>
      <c r="AEO77" s="32" t="str">
        <f t="shared" si="414"/>
        <v/>
      </c>
      <c r="AEQ77" s="32" t="str">
        <f t="shared" si="415"/>
        <v/>
      </c>
      <c r="AER77" s="32" t="str">
        <f t="shared" si="416"/>
        <v/>
      </c>
      <c r="AET77" s="32" t="str">
        <f t="shared" si="417"/>
        <v/>
      </c>
      <c r="AEU77" s="32" t="str">
        <f t="shared" si="418"/>
        <v/>
      </c>
      <c r="AEW77" s="32" t="str">
        <f t="shared" si="419"/>
        <v/>
      </c>
      <c r="AEX77" s="32" t="str">
        <f t="shared" si="420"/>
        <v/>
      </c>
      <c r="AEZ77" s="32" t="str">
        <f t="shared" si="421"/>
        <v/>
      </c>
      <c r="AFA77" s="32" t="str">
        <f t="shared" si="422"/>
        <v/>
      </c>
      <c r="AFB77" s="35"/>
      <c r="AFC77" s="34"/>
      <c r="AFD77" s="36" t="str">
        <f t="shared" si="423"/>
        <v/>
      </c>
      <c r="AFE77" s="36" t="str">
        <f t="shared" si="424"/>
        <v/>
      </c>
      <c r="AFG77" s="36" t="str">
        <f t="shared" si="425"/>
        <v/>
      </c>
      <c r="AFH77" s="36" t="str">
        <f t="shared" si="426"/>
        <v/>
      </c>
      <c r="AFJ77" s="36" t="str">
        <f t="shared" si="427"/>
        <v/>
      </c>
      <c r="AFK77" s="36" t="str">
        <f t="shared" si="428"/>
        <v/>
      </c>
      <c r="AFM77" s="36" t="str">
        <f t="shared" si="429"/>
        <v/>
      </c>
      <c r="AFN77" s="36" t="str">
        <f t="shared" si="430"/>
        <v/>
      </c>
      <c r="AFP77" s="36" t="str">
        <f t="shared" si="431"/>
        <v/>
      </c>
      <c r="AFQ77" s="36" t="str">
        <f t="shared" si="432"/>
        <v/>
      </c>
      <c r="AFR77" s="33"/>
      <c r="AFT77" s="36" t="str">
        <f t="shared" si="433"/>
        <v/>
      </c>
      <c r="AFU77" s="36" t="str">
        <f t="shared" si="434"/>
        <v/>
      </c>
      <c r="AFW77" s="36" t="str">
        <f t="shared" si="435"/>
        <v/>
      </c>
      <c r="AFX77" s="36" t="str">
        <f t="shared" si="436"/>
        <v/>
      </c>
      <c r="AFZ77" s="36" t="str">
        <f t="shared" si="437"/>
        <v/>
      </c>
      <c r="AGA77" s="36" t="str">
        <f t="shared" si="438"/>
        <v/>
      </c>
      <c r="AGC77" s="36" t="str">
        <f t="shared" si="439"/>
        <v/>
      </c>
      <c r="AGD77" s="36" t="str">
        <f t="shared" si="440"/>
        <v/>
      </c>
      <c r="AGF77" s="36" t="str">
        <f t="shared" si="441"/>
        <v/>
      </c>
      <c r="AGG77" s="36" t="str">
        <f t="shared" si="442"/>
        <v/>
      </c>
      <c r="AGH77" s="33"/>
      <c r="AGI77" s="57"/>
      <c r="AGJ77" s="57"/>
      <c r="AGK77" s="57" t="str">
        <f>IF(ISBLANK(AGJ77),"",VLOOKUP(AGJ77,related_id_type!A:B,2,FALSE))</f>
        <v/>
      </c>
      <c r="AGL77" s="57"/>
      <c r="AGM77" s="57" t="str">
        <f>IF(ISBLANK(AGL77),"",IF(ISBLANK(VLOOKUP(AGL77,related_id_relation!A:B,2,FALSE)),"",VLOOKUP(AGL77,related_id_relation!A:B,2,FALSE)))</f>
        <v/>
      </c>
      <c r="AGN77" s="57"/>
      <c r="AGO77" s="57"/>
      <c r="AGP77" s="57" t="str">
        <f>IF(ISBLANK(AGO77),"",VLOOKUP(AGO77,related_id_type!A:B,2,FALSE))</f>
        <v/>
      </c>
      <c r="AGQ77" s="57"/>
      <c r="AGR77" s="57" t="str">
        <f>IF(ISBLANK(AGQ77),"",IF(ISBLANK(VLOOKUP(AGQ77,related_id_relation!A:B,2,FALSE)),"",VLOOKUP(AGQ77,related_id_relation!A:B,2,FALSE)))</f>
        <v/>
      </c>
      <c r="AGS77" s="57"/>
      <c r="AGT77" s="57"/>
      <c r="AGU77" s="57" t="str">
        <f>IF(ISBLANK(AGT77),"",VLOOKUP(AGT77,related_id_type!A:B,2,FALSE))</f>
        <v/>
      </c>
      <c r="AGV77" s="57"/>
      <c r="AGW77" s="57" t="str">
        <f>IF(ISBLANK(AGV77),"",IF(ISBLANK(VLOOKUP(AGV77,related_id_relation!A:B,2,FALSE)),"",VLOOKUP(AGV77,related_id_relation!A:B,2,FALSE)))</f>
        <v/>
      </c>
      <c r="AGX77" s="57"/>
      <c r="AGY77" s="57"/>
      <c r="AGZ77" s="57" t="str">
        <f>IF(ISBLANK(AGY77),"",VLOOKUP(AGY77,related_id_type!A:B,2,FALSE))</f>
        <v/>
      </c>
      <c r="AHA77" s="57"/>
      <c r="AHB77" s="57" t="str">
        <f>IF(ISBLANK(AHA77),"",IF(ISBLANK(VLOOKUP(AHA77,related_id_relation!A:B,2,FALSE)),"",VLOOKUP(AHA77,related_id_relation!A:B,2,FALSE)))</f>
        <v/>
      </c>
      <c r="AHC77" s="57"/>
      <c r="AHD77" s="57"/>
      <c r="AHE77" s="57" t="str">
        <f>IF(ISBLANK(AHD77),"",VLOOKUP(AHD77,related_id_type!A:B,2,FALSE))</f>
        <v/>
      </c>
      <c r="AHF77" s="57"/>
      <c r="AHG77" s="57" t="str">
        <f>IF(ISBLANK(AHF77),"",IF(ISBLANK(VLOOKUP(AHF77,related_id_relation!A:B,2,FALSE)),"",VLOOKUP(AHF77,related_id_relation!A:B,2,FALSE)))</f>
        <v/>
      </c>
      <c r="AHH77" s="37"/>
      <c r="AHI77" s="39"/>
      <c r="AHK77" s="32" t="str">
        <f t="shared" si="443"/>
        <v/>
      </c>
      <c r="AHL77" s="34"/>
      <c r="AHM77" s="36"/>
      <c r="AHN77" s="36" t="str">
        <f t="shared" si="444"/>
        <v/>
      </c>
      <c r="AHO77" s="32" t="str">
        <f t="shared" si="445"/>
        <v/>
      </c>
      <c r="AHR77" s="36" t="str">
        <f t="shared" si="446"/>
        <v/>
      </c>
      <c r="AHS77" s="32" t="str">
        <f t="shared" si="447"/>
        <v/>
      </c>
      <c r="AHV77" s="36" t="str">
        <f t="shared" si="448"/>
        <v/>
      </c>
      <c r="AHW77" s="32" t="str">
        <f t="shared" si="449"/>
        <v/>
      </c>
      <c r="AHZ77" s="36" t="str">
        <f t="shared" si="450"/>
        <v/>
      </c>
      <c r="AIA77" s="32" t="str">
        <f t="shared" si="451"/>
        <v/>
      </c>
      <c r="AID77" s="36" t="str">
        <f t="shared" si="452"/>
        <v/>
      </c>
      <c r="AIE77" s="32" t="str">
        <f t="shared" si="453"/>
        <v/>
      </c>
      <c r="AIH77" s="36" t="str">
        <f t="shared" si="454"/>
        <v/>
      </c>
      <c r="AII77" s="32" t="str">
        <f t="shared" si="455"/>
        <v/>
      </c>
      <c r="AIL77" s="36" t="str">
        <f t="shared" si="456"/>
        <v/>
      </c>
      <c r="AIM77" s="32" t="str">
        <f t="shared" si="457"/>
        <v/>
      </c>
      <c r="AIP77" s="36" t="str">
        <f t="shared" si="458"/>
        <v/>
      </c>
      <c r="AIQ77" s="32" t="str">
        <f t="shared" si="459"/>
        <v/>
      </c>
      <c r="AIT77" s="36" t="str">
        <f t="shared" si="460"/>
        <v/>
      </c>
      <c r="AIU77" s="32" t="str">
        <f t="shared" si="461"/>
        <v/>
      </c>
      <c r="AIX77" s="36" t="str">
        <f t="shared" si="462"/>
        <v/>
      </c>
      <c r="AIY77" s="32" t="str">
        <f t="shared" si="463"/>
        <v/>
      </c>
      <c r="AIZ77" s="37"/>
      <c r="AJA77" s="32" t="str">
        <f t="shared" si="464"/>
        <v/>
      </c>
      <c r="AJB77" s="32" t="str">
        <f t="shared" si="465"/>
        <v/>
      </c>
      <c r="AJC77" s="32" t="str">
        <f t="shared" si="466"/>
        <v/>
      </c>
      <c r="AJD77" s="32" t="str">
        <f t="shared" si="467"/>
        <v/>
      </c>
      <c r="AJE77" s="32" t="str">
        <f t="shared" si="468"/>
        <v/>
      </c>
      <c r="AJF77" s="32" t="str">
        <f t="shared" si="469"/>
        <v/>
      </c>
      <c r="AJG77" s="32" t="str">
        <f t="shared" si="470"/>
        <v/>
      </c>
      <c r="AJH77" s="32" t="str">
        <f t="shared" si="471"/>
        <v/>
      </c>
      <c r="AJI77" s="32" t="str">
        <f t="shared" si="472"/>
        <v/>
      </c>
    </row>
    <row r="78" spans="3:945" s="32" customFormat="1" x14ac:dyDescent="0.35">
      <c r="C78" s="32" t="str">
        <f t="shared" si="241"/>
        <v/>
      </c>
      <c r="E78" s="32" t="str">
        <f t="shared" si="242"/>
        <v/>
      </c>
      <c r="F78" s="32" t="str">
        <f t="shared" si="243"/>
        <v/>
      </c>
      <c r="G78" s="32" t="str">
        <f t="shared" si="244"/>
        <v/>
      </c>
      <c r="J78" s="32" t="str">
        <f t="shared" si="245"/>
        <v/>
      </c>
      <c r="K78" s="32" t="str">
        <f t="shared" si="246"/>
        <v/>
      </c>
      <c r="L78" s="32" t="str">
        <f t="shared" si="247"/>
        <v/>
      </c>
      <c r="N78" s="32" t="str">
        <f t="shared" si="248"/>
        <v/>
      </c>
      <c r="O78" s="32" t="str">
        <f t="shared" si="249"/>
        <v/>
      </c>
      <c r="Q78" s="32" t="str">
        <f t="shared" si="250"/>
        <v/>
      </c>
      <c r="R78" s="32" t="str">
        <f t="shared" si="251"/>
        <v/>
      </c>
      <c r="U78" s="32" t="str">
        <f t="shared" si="252"/>
        <v/>
      </c>
      <c r="V78" s="32" t="str">
        <f t="shared" si="253"/>
        <v/>
      </c>
      <c r="Y78" s="32" t="str">
        <f>IF(ISBLANK(X78),"",VLOOKUP(X78,resource_type!A:C,3,FALSE))</f>
        <v/>
      </c>
      <c r="Z78" s="32" t="str">
        <f>IF(ISBLANK(X78),"",VLOOKUP(X78,resource_type!A:C,2,FALSE))</f>
        <v/>
      </c>
      <c r="AA78" s="32" t="str">
        <f t="shared" si="254"/>
        <v/>
      </c>
      <c r="AB78" s="32" t="str">
        <f t="shared" si="255"/>
        <v/>
      </c>
      <c r="AD78" s="32" t="str">
        <f>IF(ISBLANK(AC78),"",VLOOKUP(AC78,resource_type!A:C,3,FALSE))</f>
        <v/>
      </c>
      <c r="AF78" s="32" t="str">
        <f>IF(ISBLANK(AE78),"",VLOOKUP(AE78,resource_type!A:C,3,FALSE))</f>
        <v/>
      </c>
      <c r="AG78" s="33"/>
      <c r="AI78" s="32" t="str">
        <f t="shared" si="256"/>
        <v/>
      </c>
      <c r="AK78" s="32" t="str">
        <f t="shared" si="257"/>
        <v/>
      </c>
      <c r="AM78" s="32" t="str">
        <f t="shared" si="258"/>
        <v/>
      </c>
      <c r="AO78" s="32" t="str">
        <f t="shared" si="259"/>
        <v/>
      </c>
      <c r="AP78" s="52"/>
      <c r="AQ78" s="34"/>
      <c r="AR78" s="36" t="str">
        <f t="shared" si="260"/>
        <v/>
      </c>
      <c r="AS78" s="36" t="str">
        <f t="shared" si="261"/>
        <v/>
      </c>
      <c r="AT78" s="34"/>
      <c r="AV78" s="32" t="str">
        <f t="shared" si="262"/>
        <v/>
      </c>
      <c r="AW78" s="32" t="str">
        <f t="shared" si="263"/>
        <v/>
      </c>
      <c r="AX78" s="32" t="str">
        <f t="shared" si="264"/>
        <v/>
      </c>
      <c r="AZ78" s="32" t="str">
        <f>IF(ISBLANK(AY78),"",IF(ISBLANK(VLOOKUP(AY78,role!A:E,2,FALSE)),"",VLOOKUP(AY78,role!A:E,2,FALSE)))</f>
        <v/>
      </c>
      <c r="BA78" s="32" t="str">
        <f>IF(ISBLANK(AY78),"",IF(ISBLANK(VLOOKUP(AY78,role!A:E,3,FALSE)),"",VLOOKUP(AY78,role!A:E,3,FALSE)))</f>
        <v/>
      </c>
      <c r="BB78" s="32" t="str">
        <f>IF(ISBLANK(AY78),"",IF(ISBLANK(VLOOKUP(AY78,role!A:E,4,FALSE)),"",VLOOKUP(AY78,role!A:E,4,FALSE)))</f>
        <v/>
      </c>
      <c r="BC78" s="32" t="str">
        <f>IF(ISBLANK(AY78),"",IF(ISBLANK(VLOOKUP(AY78,role!A:E,5,FALSE)),"",VLOOKUP(AY78,role!A:E,5,FALSE)))</f>
        <v/>
      </c>
      <c r="BE78" s="32" t="str">
        <f>IF(ISBLANK(BD78),"",IF(ISBLANK(VLOOKUP(BD78,role!A:E,2,FALSE)),"",VLOOKUP(BD78,role!A:E,2,FALSE)))</f>
        <v/>
      </c>
      <c r="BF78" s="32" t="str">
        <f>IF(ISBLANK(BD78),"",IF(ISBLANK(VLOOKUP(BD78,role!A:E,3,FALSE)),"",VLOOKUP(BD78,role!A:E,3,FALSE)))</f>
        <v/>
      </c>
      <c r="BG78" s="32" t="str">
        <f>IF(ISBLANK(BD78),"",IF(ISBLANK(VLOOKUP(BD78,role!A:E,4,FALSE)),"",VLOOKUP(BD78,role!A:E,4,FALSE)))</f>
        <v/>
      </c>
      <c r="BH78" s="32" t="str">
        <f>IF(ISBLANK(BD78),"",IF(ISBLANK(VLOOKUP(BD78,role!A:E,5,FALSE)),"",VLOOKUP(BD78,role!A:E,5,FALSE)))</f>
        <v/>
      </c>
      <c r="BX78" s="33"/>
      <c r="BZ78" s="32" t="str">
        <f t="shared" si="265"/>
        <v/>
      </c>
      <c r="CB78" s="32" t="str">
        <f t="shared" si="266"/>
        <v/>
      </c>
      <c r="CC78" s="39"/>
      <c r="CE78" s="32" t="str">
        <f t="shared" si="267"/>
        <v/>
      </c>
      <c r="CF78" s="32" t="str">
        <f t="shared" si="268"/>
        <v/>
      </c>
      <c r="CG78" s="32" t="str">
        <f t="shared" si="269"/>
        <v/>
      </c>
      <c r="CI78" s="32" t="str">
        <f>IF(ISBLANK(CH78),"",IF(ISBLANK(VLOOKUP(CH78,role!A:E,2,FALSE)),"",VLOOKUP(CH78,role!A:E,2,FALSE)))</f>
        <v/>
      </c>
      <c r="CJ78" s="32" t="str">
        <f>IF(ISBLANK(CH78),"",IF(ISBLANK(VLOOKUP(CH78,role!A:E,3,FALSE)),"",VLOOKUP(CH78,role!A:E,3,FALSE)))</f>
        <v/>
      </c>
      <c r="CK78" s="32" t="str">
        <f>IF(ISBLANK(CH78),"",IF(ISBLANK(VLOOKUP(CH78,role!A:E,4,FALSE)),"",VLOOKUP(CH78,role!A:E,4,FALSE)))</f>
        <v/>
      </c>
      <c r="CL78" s="32" t="str">
        <f>IF(ISBLANK(CH78),"",IF(ISBLANK(VLOOKUP(CH78,role!A:E,5,FALSE)),"",VLOOKUP(CH78,role!A:E,5,FALSE)))</f>
        <v/>
      </c>
      <c r="CN78" s="32" t="str">
        <f>IF(ISBLANK(CM78),"",IF(ISBLANK(VLOOKUP(CM78,role!A:E,2,FALSE)),"",VLOOKUP(CM78,role!A:E,2,FALSE)))</f>
        <v/>
      </c>
      <c r="CO78" s="32" t="str">
        <f>IF(ISBLANK(CM78),"",IF(ISBLANK(VLOOKUP(CM78,role!A:E,3,FALSE)),"",VLOOKUP(CM78,role!A:E,3,FALSE)))</f>
        <v/>
      </c>
      <c r="CP78" s="32" t="str">
        <f>IF(ISBLANK(CM78),"",IF(ISBLANK(VLOOKUP(CM78,role!A:E,4,FALSE)),"",VLOOKUP(CM78,role!A:E,4,FALSE)))</f>
        <v/>
      </c>
      <c r="CQ78" s="32" t="str">
        <f>IF(ISBLANK(CM78),"",IF(ISBLANK(VLOOKUP(CM78,role!A:E,5,FALSE)),"",VLOOKUP(CM78,role!A:E,5,FALSE)))</f>
        <v/>
      </c>
      <c r="DG78" s="33"/>
      <c r="DI78" s="32" t="str">
        <f t="shared" si="270"/>
        <v/>
      </c>
      <c r="DK78" s="32" t="str">
        <f t="shared" si="271"/>
        <v/>
      </c>
      <c r="DL78" s="39"/>
      <c r="DN78" s="32" t="str">
        <f t="shared" si="272"/>
        <v/>
      </c>
      <c r="DO78" s="32" t="str">
        <f t="shared" si="273"/>
        <v/>
      </c>
      <c r="DP78" s="32" t="str">
        <f t="shared" si="274"/>
        <v/>
      </c>
      <c r="DR78" s="32" t="str">
        <f>IF(ISBLANK(DQ78),"",IF(ISBLANK(VLOOKUP(DQ78,role!A:E,2,FALSE)),"",VLOOKUP(DQ78,role!A:E,2,FALSE)))</f>
        <v/>
      </c>
      <c r="DS78" s="32" t="str">
        <f>IF(ISBLANK(DQ78),"",IF(ISBLANK(VLOOKUP(DQ78,role!A:E,3,FALSE)),"",VLOOKUP(DQ78,role!A:E,3,FALSE)))</f>
        <v/>
      </c>
      <c r="DT78" s="32" t="str">
        <f>IF(ISBLANK(DQ78),"",IF(ISBLANK(VLOOKUP(DQ78,role!A:E,4,FALSE)),"",VLOOKUP(DQ78,role!A:E,4,FALSE)))</f>
        <v/>
      </c>
      <c r="DU78" s="32" t="str">
        <f>IF(ISBLANK(DQ78),"",IF(ISBLANK(VLOOKUP(DQ78,role!A:E,5,FALSE)),"",VLOOKUP(DQ78,role!A:E,5,FALSE)))</f>
        <v/>
      </c>
      <c r="EK78" s="33"/>
      <c r="EM78" s="32" t="str">
        <f t="shared" si="275"/>
        <v/>
      </c>
      <c r="EO78" s="32" t="str">
        <f t="shared" si="276"/>
        <v/>
      </c>
      <c r="EP78" s="39"/>
      <c r="ER78" s="32" t="str">
        <f t="shared" si="277"/>
        <v/>
      </c>
      <c r="ES78" s="32" t="str">
        <f t="shared" si="278"/>
        <v/>
      </c>
      <c r="ET78" s="32" t="str">
        <f t="shared" si="279"/>
        <v/>
      </c>
      <c r="EV78" s="32" t="str">
        <f>IF(ISBLANK(EU78),"",IF(ISBLANK(VLOOKUP(EU78,role!A:E,2,FALSE)),"",VLOOKUP(EU78,role!A:E,2,FALSE)))</f>
        <v/>
      </c>
      <c r="EW78" s="32" t="str">
        <f>IF(ISBLANK(EU78),"",IF(ISBLANK(VLOOKUP(EU78,role!A:E,3,FALSE)),"",VLOOKUP(EU78,role!A:E,3,FALSE)))</f>
        <v/>
      </c>
      <c r="EX78" s="32" t="str">
        <f>IF(ISBLANK(EU78),"",IF(ISBLANK(VLOOKUP(EU78,role!A:E,4,FALSE)),"",VLOOKUP(EU78,role!A:E,4,FALSE)))</f>
        <v/>
      </c>
      <c r="EY78" s="32" t="str">
        <f>IF(ISBLANK(EU78),"",IF(ISBLANK(VLOOKUP(EU78,role!A:E,5,FALSE)),"",VLOOKUP(EU78,role!A:E,5,FALSE)))</f>
        <v/>
      </c>
      <c r="FO78" s="33"/>
      <c r="FQ78" s="32" t="str">
        <f t="shared" si="280"/>
        <v/>
      </c>
      <c r="FS78" s="32" t="str">
        <f t="shared" si="281"/>
        <v/>
      </c>
      <c r="FT78" s="39"/>
      <c r="FV78" s="32" t="str">
        <f t="shared" si="282"/>
        <v/>
      </c>
      <c r="FW78" s="32" t="str">
        <f t="shared" si="283"/>
        <v/>
      </c>
      <c r="FX78" s="32" t="str">
        <f t="shared" si="284"/>
        <v/>
      </c>
      <c r="FZ78" s="32" t="str">
        <f>IF(ISBLANK(FY78),"",VLOOKUP(FY78,role!A:E,2,FALSE))</f>
        <v/>
      </c>
      <c r="GA78" s="32" t="str">
        <f>IF(ISBLANK(FY78),"",IF(ISBLANK(VLOOKUP(FY78,role!A:E,3,FALSE)),"",VLOOKUP(FY78,role!A:E,3,FALSE)))</f>
        <v/>
      </c>
      <c r="GB78" s="32" t="str">
        <f>IF(ISBLANK(FY78),"",IF(ISBLANK(VLOOKUP(FY78,role!A:E,4,FALSE)),"",VLOOKUP(FY78,role!A:E,4,FALSE)))</f>
        <v/>
      </c>
      <c r="GC78" s="32" t="str">
        <f>IF(ISBLANK(FY78),"",IF(ISBLANK(VLOOKUP(FY78,role!A:E,5,FALSE)),"",VLOOKUP(FY78,role!A:E,5,FALSE)))</f>
        <v/>
      </c>
      <c r="GS78" s="33"/>
      <c r="GU78" s="32" t="str">
        <f t="shared" si="285"/>
        <v/>
      </c>
      <c r="GW78" s="32" t="str">
        <f t="shared" si="286"/>
        <v/>
      </c>
      <c r="GX78" s="33"/>
      <c r="HA78" s="32" t="str">
        <f t="shared" si="287"/>
        <v/>
      </c>
      <c r="HB78" s="32" t="str">
        <f t="shared" si="288"/>
        <v/>
      </c>
      <c r="HC78" s="32" t="str">
        <f t="shared" si="289"/>
        <v/>
      </c>
      <c r="HE78" s="32" t="str">
        <f>IF(ISBLANK(HD78),"",IF(ISBLANK(VLOOKUP(HD78,role!A:E,2,FALSE)),"",VLOOKUP(HD78,role!A:E,2,FALSE)))</f>
        <v/>
      </c>
      <c r="HF78" s="32" t="str">
        <f>IF(ISBLANK(HD78),"",IF(ISBLANK(VLOOKUP(HD78,role!A:E,3,FALSE)),"",VLOOKUP(HD78,role!A:E,3,FALSE)))</f>
        <v/>
      </c>
      <c r="HG78" s="32" t="str">
        <f>IF(ISBLANK(HD78),"",IF(ISBLANK(VLOOKUP(HD78,role!A:E,4,FALSE)),"",VLOOKUP(HD78,role!A:E,4,FALSE)))</f>
        <v/>
      </c>
      <c r="HH78" s="32" t="str">
        <f>IF(ISBLANK(HD78),"",IF(ISBLANK(VLOOKUP(HD78,role!A:E,5,FALSE)),"",VLOOKUP(HD78,role!A:E,5,FALSE)))</f>
        <v/>
      </c>
      <c r="HX78" s="33"/>
      <c r="HZ78" s="32" t="str">
        <f t="shared" si="290"/>
        <v/>
      </c>
      <c r="IB78" s="32" t="str">
        <f t="shared" si="291"/>
        <v/>
      </c>
      <c r="IC78" s="39"/>
      <c r="IE78" s="32" t="str">
        <f t="shared" si="292"/>
        <v/>
      </c>
      <c r="IF78" s="32" t="str">
        <f t="shared" si="293"/>
        <v/>
      </c>
      <c r="IG78" s="32" t="str">
        <f t="shared" si="294"/>
        <v/>
      </c>
      <c r="II78" s="32" t="str">
        <f>IF(ISBLANK(IH78),"",IF(ISBLANK(VLOOKUP(IH78,role!A:E,2,FALSE)),"",VLOOKUP(IH78,role!A:E,2,FALSE)))</f>
        <v/>
      </c>
      <c r="IJ78" s="32" t="str">
        <f>IF(ISBLANK(IH78),"",IF(ISBLANK(VLOOKUP(IH78,role!A:E,3,FALSE)),"",VLOOKUP(IH78,role!A:E,3,FALSE)))</f>
        <v/>
      </c>
      <c r="IK78" s="32" t="str">
        <f>IF(ISBLANK(IH78),"",IF(ISBLANK(VLOOKUP(IH78,role!A:E,4,FALSE)),"",VLOOKUP(IH78,role!A:E,4,FALSE)))</f>
        <v/>
      </c>
      <c r="IL78" s="32" t="str">
        <f>IF(ISBLANK(IH78),"",IF(ISBLANK(VLOOKUP(IH78,role!A:E,5,FALSE)),"",VLOOKUP(IH78,role!A:E,5,FALSE)))</f>
        <v/>
      </c>
      <c r="JB78" s="33"/>
      <c r="JD78" s="32" t="str">
        <f t="shared" si="295"/>
        <v/>
      </c>
      <c r="JF78" s="32" t="str">
        <f t="shared" si="296"/>
        <v/>
      </c>
      <c r="JG78" s="39"/>
      <c r="JI78" s="32" t="str">
        <f t="shared" si="297"/>
        <v/>
      </c>
      <c r="JJ78" s="32" t="str">
        <f t="shared" si="298"/>
        <v/>
      </c>
      <c r="JK78" s="32" t="str">
        <f t="shared" si="299"/>
        <v/>
      </c>
      <c r="JM78" s="32" t="str">
        <f>IF(ISBLANK(JL78),"",IF(ISBLANK(VLOOKUP(JL78,role!A:E,2,FALSE)),"",VLOOKUP(JL78,role!A:E,2,FALSE)))</f>
        <v/>
      </c>
      <c r="JN78" s="32" t="str">
        <f>IF(ISBLANK(JL78),"",IF(ISBLANK(VLOOKUP(JL78,role!A:E,3,FALSE)),"",VLOOKUP(JL78,role!A:E,3,FALSE)))</f>
        <v/>
      </c>
      <c r="JO78" s="32" t="str">
        <f>IF(ISBLANK(JL78),"",IF(ISBLANK(VLOOKUP(JL78,role!A:E,4,FALSE)),"",VLOOKUP(JL78,role!A:E,4,FALSE)))</f>
        <v/>
      </c>
      <c r="JP78" s="32" t="str">
        <f>IF(ISBLANK(JL78),"",IF(ISBLANK(VLOOKUP(JL78,role!A:E,5,FALSE)),"",VLOOKUP(JL78,role!A:E,5,FALSE)))</f>
        <v/>
      </c>
      <c r="KF78" s="33"/>
      <c r="KH78" s="32" t="str">
        <f t="shared" si="300"/>
        <v/>
      </c>
      <c r="KJ78" s="32" t="str">
        <f t="shared" si="301"/>
        <v/>
      </c>
      <c r="KK78" s="39"/>
      <c r="KM78" s="32" t="str">
        <f t="shared" si="302"/>
        <v/>
      </c>
      <c r="KN78" s="32" t="str">
        <f t="shared" si="303"/>
        <v/>
      </c>
      <c r="KO78" s="32" t="str">
        <f t="shared" si="304"/>
        <v/>
      </c>
      <c r="KQ78" s="32" t="str">
        <f>IF(ISBLANK(KP78),"",IF(ISBLANK(VLOOKUP(KP78,role!A:E,2,FALSE)),"",VLOOKUP(KP78,role!A:E,2,FALSE)))</f>
        <v/>
      </c>
      <c r="KR78" s="32" t="str">
        <f>IF(ISBLANK(KP78),"",IF(ISBLANK(VLOOKUP(KP78,role!A:E,3,FALSE)),"",VLOOKUP(KP78,role!A:E,3,FALSE)))</f>
        <v/>
      </c>
      <c r="KS78" s="32" t="str">
        <f>IF(ISBLANK(KP78),"",IF(ISBLANK(VLOOKUP(KP78,role!A:E,4,FALSE)),"",VLOOKUP(KP78,role!A:E,4,FALSE)))</f>
        <v/>
      </c>
      <c r="KT78" s="32" t="str">
        <f>IF(ISBLANK(KP78),"",IF(ISBLANK(VLOOKUP(KP78,role!A:E,5,FALSE)),"",VLOOKUP(KP78,role!A:E,5,FALSE)))</f>
        <v/>
      </c>
      <c r="LJ78" s="33"/>
      <c r="LL78" s="32" t="str">
        <f t="shared" si="305"/>
        <v/>
      </c>
      <c r="LN78" s="32" t="str">
        <f t="shared" si="306"/>
        <v/>
      </c>
      <c r="LO78" s="39"/>
      <c r="LQ78" s="32" t="str">
        <f t="shared" si="307"/>
        <v/>
      </c>
      <c r="LR78" s="32" t="str">
        <f t="shared" si="308"/>
        <v/>
      </c>
      <c r="LS78" s="32" t="str">
        <f t="shared" si="309"/>
        <v/>
      </c>
      <c r="LU78" s="32" t="str">
        <f>IF(ISBLANK(LT78),"",IF(ISBLANK(VLOOKUP(LT78,role!A:E,2,FALSE)),"",VLOOKUP(LT78,role!A:E,2,FALSE)))</f>
        <v/>
      </c>
      <c r="LV78" s="32" t="str">
        <f>IF(ISBLANK(LT78),"",IF(ISBLANK(VLOOKUP(LT78,role!A:E,3,FALSE)),"",VLOOKUP(LT78,role!A:E,3,FALSE)))</f>
        <v/>
      </c>
      <c r="LW78" s="32" t="str">
        <f>IF(ISBLANK(LT78),"",IF(ISBLANK(VLOOKUP(LT78,role!A:E,4,FALSE)),"",VLOOKUP(LT78,role!A:E,4,FALSE)))</f>
        <v/>
      </c>
      <c r="LX78" s="32" t="str">
        <f>IF(ISBLANK(LT78),"",IF(ISBLANK(VLOOKUP(LT78,role!A:E,5,FALSE)),"",VLOOKUP(LT78,role!A:E,5,FALSE)))</f>
        <v/>
      </c>
      <c r="MN78" s="33"/>
      <c r="MP78" s="32" t="str">
        <f t="shared" si="310"/>
        <v/>
      </c>
      <c r="MR78" s="32" t="str">
        <f t="shared" si="311"/>
        <v/>
      </c>
      <c r="MS78" s="33"/>
      <c r="MV78" s="32" t="str">
        <f t="shared" si="312"/>
        <v/>
      </c>
      <c r="MW78" s="32" t="str">
        <f t="shared" si="313"/>
        <v/>
      </c>
      <c r="MX78" s="32" t="str">
        <f t="shared" si="314"/>
        <v/>
      </c>
      <c r="MZ78" s="32" t="str">
        <f>IF(ISBLANK(MY78),"",IF(ISBLANK(VLOOKUP(MY78,role!A:E,2,FALSE)),"",VLOOKUP(MY78,role!A:E,2,FALSE)))</f>
        <v/>
      </c>
      <c r="NA78" s="32" t="str">
        <f>IF(ISBLANK(MY78),"",IF(ISBLANK(VLOOKUP(MY78,role!A:E,3,FALSE)),"",VLOOKUP(MY78,role!A:E,3,FALSE)))</f>
        <v/>
      </c>
      <c r="NB78" s="32" t="str">
        <f>IF(ISBLANK(MY78),"",IF(ISBLANK(VLOOKUP(MY78,role!A:E,4,FALSE)),"",VLOOKUP(MY78,role!A:E,4,FALSE)))</f>
        <v/>
      </c>
      <c r="NC78" s="32" t="str">
        <f>IF(ISBLANK(MY78),"",IF(ISBLANK(VLOOKUP(MY78,role!A:E,5,FALSE)),"",VLOOKUP(MY78,role!A:E,5,FALSE)))</f>
        <v/>
      </c>
      <c r="NS78" s="33"/>
      <c r="NU78" s="32" t="str">
        <f t="shared" si="315"/>
        <v/>
      </c>
      <c r="NW78" s="32" t="str">
        <f t="shared" si="316"/>
        <v/>
      </c>
      <c r="NX78" s="39"/>
      <c r="NZ78" s="32" t="str">
        <f t="shared" si="317"/>
        <v/>
      </c>
      <c r="OA78" s="32" t="str">
        <f t="shared" si="318"/>
        <v/>
      </c>
      <c r="OB78" s="32" t="str">
        <f t="shared" si="319"/>
        <v/>
      </c>
      <c r="OD78" s="32" t="str">
        <f>IF(ISBLANK(OC78),"",IF(ISBLANK(VLOOKUP(OC78,role!A:E,2,FALSE)),"",VLOOKUP(OC78,role!A:E,2,FALSE)))</f>
        <v/>
      </c>
      <c r="OE78" s="32" t="str">
        <f>IF(ISBLANK(OC78),"",IF(ISBLANK(VLOOKUP(OC78,role!A:E,3,FALSE)),"",VLOOKUP(OC78,role!A:E,3,FALSE)))</f>
        <v/>
      </c>
      <c r="OF78" s="32" t="str">
        <f>IF(ISBLANK(OC78),"",IF(ISBLANK(VLOOKUP(OC78,role!A:E,4,FALSE)),"",VLOOKUP(OC78,role!A:E,4,FALSE)))</f>
        <v/>
      </c>
      <c r="OG78" s="32" t="str">
        <f>IF(ISBLANK(OC78),"",IF(ISBLANK(VLOOKUP(OC78,role!A:E,5,FALSE)),"",VLOOKUP(OC78,role!A:E,5,FALSE)))</f>
        <v/>
      </c>
      <c r="OW78" s="33"/>
      <c r="OY78" s="32" t="str">
        <f t="shared" si="320"/>
        <v/>
      </c>
      <c r="PA78" s="32" t="str">
        <f t="shared" si="321"/>
        <v/>
      </c>
      <c r="PB78" s="39"/>
      <c r="PD78" s="32" t="str">
        <f t="shared" si="322"/>
        <v/>
      </c>
      <c r="PE78" s="32" t="str">
        <f t="shared" si="323"/>
        <v/>
      </c>
      <c r="PF78" s="32" t="str">
        <f t="shared" si="324"/>
        <v/>
      </c>
      <c r="PH78" s="32" t="str">
        <f>IF(ISBLANK(PG78),"",IF(ISBLANK(VLOOKUP(PG78,role!A:E,2,FALSE)),"",VLOOKUP(PG78,role!A:E,2,FALSE)))</f>
        <v/>
      </c>
      <c r="PI78" s="32" t="str">
        <f>IF(ISBLANK(PG78),"",IF(ISBLANK(VLOOKUP(PG78,role!A:E,3,FALSE)),"",VLOOKUP(PG78,role!A:E,3,FALSE)))</f>
        <v/>
      </c>
      <c r="PJ78" s="32" t="str">
        <f>IF(ISBLANK(PG78),"",IF(ISBLANK(VLOOKUP(PG78,role!A:E,4,FALSE)),"",VLOOKUP(PG78,role!A:E,4,FALSE)))</f>
        <v/>
      </c>
      <c r="PK78" s="32" t="str">
        <f>IF(ISBLANK(PG78),"",IF(ISBLANK(VLOOKUP(PG78,role!A:E,5,FALSE)),"",VLOOKUP(PG78,role!A:E,5,FALSE)))</f>
        <v/>
      </c>
      <c r="QA78" s="33"/>
      <c r="QC78" s="32" t="str">
        <f t="shared" si="325"/>
        <v/>
      </c>
      <c r="QE78" s="32" t="str">
        <f t="shared" si="326"/>
        <v/>
      </c>
      <c r="QF78" s="39"/>
      <c r="QH78" s="32" t="str">
        <f t="shared" si="327"/>
        <v/>
      </c>
      <c r="QI78" s="32" t="str">
        <f t="shared" si="328"/>
        <v/>
      </c>
      <c r="QJ78" s="32" t="str">
        <f t="shared" si="329"/>
        <v/>
      </c>
      <c r="QL78" s="32" t="str">
        <f>IF(ISBLANK(QK78),"",IF(ISBLANK(VLOOKUP(QK78,role!A:E,2,FALSE)),"",VLOOKUP(QK78,role!A:E,2,FALSE)))</f>
        <v/>
      </c>
      <c r="QM78" s="32" t="str">
        <f>IF(ISBLANK(QK78),"",IF(ISBLANK(VLOOKUP(QK78,role!A:E,3,FALSE)),"",VLOOKUP(QK78,role!A:E,3,FALSE)))</f>
        <v/>
      </c>
      <c r="QN78" s="32" t="str">
        <f>IF(ISBLANK(QK78),"",IF(ISBLANK(VLOOKUP(QK78,role!A:E,4,FALSE)),"",VLOOKUP(QK78,role!A:E,4,FALSE)))</f>
        <v/>
      </c>
      <c r="QO78" s="32" t="str">
        <f>IF(ISBLANK(QK78),"",IF(ISBLANK(VLOOKUP(QK78,role!A:E,5,FALSE)),"",VLOOKUP(QK78,role!A:E,5,FALSE)))</f>
        <v/>
      </c>
      <c r="RE78" s="33"/>
      <c r="RG78" s="32" t="str">
        <f t="shared" si="330"/>
        <v/>
      </c>
      <c r="RI78" s="32" t="str">
        <f t="shared" si="331"/>
        <v/>
      </c>
      <c r="RJ78" s="39"/>
      <c r="RL78" s="32" t="str">
        <f t="shared" si="332"/>
        <v/>
      </c>
      <c r="RM78" s="32" t="str">
        <f t="shared" si="333"/>
        <v/>
      </c>
      <c r="RN78" s="32" t="str">
        <f t="shared" si="334"/>
        <v/>
      </c>
      <c r="RP78" s="32" t="str">
        <f>IF(ISBLANK(RO78),"",IF(ISBLANK(VLOOKUP(RO78,role!A:E,2,FALSE)),"",VLOOKUP(RO78,role!A:E,2,FALSE)))</f>
        <v/>
      </c>
      <c r="RQ78" s="32" t="str">
        <f>IF(ISBLANK(RO78),"",IF(ISBLANK(VLOOKUP(RO78,role!A:E,3,FALSE)),"",VLOOKUP(RO78,role!A:E,3,FALSE)))</f>
        <v/>
      </c>
      <c r="RR78" s="32" t="str">
        <f>IF(ISBLANK(RO78),"",IF(ISBLANK(VLOOKUP(RO78,role!A:E,4,FALSE)),"",VLOOKUP(RO78,role!A:E,4,FALSE)))</f>
        <v/>
      </c>
      <c r="RS78" s="32" t="str">
        <f>IF(ISBLANK(RO78),"",IF(ISBLANK(VLOOKUP(RO78,role!A:E,5,FALSE)),"",VLOOKUP(RO78,role!A:E,5,FALSE)))</f>
        <v/>
      </c>
      <c r="SI78" s="33"/>
      <c r="SK78" s="32" t="str">
        <f t="shared" si="335"/>
        <v/>
      </c>
      <c r="SM78" s="32" t="str">
        <f t="shared" si="336"/>
        <v/>
      </c>
      <c r="SN78" s="39"/>
      <c r="SP78" s="32" t="str">
        <f t="shared" si="337"/>
        <v/>
      </c>
      <c r="SQ78" s="32" t="str">
        <f t="shared" si="338"/>
        <v/>
      </c>
      <c r="SR78" s="32" t="str">
        <f t="shared" si="339"/>
        <v/>
      </c>
      <c r="ST78" s="32" t="str">
        <f>IF(ISBLANK(SS78),"",IF(ISBLANK(VLOOKUP(SS78,role!A:E,2,FALSE)),"",VLOOKUP(SS78,role!A:E,2,FALSE)))</f>
        <v/>
      </c>
      <c r="SU78" s="32" t="str">
        <f>IF(ISBLANK(SS78),"",IF(ISBLANK(VLOOKUP(SS78,role!A:E,3,FALSE)),"",VLOOKUP(SS78,role!A:E,3,FALSE)))</f>
        <v/>
      </c>
      <c r="SV78" s="32" t="str">
        <f>IF(ISBLANK(SS78),"",IF(ISBLANK(VLOOKUP(SS78,role!A:E,4,FALSE)),"",VLOOKUP(SS78,role!A:E,4,FALSE)))</f>
        <v/>
      </c>
      <c r="SW78" s="32" t="str">
        <f>IF(ISBLANK(SS78),"",IF(ISBLANK(VLOOKUP(SS78,role!A:E,5,FALSE)),"",VLOOKUP(SS78,role!A:E,5,FALSE)))</f>
        <v/>
      </c>
      <c r="TM78" s="33"/>
      <c r="TO78" s="32" t="str">
        <f t="shared" si="340"/>
        <v/>
      </c>
      <c r="TQ78" s="32" t="str">
        <f t="shared" si="341"/>
        <v/>
      </c>
      <c r="TR78" s="39"/>
      <c r="TT78" s="32" t="str">
        <f t="shared" si="342"/>
        <v/>
      </c>
      <c r="TU78" s="32" t="str">
        <f t="shared" si="343"/>
        <v/>
      </c>
      <c r="TV78" s="32" t="str">
        <f t="shared" si="344"/>
        <v/>
      </c>
      <c r="TX78" s="32" t="str">
        <f>IF(ISBLANK(TW78),"",IF(ISBLANK(VLOOKUP(TW78,role!A:E,2,FALSE)),"",VLOOKUP(TW78,role!A:E,2,FALSE)))</f>
        <v/>
      </c>
      <c r="TY78" s="32" t="str">
        <f>IF(ISBLANK(TW78),"",IF(ISBLANK(VLOOKUP(TW78,role!A:E,3,FALSE)),"",VLOOKUP(TW78,role!A:E,3,FALSE)))</f>
        <v/>
      </c>
      <c r="TZ78" s="32" t="str">
        <f>IF(ISBLANK(TW78),"",IF(ISBLANK(VLOOKUP(TW78,role!A:E,4,FALSE)),"",VLOOKUP(TW78,role!A:E,4,FALSE)))</f>
        <v/>
      </c>
      <c r="UA78" s="32" t="str">
        <f>IF(ISBLANK(TW78),"",IF(ISBLANK(VLOOKUP(TW78,role!A:E,5,FALSE)),"",VLOOKUP(TW78,role!A:E,5,FALSE)))</f>
        <v/>
      </c>
      <c r="UQ78" s="33"/>
      <c r="US78" s="32" t="str">
        <f t="shared" si="345"/>
        <v/>
      </c>
      <c r="UU78" s="32" t="str">
        <f t="shared" si="346"/>
        <v/>
      </c>
      <c r="UV78" s="39"/>
      <c r="UX78" s="32" t="str">
        <f t="shared" si="347"/>
        <v/>
      </c>
      <c r="UY78" s="32" t="str">
        <f t="shared" si="348"/>
        <v/>
      </c>
      <c r="UZ78" s="32" t="str">
        <f t="shared" si="349"/>
        <v/>
      </c>
      <c r="VB78" s="32" t="str">
        <f>IF(ISBLANK(VA78),"",IF(ISBLANK(VLOOKUP(VA78,role!A:E,2,FALSE)),"",VLOOKUP(VA78,role!A:E,2,FALSE)))</f>
        <v/>
      </c>
      <c r="VC78" s="32" t="str">
        <f>IF(ISBLANK(VA78),"",IF(ISBLANK(VLOOKUP(VA78,role!A:E,3,FALSE)),"",VLOOKUP(VA78,role!A:E,3,FALSE)))</f>
        <v/>
      </c>
      <c r="VD78" s="32" t="str">
        <f>IF(ISBLANK(VA78),"",IF(ISBLANK(VLOOKUP(VA78,role!A:E,4,FALSE)),"",VLOOKUP(VA78,role!A:E,4,FALSE)))</f>
        <v/>
      </c>
      <c r="VE78" s="32" t="str">
        <f>IF(ISBLANK(VA78),"",IF(ISBLANK(VLOOKUP(VA78,role!A:E,5,FALSE)),"",VLOOKUP(VA78,role!A:E,5,FALSE)))</f>
        <v/>
      </c>
      <c r="VU78" s="33"/>
      <c r="VW78" s="32" t="str">
        <f t="shared" si="350"/>
        <v/>
      </c>
      <c r="VY78" s="32" t="str">
        <f t="shared" si="351"/>
        <v/>
      </c>
      <c r="VZ78" s="39"/>
      <c r="WB78" s="32" t="str">
        <f t="shared" si="352"/>
        <v/>
      </c>
      <c r="WC78" s="32" t="str">
        <f t="shared" si="353"/>
        <v/>
      </c>
      <c r="WD78" s="32" t="str">
        <f t="shared" si="354"/>
        <v/>
      </c>
      <c r="WF78" s="32" t="str">
        <f>IF(ISBLANK(WE78),"",IF(ISBLANK(VLOOKUP(WE78,role!A:E,2,FALSE)),"",VLOOKUP(WE78,role!A:E,2,FALSE)))</f>
        <v/>
      </c>
      <c r="WG78" s="32" t="str">
        <f>IF(ISBLANK(WE78),"",IF(ISBLANK(VLOOKUP(WE78,role!A:E,3,FALSE)),"",VLOOKUP(WE78,role!A:E,3,FALSE)))</f>
        <v/>
      </c>
      <c r="WH78" s="32" t="str">
        <f>IF(ISBLANK(WE78),"",IF(ISBLANK(VLOOKUP(WE78,role!A:E,4,FALSE)),"",VLOOKUP(WE78,role!A:E,4,FALSE)))</f>
        <v/>
      </c>
      <c r="WI78" s="32" t="str">
        <f>IF(ISBLANK(WE78),"",IF(ISBLANK(VLOOKUP(WE78,role!A:E,5,FALSE)),"",VLOOKUP(WE78,role!A:E,5,FALSE)))</f>
        <v/>
      </c>
      <c r="WY78" s="33"/>
      <c r="XA78" s="32" t="str">
        <f t="shared" si="355"/>
        <v/>
      </c>
      <c r="XC78" s="32" t="str">
        <f t="shared" si="356"/>
        <v/>
      </c>
      <c r="XD78" s="39"/>
      <c r="XF78" s="32" t="str">
        <f t="shared" si="357"/>
        <v/>
      </c>
      <c r="XG78" s="32" t="str">
        <f t="shared" si="358"/>
        <v/>
      </c>
      <c r="XH78" s="32" t="str">
        <f t="shared" si="359"/>
        <v/>
      </c>
      <c r="XJ78" s="32" t="str">
        <f>IF(ISBLANK(XI78),"",IF(ISBLANK(VLOOKUP(XI78,role!A:E,2,FALSE)),"",VLOOKUP(XI78,role!A:E,2,FALSE)))</f>
        <v/>
      </c>
      <c r="XK78" s="32" t="str">
        <f>IF(ISBLANK(XI78),"",IF(ISBLANK(VLOOKUP(XI78,role!A:E,3,FALSE)),"",VLOOKUP(XI78,role!A:E,3,FALSE)))</f>
        <v/>
      </c>
      <c r="XL78" s="32" t="str">
        <f>IF(ISBLANK(XI78),"",IF(ISBLANK(VLOOKUP(XI78,role!A:E,4,FALSE)),"",VLOOKUP(XI78,role!A:E,4,FALSE)))</f>
        <v/>
      </c>
      <c r="XM78" s="32" t="str">
        <f>IF(ISBLANK(XI78),"",IF(ISBLANK(VLOOKUP(XI78,role!A:E,5,FALSE)),"",VLOOKUP(XI78,role!A:E,5,FALSE)))</f>
        <v/>
      </c>
      <c r="YC78" s="33"/>
      <c r="YE78" s="32" t="str">
        <f t="shared" si="360"/>
        <v/>
      </c>
      <c r="YG78" s="32" t="str">
        <f t="shared" si="361"/>
        <v/>
      </c>
      <c r="YH78" s="33"/>
      <c r="YI78" s="34"/>
      <c r="YJ78" s="36" t="str">
        <f t="shared" si="362"/>
        <v/>
      </c>
      <c r="YK78" s="36" t="str">
        <f t="shared" si="363"/>
        <v/>
      </c>
      <c r="YM78" s="32" t="str">
        <f>IF(ISBLANK(YL78),"",IF(ISBLANK(VLOOKUP(YL78,role!A:E,2,FALSE)),"",VLOOKUP(YL78,role!A:E,2,FALSE)))</f>
        <v/>
      </c>
      <c r="YN78" s="32" t="str">
        <f>IF(ISBLANK(YL78),"",IF(ISBLANK(VLOOKUP(YL78,role!A:E,3,FALSE)),"",VLOOKUP(YL78,role!A:E,3,FALSE)))</f>
        <v/>
      </c>
      <c r="YO78" s="32" t="str">
        <f>IF(ISBLANK(YL78),"",IF(ISBLANK(VLOOKUP(YL78,role!A:E,4,FALSE)),"",VLOOKUP(YL78,role!A:E,4,FALSE)))</f>
        <v/>
      </c>
      <c r="YP78" s="32" t="str">
        <f>IF(ISBLANK(YL78),"",IF(ISBLANK(VLOOKUP(YL78,role!A:E,5,FALSE)),"",VLOOKUP(YL78,role!A:E,5,FALSE)))</f>
        <v/>
      </c>
      <c r="YQ78" s="32" t="str">
        <f>IF(ISBLANK(YL78),"",VLOOKUP(YL78,role!A:F,6,FALSE))</f>
        <v/>
      </c>
      <c r="YR78" s="36"/>
      <c r="YS78" s="36" t="str">
        <f t="shared" si="364"/>
        <v/>
      </c>
      <c r="YT78" s="36" t="str">
        <f t="shared" si="365"/>
        <v/>
      </c>
      <c r="YV78" s="32" t="str">
        <f>IF(ISBLANK(YU78),"",IF(ISBLANK(VLOOKUP(YU78,role!A:E,2,FALSE)),"",VLOOKUP(YU78,role!A:E,2,FALSE)))</f>
        <v/>
      </c>
      <c r="YW78" s="32" t="str">
        <f>IF(ISBLANK(YU78),"",IF(ISBLANK(VLOOKUP(YU78,role!A:E,3,FALSE)),"",VLOOKUP(YU78,role!A:E,3,FALSE)))</f>
        <v/>
      </c>
      <c r="YX78" s="32" t="str">
        <f>IF(ISBLANK(YU78),"",IF(ISBLANK(VLOOKUP(YU78,role!A:E,4,FALSE)),"",VLOOKUP(YU78,role!A:E,4,FALSE)))</f>
        <v/>
      </c>
      <c r="YY78" s="32" t="str">
        <f>IF(ISBLANK(YU78),"",IF(ISBLANK(VLOOKUP(YU78,role!A:E,5,FALSE)),"",VLOOKUP(YU78,role!A:E,5,FALSE)))</f>
        <v/>
      </c>
      <c r="YZ78" s="32" t="str">
        <f>IF(ISBLANK(YU78),"",VLOOKUP(YU78,role!A:F,6,FALSE))</f>
        <v/>
      </c>
      <c r="ZA78" s="36"/>
      <c r="ZB78" s="36" t="str">
        <f t="shared" si="366"/>
        <v/>
      </c>
      <c r="ZC78" s="36" t="str">
        <f t="shared" si="367"/>
        <v/>
      </c>
      <c r="ZE78" s="32" t="str">
        <f>IF(ISBLANK(ZD78),"",IF(ISBLANK(VLOOKUP(ZD78,role!A:E,2,FALSE)),"",VLOOKUP(ZD78,role!A:E,2,FALSE)))</f>
        <v/>
      </c>
      <c r="ZF78" s="32" t="str">
        <f>IF(ISBLANK(ZD78),"",IF(ISBLANK(VLOOKUP(ZD78,role!A:E,3,FALSE)),"",VLOOKUP(ZD78,role!A:E,3,FALSE)))</f>
        <v/>
      </c>
      <c r="ZG78" s="32" t="str">
        <f>IF(ISBLANK(ZD78),"",IF(ISBLANK(VLOOKUP(ZD78,role!A:E,4,FALSE)),"",VLOOKUP(ZD78,role!A:E,4,FALSE)))</f>
        <v/>
      </c>
      <c r="ZH78" s="32" t="str">
        <f>IF(ISBLANK(ZD78),"",IF(ISBLANK(VLOOKUP(ZD78,role!A:E,5,FALSE)),"",VLOOKUP(ZD78,role!A:E,5,FALSE)))</f>
        <v/>
      </c>
      <c r="ZI78" s="32" t="str">
        <f>IF(ISBLANK(ZD78),"",VLOOKUP(ZD78,role!A:F,6,FALSE))</f>
        <v/>
      </c>
      <c r="ZJ78" s="36"/>
      <c r="ZK78" s="36" t="str">
        <f t="shared" si="368"/>
        <v/>
      </c>
      <c r="ZL78" s="36" t="str">
        <f t="shared" si="369"/>
        <v/>
      </c>
      <c r="ZN78" s="32" t="str">
        <f>IF(ISBLANK(ZM78),"",IF(ISBLANK(VLOOKUP(ZM78,role!A:E,2,FALSE)),"",VLOOKUP(ZM78,role!A:E,2,FALSE)))</f>
        <v/>
      </c>
      <c r="ZO78" s="32" t="str">
        <f>IF(ISBLANK(ZM78),"",IF(ISBLANK(VLOOKUP(ZM78,role!A:E,3,FALSE)),"",VLOOKUP(ZM78,role!A:E,3,FALSE)))</f>
        <v/>
      </c>
      <c r="ZP78" s="32" t="str">
        <f>IF(ISBLANK(ZM78),"",IF(ISBLANK(VLOOKUP(ZM78,role!A:E,4,FALSE)),"",VLOOKUP(ZM78,role!A:E,4,FALSE)))</f>
        <v/>
      </c>
      <c r="ZQ78" s="32" t="str">
        <f>IF(ISBLANK(ZM78),"",IF(ISBLANK(VLOOKUP(ZM78,role!A:E,5,FALSE)),"",VLOOKUP(ZM78,role!A:E,5,FALSE)))</f>
        <v/>
      </c>
      <c r="ZR78" s="32" t="str">
        <f>IF(ISBLANK(ZM78),"",VLOOKUP(ZM78,role!A:F,6,FALSE))</f>
        <v/>
      </c>
      <c r="ZS78" s="36"/>
      <c r="ZT78" s="36" t="str">
        <f t="shared" si="370"/>
        <v/>
      </c>
      <c r="ZU78" s="36" t="str">
        <f t="shared" si="371"/>
        <v/>
      </c>
      <c r="ZW78" s="32" t="str">
        <f>IF(ISBLANK(ZV78),"",IF(ISBLANK(VLOOKUP(ZV78,role!A:E,2,FALSE)),"",VLOOKUP(ZV78,role!A:E,2,FALSE)))</f>
        <v/>
      </c>
      <c r="ZX78" s="32" t="str">
        <f>IF(ISBLANK(ZV78),"",IF(ISBLANK(VLOOKUP(ZV78,role!A:E,3,FALSE)),"",VLOOKUP(ZV78,role!A:E,3,FALSE)))</f>
        <v/>
      </c>
      <c r="ZY78" s="32" t="str">
        <f>IF(ISBLANK(ZV78),"",IF(ISBLANK(VLOOKUP(ZV78,role!A:E,4,FALSE)),"",VLOOKUP(ZV78,role!A:E,4,FALSE)))</f>
        <v/>
      </c>
      <c r="ZZ78" s="32" t="str">
        <f>IF(ISBLANK(ZV78),"",IF(ISBLANK(VLOOKUP(ZV78,role!A:E,5,FALSE)),"",VLOOKUP(ZV78,role!A:E,5,FALSE)))</f>
        <v/>
      </c>
      <c r="AAA78" s="32" t="str">
        <f>IF(ISBLANK(ZV78),"",VLOOKUP(ZV78,role!A:F,6,FALSE))</f>
        <v/>
      </c>
      <c r="AAB78" s="33"/>
      <c r="AAC78" s="36"/>
      <c r="AAD78" s="36" t="str">
        <f t="shared" si="372"/>
        <v/>
      </c>
      <c r="AAE78" s="36" t="str">
        <f t="shared" si="373"/>
        <v/>
      </c>
      <c r="AAG78" s="32" t="str">
        <f>IF(ISBLANK(AAF78),"",IF(ISBLANK(VLOOKUP(AAF78,role!A:E,2,FALSE)),"",VLOOKUP(AAF78,role!A:E,2,FALSE)))</f>
        <v/>
      </c>
      <c r="AAH78" s="32" t="str">
        <f>IF(ISBLANK(AAF78),"",IF(ISBLANK(VLOOKUP(AAF78,role!A:E,3,FALSE)),"",VLOOKUP(AAF78,role!A:E,3,FALSE)))</f>
        <v/>
      </c>
      <c r="AAI78" s="32" t="str">
        <f>IF(ISBLANK(AAF78),"",IF(ISBLANK(VLOOKUP(AAF78,role!A:E,4,FALSE)),"",VLOOKUP(AAF78,role!A:E,4,FALSE)))</f>
        <v/>
      </c>
      <c r="AAJ78" s="32" t="str">
        <f>IF(ISBLANK(AAF78),"",IF(ISBLANK(VLOOKUP(AAF78,role!A:E,5,FALSE)),"",VLOOKUP(AAF78,role!A:E,5,FALSE)))</f>
        <v/>
      </c>
      <c r="AAK78" s="32" t="str">
        <f>IF(ISBLANK(AAF78),"",VLOOKUP(AAF78,role!A:F,6,FALSE))</f>
        <v/>
      </c>
      <c r="AAL78" s="36"/>
      <c r="AAM78" s="36" t="str">
        <f t="shared" si="374"/>
        <v/>
      </c>
      <c r="AAN78" s="36" t="str">
        <f t="shared" si="375"/>
        <v/>
      </c>
      <c r="AAP78" s="32" t="str">
        <f>IF(ISBLANK(AAO78),"",IF(ISBLANK(VLOOKUP(AAO78,role!A:E,2,FALSE)),"",VLOOKUP(AAO78,role!A:E,2,FALSE)))</f>
        <v/>
      </c>
      <c r="AAQ78" s="32" t="str">
        <f>IF(ISBLANK(AAO78),"",IF(ISBLANK(VLOOKUP(AAO78,role!A:E,3,FALSE)),"",VLOOKUP(AAO78,role!A:E,3,FALSE)))</f>
        <v/>
      </c>
      <c r="AAR78" s="32" t="str">
        <f>IF(ISBLANK(AAO78),"",IF(ISBLANK(VLOOKUP(AAO78,role!A:E,4,FALSE)),"",VLOOKUP(AAO78,role!A:E,4,FALSE)))</f>
        <v/>
      </c>
      <c r="AAS78" s="32" t="str">
        <f>IF(ISBLANK(AAO78),"",IF(ISBLANK(VLOOKUP(AAO78,role!A:E,5,FALSE)),"",VLOOKUP(AAO78,role!A:E,5,FALSE)))</f>
        <v/>
      </c>
      <c r="AAT78" s="32" t="str">
        <f>IF(ISBLANK(AAO78),"",VLOOKUP(AAO78,role!A:F,6,FALSE))</f>
        <v/>
      </c>
      <c r="AAU78" s="36"/>
      <c r="AAV78" s="36" t="str">
        <f t="shared" si="376"/>
        <v/>
      </c>
      <c r="AAW78" s="36" t="str">
        <f t="shared" si="377"/>
        <v/>
      </c>
      <c r="AAY78" s="32" t="str">
        <f>IF(ISBLANK(AAX78),"",IF(ISBLANK(VLOOKUP(AAX78,role!A:E,2,FALSE)),"",VLOOKUP(AAX78,role!A:E,2,FALSE)))</f>
        <v/>
      </c>
      <c r="AAZ78" s="32" t="str">
        <f>IF(ISBLANK(AAX78),"",IF(ISBLANK(VLOOKUP(AAX78,role!A:E,3,FALSE)),"",VLOOKUP(AAX78,role!A:E,3,FALSE)))</f>
        <v/>
      </c>
      <c r="ABA78" s="32" t="str">
        <f>IF(ISBLANK(AAX78),"",IF(ISBLANK(VLOOKUP(AAX78,role!A:E,4,FALSE)),"",VLOOKUP(AAX78,role!A:E,4,FALSE)))</f>
        <v/>
      </c>
      <c r="ABB78" s="32" t="str">
        <f>IF(ISBLANK(AAX78),"",IF(ISBLANK(VLOOKUP(AAX78,role!A:E,5,FALSE)),"",VLOOKUP(AAX78,role!A:E,5,FALSE)))</f>
        <v/>
      </c>
      <c r="ABC78" s="32" t="str">
        <f>IF(ISBLANK(AAX78),"",VLOOKUP(AAX78,role!A:F,6,FALSE))</f>
        <v/>
      </c>
      <c r="ABD78" s="36"/>
      <c r="ABE78" s="36" t="str">
        <f t="shared" si="378"/>
        <v/>
      </c>
      <c r="ABF78" s="36" t="str">
        <f t="shared" si="379"/>
        <v/>
      </c>
      <c r="ABH78" s="32" t="str">
        <f>IF(ISBLANK(ABG78),"",IF(ISBLANK(VLOOKUP(ABG78,role!A:E,2,FALSE)),"",VLOOKUP(ABG78,role!A:E,2,FALSE)))</f>
        <v/>
      </c>
      <c r="ABI78" s="32" t="str">
        <f>IF(ISBLANK(ABG78),"",IF(ISBLANK(VLOOKUP(ABG78,role!A:E,3,FALSE)),"",VLOOKUP(ABG78,role!A:E,3,FALSE)))</f>
        <v/>
      </c>
      <c r="ABJ78" s="32" t="str">
        <f>IF(ISBLANK(ABG78),"",IF(ISBLANK(VLOOKUP(ABG78,role!A:E,4,FALSE)),"",VLOOKUP(ABG78,role!A:E,4,FALSE)))</f>
        <v/>
      </c>
      <c r="ABK78" s="32" t="str">
        <f>IF(ISBLANK(ABG78),"",IF(ISBLANK(VLOOKUP(ABG78,role!A:E,5,FALSE)),"",VLOOKUP(ABG78,role!A:E,5,FALSE)))</f>
        <v/>
      </c>
      <c r="ABL78" s="32" t="str">
        <f>IF(ISBLANK(ABG78),"",VLOOKUP(ABG78,role!A:F,6,FALSE))</f>
        <v/>
      </c>
      <c r="ABM78" s="36"/>
      <c r="ABN78" s="36" t="str">
        <f t="shared" si="380"/>
        <v/>
      </c>
      <c r="ABO78" s="36" t="str">
        <f t="shared" si="381"/>
        <v/>
      </c>
      <c r="ABQ78" s="32" t="str">
        <f>IF(ISBLANK(ABP78),"",IF(ISBLANK(VLOOKUP(ABP78,role!A:E,2,FALSE)),"",VLOOKUP(ABP78,role!A:E,2,FALSE)))</f>
        <v/>
      </c>
      <c r="ABR78" s="32" t="str">
        <f>IF(ISBLANK(ABP78),"",IF(ISBLANK(VLOOKUP(ABP78,role!A:E,3,FALSE)),"",VLOOKUP(ABP78,role!A:E,3,FALSE)))</f>
        <v/>
      </c>
      <c r="ABS78" s="32" t="str">
        <f>IF(ISBLANK(ABP78),"",IF(ISBLANK(VLOOKUP(ABP78,role!A:E,4,FALSE)),"",VLOOKUP(ABP78,role!A:E,4,FALSE)))</f>
        <v/>
      </c>
      <c r="ABT78" s="32" t="str">
        <f>IF(ISBLANK(ABP78),"",IF(ISBLANK(VLOOKUP(ABP78,role!A:E,5,FALSE)),"",VLOOKUP(ABP78,role!A:E,5,FALSE)))</f>
        <v/>
      </c>
      <c r="ABU78" s="32" t="str">
        <f>IF(ISBLANK(ABP78),"",VLOOKUP(ABP78,role!A:F,6,FALSE))</f>
        <v/>
      </c>
      <c r="ABV78" s="33"/>
      <c r="ABW78" s="34"/>
      <c r="ABY78" s="32" t="str">
        <f t="shared" si="382"/>
        <v/>
      </c>
      <c r="ABZ78" s="39"/>
      <c r="ACA78" s="32" t="str">
        <f t="shared" si="383"/>
        <v/>
      </c>
      <c r="ACC78" s="32" t="str">
        <f t="shared" si="384"/>
        <v/>
      </c>
      <c r="ACE78" s="32" t="str">
        <f t="shared" si="385"/>
        <v/>
      </c>
      <c r="ACG78" s="32" t="str">
        <f t="shared" si="386"/>
        <v/>
      </c>
      <c r="ACI78" s="32" t="str">
        <f t="shared" si="387"/>
        <v/>
      </c>
      <c r="ACK78" s="32" t="str">
        <f t="shared" si="388"/>
        <v/>
      </c>
      <c r="ACM78" s="32" t="str">
        <f t="shared" si="389"/>
        <v/>
      </c>
      <c r="ACO78" s="32" t="str">
        <f t="shared" si="390"/>
        <v/>
      </c>
      <c r="ACQ78" s="32" t="str">
        <f t="shared" si="391"/>
        <v/>
      </c>
      <c r="ACS78" s="32" t="str">
        <f t="shared" si="392"/>
        <v/>
      </c>
      <c r="ACT78" s="33"/>
      <c r="ACV78" s="32" t="str">
        <f t="shared" si="393"/>
        <v/>
      </c>
      <c r="ACX78" s="32" t="str">
        <f t="shared" si="394"/>
        <v/>
      </c>
      <c r="ACZ78" s="32" t="str">
        <f t="shared" si="395"/>
        <v/>
      </c>
      <c r="ADB78" s="32" t="str">
        <f t="shared" si="396"/>
        <v/>
      </c>
      <c r="ADD78" s="32" t="str">
        <f t="shared" si="397"/>
        <v/>
      </c>
      <c r="ADE78" s="33"/>
      <c r="ADG78" s="32" t="str">
        <f t="shared" si="398"/>
        <v/>
      </c>
      <c r="ADI78" s="32" t="str">
        <f t="shared" si="399"/>
        <v/>
      </c>
      <c r="ADK78" s="32" t="str">
        <f t="shared" si="400"/>
        <v/>
      </c>
      <c r="ADM78" s="32" t="str">
        <f t="shared" si="401"/>
        <v/>
      </c>
      <c r="ADO78" s="32" t="str">
        <f t="shared" si="402"/>
        <v/>
      </c>
      <c r="ADP78" s="33"/>
      <c r="ADR78" s="32" t="str">
        <f t="shared" si="403"/>
        <v/>
      </c>
      <c r="ADT78" s="32" t="str">
        <f t="shared" si="404"/>
        <v/>
      </c>
      <c r="ADV78" s="32" t="str">
        <f t="shared" si="405"/>
        <v/>
      </c>
      <c r="ADX78" s="32" t="str">
        <f t="shared" si="406"/>
        <v/>
      </c>
      <c r="ADZ78" s="32" t="str">
        <f t="shared" si="407"/>
        <v/>
      </c>
      <c r="AEA78" s="33"/>
      <c r="AEC78" s="32" t="str">
        <f t="shared" si="408"/>
        <v/>
      </c>
      <c r="AEE78" s="32" t="str">
        <f t="shared" si="409"/>
        <v/>
      </c>
      <c r="AEG78" s="32" t="str">
        <f t="shared" si="410"/>
        <v/>
      </c>
      <c r="AEI78" s="32" t="str">
        <f t="shared" si="411"/>
        <v/>
      </c>
      <c r="AEK78" s="32" t="str">
        <f t="shared" si="412"/>
        <v/>
      </c>
      <c r="AEL78" s="33"/>
      <c r="AEN78" s="32" t="str">
        <f t="shared" si="413"/>
        <v/>
      </c>
      <c r="AEO78" s="32" t="str">
        <f t="shared" si="414"/>
        <v/>
      </c>
      <c r="AEQ78" s="32" t="str">
        <f t="shared" si="415"/>
        <v/>
      </c>
      <c r="AER78" s="32" t="str">
        <f t="shared" si="416"/>
        <v/>
      </c>
      <c r="AET78" s="32" t="str">
        <f t="shared" si="417"/>
        <v/>
      </c>
      <c r="AEU78" s="32" t="str">
        <f t="shared" si="418"/>
        <v/>
      </c>
      <c r="AEW78" s="32" t="str">
        <f t="shared" si="419"/>
        <v/>
      </c>
      <c r="AEX78" s="32" t="str">
        <f t="shared" si="420"/>
        <v/>
      </c>
      <c r="AEZ78" s="32" t="str">
        <f t="shared" si="421"/>
        <v/>
      </c>
      <c r="AFA78" s="32" t="str">
        <f t="shared" si="422"/>
        <v/>
      </c>
      <c r="AFB78" s="35"/>
      <c r="AFC78" s="34"/>
      <c r="AFD78" s="36" t="str">
        <f t="shared" si="423"/>
        <v/>
      </c>
      <c r="AFE78" s="36" t="str">
        <f t="shared" si="424"/>
        <v/>
      </c>
      <c r="AFG78" s="36" t="str">
        <f t="shared" si="425"/>
        <v/>
      </c>
      <c r="AFH78" s="36" t="str">
        <f t="shared" si="426"/>
        <v/>
      </c>
      <c r="AFJ78" s="36" t="str">
        <f t="shared" si="427"/>
        <v/>
      </c>
      <c r="AFK78" s="36" t="str">
        <f t="shared" si="428"/>
        <v/>
      </c>
      <c r="AFM78" s="36" t="str">
        <f t="shared" si="429"/>
        <v/>
      </c>
      <c r="AFN78" s="36" t="str">
        <f t="shared" si="430"/>
        <v/>
      </c>
      <c r="AFP78" s="36" t="str">
        <f t="shared" si="431"/>
        <v/>
      </c>
      <c r="AFQ78" s="36" t="str">
        <f t="shared" si="432"/>
        <v/>
      </c>
      <c r="AFR78" s="33"/>
      <c r="AFT78" s="36" t="str">
        <f t="shared" si="433"/>
        <v/>
      </c>
      <c r="AFU78" s="36" t="str">
        <f t="shared" si="434"/>
        <v/>
      </c>
      <c r="AFW78" s="36" t="str">
        <f t="shared" si="435"/>
        <v/>
      </c>
      <c r="AFX78" s="36" t="str">
        <f t="shared" si="436"/>
        <v/>
      </c>
      <c r="AFZ78" s="36" t="str">
        <f t="shared" si="437"/>
        <v/>
      </c>
      <c r="AGA78" s="36" t="str">
        <f t="shared" si="438"/>
        <v/>
      </c>
      <c r="AGC78" s="36" t="str">
        <f t="shared" si="439"/>
        <v/>
      </c>
      <c r="AGD78" s="36" t="str">
        <f t="shared" si="440"/>
        <v/>
      </c>
      <c r="AGF78" s="36" t="str">
        <f t="shared" si="441"/>
        <v/>
      </c>
      <c r="AGG78" s="36" t="str">
        <f t="shared" si="442"/>
        <v/>
      </c>
      <c r="AGH78" s="33"/>
      <c r="AGI78" s="57"/>
      <c r="AGJ78" s="57"/>
      <c r="AGK78" s="57" t="str">
        <f>IF(ISBLANK(AGJ78),"",VLOOKUP(AGJ78,related_id_type!A:B,2,FALSE))</f>
        <v/>
      </c>
      <c r="AGL78" s="57"/>
      <c r="AGM78" s="57" t="str">
        <f>IF(ISBLANK(AGL78),"",IF(ISBLANK(VLOOKUP(AGL78,related_id_relation!A:B,2,FALSE)),"",VLOOKUP(AGL78,related_id_relation!A:B,2,FALSE)))</f>
        <v/>
      </c>
      <c r="AGN78" s="57"/>
      <c r="AGO78" s="57"/>
      <c r="AGP78" s="57" t="str">
        <f>IF(ISBLANK(AGO78),"",VLOOKUP(AGO78,related_id_type!A:B,2,FALSE))</f>
        <v/>
      </c>
      <c r="AGQ78" s="57"/>
      <c r="AGR78" s="57" t="str">
        <f>IF(ISBLANK(AGQ78),"",IF(ISBLANK(VLOOKUP(AGQ78,related_id_relation!A:B,2,FALSE)),"",VLOOKUP(AGQ78,related_id_relation!A:B,2,FALSE)))</f>
        <v/>
      </c>
      <c r="AGS78" s="57"/>
      <c r="AGT78" s="57"/>
      <c r="AGU78" s="57" t="str">
        <f>IF(ISBLANK(AGT78),"",VLOOKUP(AGT78,related_id_type!A:B,2,FALSE))</f>
        <v/>
      </c>
      <c r="AGV78" s="57"/>
      <c r="AGW78" s="57" t="str">
        <f>IF(ISBLANK(AGV78),"",IF(ISBLANK(VLOOKUP(AGV78,related_id_relation!A:B,2,FALSE)),"",VLOOKUP(AGV78,related_id_relation!A:B,2,FALSE)))</f>
        <v/>
      </c>
      <c r="AGX78" s="57"/>
      <c r="AGY78" s="57"/>
      <c r="AGZ78" s="57" t="str">
        <f>IF(ISBLANK(AGY78),"",VLOOKUP(AGY78,related_id_type!A:B,2,FALSE))</f>
        <v/>
      </c>
      <c r="AHA78" s="57"/>
      <c r="AHB78" s="57" t="str">
        <f>IF(ISBLANK(AHA78),"",IF(ISBLANK(VLOOKUP(AHA78,related_id_relation!A:B,2,FALSE)),"",VLOOKUP(AHA78,related_id_relation!A:B,2,FALSE)))</f>
        <v/>
      </c>
      <c r="AHC78" s="57"/>
      <c r="AHD78" s="57"/>
      <c r="AHE78" s="57" t="str">
        <f>IF(ISBLANK(AHD78),"",VLOOKUP(AHD78,related_id_type!A:B,2,FALSE))</f>
        <v/>
      </c>
      <c r="AHF78" s="57"/>
      <c r="AHG78" s="57" t="str">
        <f>IF(ISBLANK(AHF78),"",IF(ISBLANK(VLOOKUP(AHF78,related_id_relation!A:B,2,FALSE)),"",VLOOKUP(AHF78,related_id_relation!A:B,2,FALSE)))</f>
        <v/>
      </c>
      <c r="AHH78" s="37"/>
      <c r="AHI78" s="39"/>
      <c r="AHK78" s="32" t="str">
        <f t="shared" si="443"/>
        <v/>
      </c>
      <c r="AHL78" s="34"/>
      <c r="AHM78" s="36"/>
      <c r="AHN78" s="36" t="str">
        <f t="shared" si="444"/>
        <v/>
      </c>
      <c r="AHO78" s="32" t="str">
        <f t="shared" si="445"/>
        <v/>
      </c>
      <c r="AHR78" s="36" t="str">
        <f t="shared" si="446"/>
        <v/>
      </c>
      <c r="AHS78" s="32" t="str">
        <f t="shared" si="447"/>
        <v/>
      </c>
      <c r="AHV78" s="36" t="str">
        <f t="shared" si="448"/>
        <v/>
      </c>
      <c r="AHW78" s="32" t="str">
        <f t="shared" si="449"/>
        <v/>
      </c>
      <c r="AHZ78" s="36" t="str">
        <f t="shared" si="450"/>
        <v/>
      </c>
      <c r="AIA78" s="32" t="str">
        <f t="shared" si="451"/>
        <v/>
      </c>
      <c r="AID78" s="36" t="str">
        <f t="shared" si="452"/>
        <v/>
      </c>
      <c r="AIE78" s="32" t="str">
        <f t="shared" si="453"/>
        <v/>
      </c>
      <c r="AIH78" s="36" t="str">
        <f t="shared" si="454"/>
        <v/>
      </c>
      <c r="AII78" s="32" t="str">
        <f t="shared" si="455"/>
        <v/>
      </c>
      <c r="AIL78" s="36" t="str">
        <f t="shared" si="456"/>
        <v/>
      </c>
      <c r="AIM78" s="32" t="str">
        <f t="shared" si="457"/>
        <v/>
      </c>
      <c r="AIP78" s="36" t="str">
        <f t="shared" si="458"/>
        <v/>
      </c>
      <c r="AIQ78" s="32" t="str">
        <f t="shared" si="459"/>
        <v/>
      </c>
      <c r="AIT78" s="36" t="str">
        <f t="shared" si="460"/>
        <v/>
      </c>
      <c r="AIU78" s="32" t="str">
        <f t="shared" si="461"/>
        <v/>
      </c>
      <c r="AIX78" s="36" t="str">
        <f t="shared" si="462"/>
        <v/>
      </c>
      <c r="AIY78" s="32" t="str">
        <f t="shared" si="463"/>
        <v/>
      </c>
      <c r="AIZ78" s="37"/>
      <c r="AJA78" s="32" t="str">
        <f t="shared" si="464"/>
        <v/>
      </c>
      <c r="AJB78" s="32" t="str">
        <f t="shared" si="465"/>
        <v/>
      </c>
      <c r="AJC78" s="32" t="str">
        <f t="shared" si="466"/>
        <v/>
      </c>
      <c r="AJD78" s="32" t="str">
        <f t="shared" si="467"/>
        <v/>
      </c>
      <c r="AJE78" s="32" t="str">
        <f t="shared" si="468"/>
        <v/>
      </c>
      <c r="AJF78" s="32" t="str">
        <f t="shared" si="469"/>
        <v/>
      </c>
      <c r="AJG78" s="32" t="str">
        <f t="shared" si="470"/>
        <v/>
      </c>
      <c r="AJH78" s="32" t="str">
        <f t="shared" si="471"/>
        <v/>
      </c>
      <c r="AJI78" s="32" t="str">
        <f t="shared" si="472"/>
        <v/>
      </c>
    </row>
    <row r="79" spans="3:945" s="32" customFormat="1" x14ac:dyDescent="0.35">
      <c r="C79" s="32" t="str">
        <f t="shared" si="241"/>
        <v/>
      </c>
      <c r="E79" s="32" t="str">
        <f t="shared" si="242"/>
        <v/>
      </c>
      <c r="F79" s="32" t="str">
        <f t="shared" si="243"/>
        <v/>
      </c>
      <c r="G79" s="32" t="str">
        <f t="shared" si="244"/>
        <v/>
      </c>
      <c r="J79" s="32" t="str">
        <f t="shared" si="245"/>
        <v/>
      </c>
      <c r="K79" s="32" t="str">
        <f t="shared" si="246"/>
        <v/>
      </c>
      <c r="L79" s="32" t="str">
        <f t="shared" si="247"/>
        <v/>
      </c>
      <c r="N79" s="32" t="str">
        <f t="shared" si="248"/>
        <v/>
      </c>
      <c r="O79" s="32" t="str">
        <f t="shared" si="249"/>
        <v/>
      </c>
      <c r="Q79" s="32" t="str">
        <f t="shared" si="250"/>
        <v/>
      </c>
      <c r="R79" s="32" t="str">
        <f t="shared" si="251"/>
        <v/>
      </c>
      <c r="U79" s="32" t="str">
        <f t="shared" si="252"/>
        <v/>
      </c>
      <c r="V79" s="32" t="str">
        <f t="shared" si="253"/>
        <v/>
      </c>
      <c r="Y79" s="32" t="str">
        <f>IF(ISBLANK(X79),"",VLOOKUP(X79,resource_type!A:C,3,FALSE))</f>
        <v/>
      </c>
      <c r="Z79" s="32" t="str">
        <f>IF(ISBLANK(X79),"",VLOOKUP(X79,resource_type!A:C,2,FALSE))</f>
        <v/>
      </c>
      <c r="AA79" s="32" t="str">
        <f t="shared" si="254"/>
        <v/>
      </c>
      <c r="AB79" s="32" t="str">
        <f t="shared" si="255"/>
        <v/>
      </c>
      <c r="AD79" s="32" t="str">
        <f>IF(ISBLANK(AC79),"",VLOOKUP(AC79,resource_type!A:C,3,FALSE))</f>
        <v/>
      </c>
      <c r="AF79" s="32" t="str">
        <f>IF(ISBLANK(AE79),"",VLOOKUP(AE79,resource_type!A:C,3,FALSE))</f>
        <v/>
      </c>
      <c r="AG79" s="33"/>
      <c r="AI79" s="32" t="str">
        <f t="shared" si="256"/>
        <v/>
      </c>
      <c r="AK79" s="32" t="str">
        <f t="shared" si="257"/>
        <v/>
      </c>
      <c r="AM79" s="32" t="str">
        <f t="shared" si="258"/>
        <v/>
      </c>
      <c r="AO79" s="32" t="str">
        <f t="shared" si="259"/>
        <v/>
      </c>
      <c r="AP79" s="52"/>
      <c r="AQ79" s="34"/>
      <c r="AR79" s="36" t="str">
        <f t="shared" si="260"/>
        <v/>
      </c>
      <c r="AS79" s="36" t="str">
        <f t="shared" si="261"/>
        <v/>
      </c>
      <c r="AT79" s="34"/>
      <c r="AV79" s="32" t="str">
        <f t="shared" si="262"/>
        <v/>
      </c>
      <c r="AW79" s="32" t="str">
        <f t="shared" si="263"/>
        <v/>
      </c>
      <c r="AX79" s="32" t="str">
        <f t="shared" si="264"/>
        <v/>
      </c>
      <c r="AZ79" s="32" t="str">
        <f>IF(ISBLANK(AY79),"",IF(ISBLANK(VLOOKUP(AY79,role!A:E,2,FALSE)),"",VLOOKUP(AY79,role!A:E,2,FALSE)))</f>
        <v/>
      </c>
      <c r="BA79" s="32" t="str">
        <f>IF(ISBLANK(AY79),"",IF(ISBLANK(VLOOKUP(AY79,role!A:E,3,FALSE)),"",VLOOKUP(AY79,role!A:E,3,FALSE)))</f>
        <v/>
      </c>
      <c r="BB79" s="32" t="str">
        <f>IF(ISBLANK(AY79),"",IF(ISBLANK(VLOOKUP(AY79,role!A:E,4,FALSE)),"",VLOOKUP(AY79,role!A:E,4,FALSE)))</f>
        <v/>
      </c>
      <c r="BC79" s="32" t="str">
        <f>IF(ISBLANK(AY79),"",IF(ISBLANK(VLOOKUP(AY79,role!A:E,5,FALSE)),"",VLOOKUP(AY79,role!A:E,5,FALSE)))</f>
        <v/>
      </c>
      <c r="BE79" s="32" t="str">
        <f>IF(ISBLANK(BD79),"",IF(ISBLANK(VLOOKUP(BD79,role!A:E,2,FALSE)),"",VLOOKUP(BD79,role!A:E,2,FALSE)))</f>
        <v/>
      </c>
      <c r="BF79" s="32" t="str">
        <f>IF(ISBLANK(BD79),"",IF(ISBLANK(VLOOKUP(BD79,role!A:E,3,FALSE)),"",VLOOKUP(BD79,role!A:E,3,FALSE)))</f>
        <v/>
      </c>
      <c r="BG79" s="32" t="str">
        <f>IF(ISBLANK(BD79),"",IF(ISBLANK(VLOOKUP(BD79,role!A:E,4,FALSE)),"",VLOOKUP(BD79,role!A:E,4,FALSE)))</f>
        <v/>
      </c>
      <c r="BH79" s="32" t="str">
        <f>IF(ISBLANK(BD79),"",IF(ISBLANK(VLOOKUP(BD79,role!A:E,5,FALSE)),"",VLOOKUP(BD79,role!A:E,5,FALSE)))</f>
        <v/>
      </c>
      <c r="BX79" s="33"/>
      <c r="BZ79" s="32" t="str">
        <f t="shared" si="265"/>
        <v/>
      </c>
      <c r="CB79" s="32" t="str">
        <f t="shared" si="266"/>
        <v/>
      </c>
      <c r="CC79" s="39"/>
      <c r="CE79" s="32" t="str">
        <f t="shared" si="267"/>
        <v/>
      </c>
      <c r="CF79" s="32" t="str">
        <f t="shared" si="268"/>
        <v/>
      </c>
      <c r="CG79" s="32" t="str">
        <f t="shared" si="269"/>
        <v/>
      </c>
      <c r="CI79" s="32" t="str">
        <f>IF(ISBLANK(CH79),"",IF(ISBLANK(VLOOKUP(CH79,role!A:E,2,FALSE)),"",VLOOKUP(CH79,role!A:E,2,FALSE)))</f>
        <v/>
      </c>
      <c r="CJ79" s="32" t="str">
        <f>IF(ISBLANK(CH79),"",IF(ISBLANK(VLOOKUP(CH79,role!A:E,3,FALSE)),"",VLOOKUP(CH79,role!A:E,3,FALSE)))</f>
        <v/>
      </c>
      <c r="CK79" s="32" t="str">
        <f>IF(ISBLANK(CH79),"",IF(ISBLANK(VLOOKUP(CH79,role!A:E,4,FALSE)),"",VLOOKUP(CH79,role!A:E,4,FALSE)))</f>
        <v/>
      </c>
      <c r="CL79" s="32" t="str">
        <f>IF(ISBLANK(CH79),"",IF(ISBLANK(VLOOKUP(CH79,role!A:E,5,FALSE)),"",VLOOKUP(CH79,role!A:E,5,FALSE)))</f>
        <v/>
      </c>
      <c r="CN79" s="32" t="str">
        <f>IF(ISBLANK(CM79),"",IF(ISBLANK(VLOOKUP(CM79,role!A:E,2,FALSE)),"",VLOOKUP(CM79,role!A:E,2,FALSE)))</f>
        <v/>
      </c>
      <c r="CO79" s="32" t="str">
        <f>IF(ISBLANK(CM79),"",IF(ISBLANK(VLOOKUP(CM79,role!A:E,3,FALSE)),"",VLOOKUP(CM79,role!A:E,3,FALSE)))</f>
        <v/>
      </c>
      <c r="CP79" s="32" t="str">
        <f>IF(ISBLANK(CM79),"",IF(ISBLANK(VLOOKUP(CM79,role!A:E,4,FALSE)),"",VLOOKUP(CM79,role!A:E,4,FALSE)))</f>
        <v/>
      </c>
      <c r="CQ79" s="32" t="str">
        <f>IF(ISBLANK(CM79),"",IF(ISBLANK(VLOOKUP(CM79,role!A:E,5,FALSE)),"",VLOOKUP(CM79,role!A:E,5,FALSE)))</f>
        <v/>
      </c>
      <c r="DG79" s="33"/>
      <c r="DI79" s="32" t="str">
        <f t="shared" si="270"/>
        <v/>
      </c>
      <c r="DK79" s="32" t="str">
        <f t="shared" si="271"/>
        <v/>
      </c>
      <c r="DL79" s="39"/>
      <c r="DN79" s="32" t="str">
        <f t="shared" si="272"/>
        <v/>
      </c>
      <c r="DO79" s="32" t="str">
        <f t="shared" si="273"/>
        <v/>
      </c>
      <c r="DP79" s="32" t="str">
        <f t="shared" si="274"/>
        <v/>
      </c>
      <c r="DR79" s="32" t="str">
        <f>IF(ISBLANK(DQ79),"",IF(ISBLANK(VLOOKUP(DQ79,role!A:E,2,FALSE)),"",VLOOKUP(DQ79,role!A:E,2,FALSE)))</f>
        <v/>
      </c>
      <c r="DS79" s="32" t="str">
        <f>IF(ISBLANK(DQ79),"",IF(ISBLANK(VLOOKUP(DQ79,role!A:E,3,FALSE)),"",VLOOKUP(DQ79,role!A:E,3,FALSE)))</f>
        <v/>
      </c>
      <c r="DT79" s="32" t="str">
        <f>IF(ISBLANK(DQ79),"",IF(ISBLANK(VLOOKUP(DQ79,role!A:E,4,FALSE)),"",VLOOKUP(DQ79,role!A:E,4,FALSE)))</f>
        <v/>
      </c>
      <c r="DU79" s="32" t="str">
        <f>IF(ISBLANK(DQ79),"",IF(ISBLANK(VLOOKUP(DQ79,role!A:E,5,FALSE)),"",VLOOKUP(DQ79,role!A:E,5,FALSE)))</f>
        <v/>
      </c>
      <c r="EK79" s="33"/>
      <c r="EM79" s="32" t="str">
        <f t="shared" si="275"/>
        <v/>
      </c>
      <c r="EO79" s="32" t="str">
        <f t="shared" si="276"/>
        <v/>
      </c>
      <c r="EP79" s="39"/>
      <c r="ER79" s="32" t="str">
        <f t="shared" si="277"/>
        <v/>
      </c>
      <c r="ES79" s="32" t="str">
        <f t="shared" si="278"/>
        <v/>
      </c>
      <c r="ET79" s="32" t="str">
        <f t="shared" si="279"/>
        <v/>
      </c>
      <c r="EV79" s="32" t="str">
        <f>IF(ISBLANK(EU79),"",IF(ISBLANK(VLOOKUP(EU79,role!A:E,2,FALSE)),"",VLOOKUP(EU79,role!A:E,2,FALSE)))</f>
        <v/>
      </c>
      <c r="EW79" s="32" t="str">
        <f>IF(ISBLANK(EU79),"",IF(ISBLANK(VLOOKUP(EU79,role!A:E,3,FALSE)),"",VLOOKUP(EU79,role!A:E,3,FALSE)))</f>
        <v/>
      </c>
      <c r="EX79" s="32" t="str">
        <f>IF(ISBLANK(EU79),"",IF(ISBLANK(VLOOKUP(EU79,role!A:E,4,FALSE)),"",VLOOKUP(EU79,role!A:E,4,FALSE)))</f>
        <v/>
      </c>
      <c r="EY79" s="32" t="str">
        <f>IF(ISBLANK(EU79),"",IF(ISBLANK(VLOOKUP(EU79,role!A:E,5,FALSE)),"",VLOOKUP(EU79,role!A:E,5,FALSE)))</f>
        <v/>
      </c>
      <c r="FO79" s="33"/>
      <c r="FQ79" s="32" t="str">
        <f t="shared" si="280"/>
        <v/>
      </c>
      <c r="FS79" s="32" t="str">
        <f t="shared" si="281"/>
        <v/>
      </c>
      <c r="FT79" s="39"/>
      <c r="FV79" s="32" t="str">
        <f t="shared" si="282"/>
        <v/>
      </c>
      <c r="FW79" s="32" t="str">
        <f t="shared" si="283"/>
        <v/>
      </c>
      <c r="FX79" s="32" t="str">
        <f t="shared" si="284"/>
        <v/>
      </c>
      <c r="FZ79" s="32" t="str">
        <f>IF(ISBLANK(FY79),"",VLOOKUP(FY79,role!A:E,2,FALSE))</f>
        <v/>
      </c>
      <c r="GA79" s="32" t="str">
        <f>IF(ISBLANK(FY79),"",IF(ISBLANK(VLOOKUP(FY79,role!A:E,3,FALSE)),"",VLOOKUP(FY79,role!A:E,3,FALSE)))</f>
        <v/>
      </c>
      <c r="GB79" s="32" t="str">
        <f>IF(ISBLANK(FY79),"",IF(ISBLANK(VLOOKUP(FY79,role!A:E,4,FALSE)),"",VLOOKUP(FY79,role!A:E,4,FALSE)))</f>
        <v/>
      </c>
      <c r="GC79" s="32" t="str">
        <f>IF(ISBLANK(FY79),"",IF(ISBLANK(VLOOKUP(FY79,role!A:E,5,FALSE)),"",VLOOKUP(FY79,role!A:E,5,FALSE)))</f>
        <v/>
      </c>
      <c r="GS79" s="33"/>
      <c r="GU79" s="32" t="str">
        <f t="shared" si="285"/>
        <v/>
      </c>
      <c r="GW79" s="32" t="str">
        <f t="shared" si="286"/>
        <v/>
      </c>
      <c r="GX79" s="33"/>
      <c r="HA79" s="32" t="str">
        <f t="shared" si="287"/>
        <v/>
      </c>
      <c r="HB79" s="32" t="str">
        <f t="shared" si="288"/>
        <v/>
      </c>
      <c r="HC79" s="32" t="str">
        <f t="shared" si="289"/>
        <v/>
      </c>
      <c r="HE79" s="32" t="str">
        <f>IF(ISBLANK(HD79),"",IF(ISBLANK(VLOOKUP(HD79,role!A:E,2,FALSE)),"",VLOOKUP(HD79,role!A:E,2,FALSE)))</f>
        <v/>
      </c>
      <c r="HF79" s="32" t="str">
        <f>IF(ISBLANK(HD79),"",IF(ISBLANK(VLOOKUP(HD79,role!A:E,3,FALSE)),"",VLOOKUP(HD79,role!A:E,3,FALSE)))</f>
        <v/>
      </c>
      <c r="HG79" s="32" t="str">
        <f>IF(ISBLANK(HD79),"",IF(ISBLANK(VLOOKUP(HD79,role!A:E,4,FALSE)),"",VLOOKUP(HD79,role!A:E,4,FALSE)))</f>
        <v/>
      </c>
      <c r="HH79" s="32" t="str">
        <f>IF(ISBLANK(HD79),"",IF(ISBLANK(VLOOKUP(HD79,role!A:E,5,FALSE)),"",VLOOKUP(HD79,role!A:E,5,FALSE)))</f>
        <v/>
      </c>
      <c r="HX79" s="33"/>
      <c r="HZ79" s="32" t="str">
        <f t="shared" si="290"/>
        <v/>
      </c>
      <c r="IB79" s="32" t="str">
        <f t="shared" si="291"/>
        <v/>
      </c>
      <c r="IC79" s="39"/>
      <c r="IE79" s="32" t="str">
        <f t="shared" si="292"/>
        <v/>
      </c>
      <c r="IF79" s="32" t="str">
        <f t="shared" si="293"/>
        <v/>
      </c>
      <c r="IG79" s="32" t="str">
        <f t="shared" si="294"/>
        <v/>
      </c>
      <c r="II79" s="32" t="str">
        <f>IF(ISBLANK(IH79),"",IF(ISBLANK(VLOOKUP(IH79,role!A:E,2,FALSE)),"",VLOOKUP(IH79,role!A:E,2,FALSE)))</f>
        <v/>
      </c>
      <c r="IJ79" s="32" t="str">
        <f>IF(ISBLANK(IH79),"",IF(ISBLANK(VLOOKUP(IH79,role!A:E,3,FALSE)),"",VLOOKUP(IH79,role!A:E,3,FALSE)))</f>
        <v/>
      </c>
      <c r="IK79" s="32" t="str">
        <f>IF(ISBLANK(IH79),"",IF(ISBLANK(VLOOKUP(IH79,role!A:E,4,FALSE)),"",VLOOKUP(IH79,role!A:E,4,FALSE)))</f>
        <v/>
      </c>
      <c r="IL79" s="32" t="str">
        <f>IF(ISBLANK(IH79),"",IF(ISBLANK(VLOOKUP(IH79,role!A:E,5,FALSE)),"",VLOOKUP(IH79,role!A:E,5,FALSE)))</f>
        <v/>
      </c>
      <c r="JB79" s="33"/>
      <c r="JD79" s="32" t="str">
        <f t="shared" si="295"/>
        <v/>
      </c>
      <c r="JF79" s="32" t="str">
        <f t="shared" si="296"/>
        <v/>
      </c>
      <c r="JG79" s="39"/>
      <c r="JI79" s="32" t="str">
        <f t="shared" si="297"/>
        <v/>
      </c>
      <c r="JJ79" s="32" t="str">
        <f t="shared" si="298"/>
        <v/>
      </c>
      <c r="JK79" s="32" t="str">
        <f t="shared" si="299"/>
        <v/>
      </c>
      <c r="JM79" s="32" t="str">
        <f>IF(ISBLANK(JL79),"",IF(ISBLANK(VLOOKUP(JL79,role!A:E,2,FALSE)),"",VLOOKUP(JL79,role!A:E,2,FALSE)))</f>
        <v/>
      </c>
      <c r="JN79" s="32" t="str">
        <f>IF(ISBLANK(JL79),"",IF(ISBLANK(VLOOKUP(JL79,role!A:E,3,FALSE)),"",VLOOKUP(JL79,role!A:E,3,FALSE)))</f>
        <v/>
      </c>
      <c r="JO79" s="32" t="str">
        <f>IF(ISBLANK(JL79),"",IF(ISBLANK(VLOOKUP(JL79,role!A:E,4,FALSE)),"",VLOOKUP(JL79,role!A:E,4,FALSE)))</f>
        <v/>
      </c>
      <c r="JP79" s="32" t="str">
        <f>IF(ISBLANK(JL79),"",IF(ISBLANK(VLOOKUP(JL79,role!A:E,5,FALSE)),"",VLOOKUP(JL79,role!A:E,5,FALSE)))</f>
        <v/>
      </c>
      <c r="KF79" s="33"/>
      <c r="KH79" s="32" t="str">
        <f t="shared" si="300"/>
        <v/>
      </c>
      <c r="KJ79" s="32" t="str">
        <f t="shared" si="301"/>
        <v/>
      </c>
      <c r="KK79" s="39"/>
      <c r="KM79" s="32" t="str">
        <f t="shared" si="302"/>
        <v/>
      </c>
      <c r="KN79" s="32" t="str">
        <f t="shared" si="303"/>
        <v/>
      </c>
      <c r="KO79" s="32" t="str">
        <f t="shared" si="304"/>
        <v/>
      </c>
      <c r="KQ79" s="32" t="str">
        <f>IF(ISBLANK(KP79),"",IF(ISBLANK(VLOOKUP(KP79,role!A:E,2,FALSE)),"",VLOOKUP(KP79,role!A:E,2,FALSE)))</f>
        <v/>
      </c>
      <c r="KR79" s="32" t="str">
        <f>IF(ISBLANK(KP79),"",IF(ISBLANK(VLOOKUP(KP79,role!A:E,3,FALSE)),"",VLOOKUP(KP79,role!A:E,3,FALSE)))</f>
        <v/>
      </c>
      <c r="KS79" s="32" t="str">
        <f>IF(ISBLANK(KP79),"",IF(ISBLANK(VLOOKUP(KP79,role!A:E,4,FALSE)),"",VLOOKUP(KP79,role!A:E,4,FALSE)))</f>
        <v/>
      </c>
      <c r="KT79" s="32" t="str">
        <f>IF(ISBLANK(KP79),"",IF(ISBLANK(VLOOKUP(KP79,role!A:E,5,FALSE)),"",VLOOKUP(KP79,role!A:E,5,FALSE)))</f>
        <v/>
      </c>
      <c r="LJ79" s="33"/>
      <c r="LL79" s="32" t="str">
        <f t="shared" si="305"/>
        <v/>
      </c>
      <c r="LN79" s="32" t="str">
        <f t="shared" si="306"/>
        <v/>
      </c>
      <c r="LO79" s="39"/>
      <c r="LQ79" s="32" t="str">
        <f t="shared" si="307"/>
        <v/>
      </c>
      <c r="LR79" s="32" t="str">
        <f t="shared" si="308"/>
        <v/>
      </c>
      <c r="LS79" s="32" t="str">
        <f t="shared" si="309"/>
        <v/>
      </c>
      <c r="LU79" s="32" t="str">
        <f>IF(ISBLANK(LT79),"",IF(ISBLANK(VLOOKUP(LT79,role!A:E,2,FALSE)),"",VLOOKUP(LT79,role!A:E,2,FALSE)))</f>
        <v/>
      </c>
      <c r="LV79" s="32" t="str">
        <f>IF(ISBLANK(LT79),"",IF(ISBLANK(VLOOKUP(LT79,role!A:E,3,FALSE)),"",VLOOKUP(LT79,role!A:E,3,FALSE)))</f>
        <v/>
      </c>
      <c r="LW79" s="32" t="str">
        <f>IF(ISBLANK(LT79),"",IF(ISBLANK(VLOOKUP(LT79,role!A:E,4,FALSE)),"",VLOOKUP(LT79,role!A:E,4,FALSE)))</f>
        <v/>
      </c>
      <c r="LX79" s="32" t="str">
        <f>IF(ISBLANK(LT79),"",IF(ISBLANK(VLOOKUP(LT79,role!A:E,5,FALSE)),"",VLOOKUP(LT79,role!A:E,5,FALSE)))</f>
        <v/>
      </c>
      <c r="MN79" s="33"/>
      <c r="MP79" s="32" t="str">
        <f t="shared" si="310"/>
        <v/>
      </c>
      <c r="MR79" s="32" t="str">
        <f t="shared" si="311"/>
        <v/>
      </c>
      <c r="MS79" s="33"/>
      <c r="MV79" s="32" t="str">
        <f t="shared" si="312"/>
        <v/>
      </c>
      <c r="MW79" s="32" t="str">
        <f t="shared" si="313"/>
        <v/>
      </c>
      <c r="MX79" s="32" t="str">
        <f t="shared" si="314"/>
        <v/>
      </c>
      <c r="MZ79" s="32" t="str">
        <f>IF(ISBLANK(MY79),"",IF(ISBLANK(VLOOKUP(MY79,role!A:E,2,FALSE)),"",VLOOKUP(MY79,role!A:E,2,FALSE)))</f>
        <v/>
      </c>
      <c r="NA79" s="32" t="str">
        <f>IF(ISBLANK(MY79),"",IF(ISBLANK(VLOOKUP(MY79,role!A:E,3,FALSE)),"",VLOOKUP(MY79,role!A:E,3,FALSE)))</f>
        <v/>
      </c>
      <c r="NB79" s="32" t="str">
        <f>IF(ISBLANK(MY79),"",IF(ISBLANK(VLOOKUP(MY79,role!A:E,4,FALSE)),"",VLOOKUP(MY79,role!A:E,4,FALSE)))</f>
        <v/>
      </c>
      <c r="NC79" s="32" t="str">
        <f>IF(ISBLANK(MY79),"",IF(ISBLANK(VLOOKUP(MY79,role!A:E,5,FALSE)),"",VLOOKUP(MY79,role!A:E,5,FALSE)))</f>
        <v/>
      </c>
      <c r="NS79" s="33"/>
      <c r="NU79" s="32" t="str">
        <f t="shared" si="315"/>
        <v/>
      </c>
      <c r="NW79" s="32" t="str">
        <f t="shared" si="316"/>
        <v/>
      </c>
      <c r="NX79" s="39"/>
      <c r="NZ79" s="32" t="str">
        <f t="shared" si="317"/>
        <v/>
      </c>
      <c r="OA79" s="32" t="str">
        <f t="shared" si="318"/>
        <v/>
      </c>
      <c r="OB79" s="32" t="str">
        <f t="shared" si="319"/>
        <v/>
      </c>
      <c r="OD79" s="32" t="str">
        <f>IF(ISBLANK(OC79),"",IF(ISBLANK(VLOOKUP(OC79,role!A:E,2,FALSE)),"",VLOOKUP(OC79,role!A:E,2,FALSE)))</f>
        <v/>
      </c>
      <c r="OE79" s="32" t="str">
        <f>IF(ISBLANK(OC79),"",IF(ISBLANK(VLOOKUP(OC79,role!A:E,3,FALSE)),"",VLOOKUP(OC79,role!A:E,3,FALSE)))</f>
        <v/>
      </c>
      <c r="OF79" s="32" t="str">
        <f>IF(ISBLANK(OC79),"",IF(ISBLANK(VLOOKUP(OC79,role!A:E,4,FALSE)),"",VLOOKUP(OC79,role!A:E,4,FALSE)))</f>
        <v/>
      </c>
      <c r="OG79" s="32" t="str">
        <f>IF(ISBLANK(OC79),"",IF(ISBLANK(VLOOKUP(OC79,role!A:E,5,FALSE)),"",VLOOKUP(OC79,role!A:E,5,FALSE)))</f>
        <v/>
      </c>
      <c r="OW79" s="33"/>
      <c r="OY79" s="32" t="str">
        <f t="shared" si="320"/>
        <v/>
      </c>
      <c r="PA79" s="32" t="str">
        <f t="shared" si="321"/>
        <v/>
      </c>
      <c r="PB79" s="39"/>
      <c r="PD79" s="32" t="str">
        <f t="shared" si="322"/>
        <v/>
      </c>
      <c r="PE79" s="32" t="str">
        <f t="shared" si="323"/>
        <v/>
      </c>
      <c r="PF79" s="32" t="str">
        <f t="shared" si="324"/>
        <v/>
      </c>
      <c r="PH79" s="32" t="str">
        <f>IF(ISBLANK(PG79),"",IF(ISBLANK(VLOOKUP(PG79,role!A:E,2,FALSE)),"",VLOOKUP(PG79,role!A:E,2,FALSE)))</f>
        <v/>
      </c>
      <c r="PI79" s="32" t="str">
        <f>IF(ISBLANK(PG79),"",IF(ISBLANK(VLOOKUP(PG79,role!A:E,3,FALSE)),"",VLOOKUP(PG79,role!A:E,3,FALSE)))</f>
        <v/>
      </c>
      <c r="PJ79" s="32" t="str">
        <f>IF(ISBLANK(PG79),"",IF(ISBLANK(VLOOKUP(PG79,role!A:E,4,FALSE)),"",VLOOKUP(PG79,role!A:E,4,FALSE)))</f>
        <v/>
      </c>
      <c r="PK79" s="32" t="str">
        <f>IF(ISBLANK(PG79),"",IF(ISBLANK(VLOOKUP(PG79,role!A:E,5,FALSE)),"",VLOOKUP(PG79,role!A:E,5,FALSE)))</f>
        <v/>
      </c>
      <c r="QA79" s="33"/>
      <c r="QC79" s="32" t="str">
        <f t="shared" si="325"/>
        <v/>
      </c>
      <c r="QE79" s="32" t="str">
        <f t="shared" si="326"/>
        <v/>
      </c>
      <c r="QF79" s="39"/>
      <c r="QH79" s="32" t="str">
        <f t="shared" si="327"/>
        <v/>
      </c>
      <c r="QI79" s="32" t="str">
        <f t="shared" si="328"/>
        <v/>
      </c>
      <c r="QJ79" s="32" t="str">
        <f t="shared" si="329"/>
        <v/>
      </c>
      <c r="QL79" s="32" t="str">
        <f>IF(ISBLANK(QK79),"",IF(ISBLANK(VLOOKUP(QK79,role!A:E,2,FALSE)),"",VLOOKUP(QK79,role!A:E,2,FALSE)))</f>
        <v/>
      </c>
      <c r="QM79" s="32" t="str">
        <f>IF(ISBLANK(QK79),"",IF(ISBLANK(VLOOKUP(QK79,role!A:E,3,FALSE)),"",VLOOKUP(QK79,role!A:E,3,FALSE)))</f>
        <v/>
      </c>
      <c r="QN79" s="32" t="str">
        <f>IF(ISBLANK(QK79),"",IF(ISBLANK(VLOOKUP(QK79,role!A:E,4,FALSE)),"",VLOOKUP(QK79,role!A:E,4,FALSE)))</f>
        <v/>
      </c>
      <c r="QO79" s="32" t="str">
        <f>IF(ISBLANK(QK79),"",IF(ISBLANK(VLOOKUP(QK79,role!A:E,5,FALSE)),"",VLOOKUP(QK79,role!A:E,5,FALSE)))</f>
        <v/>
      </c>
      <c r="RE79" s="33"/>
      <c r="RG79" s="32" t="str">
        <f t="shared" si="330"/>
        <v/>
      </c>
      <c r="RI79" s="32" t="str">
        <f t="shared" si="331"/>
        <v/>
      </c>
      <c r="RJ79" s="39"/>
      <c r="RL79" s="32" t="str">
        <f t="shared" si="332"/>
        <v/>
      </c>
      <c r="RM79" s="32" t="str">
        <f t="shared" si="333"/>
        <v/>
      </c>
      <c r="RN79" s="32" t="str">
        <f t="shared" si="334"/>
        <v/>
      </c>
      <c r="RP79" s="32" t="str">
        <f>IF(ISBLANK(RO79),"",IF(ISBLANK(VLOOKUP(RO79,role!A:E,2,FALSE)),"",VLOOKUP(RO79,role!A:E,2,FALSE)))</f>
        <v/>
      </c>
      <c r="RQ79" s="32" t="str">
        <f>IF(ISBLANK(RO79),"",IF(ISBLANK(VLOOKUP(RO79,role!A:E,3,FALSE)),"",VLOOKUP(RO79,role!A:E,3,FALSE)))</f>
        <v/>
      </c>
      <c r="RR79" s="32" t="str">
        <f>IF(ISBLANK(RO79),"",IF(ISBLANK(VLOOKUP(RO79,role!A:E,4,FALSE)),"",VLOOKUP(RO79,role!A:E,4,FALSE)))</f>
        <v/>
      </c>
      <c r="RS79" s="32" t="str">
        <f>IF(ISBLANK(RO79),"",IF(ISBLANK(VLOOKUP(RO79,role!A:E,5,FALSE)),"",VLOOKUP(RO79,role!A:E,5,FALSE)))</f>
        <v/>
      </c>
      <c r="SI79" s="33"/>
      <c r="SK79" s="32" t="str">
        <f t="shared" si="335"/>
        <v/>
      </c>
      <c r="SM79" s="32" t="str">
        <f t="shared" si="336"/>
        <v/>
      </c>
      <c r="SN79" s="39"/>
      <c r="SP79" s="32" t="str">
        <f t="shared" si="337"/>
        <v/>
      </c>
      <c r="SQ79" s="32" t="str">
        <f t="shared" si="338"/>
        <v/>
      </c>
      <c r="SR79" s="32" t="str">
        <f t="shared" si="339"/>
        <v/>
      </c>
      <c r="ST79" s="32" t="str">
        <f>IF(ISBLANK(SS79),"",IF(ISBLANK(VLOOKUP(SS79,role!A:E,2,FALSE)),"",VLOOKUP(SS79,role!A:E,2,FALSE)))</f>
        <v/>
      </c>
      <c r="SU79" s="32" t="str">
        <f>IF(ISBLANK(SS79),"",IF(ISBLANK(VLOOKUP(SS79,role!A:E,3,FALSE)),"",VLOOKUP(SS79,role!A:E,3,FALSE)))</f>
        <v/>
      </c>
      <c r="SV79" s="32" t="str">
        <f>IF(ISBLANK(SS79),"",IF(ISBLANK(VLOOKUP(SS79,role!A:E,4,FALSE)),"",VLOOKUP(SS79,role!A:E,4,FALSE)))</f>
        <v/>
      </c>
      <c r="SW79" s="32" t="str">
        <f>IF(ISBLANK(SS79),"",IF(ISBLANK(VLOOKUP(SS79,role!A:E,5,FALSE)),"",VLOOKUP(SS79,role!A:E,5,FALSE)))</f>
        <v/>
      </c>
      <c r="TM79" s="33"/>
      <c r="TO79" s="32" t="str">
        <f t="shared" si="340"/>
        <v/>
      </c>
      <c r="TQ79" s="32" t="str">
        <f t="shared" si="341"/>
        <v/>
      </c>
      <c r="TR79" s="39"/>
      <c r="TT79" s="32" t="str">
        <f t="shared" si="342"/>
        <v/>
      </c>
      <c r="TU79" s="32" t="str">
        <f t="shared" si="343"/>
        <v/>
      </c>
      <c r="TV79" s="32" t="str">
        <f t="shared" si="344"/>
        <v/>
      </c>
      <c r="TX79" s="32" t="str">
        <f>IF(ISBLANK(TW79),"",IF(ISBLANK(VLOOKUP(TW79,role!A:E,2,FALSE)),"",VLOOKUP(TW79,role!A:E,2,FALSE)))</f>
        <v/>
      </c>
      <c r="TY79" s="32" t="str">
        <f>IF(ISBLANK(TW79),"",IF(ISBLANK(VLOOKUP(TW79,role!A:E,3,FALSE)),"",VLOOKUP(TW79,role!A:E,3,FALSE)))</f>
        <v/>
      </c>
      <c r="TZ79" s="32" t="str">
        <f>IF(ISBLANK(TW79),"",IF(ISBLANK(VLOOKUP(TW79,role!A:E,4,FALSE)),"",VLOOKUP(TW79,role!A:E,4,FALSE)))</f>
        <v/>
      </c>
      <c r="UA79" s="32" t="str">
        <f>IF(ISBLANK(TW79),"",IF(ISBLANK(VLOOKUP(TW79,role!A:E,5,FALSE)),"",VLOOKUP(TW79,role!A:E,5,FALSE)))</f>
        <v/>
      </c>
      <c r="UQ79" s="33"/>
      <c r="US79" s="32" t="str">
        <f t="shared" si="345"/>
        <v/>
      </c>
      <c r="UU79" s="32" t="str">
        <f t="shared" si="346"/>
        <v/>
      </c>
      <c r="UV79" s="39"/>
      <c r="UX79" s="32" t="str">
        <f t="shared" si="347"/>
        <v/>
      </c>
      <c r="UY79" s="32" t="str">
        <f t="shared" si="348"/>
        <v/>
      </c>
      <c r="UZ79" s="32" t="str">
        <f t="shared" si="349"/>
        <v/>
      </c>
      <c r="VB79" s="32" t="str">
        <f>IF(ISBLANK(VA79),"",IF(ISBLANK(VLOOKUP(VA79,role!A:E,2,FALSE)),"",VLOOKUP(VA79,role!A:E,2,FALSE)))</f>
        <v/>
      </c>
      <c r="VC79" s="32" t="str">
        <f>IF(ISBLANK(VA79),"",IF(ISBLANK(VLOOKUP(VA79,role!A:E,3,FALSE)),"",VLOOKUP(VA79,role!A:E,3,FALSE)))</f>
        <v/>
      </c>
      <c r="VD79" s="32" t="str">
        <f>IF(ISBLANK(VA79),"",IF(ISBLANK(VLOOKUP(VA79,role!A:E,4,FALSE)),"",VLOOKUP(VA79,role!A:E,4,FALSE)))</f>
        <v/>
      </c>
      <c r="VE79" s="32" t="str">
        <f>IF(ISBLANK(VA79),"",IF(ISBLANK(VLOOKUP(VA79,role!A:E,5,FALSE)),"",VLOOKUP(VA79,role!A:E,5,FALSE)))</f>
        <v/>
      </c>
      <c r="VU79" s="33"/>
      <c r="VW79" s="32" t="str">
        <f t="shared" si="350"/>
        <v/>
      </c>
      <c r="VY79" s="32" t="str">
        <f t="shared" si="351"/>
        <v/>
      </c>
      <c r="VZ79" s="39"/>
      <c r="WB79" s="32" t="str">
        <f t="shared" si="352"/>
        <v/>
      </c>
      <c r="WC79" s="32" t="str">
        <f t="shared" si="353"/>
        <v/>
      </c>
      <c r="WD79" s="32" t="str">
        <f t="shared" si="354"/>
        <v/>
      </c>
      <c r="WF79" s="32" t="str">
        <f>IF(ISBLANK(WE79),"",IF(ISBLANK(VLOOKUP(WE79,role!A:E,2,FALSE)),"",VLOOKUP(WE79,role!A:E,2,FALSE)))</f>
        <v/>
      </c>
      <c r="WG79" s="32" t="str">
        <f>IF(ISBLANK(WE79),"",IF(ISBLANK(VLOOKUP(WE79,role!A:E,3,FALSE)),"",VLOOKUP(WE79,role!A:E,3,FALSE)))</f>
        <v/>
      </c>
      <c r="WH79" s="32" t="str">
        <f>IF(ISBLANK(WE79),"",IF(ISBLANK(VLOOKUP(WE79,role!A:E,4,FALSE)),"",VLOOKUP(WE79,role!A:E,4,FALSE)))</f>
        <v/>
      </c>
      <c r="WI79" s="32" t="str">
        <f>IF(ISBLANK(WE79),"",IF(ISBLANK(VLOOKUP(WE79,role!A:E,5,FALSE)),"",VLOOKUP(WE79,role!A:E,5,FALSE)))</f>
        <v/>
      </c>
      <c r="WY79" s="33"/>
      <c r="XA79" s="32" t="str">
        <f t="shared" si="355"/>
        <v/>
      </c>
      <c r="XC79" s="32" t="str">
        <f t="shared" si="356"/>
        <v/>
      </c>
      <c r="XD79" s="39"/>
      <c r="XF79" s="32" t="str">
        <f t="shared" si="357"/>
        <v/>
      </c>
      <c r="XG79" s="32" t="str">
        <f t="shared" si="358"/>
        <v/>
      </c>
      <c r="XH79" s="32" t="str">
        <f t="shared" si="359"/>
        <v/>
      </c>
      <c r="XJ79" s="32" t="str">
        <f>IF(ISBLANK(XI79),"",IF(ISBLANK(VLOOKUP(XI79,role!A:E,2,FALSE)),"",VLOOKUP(XI79,role!A:E,2,FALSE)))</f>
        <v/>
      </c>
      <c r="XK79" s="32" t="str">
        <f>IF(ISBLANK(XI79),"",IF(ISBLANK(VLOOKUP(XI79,role!A:E,3,FALSE)),"",VLOOKUP(XI79,role!A:E,3,FALSE)))</f>
        <v/>
      </c>
      <c r="XL79" s="32" t="str">
        <f>IF(ISBLANK(XI79),"",IF(ISBLANK(VLOOKUP(XI79,role!A:E,4,FALSE)),"",VLOOKUP(XI79,role!A:E,4,FALSE)))</f>
        <v/>
      </c>
      <c r="XM79" s="32" t="str">
        <f>IF(ISBLANK(XI79),"",IF(ISBLANK(VLOOKUP(XI79,role!A:E,5,FALSE)),"",VLOOKUP(XI79,role!A:E,5,FALSE)))</f>
        <v/>
      </c>
      <c r="YC79" s="33"/>
      <c r="YE79" s="32" t="str">
        <f t="shared" si="360"/>
        <v/>
      </c>
      <c r="YG79" s="32" t="str">
        <f t="shared" si="361"/>
        <v/>
      </c>
      <c r="YH79" s="33"/>
      <c r="YI79" s="34"/>
      <c r="YJ79" s="36" t="str">
        <f t="shared" si="362"/>
        <v/>
      </c>
      <c r="YK79" s="36" t="str">
        <f t="shared" si="363"/>
        <v/>
      </c>
      <c r="YM79" s="32" t="str">
        <f>IF(ISBLANK(YL79),"",IF(ISBLANK(VLOOKUP(YL79,role!A:E,2,FALSE)),"",VLOOKUP(YL79,role!A:E,2,FALSE)))</f>
        <v/>
      </c>
      <c r="YN79" s="32" t="str">
        <f>IF(ISBLANK(YL79),"",IF(ISBLANK(VLOOKUP(YL79,role!A:E,3,FALSE)),"",VLOOKUP(YL79,role!A:E,3,FALSE)))</f>
        <v/>
      </c>
      <c r="YO79" s="32" t="str">
        <f>IF(ISBLANK(YL79),"",IF(ISBLANK(VLOOKUP(YL79,role!A:E,4,FALSE)),"",VLOOKUP(YL79,role!A:E,4,FALSE)))</f>
        <v/>
      </c>
      <c r="YP79" s="32" t="str">
        <f>IF(ISBLANK(YL79),"",IF(ISBLANK(VLOOKUP(YL79,role!A:E,5,FALSE)),"",VLOOKUP(YL79,role!A:E,5,FALSE)))</f>
        <v/>
      </c>
      <c r="YQ79" s="32" t="str">
        <f>IF(ISBLANK(YL79),"",VLOOKUP(YL79,role!A:F,6,FALSE))</f>
        <v/>
      </c>
      <c r="YR79" s="36"/>
      <c r="YS79" s="36" t="str">
        <f t="shared" si="364"/>
        <v/>
      </c>
      <c r="YT79" s="36" t="str">
        <f t="shared" si="365"/>
        <v/>
      </c>
      <c r="YV79" s="32" t="str">
        <f>IF(ISBLANK(YU79),"",IF(ISBLANK(VLOOKUP(YU79,role!A:E,2,FALSE)),"",VLOOKUP(YU79,role!A:E,2,FALSE)))</f>
        <v/>
      </c>
      <c r="YW79" s="32" t="str">
        <f>IF(ISBLANK(YU79),"",IF(ISBLANK(VLOOKUP(YU79,role!A:E,3,FALSE)),"",VLOOKUP(YU79,role!A:E,3,FALSE)))</f>
        <v/>
      </c>
      <c r="YX79" s="32" t="str">
        <f>IF(ISBLANK(YU79),"",IF(ISBLANK(VLOOKUP(YU79,role!A:E,4,FALSE)),"",VLOOKUP(YU79,role!A:E,4,FALSE)))</f>
        <v/>
      </c>
      <c r="YY79" s="32" t="str">
        <f>IF(ISBLANK(YU79),"",IF(ISBLANK(VLOOKUP(YU79,role!A:E,5,FALSE)),"",VLOOKUP(YU79,role!A:E,5,FALSE)))</f>
        <v/>
      </c>
      <c r="YZ79" s="32" t="str">
        <f>IF(ISBLANK(YU79),"",VLOOKUP(YU79,role!A:F,6,FALSE))</f>
        <v/>
      </c>
      <c r="ZA79" s="36"/>
      <c r="ZB79" s="36" t="str">
        <f t="shared" si="366"/>
        <v/>
      </c>
      <c r="ZC79" s="36" t="str">
        <f t="shared" si="367"/>
        <v/>
      </c>
      <c r="ZE79" s="32" t="str">
        <f>IF(ISBLANK(ZD79),"",IF(ISBLANK(VLOOKUP(ZD79,role!A:E,2,FALSE)),"",VLOOKUP(ZD79,role!A:E,2,FALSE)))</f>
        <v/>
      </c>
      <c r="ZF79" s="32" t="str">
        <f>IF(ISBLANK(ZD79),"",IF(ISBLANK(VLOOKUP(ZD79,role!A:E,3,FALSE)),"",VLOOKUP(ZD79,role!A:E,3,FALSE)))</f>
        <v/>
      </c>
      <c r="ZG79" s="32" t="str">
        <f>IF(ISBLANK(ZD79),"",IF(ISBLANK(VLOOKUP(ZD79,role!A:E,4,FALSE)),"",VLOOKUP(ZD79,role!A:E,4,FALSE)))</f>
        <v/>
      </c>
      <c r="ZH79" s="32" t="str">
        <f>IF(ISBLANK(ZD79),"",IF(ISBLANK(VLOOKUP(ZD79,role!A:E,5,FALSE)),"",VLOOKUP(ZD79,role!A:E,5,FALSE)))</f>
        <v/>
      </c>
      <c r="ZI79" s="32" t="str">
        <f>IF(ISBLANK(ZD79),"",VLOOKUP(ZD79,role!A:F,6,FALSE))</f>
        <v/>
      </c>
      <c r="ZJ79" s="36"/>
      <c r="ZK79" s="36" t="str">
        <f t="shared" si="368"/>
        <v/>
      </c>
      <c r="ZL79" s="36" t="str">
        <f t="shared" si="369"/>
        <v/>
      </c>
      <c r="ZN79" s="32" t="str">
        <f>IF(ISBLANK(ZM79),"",IF(ISBLANK(VLOOKUP(ZM79,role!A:E,2,FALSE)),"",VLOOKUP(ZM79,role!A:E,2,FALSE)))</f>
        <v/>
      </c>
      <c r="ZO79" s="32" t="str">
        <f>IF(ISBLANK(ZM79),"",IF(ISBLANK(VLOOKUP(ZM79,role!A:E,3,FALSE)),"",VLOOKUP(ZM79,role!A:E,3,FALSE)))</f>
        <v/>
      </c>
      <c r="ZP79" s="32" t="str">
        <f>IF(ISBLANK(ZM79),"",IF(ISBLANK(VLOOKUP(ZM79,role!A:E,4,FALSE)),"",VLOOKUP(ZM79,role!A:E,4,FALSE)))</f>
        <v/>
      </c>
      <c r="ZQ79" s="32" t="str">
        <f>IF(ISBLANK(ZM79),"",IF(ISBLANK(VLOOKUP(ZM79,role!A:E,5,FALSE)),"",VLOOKUP(ZM79,role!A:E,5,FALSE)))</f>
        <v/>
      </c>
      <c r="ZR79" s="32" t="str">
        <f>IF(ISBLANK(ZM79),"",VLOOKUP(ZM79,role!A:F,6,FALSE))</f>
        <v/>
      </c>
      <c r="ZS79" s="36"/>
      <c r="ZT79" s="36" t="str">
        <f t="shared" si="370"/>
        <v/>
      </c>
      <c r="ZU79" s="36" t="str">
        <f t="shared" si="371"/>
        <v/>
      </c>
      <c r="ZW79" s="32" t="str">
        <f>IF(ISBLANK(ZV79),"",IF(ISBLANK(VLOOKUP(ZV79,role!A:E,2,FALSE)),"",VLOOKUP(ZV79,role!A:E,2,FALSE)))</f>
        <v/>
      </c>
      <c r="ZX79" s="32" t="str">
        <f>IF(ISBLANK(ZV79),"",IF(ISBLANK(VLOOKUP(ZV79,role!A:E,3,FALSE)),"",VLOOKUP(ZV79,role!A:E,3,FALSE)))</f>
        <v/>
      </c>
      <c r="ZY79" s="32" t="str">
        <f>IF(ISBLANK(ZV79),"",IF(ISBLANK(VLOOKUP(ZV79,role!A:E,4,FALSE)),"",VLOOKUP(ZV79,role!A:E,4,FALSE)))</f>
        <v/>
      </c>
      <c r="ZZ79" s="32" t="str">
        <f>IF(ISBLANK(ZV79),"",IF(ISBLANK(VLOOKUP(ZV79,role!A:E,5,FALSE)),"",VLOOKUP(ZV79,role!A:E,5,FALSE)))</f>
        <v/>
      </c>
      <c r="AAA79" s="32" t="str">
        <f>IF(ISBLANK(ZV79),"",VLOOKUP(ZV79,role!A:F,6,FALSE))</f>
        <v/>
      </c>
      <c r="AAB79" s="33"/>
      <c r="AAC79" s="36"/>
      <c r="AAD79" s="36" t="str">
        <f t="shared" si="372"/>
        <v/>
      </c>
      <c r="AAE79" s="36" t="str">
        <f t="shared" si="373"/>
        <v/>
      </c>
      <c r="AAG79" s="32" t="str">
        <f>IF(ISBLANK(AAF79),"",IF(ISBLANK(VLOOKUP(AAF79,role!A:E,2,FALSE)),"",VLOOKUP(AAF79,role!A:E,2,FALSE)))</f>
        <v/>
      </c>
      <c r="AAH79" s="32" t="str">
        <f>IF(ISBLANK(AAF79),"",IF(ISBLANK(VLOOKUP(AAF79,role!A:E,3,FALSE)),"",VLOOKUP(AAF79,role!A:E,3,FALSE)))</f>
        <v/>
      </c>
      <c r="AAI79" s="32" t="str">
        <f>IF(ISBLANK(AAF79),"",IF(ISBLANK(VLOOKUP(AAF79,role!A:E,4,FALSE)),"",VLOOKUP(AAF79,role!A:E,4,FALSE)))</f>
        <v/>
      </c>
      <c r="AAJ79" s="32" t="str">
        <f>IF(ISBLANK(AAF79),"",IF(ISBLANK(VLOOKUP(AAF79,role!A:E,5,FALSE)),"",VLOOKUP(AAF79,role!A:E,5,FALSE)))</f>
        <v/>
      </c>
      <c r="AAK79" s="32" t="str">
        <f>IF(ISBLANK(AAF79),"",VLOOKUP(AAF79,role!A:F,6,FALSE))</f>
        <v/>
      </c>
      <c r="AAL79" s="36"/>
      <c r="AAM79" s="36" t="str">
        <f t="shared" si="374"/>
        <v/>
      </c>
      <c r="AAN79" s="36" t="str">
        <f t="shared" si="375"/>
        <v/>
      </c>
      <c r="AAP79" s="32" t="str">
        <f>IF(ISBLANK(AAO79),"",IF(ISBLANK(VLOOKUP(AAO79,role!A:E,2,FALSE)),"",VLOOKUP(AAO79,role!A:E,2,FALSE)))</f>
        <v/>
      </c>
      <c r="AAQ79" s="32" t="str">
        <f>IF(ISBLANK(AAO79),"",IF(ISBLANK(VLOOKUP(AAO79,role!A:E,3,FALSE)),"",VLOOKUP(AAO79,role!A:E,3,FALSE)))</f>
        <v/>
      </c>
      <c r="AAR79" s="32" t="str">
        <f>IF(ISBLANK(AAO79),"",IF(ISBLANK(VLOOKUP(AAO79,role!A:E,4,FALSE)),"",VLOOKUP(AAO79,role!A:E,4,FALSE)))</f>
        <v/>
      </c>
      <c r="AAS79" s="32" t="str">
        <f>IF(ISBLANK(AAO79),"",IF(ISBLANK(VLOOKUP(AAO79,role!A:E,5,FALSE)),"",VLOOKUP(AAO79,role!A:E,5,FALSE)))</f>
        <v/>
      </c>
      <c r="AAT79" s="32" t="str">
        <f>IF(ISBLANK(AAO79),"",VLOOKUP(AAO79,role!A:F,6,FALSE))</f>
        <v/>
      </c>
      <c r="AAU79" s="36"/>
      <c r="AAV79" s="36" t="str">
        <f t="shared" si="376"/>
        <v/>
      </c>
      <c r="AAW79" s="36" t="str">
        <f t="shared" si="377"/>
        <v/>
      </c>
      <c r="AAY79" s="32" t="str">
        <f>IF(ISBLANK(AAX79),"",IF(ISBLANK(VLOOKUP(AAX79,role!A:E,2,FALSE)),"",VLOOKUP(AAX79,role!A:E,2,FALSE)))</f>
        <v/>
      </c>
      <c r="AAZ79" s="32" t="str">
        <f>IF(ISBLANK(AAX79),"",IF(ISBLANK(VLOOKUP(AAX79,role!A:E,3,FALSE)),"",VLOOKUP(AAX79,role!A:E,3,FALSE)))</f>
        <v/>
      </c>
      <c r="ABA79" s="32" t="str">
        <f>IF(ISBLANK(AAX79),"",IF(ISBLANK(VLOOKUP(AAX79,role!A:E,4,FALSE)),"",VLOOKUP(AAX79,role!A:E,4,FALSE)))</f>
        <v/>
      </c>
      <c r="ABB79" s="32" t="str">
        <f>IF(ISBLANK(AAX79),"",IF(ISBLANK(VLOOKUP(AAX79,role!A:E,5,FALSE)),"",VLOOKUP(AAX79,role!A:E,5,FALSE)))</f>
        <v/>
      </c>
      <c r="ABC79" s="32" t="str">
        <f>IF(ISBLANK(AAX79),"",VLOOKUP(AAX79,role!A:F,6,FALSE))</f>
        <v/>
      </c>
      <c r="ABD79" s="36"/>
      <c r="ABE79" s="36" t="str">
        <f t="shared" si="378"/>
        <v/>
      </c>
      <c r="ABF79" s="36" t="str">
        <f t="shared" si="379"/>
        <v/>
      </c>
      <c r="ABH79" s="32" t="str">
        <f>IF(ISBLANK(ABG79),"",IF(ISBLANK(VLOOKUP(ABG79,role!A:E,2,FALSE)),"",VLOOKUP(ABG79,role!A:E,2,FALSE)))</f>
        <v/>
      </c>
      <c r="ABI79" s="32" t="str">
        <f>IF(ISBLANK(ABG79),"",IF(ISBLANK(VLOOKUP(ABG79,role!A:E,3,FALSE)),"",VLOOKUP(ABG79,role!A:E,3,FALSE)))</f>
        <v/>
      </c>
      <c r="ABJ79" s="32" t="str">
        <f>IF(ISBLANK(ABG79),"",IF(ISBLANK(VLOOKUP(ABG79,role!A:E,4,FALSE)),"",VLOOKUP(ABG79,role!A:E,4,FALSE)))</f>
        <v/>
      </c>
      <c r="ABK79" s="32" t="str">
        <f>IF(ISBLANK(ABG79),"",IF(ISBLANK(VLOOKUP(ABG79,role!A:E,5,FALSE)),"",VLOOKUP(ABG79,role!A:E,5,FALSE)))</f>
        <v/>
      </c>
      <c r="ABL79" s="32" t="str">
        <f>IF(ISBLANK(ABG79),"",VLOOKUP(ABG79,role!A:F,6,FALSE))</f>
        <v/>
      </c>
      <c r="ABM79" s="36"/>
      <c r="ABN79" s="36" t="str">
        <f t="shared" si="380"/>
        <v/>
      </c>
      <c r="ABO79" s="36" t="str">
        <f t="shared" si="381"/>
        <v/>
      </c>
      <c r="ABQ79" s="32" t="str">
        <f>IF(ISBLANK(ABP79),"",IF(ISBLANK(VLOOKUP(ABP79,role!A:E,2,FALSE)),"",VLOOKUP(ABP79,role!A:E,2,FALSE)))</f>
        <v/>
      </c>
      <c r="ABR79" s="32" t="str">
        <f>IF(ISBLANK(ABP79),"",IF(ISBLANK(VLOOKUP(ABP79,role!A:E,3,FALSE)),"",VLOOKUP(ABP79,role!A:E,3,FALSE)))</f>
        <v/>
      </c>
      <c r="ABS79" s="32" t="str">
        <f>IF(ISBLANK(ABP79),"",IF(ISBLANK(VLOOKUP(ABP79,role!A:E,4,FALSE)),"",VLOOKUP(ABP79,role!A:E,4,FALSE)))</f>
        <v/>
      </c>
      <c r="ABT79" s="32" t="str">
        <f>IF(ISBLANK(ABP79),"",IF(ISBLANK(VLOOKUP(ABP79,role!A:E,5,FALSE)),"",VLOOKUP(ABP79,role!A:E,5,FALSE)))</f>
        <v/>
      </c>
      <c r="ABU79" s="32" t="str">
        <f>IF(ISBLANK(ABP79),"",VLOOKUP(ABP79,role!A:F,6,FALSE))</f>
        <v/>
      </c>
      <c r="ABV79" s="33"/>
      <c r="ABW79" s="34"/>
      <c r="ABY79" s="32" t="str">
        <f t="shared" si="382"/>
        <v/>
      </c>
      <c r="ABZ79" s="39"/>
      <c r="ACA79" s="32" t="str">
        <f t="shared" si="383"/>
        <v/>
      </c>
      <c r="ACC79" s="32" t="str">
        <f t="shared" si="384"/>
        <v/>
      </c>
      <c r="ACE79" s="32" t="str">
        <f t="shared" si="385"/>
        <v/>
      </c>
      <c r="ACG79" s="32" t="str">
        <f t="shared" si="386"/>
        <v/>
      </c>
      <c r="ACI79" s="32" t="str">
        <f t="shared" si="387"/>
        <v/>
      </c>
      <c r="ACK79" s="32" t="str">
        <f t="shared" si="388"/>
        <v/>
      </c>
      <c r="ACM79" s="32" t="str">
        <f t="shared" si="389"/>
        <v/>
      </c>
      <c r="ACO79" s="32" t="str">
        <f t="shared" si="390"/>
        <v/>
      </c>
      <c r="ACQ79" s="32" t="str">
        <f t="shared" si="391"/>
        <v/>
      </c>
      <c r="ACS79" s="32" t="str">
        <f t="shared" si="392"/>
        <v/>
      </c>
      <c r="ACT79" s="33"/>
      <c r="ACV79" s="32" t="str">
        <f t="shared" si="393"/>
        <v/>
      </c>
      <c r="ACX79" s="32" t="str">
        <f t="shared" si="394"/>
        <v/>
      </c>
      <c r="ACZ79" s="32" t="str">
        <f t="shared" si="395"/>
        <v/>
      </c>
      <c r="ADB79" s="32" t="str">
        <f t="shared" si="396"/>
        <v/>
      </c>
      <c r="ADD79" s="32" t="str">
        <f t="shared" si="397"/>
        <v/>
      </c>
      <c r="ADE79" s="33"/>
      <c r="ADG79" s="32" t="str">
        <f t="shared" si="398"/>
        <v/>
      </c>
      <c r="ADI79" s="32" t="str">
        <f t="shared" si="399"/>
        <v/>
      </c>
      <c r="ADK79" s="32" t="str">
        <f t="shared" si="400"/>
        <v/>
      </c>
      <c r="ADM79" s="32" t="str">
        <f t="shared" si="401"/>
        <v/>
      </c>
      <c r="ADO79" s="32" t="str">
        <f t="shared" si="402"/>
        <v/>
      </c>
      <c r="ADP79" s="33"/>
      <c r="ADR79" s="32" t="str">
        <f t="shared" si="403"/>
        <v/>
      </c>
      <c r="ADT79" s="32" t="str">
        <f t="shared" si="404"/>
        <v/>
      </c>
      <c r="ADV79" s="32" t="str">
        <f t="shared" si="405"/>
        <v/>
      </c>
      <c r="ADX79" s="32" t="str">
        <f t="shared" si="406"/>
        <v/>
      </c>
      <c r="ADZ79" s="32" t="str">
        <f t="shared" si="407"/>
        <v/>
      </c>
      <c r="AEA79" s="33"/>
      <c r="AEC79" s="32" t="str">
        <f t="shared" si="408"/>
        <v/>
      </c>
      <c r="AEE79" s="32" t="str">
        <f t="shared" si="409"/>
        <v/>
      </c>
      <c r="AEG79" s="32" t="str">
        <f t="shared" si="410"/>
        <v/>
      </c>
      <c r="AEI79" s="32" t="str">
        <f t="shared" si="411"/>
        <v/>
      </c>
      <c r="AEK79" s="32" t="str">
        <f t="shared" si="412"/>
        <v/>
      </c>
      <c r="AEL79" s="33"/>
      <c r="AEN79" s="32" t="str">
        <f t="shared" si="413"/>
        <v/>
      </c>
      <c r="AEO79" s="32" t="str">
        <f t="shared" si="414"/>
        <v/>
      </c>
      <c r="AEQ79" s="32" t="str">
        <f t="shared" si="415"/>
        <v/>
      </c>
      <c r="AER79" s="32" t="str">
        <f t="shared" si="416"/>
        <v/>
      </c>
      <c r="AET79" s="32" t="str">
        <f t="shared" si="417"/>
        <v/>
      </c>
      <c r="AEU79" s="32" t="str">
        <f t="shared" si="418"/>
        <v/>
      </c>
      <c r="AEW79" s="32" t="str">
        <f t="shared" si="419"/>
        <v/>
      </c>
      <c r="AEX79" s="32" t="str">
        <f t="shared" si="420"/>
        <v/>
      </c>
      <c r="AEZ79" s="32" t="str">
        <f t="shared" si="421"/>
        <v/>
      </c>
      <c r="AFA79" s="32" t="str">
        <f t="shared" si="422"/>
        <v/>
      </c>
      <c r="AFB79" s="35"/>
      <c r="AFC79" s="34"/>
      <c r="AFD79" s="36" t="str">
        <f t="shared" si="423"/>
        <v/>
      </c>
      <c r="AFE79" s="36" t="str">
        <f t="shared" si="424"/>
        <v/>
      </c>
      <c r="AFG79" s="36" t="str">
        <f t="shared" si="425"/>
        <v/>
      </c>
      <c r="AFH79" s="36" t="str">
        <f t="shared" si="426"/>
        <v/>
      </c>
      <c r="AFJ79" s="36" t="str">
        <f t="shared" si="427"/>
        <v/>
      </c>
      <c r="AFK79" s="36" t="str">
        <f t="shared" si="428"/>
        <v/>
      </c>
      <c r="AFM79" s="36" t="str">
        <f t="shared" si="429"/>
        <v/>
      </c>
      <c r="AFN79" s="36" t="str">
        <f t="shared" si="430"/>
        <v/>
      </c>
      <c r="AFP79" s="36" t="str">
        <f t="shared" si="431"/>
        <v/>
      </c>
      <c r="AFQ79" s="36" t="str">
        <f t="shared" si="432"/>
        <v/>
      </c>
      <c r="AFR79" s="33"/>
      <c r="AFT79" s="36" t="str">
        <f t="shared" si="433"/>
        <v/>
      </c>
      <c r="AFU79" s="36" t="str">
        <f t="shared" si="434"/>
        <v/>
      </c>
      <c r="AFW79" s="36" t="str">
        <f t="shared" si="435"/>
        <v/>
      </c>
      <c r="AFX79" s="36" t="str">
        <f t="shared" si="436"/>
        <v/>
      </c>
      <c r="AFZ79" s="36" t="str">
        <f t="shared" si="437"/>
        <v/>
      </c>
      <c r="AGA79" s="36" t="str">
        <f t="shared" si="438"/>
        <v/>
      </c>
      <c r="AGC79" s="36" t="str">
        <f t="shared" si="439"/>
        <v/>
      </c>
      <c r="AGD79" s="36" t="str">
        <f t="shared" si="440"/>
        <v/>
      </c>
      <c r="AGF79" s="36" t="str">
        <f t="shared" si="441"/>
        <v/>
      </c>
      <c r="AGG79" s="36" t="str">
        <f t="shared" si="442"/>
        <v/>
      </c>
      <c r="AGH79" s="33"/>
      <c r="AGI79" s="57"/>
      <c r="AGJ79" s="57"/>
      <c r="AGK79" s="57" t="str">
        <f>IF(ISBLANK(AGJ79),"",VLOOKUP(AGJ79,related_id_type!A:B,2,FALSE))</f>
        <v/>
      </c>
      <c r="AGL79" s="57"/>
      <c r="AGM79" s="57" t="str">
        <f>IF(ISBLANK(AGL79),"",IF(ISBLANK(VLOOKUP(AGL79,related_id_relation!A:B,2,FALSE)),"",VLOOKUP(AGL79,related_id_relation!A:B,2,FALSE)))</f>
        <v/>
      </c>
      <c r="AGN79" s="57"/>
      <c r="AGO79" s="57"/>
      <c r="AGP79" s="57" t="str">
        <f>IF(ISBLANK(AGO79),"",VLOOKUP(AGO79,related_id_type!A:B,2,FALSE))</f>
        <v/>
      </c>
      <c r="AGQ79" s="57"/>
      <c r="AGR79" s="57" t="str">
        <f>IF(ISBLANK(AGQ79),"",IF(ISBLANK(VLOOKUP(AGQ79,related_id_relation!A:B,2,FALSE)),"",VLOOKUP(AGQ79,related_id_relation!A:B,2,FALSE)))</f>
        <v/>
      </c>
      <c r="AGS79" s="57"/>
      <c r="AGT79" s="57"/>
      <c r="AGU79" s="57" t="str">
        <f>IF(ISBLANK(AGT79),"",VLOOKUP(AGT79,related_id_type!A:B,2,FALSE))</f>
        <v/>
      </c>
      <c r="AGV79" s="57"/>
      <c r="AGW79" s="57" t="str">
        <f>IF(ISBLANK(AGV79),"",IF(ISBLANK(VLOOKUP(AGV79,related_id_relation!A:B,2,FALSE)),"",VLOOKUP(AGV79,related_id_relation!A:B,2,FALSE)))</f>
        <v/>
      </c>
      <c r="AGX79" s="57"/>
      <c r="AGY79" s="57"/>
      <c r="AGZ79" s="57" t="str">
        <f>IF(ISBLANK(AGY79),"",VLOOKUP(AGY79,related_id_type!A:B,2,FALSE))</f>
        <v/>
      </c>
      <c r="AHA79" s="57"/>
      <c r="AHB79" s="57" t="str">
        <f>IF(ISBLANK(AHA79),"",IF(ISBLANK(VLOOKUP(AHA79,related_id_relation!A:B,2,FALSE)),"",VLOOKUP(AHA79,related_id_relation!A:B,2,FALSE)))</f>
        <v/>
      </c>
      <c r="AHC79" s="57"/>
      <c r="AHD79" s="57"/>
      <c r="AHE79" s="57" t="str">
        <f>IF(ISBLANK(AHD79),"",VLOOKUP(AHD79,related_id_type!A:B,2,FALSE))</f>
        <v/>
      </c>
      <c r="AHF79" s="57"/>
      <c r="AHG79" s="57" t="str">
        <f>IF(ISBLANK(AHF79),"",IF(ISBLANK(VLOOKUP(AHF79,related_id_relation!A:B,2,FALSE)),"",VLOOKUP(AHF79,related_id_relation!A:B,2,FALSE)))</f>
        <v/>
      </c>
      <c r="AHH79" s="37"/>
      <c r="AHI79" s="39"/>
      <c r="AHK79" s="32" t="str">
        <f t="shared" si="443"/>
        <v/>
      </c>
      <c r="AHL79" s="34"/>
      <c r="AHM79" s="36"/>
      <c r="AHN79" s="36" t="str">
        <f t="shared" si="444"/>
        <v/>
      </c>
      <c r="AHO79" s="32" t="str">
        <f t="shared" si="445"/>
        <v/>
      </c>
      <c r="AHR79" s="36" t="str">
        <f t="shared" si="446"/>
        <v/>
      </c>
      <c r="AHS79" s="32" t="str">
        <f t="shared" si="447"/>
        <v/>
      </c>
      <c r="AHV79" s="36" t="str">
        <f t="shared" si="448"/>
        <v/>
      </c>
      <c r="AHW79" s="32" t="str">
        <f t="shared" si="449"/>
        <v/>
      </c>
      <c r="AHZ79" s="36" t="str">
        <f t="shared" si="450"/>
        <v/>
      </c>
      <c r="AIA79" s="32" t="str">
        <f t="shared" si="451"/>
        <v/>
      </c>
      <c r="AID79" s="36" t="str">
        <f t="shared" si="452"/>
        <v/>
      </c>
      <c r="AIE79" s="32" t="str">
        <f t="shared" si="453"/>
        <v/>
      </c>
      <c r="AIH79" s="36" t="str">
        <f t="shared" si="454"/>
        <v/>
      </c>
      <c r="AII79" s="32" t="str">
        <f t="shared" si="455"/>
        <v/>
      </c>
      <c r="AIL79" s="36" t="str">
        <f t="shared" si="456"/>
        <v/>
      </c>
      <c r="AIM79" s="32" t="str">
        <f t="shared" si="457"/>
        <v/>
      </c>
      <c r="AIP79" s="36" t="str">
        <f t="shared" si="458"/>
        <v/>
      </c>
      <c r="AIQ79" s="32" t="str">
        <f t="shared" si="459"/>
        <v/>
      </c>
      <c r="AIT79" s="36" t="str">
        <f t="shared" si="460"/>
        <v/>
      </c>
      <c r="AIU79" s="32" t="str">
        <f t="shared" si="461"/>
        <v/>
      </c>
      <c r="AIX79" s="36" t="str">
        <f t="shared" si="462"/>
        <v/>
      </c>
      <c r="AIY79" s="32" t="str">
        <f t="shared" si="463"/>
        <v/>
      </c>
      <c r="AIZ79" s="37"/>
      <c r="AJA79" s="32" t="str">
        <f t="shared" si="464"/>
        <v/>
      </c>
      <c r="AJB79" s="32" t="str">
        <f t="shared" si="465"/>
        <v/>
      </c>
      <c r="AJC79" s="32" t="str">
        <f t="shared" si="466"/>
        <v/>
      </c>
      <c r="AJD79" s="32" t="str">
        <f t="shared" si="467"/>
        <v/>
      </c>
      <c r="AJE79" s="32" t="str">
        <f t="shared" si="468"/>
        <v/>
      </c>
      <c r="AJF79" s="32" t="str">
        <f t="shared" si="469"/>
        <v/>
      </c>
      <c r="AJG79" s="32" t="str">
        <f t="shared" si="470"/>
        <v/>
      </c>
      <c r="AJH79" s="32" t="str">
        <f t="shared" si="471"/>
        <v/>
      </c>
      <c r="AJI79" s="32" t="str">
        <f t="shared" si="472"/>
        <v/>
      </c>
    </row>
    <row r="80" spans="3:945" s="32" customFormat="1" x14ac:dyDescent="0.35">
      <c r="C80" s="32" t="str">
        <f t="shared" si="241"/>
        <v/>
      </c>
      <c r="E80" s="32" t="str">
        <f t="shared" si="242"/>
        <v/>
      </c>
      <c r="F80" s="32" t="str">
        <f t="shared" si="243"/>
        <v/>
      </c>
      <c r="G80" s="32" t="str">
        <f t="shared" si="244"/>
        <v/>
      </c>
      <c r="J80" s="32" t="str">
        <f t="shared" si="245"/>
        <v/>
      </c>
      <c r="K80" s="32" t="str">
        <f t="shared" si="246"/>
        <v/>
      </c>
      <c r="L80" s="32" t="str">
        <f t="shared" si="247"/>
        <v/>
      </c>
      <c r="N80" s="32" t="str">
        <f t="shared" si="248"/>
        <v/>
      </c>
      <c r="O80" s="32" t="str">
        <f t="shared" si="249"/>
        <v/>
      </c>
      <c r="Q80" s="32" t="str">
        <f t="shared" si="250"/>
        <v/>
      </c>
      <c r="R80" s="32" t="str">
        <f t="shared" si="251"/>
        <v/>
      </c>
      <c r="U80" s="32" t="str">
        <f t="shared" si="252"/>
        <v/>
      </c>
      <c r="V80" s="32" t="str">
        <f t="shared" si="253"/>
        <v/>
      </c>
      <c r="Y80" s="32" t="str">
        <f>IF(ISBLANK(X80),"",VLOOKUP(X80,resource_type!A:C,3,FALSE))</f>
        <v/>
      </c>
      <c r="Z80" s="32" t="str">
        <f>IF(ISBLANK(X80),"",VLOOKUP(X80,resource_type!A:C,2,FALSE))</f>
        <v/>
      </c>
      <c r="AA80" s="32" t="str">
        <f t="shared" si="254"/>
        <v/>
      </c>
      <c r="AB80" s="32" t="str">
        <f t="shared" si="255"/>
        <v/>
      </c>
      <c r="AD80" s="32" t="str">
        <f>IF(ISBLANK(AC80),"",VLOOKUP(AC80,resource_type!A:C,3,FALSE))</f>
        <v/>
      </c>
      <c r="AF80" s="32" t="str">
        <f>IF(ISBLANK(AE80),"",VLOOKUP(AE80,resource_type!A:C,3,FALSE))</f>
        <v/>
      </c>
      <c r="AG80" s="33"/>
      <c r="AI80" s="32" t="str">
        <f t="shared" si="256"/>
        <v/>
      </c>
      <c r="AK80" s="32" t="str">
        <f t="shared" si="257"/>
        <v/>
      </c>
      <c r="AM80" s="32" t="str">
        <f t="shared" si="258"/>
        <v/>
      </c>
      <c r="AO80" s="32" t="str">
        <f t="shared" si="259"/>
        <v/>
      </c>
      <c r="AP80" s="52"/>
      <c r="AQ80" s="34"/>
      <c r="AR80" s="36" t="str">
        <f t="shared" si="260"/>
        <v/>
      </c>
      <c r="AS80" s="36" t="str">
        <f t="shared" si="261"/>
        <v/>
      </c>
      <c r="AT80" s="34"/>
      <c r="AV80" s="32" t="str">
        <f t="shared" si="262"/>
        <v/>
      </c>
      <c r="AW80" s="32" t="str">
        <f t="shared" si="263"/>
        <v/>
      </c>
      <c r="AX80" s="32" t="str">
        <f t="shared" si="264"/>
        <v/>
      </c>
      <c r="AZ80" s="32" t="str">
        <f>IF(ISBLANK(AY80),"",IF(ISBLANK(VLOOKUP(AY80,role!A:E,2,FALSE)),"",VLOOKUP(AY80,role!A:E,2,FALSE)))</f>
        <v/>
      </c>
      <c r="BA80" s="32" t="str">
        <f>IF(ISBLANK(AY80),"",IF(ISBLANK(VLOOKUP(AY80,role!A:E,3,FALSE)),"",VLOOKUP(AY80,role!A:E,3,FALSE)))</f>
        <v/>
      </c>
      <c r="BB80" s="32" t="str">
        <f>IF(ISBLANK(AY80),"",IF(ISBLANK(VLOOKUP(AY80,role!A:E,4,FALSE)),"",VLOOKUP(AY80,role!A:E,4,FALSE)))</f>
        <v/>
      </c>
      <c r="BC80" s="32" t="str">
        <f>IF(ISBLANK(AY80),"",IF(ISBLANK(VLOOKUP(AY80,role!A:E,5,FALSE)),"",VLOOKUP(AY80,role!A:E,5,FALSE)))</f>
        <v/>
      </c>
      <c r="BE80" s="32" t="str">
        <f>IF(ISBLANK(BD80),"",IF(ISBLANK(VLOOKUP(BD80,role!A:E,2,FALSE)),"",VLOOKUP(BD80,role!A:E,2,FALSE)))</f>
        <v/>
      </c>
      <c r="BF80" s="32" t="str">
        <f>IF(ISBLANK(BD80),"",IF(ISBLANK(VLOOKUP(BD80,role!A:E,3,FALSE)),"",VLOOKUP(BD80,role!A:E,3,FALSE)))</f>
        <v/>
      </c>
      <c r="BG80" s="32" t="str">
        <f>IF(ISBLANK(BD80),"",IF(ISBLANK(VLOOKUP(BD80,role!A:E,4,FALSE)),"",VLOOKUP(BD80,role!A:E,4,FALSE)))</f>
        <v/>
      </c>
      <c r="BH80" s="32" t="str">
        <f>IF(ISBLANK(BD80),"",IF(ISBLANK(VLOOKUP(BD80,role!A:E,5,FALSE)),"",VLOOKUP(BD80,role!A:E,5,FALSE)))</f>
        <v/>
      </c>
      <c r="BX80" s="33"/>
      <c r="BZ80" s="32" t="str">
        <f t="shared" si="265"/>
        <v/>
      </c>
      <c r="CB80" s="32" t="str">
        <f t="shared" si="266"/>
        <v/>
      </c>
      <c r="CC80" s="39"/>
      <c r="CE80" s="32" t="str">
        <f t="shared" si="267"/>
        <v/>
      </c>
      <c r="CF80" s="32" t="str">
        <f t="shared" si="268"/>
        <v/>
      </c>
      <c r="CG80" s="32" t="str">
        <f t="shared" si="269"/>
        <v/>
      </c>
      <c r="CI80" s="32" t="str">
        <f>IF(ISBLANK(CH80),"",IF(ISBLANK(VLOOKUP(CH80,role!A:E,2,FALSE)),"",VLOOKUP(CH80,role!A:E,2,FALSE)))</f>
        <v/>
      </c>
      <c r="CJ80" s="32" t="str">
        <f>IF(ISBLANK(CH80),"",IF(ISBLANK(VLOOKUP(CH80,role!A:E,3,FALSE)),"",VLOOKUP(CH80,role!A:E,3,FALSE)))</f>
        <v/>
      </c>
      <c r="CK80" s="32" t="str">
        <f>IF(ISBLANK(CH80),"",IF(ISBLANK(VLOOKUP(CH80,role!A:E,4,FALSE)),"",VLOOKUP(CH80,role!A:E,4,FALSE)))</f>
        <v/>
      </c>
      <c r="CL80" s="32" t="str">
        <f>IF(ISBLANK(CH80),"",IF(ISBLANK(VLOOKUP(CH80,role!A:E,5,FALSE)),"",VLOOKUP(CH80,role!A:E,5,FALSE)))</f>
        <v/>
      </c>
      <c r="CN80" s="32" t="str">
        <f>IF(ISBLANK(CM80),"",IF(ISBLANK(VLOOKUP(CM80,role!A:E,2,FALSE)),"",VLOOKUP(CM80,role!A:E,2,FALSE)))</f>
        <v/>
      </c>
      <c r="CO80" s="32" t="str">
        <f>IF(ISBLANK(CM80),"",IF(ISBLANK(VLOOKUP(CM80,role!A:E,3,FALSE)),"",VLOOKUP(CM80,role!A:E,3,FALSE)))</f>
        <v/>
      </c>
      <c r="CP80" s="32" t="str">
        <f>IF(ISBLANK(CM80),"",IF(ISBLANK(VLOOKUP(CM80,role!A:E,4,FALSE)),"",VLOOKUP(CM80,role!A:E,4,FALSE)))</f>
        <v/>
      </c>
      <c r="CQ80" s="32" t="str">
        <f>IF(ISBLANK(CM80),"",IF(ISBLANK(VLOOKUP(CM80,role!A:E,5,FALSE)),"",VLOOKUP(CM80,role!A:E,5,FALSE)))</f>
        <v/>
      </c>
      <c r="DG80" s="33"/>
      <c r="DI80" s="32" t="str">
        <f t="shared" si="270"/>
        <v/>
      </c>
      <c r="DK80" s="32" t="str">
        <f t="shared" si="271"/>
        <v/>
      </c>
      <c r="DL80" s="39"/>
      <c r="DN80" s="32" t="str">
        <f t="shared" si="272"/>
        <v/>
      </c>
      <c r="DO80" s="32" t="str">
        <f t="shared" si="273"/>
        <v/>
      </c>
      <c r="DP80" s="32" t="str">
        <f t="shared" si="274"/>
        <v/>
      </c>
      <c r="DR80" s="32" t="str">
        <f>IF(ISBLANK(DQ80),"",IF(ISBLANK(VLOOKUP(DQ80,role!A:E,2,FALSE)),"",VLOOKUP(DQ80,role!A:E,2,FALSE)))</f>
        <v/>
      </c>
      <c r="DS80" s="32" t="str">
        <f>IF(ISBLANK(DQ80),"",IF(ISBLANK(VLOOKUP(DQ80,role!A:E,3,FALSE)),"",VLOOKUP(DQ80,role!A:E,3,FALSE)))</f>
        <v/>
      </c>
      <c r="DT80" s="32" t="str">
        <f>IF(ISBLANK(DQ80),"",IF(ISBLANK(VLOOKUP(DQ80,role!A:E,4,FALSE)),"",VLOOKUP(DQ80,role!A:E,4,FALSE)))</f>
        <v/>
      </c>
      <c r="DU80" s="32" t="str">
        <f>IF(ISBLANK(DQ80),"",IF(ISBLANK(VLOOKUP(DQ80,role!A:E,5,FALSE)),"",VLOOKUP(DQ80,role!A:E,5,FALSE)))</f>
        <v/>
      </c>
      <c r="EK80" s="33"/>
      <c r="EM80" s="32" t="str">
        <f t="shared" si="275"/>
        <v/>
      </c>
      <c r="EO80" s="32" t="str">
        <f t="shared" si="276"/>
        <v/>
      </c>
      <c r="EP80" s="39"/>
      <c r="ER80" s="32" t="str">
        <f t="shared" si="277"/>
        <v/>
      </c>
      <c r="ES80" s="32" t="str">
        <f t="shared" si="278"/>
        <v/>
      </c>
      <c r="ET80" s="32" t="str">
        <f t="shared" si="279"/>
        <v/>
      </c>
      <c r="EV80" s="32" t="str">
        <f>IF(ISBLANK(EU80),"",IF(ISBLANK(VLOOKUP(EU80,role!A:E,2,FALSE)),"",VLOOKUP(EU80,role!A:E,2,FALSE)))</f>
        <v/>
      </c>
      <c r="EW80" s="32" t="str">
        <f>IF(ISBLANK(EU80),"",IF(ISBLANK(VLOOKUP(EU80,role!A:E,3,FALSE)),"",VLOOKUP(EU80,role!A:E,3,FALSE)))</f>
        <v/>
      </c>
      <c r="EX80" s="32" t="str">
        <f>IF(ISBLANK(EU80),"",IF(ISBLANK(VLOOKUP(EU80,role!A:E,4,FALSE)),"",VLOOKUP(EU80,role!A:E,4,FALSE)))</f>
        <v/>
      </c>
      <c r="EY80" s="32" t="str">
        <f>IF(ISBLANK(EU80),"",IF(ISBLANK(VLOOKUP(EU80,role!A:E,5,FALSE)),"",VLOOKUP(EU80,role!A:E,5,FALSE)))</f>
        <v/>
      </c>
      <c r="FO80" s="33"/>
      <c r="FQ80" s="32" t="str">
        <f t="shared" si="280"/>
        <v/>
      </c>
      <c r="FS80" s="32" t="str">
        <f t="shared" si="281"/>
        <v/>
      </c>
      <c r="FT80" s="39"/>
      <c r="FV80" s="32" t="str">
        <f t="shared" si="282"/>
        <v/>
      </c>
      <c r="FW80" s="32" t="str">
        <f t="shared" si="283"/>
        <v/>
      </c>
      <c r="FX80" s="32" t="str">
        <f t="shared" si="284"/>
        <v/>
      </c>
      <c r="FZ80" s="32" t="str">
        <f>IF(ISBLANK(FY80),"",VLOOKUP(FY80,role!A:E,2,FALSE))</f>
        <v/>
      </c>
      <c r="GA80" s="32" t="str">
        <f>IF(ISBLANK(FY80),"",IF(ISBLANK(VLOOKUP(FY80,role!A:E,3,FALSE)),"",VLOOKUP(FY80,role!A:E,3,FALSE)))</f>
        <v/>
      </c>
      <c r="GB80" s="32" t="str">
        <f>IF(ISBLANK(FY80),"",IF(ISBLANK(VLOOKUP(FY80,role!A:E,4,FALSE)),"",VLOOKUP(FY80,role!A:E,4,FALSE)))</f>
        <v/>
      </c>
      <c r="GC80" s="32" t="str">
        <f>IF(ISBLANK(FY80),"",IF(ISBLANK(VLOOKUP(FY80,role!A:E,5,FALSE)),"",VLOOKUP(FY80,role!A:E,5,FALSE)))</f>
        <v/>
      </c>
      <c r="GS80" s="33"/>
      <c r="GU80" s="32" t="str">
        <f t="shared" si="285"/>
        <v/>
      </c>
      <c r="GW80" s="32" t="str">
        <f t="shared" si="286"/>
        <v/>
      </c>
      <c r="GX80" s="33"/>
      <c r="HA80" s="32" t="str">
        <f t="shared" si="287"/>
        <v/>
      </c>
      <c r="HB80" s="32" t="str">
        <f t="shared" si="288"/>
        <v/>
      </c>
      <c r="HC80" s="32" t="str">
        <f t="shared" si="289"/>
        <v/>
      </c>
      <c r="HE80" s="32" t="str">
        <f>IF(ISBLANK(HD80),"",IF(ISBLANK(VLOOKUP(HD80,role!A:E,2,FALSE)),"",VLOOKUP(HD80,role!A:E,2,FALSE)))</f>
        <v/>
      </c>
      <c r="HF80" s="32" t="str">
        <f>IF(ISBLANK(HD80),"",IF(ISBLANK(VLOOKUP(HD80,role!A:E,3,FALSE)),"",VLOOKUP(HD80,role!A:E,3,FALSE)))</f>
        <v/>
      </c>
      <c r="HG80" s="32" t="str">
        <f>IF(ISBLANK(HD80),"",IF(ISBLANK(VLOOKUP(HD80,role!A:E,4,FALSE)),"",VLOOKUP(HD80,role!A:E,4,FALSE)))</f>
        <v/>
      </c>
      <c r="HH80" s="32" t="str">
        <f>IF(ISBLANK(HD80),"",IF(ISBLANK(VLOOKUP(HD80,role!A:E,5,FALSE)),"",VLOOKUP(HD80,role!A:E,5,FALSE)))</f>
        <v/>
      </c>
      <c r="HX80" s="33"/>
      <c r="HZ80" s="32" t="str">
        <f t="shared" si="290"/>
        <v/>
      </c>
      <c r="IB80" s="32" t="str">
        <f t="shared" si="291"/>
        <v/>
      </c>
      <c r="IC80" s="39"/>
      <c r="IE80" s="32" t="str">
        <f t="shared" si="292"/>
        <v/>
      </c>
      <c r="IF80" s="32" t="str">
        <f t="shared" si="293"/>
        <v/>
      </c>
      <c r="IG80" s="32" t="str">
        <f t="shared" si="294"/>
        <v/>
      </c>
      <c r="II80" s="32" t="str">
        <f>IF(ISBLANK(IH80),"",IF(ISBLANK(VLOOKUP(IH80,role!A:E,2,FALSE)),"",VLOOKUP(IH80,role!A:E,2,FALSE)))</f>
        <v/>
      </c>
      <c r="IJ80" s="32" t="str">
        <f>IF(ISBLANK(IH80),"",IF(ISBLANK(VLOOKUP(IH80,role!A:E,3,FALSE)),"",VLOOKUP(IH80,role!A:E,3,FALSE)))</f>
        <v/>
      </c>
      <c r="IK80" s="32" t="str">
        <f>IF(ISBLANK(IH80),"",IF(ISBLANK(VLOOKUP(IH80,role!A:E,4,FALSE)),"",VLOOKUP(IH80,role!A:E,4,FALSE)))</f>
        <v/>
      </c>
      <c r="IL80" s="32" t="str">
        <f>IF(ISBLANK(IH80),"",IF(ISBLANK(VLOOKUP(IH80,role!A:E,5,FALSE)),"",VLOOKUP(IH80,role!A:E,5,FALSE)))</f>
        <v/>
      </c>
      <c r="JB80" s="33"/>
      <c r="JD80" s="32" t="str">
        <f t="shared" si="295"/>
        <v/>
      </c>
      <c r="JF80" s="32" t="str">
        <f t="shared" si="296"/>
        <v/>
      </c>
      <c r="JG80" s="39"/>
      <c r="JI80" s="32" t="str">
        <f t="shared" si="297"/>
        <v/>
      </c>
      <c r="JJ80" s="32" t="str">
        <f t="shared" si="298"/>
        <v/>
      </c>
      <c r="JK80" s="32" t="str">
        <f t="shared" si="299"/>
        <v/>
      </c>
      <c r="JM80" s="32" t="str">
        <f>IF(ISBLANK(JL80),"",IF(ISBLANK(VLOOKUP(JL80,role!A:E,2,FALSE)),"",VLOOKUP(JL80,role!A:E,2,FALSE)))</f>
        <v/>
      </c>
      <c r="JN80" s="32" t="str">
        <f>IF(ISBLANK(JL80),"",IF(ISBLANK(VLOOKUP(JL80,role!A:E,3,FALSE)),"",VLOOKUP(JL80,role!A:E,3,FALSE)))</f>
        <v/>
      </c>
      <c r="JO80" s="32" t="str">
        <f>IF(ISBLANK(JL80),"",IF(ISBLANK(VLOOKUP(JL80,role!A:E,4,FALSE)),"",VLOOKUP(JL80,role!A:E,4,FALSE)))</f>
        <v/>
      </c>
      <c r="JP80" s="32" t="str">
        <f>IF(ISBLANK(JL80),"",IF(ISBLANK(VLOOKUP(JL80,role!A:E,5,FALSE)),"",VLOOKUP(JL80,role!A:E,5,FALSE)))</f>
        <v/>
      </c>
      <c r="KF80" s="33"/>
      <c r="KH80" s="32" t="str">
        <f t="shared" si="300"/>
        <v/>
      </c>
      <c r="KJ80" s="32" t="str">
        <f t="shared" si="301"/>
        <v/>
      </c>
      <c r="KK80" s="39"/>
      <c r="KM80" s="32" t="str">
        <f t="shared" si="302"/>
        <v/>
      </c>
      <c r="KN80" s="32" t="str">
        <f t="shared" si="303"/>
        <v/>
      </c>
      <c r="KO80" s="32" t="str">
        <f t="shared" si="304"/>
        <v/>
      </c>
      <c r="KQ80" s="32" t="str">
        <f>IF(ISBLANK(KP80),"",IF(ISBLANK(VLOOKUP(KP80,role!A:E,2,FALSE)),"",VLOOKUP(KP80,role!A:E,2,FALSE)))</f>
        <v/>
      </c>
      <c r="KR80" s="32" t="str">
        <f>IF(ISBLANK(KP80),"",IF(ISBLANK(VLOOKUP(KP80,role!A:E,3,FALSE)),"",VLOOKUP(KP80,role!A:E,3,FALSE)))</f>
        <v/>
      </c>
      <c r="KS80" s="32" t="str">
        <f>IF(ISBLANK(KP80),"",IF(ISBLANK(VLOOKUP(KP80,role!A:E,4,FALSE)),"",VLOOKUP(KP80,role!A:E,4,FALSE)))</f>
        <v/>
      </c>
      <c r="KT80" s="32" t="str">
        <f>IF(ISBLANK(KP80),"",IF(ISBLANK(VLOOKUP(KP80,role!A:E,5,FALSE)),"",VLOOKUP(KP80,role!A:E,5,FALSE)))</f>
        <v/>
      </c>
      <c r="LJ80" s="33"/>
      <c r="LL80" s="32" t="str">
        <f t="shared" si="305"/>
        <v/>
      </c>
      <c r="LN80" s="32" t="str">
        <f t="shared" si="306"/>
        <v/>
      </c>
      <c r="LO80" s="39"/>
      <c r="LQ80" s="32" t="str">
        <f t="shared" si="307"/>
        <v/>
      </c>
      <c r="LR80" s="32" t="str">
        <f t="shared" si="308"/>
        <v/>
      </c>
      <c r="LS80" s="32" t="str">
        <f t="shared" si="309"/>
        <v/>
      </c>
      <c r="LU80" s="32" t="str">
        <f>IF(ISBLANK(LT80),"",IF(ISBLANK(VLOOKUP(LT80,role!A:E,2,FALSE)),"",VLOOKUP(LT80,role!A:E,2,FALSE)))</f>
        <v/>
      </c>
      <c r="LV80" s="32" t="str">
        <f>IF(ISBLANK(LT80),"",IF(ISBLANK(VLOOKUP(LT80,role!A:E,3,FALSE)),"",VLOOKUP(LT80,role!A:E,3,FALSE)))</f>
        <v/>
      </c>
      <c r="LW80" s="32" t="str">
        <f>IF(ISBLANK(LT80),"",IF(ISBLANK(VLOOKUP(LT80,role!A:E,4,FALSE)),"",VLOOKUP(LT80,role!A:E,4,FALSE)))</f>
        <v/>
      </c>
      <c r="LX80" s="32" t="str">
        <f>IF(ISBLANK(LT80),"",IF(ISBLANK(VLOOKUP(LT80,role!A:E,5,FALSE)),"",VLOOKUP(LT80,role!A:E,5,FALSE)))</f>
        <v/>
      </c>
      <c r="MN80" s="33"/>
      <c r="MP80" s="32" t="str">
        <f t="shared" si="310"/>
        <v/>
      </c>
      <c r="MR80" s="32" t="str">
        <f t="shared" si="311"/>
        <v/>
      </c>
      <c r="MS80" s="33"/>
      <c r="MV80" s="32" t="str">
        <f t="shared" si="312"/>
        <v/>
      </c>
      <c r="MW80" s="32" t="str">
        <f t="shared" si="313"/>
        <v/>
      </c>
      <c r="MX80" s="32" t="str">
        <f t="shared" si="314"/>
        <v/>
      </c>
      <c r="MZ80" s="32" t="str">
        <f>IF(ISBLANK(MY80),"",IF(ISBLANK(VLOOKUP(MY80,role!A:E,2,FALSE)),"",VLOOKUP(MY80,role!A:E,2,FALSE)))</f>
        <v/>
      </c>
      <c r="NA80" s="32" t="str">
        <f>IF(ISBLANK(MY80),"",IF(ISBLANK(VLOOKUP(MY80,role!A:E,3,FALSE)),"",VLOOKUP(MY80,role!A:E,3,FALSE)))</f>
        <v/>
      </c>
      <c r="NB80" s="32" t="str">
        <f>IF(ISBLANK(MY80),"",IF(ISBLANK(VLOOKUP(MY80,role!A:E,4,FALSE)),"",VLOOKUP(MY80,role!A:E,4,FALSE)))</f>
        <v/>
      </c>
      <c r="NC80" s="32" t="str">
        <f>IF(ISBLANK(MY80),"",IF(ISBLANK(VLOOKUP(MY80,role!A:E,5,FALSE)),"",VLOOKUP(MY80,role!A:E,5,FALSE)))</f>
        <v/>
      </c>
      <c r="NS80" s="33"/>
      <c r="NU80" s="32" t="str">
        <f t="shared" si="315"/>
        <v/>
      </c>
      <c r="NW80" s="32" t="str">
        <f t="shared" si="316"/>
        <v/>
      </c>
      <c r="NX80" s="39"/>
      <c r="NZ80" s="32" t="str">
        <f t="shared" si="317"/>
        <v/>
      </c>
      <c r="OA80" s="32" t="str">
        <f t="shared" si="318"/>
        <v/>
      </c>
      <c r="OB80" s="32" t="str">
        <f t="shared" si="319"/>
        <v/>
      </c>
      <c r="OD80" s="32" t="str">
        <f>IF(ISBLANK(OC80),"",IF(ISBLANK(VLOOKUP(OC80,role!A:E,2,FALSE)),"",VLOOKUP(OC80,role!A:E,2,FALSE)))</f>
        <v/>
      </c>
      <c r="OE80" s="32" t="str">
        <f>IF(ISBLANK(OC80),"",IF(ISBLANK(VLOOKUP(OC80,role!A:E,3,FALSE)),"",VLOOKUP(OC80,role!A:E,3,FALSE)))</f>
        <v/>
      </c>
      <c r="OF80" s="32" t="str">
        <f>IF(ISBLANK(OC80),"",IF(ISBLANK(VLOOKUP(OC80,role!A:E,4,FALSE)),"",VLOOKUP(OC80,role!A:E,4,FALSE)))</f>
        <v/>
      </c>
      <c r="OG80" s="32" t="str">
        <f>IF(ISBLANK(OC80),"",IF(ISBLANK(VLOOKUP(OC80,role!A:E,5,FALSE)),"",VLOOKUP(OC80,role!A:E,5,FALSE)))</f>
        <v/>
      </c>
      <c r="OW80" s="33"/>
      <c r="OY80" s="32" t="str">
        <f t="shared" si="320"/>
        <v/>
      </c>
      <c r="PA80" s="32" t="str">
        <f t="shared" si="321"/>
        <v/>
      </c>
      <c r="PB80" s="39"/>
      <c r="PD80" s="32" t="str">
        <f t="shared" si="322"/>
        <v/>
      </c>
      <c r="PE80" s="32" t="str">
        <f t="shared" si="323"/>
        <v/>
      </c>
      <c r="PF80" s="32" t="str">
        <f t="shared" si="324"/>
        <v/>
      </c>
      <c r="PH80" s="32" t="str">
        <f>IF(ISBLANK(PG80),"",IF(ISBLANK(VLOOKUP(PG80,role!A:E,2,FALSE)),"",VLOOKUP(PG80,role!A:E,2,FALSE)))</f>
        <v/>
      </c>
      <c r="PI80" s="32" t="str">
        <f>IF(ISBLANK(PG80),"",IF(ISBLANK(VLOOKUP(PG80,role!A:E,3,FALSE)),"",VLOOKUP(PG80,role!A:E,3,FALSE)))</f>
        <v/>
      </c>
      <c r="PJ80" s="32" t="str">
        <f>IF(ISBLANK(PG80),"",IF(ISBLANK(VLOOKUP(PG80,role!A:E,4,FALSE)),"",VLOOKUP(PG80,role!A:E,4,FALSE)))</f>
        <v/>
      </c>
      <c r="PK80" s="32" t="str">
        <f>IF(ISBLANK(PG80),"",IF(ISBLANK(VLOOKUP(PG80,role!A:E,5,FALSE)),"",VLOOKUP(PG80,role!A:E,5,FALSE)))</f>
        <v/>
      </c>
      <c r="QA80" s="33"/>
      <c r="QC80" s="32" t="str">
        <f t="shared" si="325"/>
        <v/>
      </c>
      <c r="QE80" s="32" t="str">
        <f t="shared" si="326"/>
        <v/>
      </c>
      <c r="QF80" s="39"/>
      <c r="QH80" s="32" t="str">
        <f t="shared" si="327"/>
        <v/>
      </c>
      <c r="QI80" s="32" t="str">
        <f t="shared" si="328"/>
        <v/>
      </c>
      <c r="QJ80" s="32" t="str">
        <f t="shared" si="329"/>
        <v/>
      </c>
      <c r="QL80" s="32" t="str">
        <f>IF(ISBLANK(QK80),"",IF(ISBLANK(VLOOKUP(QK80,role!A:E,2,FALSE)),"",VLOOKUP(QK80,role!A:E,2,FALSE)))</f>
        <v/>
      </c>
      <c r="QM80" s="32" t="str">
        <f>IF(ISBLANK(QK80),"",IF(ISBLANK(VLOOKUP(QK80,role!A:E,3,FALSE)),"",VLOOKUP(QK80,role!A:E,3,FALSE)))</f>
        <v/>
      </c>
      <c r="QN80" s="32" t="str">
        <f>IF(ISBLANK(QK80),"",IF(ISBLANK(VLOOKUP(QK80,role!A:E,4,FALSE)),"",VLOOKUP(QK80,role!A:E,4,FALSE)))</f>
        <v/>
      </c>
      <c r="QO80" s="32" t="str">
        <f>IF(ISBLANK(QK80),"",IF(ISBLANK(VLOOKUP(QK80,role!A:E,5,FALSE)),"",VLOOKUP(QK80,role!A:E,5,FALSE)))</f>
        <v/>
      </c>
      <c r="RE80" s="33"/>
      <c r="RG80" s="32" t="str">
        <f t="shared" si="330"/>
        <v/>
      </c>
      <c r="RI80" s="32" t="str">
        <f t="shared" si="331"/>
        <v/>
      </c>
      <c r="RJ80" s="39"/>
      <c r="RL80" s="32" t="str">
        <f t="shared" si="332"/>
        <v/>
      </c>
      <c r="RM80" s="32" t="str">
        <f t="shared" si="333"/>
        <v/>
      </c>
      <c r="RN80" s="32" t="str">
        <f t="shared" si="334"/>
        <v/>
      </c>
      <c r="RP80" s="32" t="str">
        <f>IF(ISBLANK(RO80),"",IF(ISBLANK(VLOOKUP(RO80,role!A:E,2,FALSE)),"",VLOOKUP(RO80,role!A:E,2,FALSE)))</f>
        <v/>
      </c>
      <c r="RQ80" s="32" t="str">
        <f>IF(ISBLANK(RO80),"",IF(ISBLANK(VLOOKUP(RO80,role!A:E,3,FALSE)),"",VLOOKUP(RO80,role!A:E,3,FALSE)))</f>
        <v/>
      </c>
      <c r="RR80" s="32" t="str">
        <f>IF(ISBLANK(RO80),"",IF(ISBLANK(VLOOKUP(RO80,role!A:E,4,FALSE)),"",VLOOKUP(RO80,role!A:E,4,FALSE)))</f>
        <v/>
      </c>
      <c r="RS80" s="32" t="str">
        <f>IF(ISBLANK(RO80),"",IF(ISBLANK(VLOOKUP(RO80,role!A:E,5,FALSE)),"",VLOOKUP(RO80,role!A:E,5,FALSE)))</f>
        <v/>
      </c>
      <c r="SI80" s="33"/>
      <c r="SK80" s="32" t="str">
        <f t="shared" si="335"/>
        <v/>
      </c>
      <c r="SM80" s="32" t="str">
        <f t="shared" si="336"/>
        <v/>
      </c>
      <c r="SN80" s="39"/>
      <c r="SP80" s="32" t="str">
        <f t="shared" si="337"/>
        <v/>
      </c>
      <c r="SQ80" s="32" t="str">
        <f t="shared" si="338"/>
        <v/>
      </c>
      <c r="SR80" s="32" t="str">
        <f t="shared" si="339"/>
        <v/>
      </c>
      <c r="ST80" s="32" t="str">
        <f>IF(ISBLANK(SS80),"",IF(ISBLANK(VLOOKUP(SS80,role!A:E,2,FALSE)),"",VLOOKUP(SS80,role!A:E,2,FALSE)))</f>
        <v/>
      </c>
      <c r="SU80" s="32" t="str">
        <f>IF(ISBLANK(SS80),"",IF(ISBLANK(VLOOKUP(SS80,role!A:E,3,FALSE)),"",VLOOKUP(SS80,role!A:E,3,FALSE)))</f>
        <v/>
      </c>
      <c r="SV80" s="32" t="str">
        <f>IF(ISBLANK(SS80),"",IF(ISBLANK(VLOOKUP(SS80,role!A:E,4,FALSE)),"",VLOOKUP(SS80,role!A:E,4,FALSE)))</f>
        <v/>
      </c>
      <c r="SW80" s="32" t="str">
        <f>IF(ISBLANK(SS80),"",IF(ISBLANK(VLOOKUP(SS80,role!A:E,5,FALSE)),"",VLOOKUP(SS80,role!A:E,5,FALSE)))</f>
        <v/>
      </c>
      <c r="TM80" s="33"/>
      <c r="TO80" s="32" t="str">
        <f t="shared" si="340"/>
        <v/>
      </c>
      <c r="TQ80" s="32" t="str">
        <f t="shared" si="341"/>
        <v/>
      </c>
      <c r="TR80" s="39"/>
      <c r="TT80" s="32" t="str">
        <f t="shared" si="342"/>
        <v/>
      </c>
      <c r="TU80" s="32" t="str">
        <f t="shared" si="343"/>
        <v/>
      </c>
      <c r="TV80" s="32" t="str">
        <f t="shared" si="344"/>
        <v/>
      </c>
      <c r="TX80" s="32" t="str">
        <f>IF(ISBLANK(TW80),"",IF(ISBLANK(VLOOKUP(TW80,role!A:E,2,FALSE)),"",VLOOKUP(TW80,role!A:E,2,FALSE)))</f>
        <v/>
      </c>
      <c r="TY80" s="32" t="str">
        <f>IF(ISBLANK(TW80),"",IF(ISBLANK(VLOOKUP(TW80,role!A:E,3,FALSE)),"",VLOOKUP(TW80,role!A:E,3,FALSE)))</f>
        <v/>
      </c>
      <c r="TZ80" s="32" t="str">
        <f>IF(ISBLANK(TW80),"",IF(ISBLANK(VLOOKUP(TW80,role!A:E,4,FALSE)),"",VLOOKUP(TW80,role!A:E,4,FALSE)))</f>
        <v/>
      </c>
      <c r="UA80" s="32" t="str">
        <f>IF(ISBLANK(TW80),"",IF(ISBLANK(VLOOKUP(TW80,role!A:E,5,FALSE)),"",VLOOKUP(TW80,role!A:E,5,FALSE)))</f>
        <v/>
      </c>
      <c r="UQ80" s="33"/>
      <c r="US80" s="32" t="str">
        <f t="shared" si="345"/>
        <v/>
      </c>
      <c r="UU80" s="32" t="str">
        <f t="shared" si="346"/>
        <v/>
      </c>
      <c r="UV80" s="39"/>
      <c r="UX80" s="32" t="str">
        <f t="shared" si="347"/>
        <v/>
      </c>
      <c r="UY80" s="32" t="str">
        <f t="shared" si="348"/>
        <v/>
      </c>
      <c r="UZ80" s="32" t="str">
        <f t="shared" si="349"/>
        <v/>
      </c>
      <c r="VB80" s="32" t="str">
        <f>IF(ISBLANK(VA80),"",IF(ISBLANK(VLOOKUP(VA80,role!A:E,2,FALSE)),"",VLOOKUP(VA80,role!A:E,2,FALSE)))</f>
        <v/>
      </c>
      <c r="VC80" s="32" t="str">
        <f>IF(ISBLANK(VA80),"",IF(ISBLANK(VLOOKUP(VA80,role!A:E,3,FALSE)),"",VLOOKUP(VA80,role!A:E,3,FALSE)))</f>
        <v/>
      </c>
      <c r="VD80" s="32" t="str">
        <f>IF(ISBLANK(VA80),"",IF(ISBLANK(VLOOKUP(VA80,role!A:E,4,FALSE)),"",VLOOKUP(VA80,role!A:E,4,FALSE)))</f>
        <v/>
      </c>
      <c r="VE80" s="32" t="str">
        <f>IF(ISBLANK(VA80),"",IF(ISBLANK(VLOOKUP(VA80,role!A:E,5,FALSE)),"",VLOOKUP(VA80,role!A:E,5,FALSE)))</f>
        <v/>
      </c>
      <c r="VU80" s="33"/>
      <c r="VW80" s="32" t="str">
        <f t="shared" si="350"/>
        <v/>
      </c>
      <c r="VY80" s="32" t="str">
        <f t="shared" si="351"/>
        <v/>
      </c>
      <c r="VZ80" s="39"/>
      <c r="WB80" s="32" t="str">
        <f t="shared" si="352"/>
        <v/>
      </c>
      <c r="WC80" s="32" t="str">
        <f t="shared" si="353"/>
        <v/>
      </c>
      <c r="WD80" s="32" t="str">
        <f t="shared" si="354"/>
        <v/>
      </c>
      <c r="WF80" s="32" t="str">
        <f>IF(ISBLANK(WE80),"",IF(ISBLANK(VLOOKUP(WE80,role!A:E,2,FALSE)),"",VLOOKUP(WE80,role!A:E,2,FALSE)))</f>
        <v/>
      </c>
      <c r="WG80" s="32" t="str">
        <f>IF(ISBLANK(WE80),"",IF(ISBLANK(VLOOKUP(WE80,role!A:E,3,FALSE)),"",VLOOKUP(WE80,role!A:E,3,FALSE)))</f>
        <v/>
      </c>
      <c r="WH80" s="32" t="str">
        <f>IF(ISBLANK(WE80),"",IF(ISBLANK(VLOOKUP(WE80,role!A:E,4,FALSE)),"",VLOOKUP(WE80,role!A:E,4,FALSE)))</f>
        <v/>
      </c>
      <c r="WI80" s="32" t="str">
        <f>IF(ISBLANK(WE80),"",IF(ISBLANK(VLOOKUP(WE80,role!A:E,5,FALSE)),"",VLOOKUP(WE80,role!A:E,5,FALSE)))</f>
        <v/>
      </c>
      <c r="WY80" s="33"/>
      <c r="XA80" s="32" t="str">
        <f t="shared" si="355"/>
        <v/>
      </c>
      <c r="XC80" s="32" t="str">
        <f t="shared" si="356"/>
        <v/>
      </c>
      <c r="XD80" s="39"/>
      <c r="XF80" s="32" t="str">
        <f t="shared" si="357"/>
        <v/>
      </c>
      <c r="XG80" s="32" t="str">
        <f t="shared" si="358"/>
        <v/>
      </c>
      <c r="XH80" s="32" t="str">
        <f t="shared" si="359"/>
        <v/>
      </c>
      <c r="XJ80" s="32" t="str">
        <f>IF(ISBLANK(XI80),"",IF(ISBLANK(VLOOKUP(XI80,role!A:E,2,FALSE)),"",VLOOKUP(XI80,role!A:E,2,FALSE)))</f>
        <v/>
      </c>
      <c r="XK80" s="32" t="str">
        <f>IF(ISBLANK(XI80),"",IF(ISBLANK(VLOOKUP(XI80,role!A:E,3,FALSE)),"",VLOOKUP(XI80,role!A:E,3,FALSE)))</f>
        <v/>
      </c>
      <c r="XL80" s="32" t="str">
        <f>IF(ISBLANK(XI80),"",IF(ISBLANK(VLOOKUP(XI80,role!A:E,4,FALSE)),"",VLOOKUP(XI80,role!A:E,4,FALSE)))</f>
        <v/>
      </c>
      <c r="XM80" s="32" t="str">
        <f>IF(ISBLANK(XI80),"",IF(ISBLANK(VLOOKUP(XI80,role!A:E,5,FALSE)),"",VLOOKUP(XI80,role!A:E,5,FALSE)))</f>
        <v/>
      </c>
      <c r="YC80" s="33"/>
      <c r="YE80" s="32" t="str">
        <f t="shared" si="360"/>
        <v/>
      </c>
      <c r="YG80" s="32" t="str">
        <f t="shared" si="361"/>
        <v/>
      </c>
      <c r="YH80" s="33"/>
      <c r="YI80" s="34"/>
      <c r="YJ80" s="36" t="str">
        <f t="shared" si="362"/>
        <v/>
      </c>
      <c r="YK80" s="36" t="str">
        <f t="shared" si="363"/>
        <v/>
      </c>
      <c r="YM80" s="32" t="str">
        <f>IF(ISBLANK(YL80),"",IF(ISBLANK(VLOOKUP(YL80,role!A:E,2,FALSE)),"",VLOOKUP(YL80,role!A:E,2,FALSE)))</f>
        <v/>
      </c>
      <c r="YN80" s="32" t="str">
        <f>IF(ISBLANK(YL80),"",IF(ISBLANK(VLOOKUP(YL80,role!A:E,3,FALSE)),"",VLOOKUP(YL80,role!A:E,3,FALSE)))</f>
        <v/>
      </c>
      <c r="YO80" s="32" t="str">
        <f>IF(ISBLANK(YL80),"",IF(ISBLANK(VLOOKUP(YL80,role!A:E,4,FALSE)),"",VLOOKUP(YL80,role!A:E,4,FALSE)))</f>
        <v/>
      </c>
      <c r="YP80" s="32" t="str">
        <f>IF(ISBLANK(YL80),"",IF(ISBLANK(VLOOKUP(YL80,role!A:E,5,FALSE)),"",VLOOKUP(YL80,role!A:E,5,FALSE)))</f>
        <v/>
      </c>
      <c r="YQ80" s="32" t="str">
        <f>IF(ISBLANK(YL80),"",VLOOKUP(YL80,role!A:F,6,FALSE))</f>
        <v/>
      </c>
      <c r="YR80" s="36"/>
      <c r="YS80" s="36" t="str">
        <f t="shared" si="364"/>
        <v/>
      </c>
      <c r="YT80" s="36" t="str">
        <f t="shared" si="365"/>
        <v/>
      </c>
      <c r="YV80" s="32" t="str">
        <f>IF(ISBLANK(YU80),"",IF(ISBLANK(VLOOKUP(YU80,role!A:E,2,FALSE)),"",VLOOKUP(YU80,role!A:E,2,FALSE)))</f>
        <v/>
      </c>
      <c r="YW80" s="32" t="str">
        <f>IF(ISBLANK(YU80),"",IF(ISBLANK(VLOOKUP(YU80,role!A:E,3,FALSE)),"",VLOOKUP(YU80,role!A:E,3,FALSE)))</f>
        <v/>
      </c>
      <c r="YX80" s="32" t="str">
        <f>IF(ISBLANK(YU80),"",IF(ISBLANK(VLOOKUP(YU80,role!A:E,4,FALSE)),"",VLOOKUP(YU80,role!A:E,4,FALSE)))</f>
        <v/>
      </c>
      <c r="YY80" s="32" t="str">
        <f>IF(ISBLANK(YU80),"",IF(ISBLANK(VLOOKUP(YU80,role!A:E,5,FALSE)),"",VLOOKUP(YU80,role!A:E,5,FALSE)))</f>
        <v/>
      </c>
      <c r="YZ80" s="32" t="str">
        <f>IF(ISBLANK(YU80),"",VLOOKUP(YU80,role!A:F,6,FALSE))</f>
        <v/>
      </c>
      <c r="ZA80" s="36"/>
      <c r="ZB80" s="36" t="str">
        <f t="shared" si="366"/>
        <v/>
      </c>
      <c r="ZC80" s="36" t="str">
        <f t="shared" si="367"/>
        <v/>
      </c>
      <c r="ZE80" s="32" t="str">
        <f>IF(ISBLANK(ZD80),"",IF(ISBLANK(VLOOKUP(ZD80,role!A:E,2,FALSE)),"",VLOOKUP(ZD80,role!A:E,2,FALSE)))</f>
        <v/>
      </c>
      <c r="ZF80" s="32" t="str">
        <f>IF(ISBLANK(ZD80),"",IF(ISBLANK(VLOOKUP(ZD80,role!A:E,3,FALSE)),"",VLOOKUP(ZD80,role!A:E,3,FALSE)))</f>
        <v/>
      </c>
      <c r="ZG80" s="32" t="str">
        <f>IF(ISBLANK(ZD80),"",IF(ISBLANK(VLOOKUP(ZD80,role!A:E,4,FALSE)),"",VLOOKUP(ZD80,role!A:E,4,FALSE)))</f>
        <v/>
      </c>
      <c r="ZH80" s="32" t="str">
        <f>IF(ISBLANK(ZD80),"",IF(ISBLANK(VLOOKUP(ZD80,role!A:E,5,FALSE)),"",VLOOKUP(ZD80,role!A:E,5,FALSE)))</f>
        <v/>
      </c>
      <c r="ZI80" s="32" t="str">
        <f>IF(ISBLANK(ZD80),"",VLOOKUP(ZD80,role!A:F,6,FALSE))</f>
        <v/>
      </c>
      <c r="ZJ80" s="36"/>
      <c r="ZK80" s="36" t="str">
        <f t="shared" si="368"/>
        <v/>
      </c>
      <c r="ZL80" s="36" t="str">
        <f t="shared" si="369"/>
        <v/>
      </c>
      <c r="ZN80" s="32" t="str">
        <f>IF(ISBLANK(ZM80),"",IF(ISBLANK(VLOOKUP(ZM80,role!A:E,2,FALSE)),"",VLOOKUP(ZM80,role!A:E,2,FALSE)))</f>
        <v/>
      </c>
      <c r="ZO80" s="32" t="str">
        <f>IF(ISBLANK(ZM80),"",IF(ISBLANK(VLOOKUP(ZM80,role!A:E,3,FALSE)),"",VLOOKUP(ZM80,role!A:E,3,FALSE)))</f>
        <v/>
      </c>
      <c r="ZP80" s="32" t="str">
        <f>IF(ISBLANK(ZM80),"",IF(ISBLANK(VLOOKUP(ZM80,role!A:E,4,FALSE)),"",VLOOKUP(ZM80,role!A:E,4,FALSE)))</f>
        <v/>
      </c>
      <c r="ZQ80" s="32" t="str">
        <f>IF(ISBLANK(ZM80),"",IF(ISBLANK(VLOOKUP(ZM80,role!A:E,5,FALSE)),"",VLOOKUP(ZM80,role!A:E,5,FALSE)))</f>
        <v/>
      </c>
      <c r="ZR80" s="32" t="str">
        <f>IF(ISBLANK(ZM80),"",VLOOKUP(ZM80,role!A:F,6,FALSE))</f>
        <v/>
      </c>
      <c r="ZS80" s="36"/>
      <c r="ZT80" s="36" t="str">
        <f t="shared" si="370"/>
        <v/>
      </c>
      <c r="ZU80" s="36" t="str">
        <f t="shared" si="371"/>
        <v/>
      </c>
      <c r="ZW80" s="32" t="str">
        <f>IF(ISBLANK(ZV80),"",IF(ISBLANK(VLOOKUP(ZV80,role!A:E,2,FALSE)),"",VLOOKUP(ZV80,role!A:E,2,FALSE)))</f>
        <v/>
      </c>
      <c r="ZX80" s="32" t="str">
        <f>IF(ISBLANK(ZV80),"",IF(ISBLANK(VLOOKUP(ZV80,role!A:E,3,FALSE)),"",VLOOKUP(ZV80,role!A:E,3,FALSE)))</f>
        <v/>
      </c>
      <c r="ZY80" s="32" t="str">
        <f>IF(ISBLANK(ZV80),"",IF(ISBLANK(VLOOKUP(ZV80,role!A:E,4,FALSE)),"",VLOOKUP(ZV80,role!A:E,4,FALSE)))</f>
        <v/>
      </c>
      <c r="ZZ80" s="32" t="str">
        <f>IF(ISBLANK(ZV80),"",IF(ISBLANK(VLOOKUP(ZV80,role!A:E,5,FALSE)),"",VLOOKUP(ZV80,role!A:E,5,FALSE)))</f>
        <v/>
      </c>
      <c r="AAA80" s="32" t="str">
        <f>IF(ISBLANK(ZV80),"",VLOOKUP(ZV80,role!A:F,6,FALSE))</f>
        <v/>
      </c>
      <c r="AAB80" s="33"/>
      <c r="AAC80" s="36"/>
      <c r="AAD80" s="36" t="str">
        <f t="shared" si="372"/>
        <v/>
      </c>
      <c r="AAE80" s="36" t="str">
        <f t="shared" si="373"/>
        <v/>
      </c>
      <c r="AAG80" s="32" t="str">
        <f>IF(ISBLANK(AAF80),"",IF(ISBLANK(VLOOKUP(AAF80,role!A:E,2,FALSE)),"",VLOOKUP(AAF80,role!A:E,2,FALSE)))</f>
        <v/>
      </c>
      <c r="AAH80" s="32" t="str">
        <f>IF(ISBLANK(AAF80),"",IF(ISBLANK(VLOOKUP(AAF80,role!A:E,3,FALSE)),"",VLOOKUP(AAF80,role!A:E,3,FALSE)))</f>
        <v/>
      </c>
      <c r="AAI80" s="32" t="str">
        <f>IF(ISBLANK(AAF80),"",IF(ISBLANK(VLOOKUP(AAF80,role!A:E,4,FALSE)),"",VLOOKUP(AAF80,role!A:E,4,FALSE)))</f>
        <v/>
      </c>
      <c r="AAJ80" s="32" t="str">
        <f>IF(ISBLANK(AAF80),"",IF(ISBLANK(VLOOKUP(AAF80,role!A:E,5,FALSE)),"",VLOOKUP(AAF80,role!A:E,5,FALSE)))</f>
        <v/>
      </c>
      <c r="AAK80" s="32" t="str">
        <f>IF(ISBLANK(AAF80),"",VLOOKUP(AAF80,role!A:F,6,FALSE))</f>
        <v/>
      </c>
      <c r="AAL80" s="36"/>
      <c r="AAM80" s="36" t="str">
        <f t="shared" si="374"/>
        <v/>
      </c>
      <c r="AAN80" s="36" t="str">
        <f t="shared" si="375"/>
        <v/>
      </c>
      <c r="AAP80" s="32" t="str">
        <f>IF(ISBLANK(AAO80),"",IF(ISBLANK(VLOOKUP(AAO80,role!A:E,2,FALSE)),"",VLOOKUP(AAO80,role!A:E,2,FALSE)))</f>
        <v/>
      </c>
      <c r="AAQ80" s="32" t="str">
        <f>IF(ISBLANK(AAO80),"",IF(ISBLANK(VLOOKUP(AAO80,role!A:E,3,FALSE)),"",VLOOKUP(AAO80,role!A:E,3,FALSE)))</f>
        <v/>
      </c>
      <c r="AAR80" s="32" t="str">
        <f>IF(ISBLANK(AAO80),"",IF(ISBLANK(VLOOKUP(AAO80,role!A:E,4,FALSE)),"",VLOOKUP(AAO80,role!A:E,4,FALSE)))</f>
        <v/>
      </c>
      <c r="AAS80" s="32" t="str">
        <f>IF(ISBLANK(AAO80),"",IF(ISBLANK(VLOOKUP(AAO80,role!A:E,5,FALSE)),"",VLOOKUP(AAO80,role!A:E,5,FALSE)))</f>
        <v/>
      </c>
      <c r="AAT80" s="32" t="str">
        <f>IF(ISBLANK(AAO80),"",VLOOKUP(AAO80,role!A:F,6,FALSE))</f>
        <v/>
      </c>
      <c r="AAU80" s="36"/>
      <c r="AAV80" s="36" t="str">
        <f t="shared" si="376"/>
        <v/>
      </c>
      <c r="AAW80" s="36" t="str">
        <f t="shared" si="377"/>
        <v/>
      </c>
      <c r="AAY80" s="32" t="str">
        <f>IF(ISBLANK(AAX80),"",IF(ISBLANK(VLOOKUP(AAX80,role!A:E,2,FALSE)),"",VLOOKUP(AAX80,role!A:E,2,FALSE)))</f>
        <v/>
      </c>
      <c r="AAZ80" s="32" t="str">
        <f>IF(ISBLANK(AAX80),"",IF(ISBLANK(VLOOKUP(AAX80,role!A:E,3,FALSE)),"",VLOOKUP(AAX80,role!A:E,3,FALSE)))</f>
        <v/>
      </c>
      <c r="ABA80" s="32" t="str">
        <f>IF(ISBLANK(AAX80),"",IF(ISBLANK(VLOOKUP(AAX80,role!A:E,4,FALSE)),"",VLOOKUP(AAX80,role!A:E,4,FALSE)))</f>
        <v/>
      </c>
      <c r="ABB80" s="32" t="str">
        <f>IF(ISBLANK(AAX80),"",IF(ISBLANK(VLOOKUP(AAX80,role!A:E,5,FALSE)),"",VLOOKUP(AAX80,role!A:E,5,FALSE)))</f>
        <v/>
      </c>
      <c r="ABC80" s="32" t="str">
        <f>IF(ISBLANK(AAX80),"",VLOOKUP(AAX80,role!A:F,6,FALSE))</f>
        <v/>
      </c>
      <c r="ABD80" s="36"/>
      <c r="ABE80" s="36" t="str">
        <f t="shared" si="378"/>
        <v/>
      </c>
      <c r="ABF80" s="36" t="str">
        <f t="shared" si="379"/>
        <v/>
      </c>
      <c r="ABH80" s="32" t="str">
        <f>IF(ISBLANK(ABG80),"",IF(ISBLANK(VLOOKUP(ABG80,role!A:E,2,FALSE)),"",VLOOKUP(ABG80,role!A:E,2,FALSE)))</f>
        <v/>
      </c>
      <c r="ABI80" s="32" t="str">
        <f>IF(ISBLANK(ABG80),"",IF(ISBLANK(VLOOKUP(ABG80,role!A:E,3,FALSE)),"",VLOOKUP(ABG80,role!A:E,3,FALSE)))</f>
        <v/>
      </c>
      <c r="ABJ80" s="32" t="str">
        <f>IF(ISBLANK(ABG80),"",IF(ISBLANK(VLOOKUP(ABG80,role!A:E,4,FALSE)),"",VLOOKUP(ABG80,role!A:E,4,FALSE)))</f>
        <v/>
      </c>
      <c r="ABK80" s="32" t="str">
        <f>IF(ISBLANK(ABG80),"",IF(ISBLANK(VLOOKUP(ABG80,role!A:E,5,FALSE)),"",VLOOKUP(ABG80,role!A:E,5,FALSE)))</f>
        <v/>
      </c>
      <c r="ABL80" s="32" t="str">
        <f>IF(ISBLANK(ABG80),"",VLOOKUP(ABG80,role!A:F,6,FALSE))</f>
        <v/>
      </c>
      <c r="ABM80" s="36"/>
      <c r="ABN80" s="36" t="str">
        <f t="shared" si="380"/>
        <v/>
      </c>
      <c r="ABO80" s="36" t="str">
        <f t="shared" si="381"/>
        <v/>
      </c>
      <c r="ABQ80" s="32" t="str">
        <f>IF(ISBLANK(ABP80),"",IF(ISBLANK(VLOOKUP(ABP80,role!A:E,2,FALSE)),"",VLOOKUP(ABP80,role!A:E,2,FALSE)))</f>
        <v/>
      </c>
      <c r="ABR80" s="32" t="str">
        <f>IF(ISBLANK(ABP80),"",IF(ISBLANK(VLOOKUP(ABP80,role!A:E,3,FALSE)),"",VLOOKUP(ABP80,role!A:E,3,FALSE)))</f>
        <v/>
      </c>
      <c r="ABS80" s="32" t="str">
        <f>IF(ISBLANK(ABP80),"",IF(ISBLANK(VLOOKUP(ABP80,role!A:E,4,FALSE)),"",VLOOKUP(ABP80,role!A:E,4,FALSE)))</f>
        <v/>
      </c>
      <c r="ABT80" s="32" t="str">
        <f>IF(ISBLANK(ABP80),"",IF(ISBLANK(VLOOKUP(ABP80,role!A:E,5,FALSE)),"",VLOOKUP(ABP80,role!A:E,5,FALSE)))</f>
        <v/>
      </c>
      <c r="ABU80" s="32" t="str">
        <f>IF(ISBLANK(ABP80),"",VLOOKUP(ABP80,role!A:F,6,FALSE))</f>
        <v/>
      </c>
      <c r="ABV80" s="33"/>
      <c r="ABW80" s="34"/>
      <c r="ABY80" s="32" t="str">
        <f t="shared" si="382"/>
        <v/>
      </c>
      <c r="ABZ80" s="39"/>
      <c r="ACA80" s="32" t="str">
        <f t="shared" si="383"/>
        <v/>
      </c>
      <c r="ACC80" s="32" t="str">
        <f t="shared" si="384"/>
        <v/>
      </c>
      <c r="ACE80" s="32" t="str">
        <f t="shared" si="385"/>
        <v/>
      </c>
      <c r="ACG80" s="32" t="str">
        <f t="shared" si="386"/>
        <v/>
      </c>
      <c r="ACI80" s="32" t="str">
        <f t="shared" si="387"/>
        <v/>
      </c>
      <c r="ACK80" s="32" t="str">
        <f t="shared" si="388"/>
        <v/>
      </c>
      <c r="ACM80" s="32" t="str">
        <f t="shared" si="389"/>
        <v/>
      </c>
      <c r="ACO80" s="32" t="str">
        <f t="shared" si="390"/>
        <v/>
      </c>
      <c r="ACQ80" s="32" t="str">
        <f t="shared" si="391"/>
        <v/>
      </c>
      <c r="ACS80" s="32" t="str">
        <f t="shared" si="392"/>
        <v/>
      </c>
      <c r="ACT80" s="33"/>
      <c r="ACV80" s="32" t="str">
        <f t="shared" si="393"/>
        <v/>
      </c>
      <c r="ACX80" s="32" t="str">
        <f t="shared" si="394"/>
        <v/>
      </c>
      <c r="ACZ80" s="32" t="str">
        <f t="shared" si="395"/>
        <v/>
      </c>
      <c r="ADB80" s="32" t="str">
        <f t="shared" si="396"/>
        <v/>
      </c>
      <c r="ADD80" s="32" t="str">
        <f t="shared" si="397"/>
        <v/>
      </c>
      <c r="ADE80" s="33"/>
      <c r="ADG80" s="32" t="str">
        <f t="shared" si="398"/>
        <v/>
      </c>
      <c r="ADI80" s="32" t="str">
        <f t="shared" si="399"/>
        <v/>
      </c>
      <c r="ADK80" s="32" t="str">
        <f t="shared" si="400"/>
        <v/>
      </c>
      <c r="ADM80" s="32" t="str">
        <f t="shared" si="401"/>
        <v/>
      </c>
      <c r="ADO80" s="32" t="str">
        <f t="shared" si="402"/>
        <v/>
      </c>
      <c r="ADP80" s="33"/>
      <c r="ADR80" s="32" t="str">
        <f t="shared" si="403"/>
        <v/>
      </c>
      <c r="ADT80" s="32" t="str">
        <f t="shared" si="404"/>
        <v/>
      </c>
      <c r="ADV80" s="32" t="str">
        <f t="shared" si="405"/>
        <v/>
      </c>
      <c r="ADX80" s="32" t="str">
        <f t="shared" si="406"/>
        <v/>
      </c>
      <c r="ADZ80" s="32" t="str">
        <f t="shared" si="407"/>
        <v/>
      </c>
      <c r="AEA80" s="33"/>
      <c r="AEC80" s="32" t="str">
        <f t="shared" si="408"/>
        <v/>
      </c>
      <c r="AEE80" s="32" t="str">
        <f t="shared" si="409"/>
        <v/>
      </c>
      <c r="AEG80" s="32" t="str">
        <f t="shared" si="410"/>
        <v/>
      </c>
      <c r="AEI80" s="32" t="str">
        <f t="shared" si="411"/>
        <v/>
      </c>
      <c r="AEK80" s="32" t="str">
        <f t="shared" si="412"/>
        <v/>
      </c>
      <c r="AEL80" s="33"/>
      <c r="AEN80" s="32" t="str">
        <f t="shared" si="413"/>
        <v/>
      </c>
      <c r="AEO80" s="32" t="str">
        <f t="shared" si="414"/>
        <v/>
      </c>
      <c r="AEQ80" s="32" t="str">
        <f t="shared" si="415"/>
        <v/>
      </c>
      <c r="AER80" s="32" t="str">
        <f t="shared" si="416"/>
        <v/>
      </c>
      <c r="AET80" s="32" t="str">
        <f t="shared" si="417"/>
        <v/>
      </c>
      <c r="AEU80" s="32" t="str">
        <f t="shared" si="418"/>
        <v/>
      </c>
      <c r="AEW80" s="32" t="str">
        <f t="shared" si="419"/>
        <v/>
      </c>
      <c r="AEX80" s="32" t="str">
        <f t="shared" si="420"/>
        <v/>
      </c>
      <c r="AEZ80" s="32" t="str">
        <f t="shared" si="421"/>
        <v/>
      </c>
      <c r="AFA80" s="32" t="str">
        <f t="shared" si="422"/>
        <v/>
      </c>
      <c r="AFB80" s="35"/>
      <c r="AFC80" s="34"/>
      <c r="AFD80" s="36" t="str">
        <f t="shared" si="423"/>
        <v/>
      </c>
      <c r="AFE80" s="36" t="str">
        <f t="shared" si="424"/>
        <v/>
      </c>
      <c r="AFG80" s="36" t="str">
        <f t="shared" si="425"/>
        <v/>
      </c>
      <c r="AFH80" s="36" t="str">
        <f t="shared" si="426"/>
        <v/>
      </c>
      <c r="AFJ80" s="36" t="str">
        <f t="shared" si="427"/>
        <v/>
      </c>
      <c r="AFK80" s="36" t="str">
        <f t="shared" si="428"/>
        <v/>
      </c>
      <c r="AFM80" s="36" t="str">
        <f t="shared" si="429"/>
        <v/>
      </c>
      <c r="AFN80" s="36" t="str">
        <f t="shared" si="430"/>
        <v/>
      </c>
      <c r="AFP80" s="36" t="str">
        <f t="shared" si="431"/>
        <v/>
      </c>
      <c r="AFQ80" s="36" t="str">
        <f t="shared" si="432"/>
        <v/>
      </c>
      <c r="AFR80" s="33"/>
      <c r="AFT80" s="36" t="str">
        <f t="shared" si="433"/>
        <v/>
      </c>
      <c r="AFU80" s="36" t="str">
        <f t="shared" si="434"/>
        <v/>
      </c>
      <c r="AFW80" s="36" t="str">
        <f t="shared" si="435"/>
        <v/>
      </c>
      <c r="AFX80" s="36" t="str">
        <f t="shared" si="436"/>
        <v/>
      </c>
      <c r="AFZ80" s="36" t="str">
        <f t="shared" si="437"/>
        <v/>
      </c>
      <c r="AGA80" s="36" t="str">
        <f t="shared" si="438"/>
        <v/>
      </c>
      <c r="AGC80" s="36" t="str">
        <f t="shared" si="439"/>
        <v/>
      </c>
      <c r="AGD80" s="36" t="str">
        <f t="shared" si="440"/>
        <v/>
      </c>
      <c r="AGF80" s="36" t="str">
        <f t="shared" si="441"/>
        <v/>
      </c>
      <c r="AGG80" s="36" t="str">
        <f t="shared" si="442"/>
        <v/>
      </c>
      <c r="AGH80" s="33"/>
      <c r="AGI80" s="57"/>
      <c r="AGJ80" s="57"/>
      <c r="AGK80" s="57" t="str">
        <f>IF(ISBLANK(AGJ80),"",VLOOKUP(AGJ80,related_id_type!A:B,2,FALSE))</f>
        <v/>
      </c>
      <c r="AGL80" s="57"/>
      <c r="AGM80" s="57" t="str">
        <f>IF(ISBLANK(AGL80),"",IF(ISBLANK(VLOOKUP(AGL80,related_id_relation!A:B,2,FALSE)),"",VLOOKUP(AGL80,related_id_relation!A:B,2,FALSE)))</f>
        <v/>
      </c>
      <c r="AGN80" s="57"/>
      <c r="AGO80" s="57"/>
      <c r="AGP80" s="57" t="str">
        <f>IF(ISBLANK(AGO80),"",VLOOKUP(AGO80,related_id_type!A:B,2,FALSE))</f>
        <v/>
      </c>
      <c r="AGQ80" s="57"/>
      <c r="AGR80" s="57" t="str">
        <f>IF(ISBLANK(AGQ80),"",IF(ISBLANK(VLOOKUP(AGQ80,related_id_relation!A:B,2,FALSE)),"",VLOOKUP(AGQ80,related_id_relation!A:B,2,FALSE)))</f>
        <v/>
      </c>
      <c r="AGS80" s="57"/>
      <c r="AGT80" s="57"/>
      <c r="AGU80" s="57" t="str">
        <f>IF(ISBLANK(AGT80),"",VLOOKUP(AGT80,related_id_type!A:B,2,FALSE))</f>
        <v/>
      </c>
      <c r="AGV80" s="57"/>
      <c r="AGW80" s="57" t="str">
        <f>IF(ISBLANK(AGV80),"",IF(ISBLANK(VLOOKUP(AGV80,related_id_relation!A:B,2,FALSE)),"",VLOOKUP(AGV80,related_id_relation!A:B,2,FALSE)))</f>
        <v/>
      </c>
      <c r="AGX80" s="57"/>
      <c r="AGY80" s="57"/>
      <c r="AGZ80" s="57" t="str">
        <f>IF(ISBLANK(AGY80),"",VLOOKUP(AGY80,related_id_type!A:B,2,FALSE))</f>
        <v/>
      </c>
      <c r="AHA80" s="57"/>
      <c r="AHB80" s="57" t="str">
        <f>IF(ISBLANK(AHA80),"",IF(ISBLANK(VLOOKUP(AHA80,related_id_relation!A:B,2,FALSE)),"",VLOOKUP(AHA80,related_id_relation!A:B,2,FALSE)))</f>
        <v/>
      </c>
      <c r="AHC80" s="57"/>
      <c r="AHD80" s="57"/>
      <c r="AHE80" s="57" t="str">
        <f>IF(ISBLANK(AHD80),"",VLOOKUP(AHD80,related_id_type!A:B,2,FALSE))</f>
        <v/>
      </c>
      <c r="AHF80" s="57"/>
      <c r="AHG80" s="57" t="str">
        <f>IF(ISBLANK(AHF80),"",IF(ISBLANK(VLOOKUP(AHF80,related_id_relation!A:B,2,FALSE)),"",VLOOKUP(AHF80,related_id_relation!A:B,2,FALSE)))</f>
        <v/>
      </c>
      <c r="AHH80" s="37"/>
      <c r="AHI80" s="39"/>
      <c r="AHK80" s="32" t="str">
        <f t="shared" si="443"/>
        <v/>
      </c>
      <c r="AHL80" s="34"/>
      <c r="AHM80" s="36"/>
      <c r="AHN80" s="36" t="str">
        <f t="shared" si="444"/>
        <v/>
      </c>
      <c r="AHO80" s="32" t="str">
        <f t="shared" si="445"/>
        <v/>
      </c>
      <c r="AHR80" s="36" t="str">
        <f t="shared" si="446"/>
        <v/>
      </c>
      <c r="AHS80" s="32" t="str">
        <f t="shared" si="447"/>
        <v/>
      </c>
      <c r="AHV80" s="36" t="str">
        <f t="shared" si="448"/>
        <v/>
      </c>
      <c r="AHW80" s="32" t="str">
        <f t="shared" si="449"/>
        <v/>
      </c>
      <c r="AHZ80" s="36" t="str">
        <f t="shared" si="450"/>
        <v/>
      </c>
      <c r="AIA80" s="32" t="str">
        <f t="shared" si="451"/>
        <v/>
      </c>
      <c r="AID80" s="36" t="str">
        <f t="shared" si="452"/>
        <v/>
      </c>
      <c r="AIE80" s="32" t="str">
        <f t="shared" si="453"/>
        <v/>
      </c>
      <c r="AIH80" s="36" t="str">
        <f t="shared" si="454"/>
        <v/>
      </c>
      <c r="AII80" s="32" t="str">
        <f t="shared" si="455"/>
        <v/>
      </c>
      <c r="AIL80" s="36" t="str">
        <f t="shared" si="456"/>
        <v/>
      </c>
      <c r="AIM80" s="32" t="str">
        <f t="shared" si="457"/>
        <v/>
      </c>
      <c r="AIP80" s="36" t="str">
        <f t="shared" si="458"/>
        <v/>
      </c>
      <c r="AIQ80" s="32" t="str">
        <f t="shared" si="459"/>
        <v/>
      </c>
      <c r="AIT80" s="36" t="str">
        <f t="shared" si="460"/>
        <v/>
      </c>
      <c r="AIU80" s="32" t="str">
        <f t="shared" si="461"/>
        <v/>
      </c>
      <c r="AIX80" s="36" t="str">
        <f t="shared" si="462"/>
        <v/>
      </c>
      <c r="AIY80" s="32" t="str">
        <f t="shared" si="463"/>
        <v/>
      </c>
      <c r="AIZ80" s="37"/>
      <c r="AJA80" s="32" t="str">
        <f t="shared" si="464"/>
        <v/>
      </c>
      <c r="AJB80" s="32" t="str">
        <f t="shared" si="465"/>
        <v/>
      </c>
      <c r="AJC80" s="32" t="str">
        <f t="shared" si="466"/>
        <v/>
      </c>
      <c r="AJD80" s="32" t="str">
        <f t="shared" si="467"/>
        <v/>
      </c>
      <c r="AJE80" s="32" t="str">
        <f t="shared" si="468"/>
        <v/>
      </c>
      <c r="AJF80" s="32" t="str">
        <f t="shared" si="469"/>
        <v/>
      </c>
      <c r="AJG80" s="32" t="str">
        <f t="shared" si="470"/>
        <v/>
      </c>
      <c r="AJH80" s="32" t="str">
        <f t="shared" si="471"/>
        <v/>
      </c>
      <c r="AJI80" s="32" t="str">
        <f t="shared" si="472"/>
        <v/>
      </c>
    </row>
    <row r="81" spans="3:945" s="32" customFormat="1" x14ac:dyDescent="0.35">
      <c r="C81" s="32" t="str">
        <f t="shared" si="241"/>
        <v/>
      </c>
      <c r="E81" s="32" t="str">
        <f t="shared" si="242"/>
        <v/>
      </c>
      <c r="F81" s="32" t="str">
        <f t="shared" si="243"/>
        <v/>
      </c>
      <c r="G81" s="32" t="str">
        <f t="shared" si="244"/>
        <v/>
      </c>
      <c r="J81" s="32" t="str">
        <f t="shared" si="245"/>
        <v/>
      </c>
      <c r="K81" s="32" t="str">
        <f t="shared" si="246"/>
        <v/>
      </c>
      <c r="L81" s="32" t="str">
        <f t="shared" si="247"/>
        <v/>
      </c>
      <c r="N81" s="32" t="str">
        <f t="shared" si="248"/>
        <v/>
      </c>
      <c r="O81" s="32" t="str">
        <f t="shared" si="249"/>
        <v/>
      </c>
      <c r="Q81" s="32" t="str">
        <f t="shared" si="250"/>
        <v/>
      </c>
      <c r="R81" s="32" t="str">
        <f t="shared" si="251"/>
        <v/>
      </c>
      <c r="U81" s="32" t="str">
        <f t="shared" si="252"/>
        <v/>
      </c>
      <c r="V81" s="32" t="str">
        <f t="shared" si="253"/>
        <v/>
      </c>
      <c r="Y81" s="32" t="str">
        <f>IF(ISBLANK(X81),"",VLOOKUP(X81,resource_type!A:C,3,FALSE))</f>
        <v/>
      </c>
      <c r="Z81" s="32" t="str">
        <f>IF(ISBLANK(X81),"",VLOOKUP(X81,resource_type!A:C,2,FALSE))</f>
        <v/>
      </c>
      <c r="AA81" s="32" t="str">
        <f t="shared" si="254"/>
        <v/>
      </c>
      <c r="AB81" s="32" t="str">
        <f t="shared" si="255"/>
        <v/>
      </c>
      <c r="AD81" s="32" t="str">
        <f>IF(ISBLANK(AC81),"",VLOOKUP(AC81,resource_type!A:C,3,FALSE))</f>
        <v/>
      </c>
      <c r="AF81" s="32" t="str">
        <f>IF(ISBLANK(AE81),"",VLOOKUP(AE81,resource_type!A:C,3,FALSE))</f>
        <v/>
      </c>
      <c r="AG81" s="33"/>
      <c r="AI81" s="32" t="str">
        <f t="shared" si="256"/>
        <v/>
      </c>
      <c r="AK81" s="32" t="str">
        <f t="shared" si="257"/>
        <v/>
      </c>
      <c r="AM81" s="32" t="str">
        <f t="shared" si="258"/>
        <v/>
      </c>
      <c r="AO81" s="32" t="str">
        <f t="shared" si="259"/>
        <v/>
      </c>
      <c r="AP81" s="52"/>
      <c r="AQ81" s="34"/>
      <c r="AR81" s="36" t="str">
        <f t="shared" si="260"/>
        <v/>
      </c>
      <c r="AS81" s="36" t="str">
        <f t="shared" si="261"/>
        <v/>
      </c>
      <c r="AT81" s="34"/>
      <c r="AV81" s="32" t="str">
        <f t="shared" si="262"/>
        <v/>
      </c>
      <c r="AW81" s="32" t="str">
        <f t="shared" si="263"/>
        <v/>
      </c>
      <c r="AX81" s="32" t="str">
        <f t="shared" si="264"/>
        <v/>
      </c>
      <c r="AZ81" s="32" t="str">
        <f>IF(ISBLANK(AY81),"",IF(ISBLANK(VLOOKUP(AY81,role!A:E,2,FALSE)),"",VLOOKUP(AY81,role!A:E,2,FALSE)))</f>
        <v/>
      </c>
      <c r="BA81" s="32" t="str">
        <f>IF(ISBLANK(AY81),"",IF(ISBLANK(VLOOKUP(AY81,role!A:E,3,FALSE)),"",VLOOKUP(AY81,role!A:E,3,FALSE)))</f>
        <v/>
      </c>
      <c r="BB81" s="32" t="str">
        <f>IF(ISBLANK(AY81),"",IF(ISBLANK(VLOOKUP(AY81,role!A:E,4,FALSE)),"",VLOOKUP(AY81,role!A:E,4,FALSE)))</f>
        <v/>
      </c>
      <c r="BC81" s="32" t="str">
        <f>IF(ISBLANK(AY81),"",IF(ISBLANK(VLOOKUP(AY81,role!A:E,5,FALSE)),"",VLOOKUP(AY81,role!A:E,5,FALSE)))</f>
        <v/>
      </c>
      <c r="BE81" s="32" t="str">
        <f>IF(ISBLANK(BD81),"",IF(ISBLANK(VLOOKUP(BD81,role!A:E,2,FALSE)),"",VLOOKUP(BD81,role!A:E,2,FALSE)))</f>
        <v/>
      </c>
      <c r="BF81" s="32" t="str">
        <f>IF(ISBLANK(BD81),"",IF(ISBLANK(VLOOKUP(BD81,role!A:E,3,FALSE)),"",VLOOKUP(BD81,role!A:E,3,FALSE)))</f>
        <v/>
      </c>
      <c r="BG81" s="32" t="str">
        <f>IF(ISBLANK(BD81),"",IF(ISBLANK(VLOOKUP(BD81,role!A:E,4,FALSE)),"",VLOOKUP(BD81,role!A:E,4,FALSE)))</f>
        <v/>
      </c>
      <c r="BH81" s="32" t="str">
        <f>IF(ISBLANK(BD81),"",IF(ISBLANK(VLOOKUP(BD81,role!A:E,5,FALSE)),"",VLOOKUP(BD81,role!A:E,5,FALSE)))</f>
        <v/>
      </c>
      <c r="BX81" s="33"/>
      <c r="BZ81" s="32" t="str">
        <f t="shared" si="265"/>
        <v/>
      </c>
      <c r="CB81" s="32" t="str">
        <f t="shared" si="266"/>
        <v/>
      </c>
      <c r="CC81" s="39"/>
      <c r="CE81" s="32" t="str">
        <f t="shared" si="267"/>
        <v/>
      </c>
      <c r="CF81" s="32" t="str">
        <f t="shared" si="268"/>
        <v/>
      </c>
      <c r="CG81" s="32" t="str">
        <f t="shared" si="269"/>
        <v/>
      </c>
      <c r="CI81" s="32" t="str">
        <f>IF(ISBLANK(CH81),"",IF(ISBLANK(VLOOKUP(CH81,role!A:E,2,FALSE)),"",VLOOKUP(CH81,role!A:E,2,FALSE)))</f>
        <v/>
      </c>
      <c r="CJ81" s="32" t="str">
        <f>IF(ISBLANK(CH81),"",IF(ISBLANK(VLOOKUP(CH81,role!A:E,3,FALSE)),"",VLOOKUP(CH81,role!A:E,3,FALSE)))</f>
        <v/>
      </c>
      <c r="CK81" s="32" t="str">
        <f>IF(ISBLANK(CH81),"",IF(ISBLANK(VLOOKUP(CH81,role!A:E,4,FALSE)),"",VLOOKUP(CH81,role!A:E,4,FALSE)))</f>
        <v/>
      </c>
      <c r="CL81" s="32" t="str">
        <f>IF(ISBLANK(CH81),"",IF(ISBLANK(VLOOKUP(CH81,role!A:E,5,FALSE)),"",VLOOKUP(CH81,role!A:E,5,FALSE)))</f>
        <v/>
      </c>
      <c r="CN81" s="32" t="str">
        <f>IF(ISBLANK(CM81),"",IF(ISBLANK(VLOOKUP(CM81,role!A:E,2,FALSE)),"",VLOOKUP(CM81,role!A:E,2,FALSE)))</f>
        <v/>
      </c>
      <c r="CO81" s="32" t="str">
        <f>IF(ISBLANK(CM81),"",IF(ISBLANK(VLOOKUP(CM81,role!A:E,3,FALSE)),"",VLOOKUP(CM81,role!A:E,3,FALSE)))</f>
        <v/>
      </c>
      <c r="CP81" s="32" t="str">
        <f>IF(ISBLANK(CM81),"",IF(ISBLANK(VLOOKUP(CM81,role!A:E,4,FALSE)),"",VLOOKUP(CM81,role!A:E,4,FALSE)))</f>
        <v/>
      </c>
      <c r="CQ81" s="32" t="str">
        <f>IF(ISBLANK(CM81),"",IF(ISBLANK(VLOOKUP(CM81,role!A:E,5,FALSE)),"",VLOOKUP(CM81,role!A:E,5,FALSE)))</f>
        <v/>
      </c>
      <c r="DG81" s="33"/>
      <c r="DI81" s="32" t="str">
        <f t="shared" si="270"/>
        <v/>
      </c>
      <c r="DK81" s="32" t="str">
        <f t="shared" si="271"/>
        <v/>
      </c>
      <c r="DL81" s="39"/>
      <c r="DN81" s="32" t="str">
        <f t="shared" si="272"/>
        <v/>
      </c>
      <c r="DO81" s="32" t="str">
        <f t="shared" si="273"/>
        <v/>
      </c>
      <c r="DP81" s="32" t="str">
        <f t="shared" si="274"/>
        <v/>
      </c>
      <c r="DR81" s="32" t="str">
        <f>IF(ISBLANK(DQ81),"",IF(ISBLANK(VLOOKUP(DQ81,role!A:E,2,FALSE)),"",VLOOKUP(DQ81,role!A:E,2,FALSE)))</f>
        <v/>
      </c>
      <c r="DS81" s="32" t="str">
        <f>IF(ISBLANK(DQ81),"",IF(ISBLANK(VLOOKUP(DQ81,role!A:E,3,FALSE)),"",VLOOKUP(DQ81,role!A:E,3,FALSE)))</f>
        <v/>
      </c>
      <c r="DT81" s="32" t="str">
        <f>IF(ISBLANK(DQ81),"",IF(ISBLANK(VLOOKUP(DQ81,role!A:E,4,FALSE)),"",VLOOKUP(DQ81,role!A:E,4,FALSE)))</f>
        <v/>
      </c>
      <c r="DU81" s="32" t="str">
        <f>IF(ISBLANK(DQ81),"",IF(ISBLANK(VLOOKUP(DQ81,role!A:E,5,FALSE)),"",VLOOKUP(DQ81,role!A:E,5,FALSE)))</f>
        <v/>
      </c>
      <c r="EK81" s="33"/>
      <c r="EM81" s="32" t="str">
        <f t="shared" si="275"/>
        <v/>
      </c>
      <c r="EO81" s="32" t="str">
        <f t="shared" si="276"/>
        <v/>
      </c>
      <c r="EP81" s="39"/>
      <c r="ER81" s="32" t="str">
        <f t="shared" si="277"/>
        <v/>
      </c>
      <c r="ES81" s="32" t="str">
        <f t="shared" si="278"/>
        <v/>
      </c>
      <c r="ET81" s="32" t="str">
        <f t="shared" si="279"/>
        <v/>
      </c>
      <c r="EV81" s="32" t="str">
        <f>IF(ISBLANK(EU81),"",IF(ISBLANK(VLOOKUP(EU81,role!A:E,2,FALSE)),"",VLOOKUP(EU81,role!A:E,2,FALSE)))</f>
        <v/>
      </c>
      <c r="EW81" s="32" t="str">
        <f>IF(ISBLANK(EU81),"",IF(ISBLANK(VLOOKUP(EU81,role!A:E,3,FALSE)),"",VLOOKUP(EU81,role!A:E,3,FALSE)))</f>
        <v/>
      </c>
      <c r="EX81" s="32" t="str">
        <f>IF(ISBLANK(EU81),"",IF(ISBLANK(VLOOKUP(EU81,role!A:E,4,FALSE)),"",VLOOKUP(EU81,role!A:E,4,FALSE)))</f>
        <v/>
      </c>
      <c r="EY81" s="32" t="str">
        <f>IF(ISBLANK(EU81),"",IF(ISBLANK(VLOOKUP(EU81,role!A:E,5,FALSE)),"",VLOOKUP(EU81,role!A:E,5,FALSE)))</f>
        <v/>
      </c>
      <c r="FO81" s="33"/>
      <c r="FQ81" s="32" t="str">
        <f t="shared" si="280"/>
        <v/>
      </c>
      <c r="FS81" s="32" t="str">
        <f t="shared" si="281"/>
        <v/>
      </c>
      <c r="FT81" s="39"/>
      <c r="FV81" s="32" t="str">
        <f t="shared" si="282"/>
        <v/>
      </c>
      <c r="FW81" s="32" t="str">
        <f t="shared" si="283"/>
        <v/>
      </c>
      <c r="FX81" s="32" t="str">
        <f t="shared" si="284"/>
        <v/>
      </c>
      <c r="FZ81" s="32" t="str">
        <f>IF(ISBLANK(FY81),"",VLOOKUP(FY81,role!A:E,2,FALSE))</f>
        <v/>
      </c>
      <c r="GA81" s="32" t="str">
        <f>IF(ISBLANK(FY81),"",IF(ISBLANK(VLOOKUP(FY81,role!A:E,3,FALSE)),"",VLOOKUP(FY81,role!A:E,3,FALSE)))</f>
        <v/>
      </c>
      <c r="GB81" s="32" t="str">
        <f>IF(ISBLANK(FY81),"",IF(ISBLANK(VLOOKUP(FY81,role!A:E,4,FALSE)),"",VLOOKUP(FY81,role!A:E,4,FALSE)))</f>
        <v/>
      </c>
      <c r="GC81" s="32" t="str">
        <f>IF(ISBLANK(FY81),"",IF(ISBLANK(VLOOKUP(FY81,role!A:E,5,FALSE)),"",VLOOKUP(FY81,role!A:E,5,FALSE)))</f>
        <v/>
      </c>
      <c r="GS81" s="33"/>
      <c r="GU81" s="32" t="str">
        <f t="shared" si="285"/>
        <v/>
      </c>
      <c r="GW81" s="32" t="str">
        <f t="shared" si="286"/>
        <v/>
      </c>
      <c r="GX81" s="33"/>
      <c r="HA81" s="32" t="str">
        <f t="shared" si="287"/>
        <v/>
      </c>
      <c r="HB81" s="32" t="str">
        <f t="shared" si="288"/>
        <v/>
      </c>
      <c r="HC81" s="32" t="str">
        <f t="shared" si="289"/>
        <v/>
      </c>
      <c r="HE81" s="32" t="str">
        <f>IF(ISBLANK(HD81),"",IF(ISBLANK(VLOOKUP(HD81,role!A:E,2,FALSE)),"",VLOOKUP(HD81,role!A:E,2,FALSE)))</f>
        <v/>
      </c>
      <c r="HF81" s="32" t="str">
        <f>IF(ISBLANK(HD81),"",IF(ISBLANK(VLOOKUP(HD81,role!A:E,3,FALSE)),"",VLOOKUP(HD81,role!A:E,3,FALSE)))</f>
        <v/>
      </c>
      <c r="HG81" s="32" t="str">
        <f>IF(ISBLANK(HD81),"",IF(ISBLANK(VLOOKUP(HD81,role!A:E,4,FALSE)),"",VLOOKUP(HD81,role!A:E,4,FALSE)))</f>
        <v/>
      </c>
      <c r="HH81" s="32" t="str">
        <f>IF(ISBLANK(HD81),"",IF(ISBLANK(VLOOKUP(HD81,role!A:E,5,FALSE)),"",VLOOKUP(HD81,role!A:E,5,FALSE)))</f>
        <v/>
      </c>
      <c r="HX81" s="33"/>
      <c r="HZ81" s="32" t="str">
        <f t="shared" si="290"/>
        <v/>
      </c>
      <c r="IB81" s="32" t="str">
        <f t="shared" si="291"/>
        <v/>
      </c>
      <c r="IC81" s="39"/>
      <c r="IE81" s="32" t="str">
        <f t="shared" si="292"/>
        <v/>
      </c>
      <c r="IF81" s="32" t="str">
        <f t="shared" si="293"/>
        <v/>
      </c>
      <c r="IG81" s="32" t="str">
        <f t="shared" si="294"/>
        <v/>
      </c>
      <c r="II81" s="32" t="str">
        <f>IF(ISBLANK(IH81),"",IF(ISBLANK(VLOOKUP(IH81,role!A:E,2,FALSE)),"",VLOOKUP(IH81,role!A:E,2,FALSE)))</f>
        <v/>
      </c>
      <c r="IJ81" s="32" t="str">
        <f>IF(ISBLANK(IH81),"",IF(ISBLANK(VLOOKUP(IH81,role!A:E,3,FALSE)),"",VLOOKUP(IH81,role!A:E,3,FALSE)))</f>
        <v/>
      </c>
      <c r="IK81" s="32" t="str">
        <f>IF(ISBLANK(IH81),"",IF(ISBLANK(VLOOKUP(IH81,role!A:E,4,FALSE)),"",VLOOKUP(IH81,role!A:E,4,FALSE)))</f>
        <v/>
      </c>
      <c r="IL81" s="32" t="str">
        <f>IF(ISBLANK(IH81),"",IF(ISBLANK(VLOOKUP(IH81,role!A:E,5,FALSE)),"",VLOOKUP(IH81,role!A:E,5,FALSE)))</f>
        <v/>
      </c>
      <c r="JB81" s="33"/>
      <c r="JD81" s="32" t="str">
        <f t="shared" si="295"/>
        <v/>
      </c>
      <c r="JF81" s="32" t="str">
        <f t="shared" si="296"/>
        <v/>
      </c>
      <c r="JG81" s="39"/>
      <c r="JI81" s="32" t="str">
        <f t="shared" si="297"/>
        <v/>
      </c>
      <c r="JJ81" s="32" t="str">
        <f t="shared" si="298"/>
        <v/>
      </c>
      <c r="JK81" s="32" t="str">
        <f t="shared" si="299"/>
        <v/>
      </c>
      <c r="JM81" s="32" t="str">
        <f>IF(ISBLANK(JL81),"",IF(ISBLANK(VLOOKUP(JL81,role!A:E,2,FALSE)),"",VLOOKUP(JL81,role!A:E,2,FALSE)))</f>
        <v/>
      </c>
      <c r="JN81" s="32" t="str">
        <f>IF(ISBLANK(JL81),"",IF(ISBLANK(VLOOKUP(JL81,role!A:E,3,FALSE)),"",VLOOKUP(JL81,role!A:E,3,FALSE)))</f>
        <v/>
      </c>
      <c r="JO81" s="32" t="str">
        <f>IF(ISBLANK(JL81),"",IF(ISBLANK(VLOOKUP(JL81,role!A:E,4,FALSE)),"",VLOOKUP(JL81,role!A:E,4,FALSE)))</f>
        <v/>
      </c>
      <c r="JP81" s="32" t="str">
        <f>IF(ISBLANK(JL81),"",IF(ISBLANK(VLOOKUP(JL81,role!A:E,5,FALSE)),"",VLOOKUP(JL81,role!A:E,5,FALSE)))</f>
        <v/>
      </c>
      <c r="KF81" s="33"/>
      <c r="KH81" s="32" t="str">
        <f t="shared" si="300"/>
        <v/>
      </c>
      <c r="KJ81" s="32" t="str">
        <f t="shared" si="301"/>
        <v/>
      </c>
      <c r="KK81" s="39"/>
      <c r="KM81" s="32" t="str">
        <f t="shared" si="302"/>
        <v/>
      </c>
      <c r="KN81" s="32" t="str">
        <f t="shared" si="303"/>
        <v/>
      </c>
      <c r="KO81" s="32" t="str">
        <f t="shared" si="304"/>
        <v/>
      </c>
      <c r="KQ81" s="32" t="str">
        <f>IF(ISBLANK(KP81),"",IF(ISBLANK(VLOOKUP(KP81,role!A:E,2,FALSE)),"",VLOOKUP(KP81,role!A:E,2,FALSE)))</f>
        <v/>
      </c>
      <c r="KR81" s="32" t="str">
        <f>IF(ISBLANK(KP81),"",IF(ISBLANK(VLOOKUP(KP81,role!A:E,3,FALSE)),"",VLOOKUP(KP81,role!A:E,3,FALSE)))</f>
        <v/>
      </c>
      <c r="KS81" s="32" t="str">
        <f>IF(ISBLANK(KP81),"",IF(ISBLANK(VLOOKUP(KP81,role!A:E,4,FALSE)),"",VLOOKUP(KP81,role!A:E,4,FALSE)))</f>
        <v/>
      </c>
      <c r="KT81" s="32" t="str">
        <f>IF(ISBLANK(KP81),"",IF(ISBLANK(VLOOKUP(KP81,role!A:E,5,FALSE)),"",VLOOKUP(KP81,role!A:E,5,FALSE)))</f>
        <v/>
      </c>
      <c r="LJ81" s="33"/>
      <c r="LL81" s="32" t="str">
        <f t="shared" si="305"/>
        <v/>
      </c>
      <c r="LN81" s="32" t="str">
        <f t="shared" si="306"/>
        <v/>
      </c>
      <c r="LO81" s="39"/>
      <c r="LQ81" s="32" t="str">
        <f t="shared" si="307"/>
        <v/>
      </c>
      <c r="LR81" s="32" t="str">
        <f t="shared" si="308"/>
        <v/>
      </c>
      <c r="LS81" s="32" t="str">
        <f t="shared" si="309"/>
        <v/>
      </c>
      <c r="LU81" s="32" t="str">
        <f>IF(ISBLANK(LT81),"",IF(ISBLANK(VLOOKUP(LT81,role!A:E,2,FALSE)),"",VLOOKUP(LT81,role!A:E,2,FALSE)))</f>
        <v/>
      </c>
      <c r="LV81" s="32" t="str">
        <f>IF(ISBLANK(LT81),"",IF(ISBLANK(VLOOKUP(LT81,role!A:E,3,FALSE)),"",VLOOKUP(LT81,role!A:E,3,FALSE)))</f>
        <v/>
      </c>
      <c r="LW81" s="32" t="str">
        <f>IF(ISBLANK(LT81),"",IF(ISBLANK(VLOOKUP(LT81,role!A:E,4,FALSE)),"",VLOOKUP(LT81,role!A:E,4,FALSE)))</f>
        <v/>
      </c>
      <c r="LX81" s="32" t="str">
        <f>IF(ISBLANK(LT81),"",IF(ISBLANK(VLOOKUP(LT81,role!A:E,5,FALSE)),"",VLOOKUP(LT81,role!A:E,5,FALSE)))</f>
        <v/>
      </c>
      <c r="MN81" s="33"/>
      <c r="MP81" s="32" t="str">
        <f t="shared" si="310"/>
        <v/>
      </c>
      <c r="MR81" s="32" t="str">
        <f t="shared" si="311"/>
        <v/>
      </c>
      <c r="MS81" s="33"/>
      <c r="MV81" s="32" t="str">
        <f t="shared" si="312"/>
        <v/>
      </c>
      <c r="MW81" s="32" t="str">
        <f t="shared" si="313"/>
        <v/>
      </c>
      <c r="MX81" s="32" t="str">
        <f t="shared" si="314"/>
        <v/>
      </c>
      <c r="MZ81" s="32" t="str">
        <f>IF(ISBLANK(MY81),"",IF(ISBLANK(VLOOKUP(MY81,role!A:E,2,FALSE)),"",VLOOKUP(MY81,role!A:E,2,FALSE)))</f>
        <v/>
      </c>
      <c r="NA81" s="32" t="str">
        <f>IF(ISBLANK(MY81),"",IF(ISBLANK(VLOOKUP(MY81,role!A:E,3,FALSE)),"",VLOOKUP(MY81,role!A:E,3,FALSE)))</f>
        <v/>
      </c>
      <c r="NB81" s="32" t="str">
        <f>IF(ISBLANK(MY81),"",IF(ISBLANK(VLOOKUP(MY81,role!A:E,4,FALSE)),"",VLOOKUP(MY81,role!A:E,4,FALSE)))</f>
        <v/>
      </c>
      <c r="NC81" s="32" t="str">
        <f>IF(ISBLANK(MY81),"",IF(ISBLANK(VLOOKUP(MY81,role!A:E,5,FALSE)),"",VLOOKUP(MY81,role!A:E,5,FALSE)))</f>
        <v/>
      </c>
      <c r="NS81" s="33"/>
      <c r="NU81" s="32" t="str">
        <f t="shared" si="315"/>
        <v/>
      </c>
      <c r="NW81" s="32" t="str">
        <f t="shared" si="316"/>
        <v/>
      </c>
      <c r="NX81" s="39"/>
      <c r="NZ81" s="32" t="str">
        <f t="shared" si="317"/>
        <v/>
      </c>
      <c r="OA81" s="32" t="str">
        <f t="shared" si="318"/>
        <v/>
      </c>
      <c r="OB81" s="32" t="str">
        <f t="shared" si="319"/>
        <v/>
      </c>
      <c r="OD81" s="32" t="str">
        <f>IF(ISBLANK(OC81),"",IF(ISBLANK(VLOOKUP(OC81,role!A:E,2,FALSE)),"",VLOOKUP(OC81,role!A:E,2,FALSE)))</f>
        <v/>
      </c>
      <c r="OE81" s="32" t="str">
        <f>IF(ISBLANK(OC81),"",IF(ISBLANK(VLOOKUP(OC81,role!A:E,3,FALSE)),"",VLOOKUP(OC81,role!A:E,3,FALSE)))</f>
        <v/>
      </c>
      <c r="OF81" s="32" t="str">
        <f>IF(ISBLANK(OC81),"",IF(ISBLANK(VLOOKUP(OC81,role!A:E,4,FALSE)),"",VLOOKUP(OC81,role!A:E,4,FALSE)))</f>
        <v/>
      </c>
      <c r="OG81" s="32" t="str">
        <f>IF(ISBLANK(OC81),"",IF(ISBLANK(VLOOKUP(OC81,role!A:E,5,FALSE)),"",VLOOKUP(OC81,role!A:E,5,FALSE)))</f>
        <v/>
      </c>
      <c r="OW81" s="33"/>
      <c r="OY81" s="32" t="str">
        <f t="shared" si="320"/>
        <v/>
      </c>
      <c r="PA81" s="32" t="str">
        <f t="shared" si="321"/>
        <v/>
      </c>
      <c r="PB81" s="39"/>
      <c r="PD81" s="32" t="str">
        <f t="shared" si="322"/>
        <v/>
      </c>
      <c r="PE81" s="32" t="str">
        <f t="shared" si="323"/>
        <v/>
      </c>
      <c r="PF81" s="32" t="str">
        <f t="shared" si="324"/>
        <v/>
      </c>
      <c r="PH81" s="32" t="str">
        <f>IF(ISBLANK(PG81),"",IF(ISBLANK(VLOOKUP(PG81,role!A:E,2,FALSE)),"",VLOOKUP(PG81,role!A:E,2,FALSE)))</f>
        <v/>
      </c>
      <c r="PI81" s="32" t="str">
        <f>IF(ISBLANK(PG81),"",IF(ISBLANK(VLOOKUP(PG81,role!A:E,3,FALSE)),"",VLOOKUP(PG81,role!A:E,3,FALSE)))</f>
        <v/>
      </c>
      <c r="PJ81" s="32" t="str">
        <f>IF(ISBLANK(PG81),"",IF(ISBLANK(VLOOKUP(PG81,role!A:E,4,FALSE)),"",VLOOKUP(PG81,role!A:E,4,FALSE)))</f>
        <v/>
      </c>
      <c r="PK81" s="32" t="str">
        <f>IF(ISBLANK(PG81),"",IF(ISBLANK(VLOOKUP(PG81,role!A:E,5,FALSE)),"",VLOOKUP(PG81,role!A:E,5,FALSE)))</f>
        <v/>
      </c>
      <c r="QA81" s="33"/>
      <c r="QC81" s="32" t="str">
        <f t="shared" si="325"/>
        <v/>
      </c>
      <c r="QE81" s="32" t="str">
        <f t="shared" si="326"/>
        <v/>
      </c>
      <c r="QF81" s="39"/>
      <c r="QH81" s="32" t="str">
        <f t="shared" si="327"/>
        <v/>
      </c>
      <c r="QI81" s="32" t="str">
        <f t="shared" si="328"/>
        <v/>
      </c>
      <c r="QJ81" s="32" t="str">
        <f t="shared" si="329"/>
        <v/>
      </c>
      <c r="QL81" s="32" t="str">
        <f>IF(ISBLANK(QK81),"",IF(ISBLANK(VLOOKUP(QK81,role!A:E,2,FALSE)),"",VLOOKUP(QK81,role!A:E,2,FALSE)))</f>
        <v/>
      </c>
      <c r="QM81" s="32" t="str">
        <f>IF(ISBLANK(QK81),"",IF(ISBLANK(VLOOKUP(QK81,role!A:E,3,FALSE)),"",VLOOKUP(QK81,role!A:E,3,FALSE)))</f>
        <v/>
      </c>
      <c r="QN81" s="32" t="str">
        <f>IF(ISBLANK(QK81),"",IF(ISBLANK(VLOOKUP(QK81,role!A:E,4,FALSE)),"",VLOOKUP(QK81,role!A:E,4,FALSE)))</f>
        <v/>
      </c>
      <c r="QO81" s="32" t="str">
        <f>IF(ISBLANK(QK81),"",IF(ISBLANK(VLOOKUP(QK81,role!A:E,5,FALSE)),"",VLOOKUP(QK81,role!A:E,5,FALSE)))</f>
        <v/>
      </c>
      <c r="RE81" s="33"/>
      <c r="RG81" s="32" t="str">
        <f t="shared" si="330"/>
        <v/>
      </c>
      <c r="RI81" s="32" t="str">
        <f t="shared" si="331"/>
        <v/>
      </c>
      <c r="RJ81" s="39"/>
      <c r="RL81" s="32" t="str">
        <f t="shared" si="332"/>
        <v/>
      </c>
      <c r="RM81" s="32" t="str">
        <f t="shared" si="333"/>
        <v/>
      </c>
      <c r="RN81" s="32" t="str">
        <f t="shared" si="334"/>
        <v/>
      </c>
      <c r="RP81" s="32" t="str">
        <f>IF(ISBLANK(RO81),"",IF(ISBLANK(VLOOKUP(RO81,role!A:E,2,FALSE)),"",VLOOKUP(RO81,role!A:E,2,FALSE)))</f>
        <v/>
      </c>
      <c r="RQ81" s="32" t="str">
        <f>IF(ISBLANK(RO81),"",IF(ISBLANK(VLOOKUP(RO81,role!A:E,3,FALSE)),"",VLOOKUP(RO81,role!A:E,3,FALSE)))</f>
        <v/>
      </c>
      <c r="RR81" s="32" t="str">
        <f>IF(ISBLANK(RO81),"",IF(ISBLANK(VLOOKUP(RO81,role!A:E,4,FALSE)),"",VLOOKUP(RO81,role!A:E,4,FALSE)))</f>
        <v/>
      </c>
      <c r="RS81" s="32" t="str">
        <f>IF(ISBLANK(RO81),"",IF(ISBLANK(VLOOKUP(RO81,role!A:E,5,FALSE)),"",VLOOKUP(RO81,role!A:E,5,FALSE)))</f>
        <v/>
      </c>
      <c r="SI81" s="33"/>
      <c r="SK81" s="32" t="str">
        <f t="shared" si="335"/>
        <v/>
      </c>
      <c r="SM81" s="32" t="str">
        <f t="shared" si="336"/>
        <v/>
      </c>
      <c r="SN81" s="39"/>
      <c r="SP81" s="32" t="str">
        <f t="shared" si="337"/>
        <v/>
      </c>
      <c r="SQ81" s="32" t="str">
        <f t="shared" si="338"/>
        <v/>
      </c>
      <c r="SR81" s="32" t="str">
        <f t="shared" si="339"/>
        <v/>
      </c>
      <c r="ST81" s="32" t="str">
        <f>IF(ISBLANK(SS81),"",IF(ISBLANK(VLOOKUP(SS81,role!A:E,2,FALSE)),"",VLOOKUP(SS81,role!A:E,2,FALSE)))</f>
        <v/>
      </c>
      <c r="SU81" s="32" t="str">
        <f>IF(ISBLANK(SS81),"",IF(ISBLANK(VLOOKUP(SS81,role!A:E,3,FALSE)),"",VLOOKUP(SS81,role!A:E,3,FALSE)))</f>
        <v/>
      </c>
      <c r="SV81" s="32" t="str">
        <f>IF(ISBLANK(SS81),"",IF(ISBLANK(VLOOKUP(SS81,role!A:E,4,FALSE)),"",VLOOKUP(SS81,role!A:E,4,FALSE)))</f>
        <v/>
      </c>
      <c r="SW81" s="32" t="str">
        <f>IF(ISBLANK(SS81),"",IF(ISBLANK(VLOOKUP(SS81,role!A:E,5,FALSE)),"",VLOOKUP(SS81,role!A:E,5,FALSE)))</f>
        <v/>
      </c>
      <c r="TM81" s="33"/>
      <c r="TO81" s="32" t="str">
        <f t="shared" si="340"/>
        <v/>
      </c>
      <c r="TQ81" s="32" t="str">
        <f t="shared" si="341"/>
        <v/>
      </c>
      <c r="TR81" s="39"/>
      <c r="TT81" s="32" t="str">
        <f t="shared" si="342"/>
        <v/>
      </c>
      <c r="TU81" s="32" t="str">
        <f t="shared" si="343"/>
        <v/>
      </c>
      <c r="TV81" s="32" t="str">
        <f t="shared" si="344"/>
        <v/>
      </c>
      <c r="TX81" s="32" t="str">
        <f>IF(ISBLANK(TW81),"",IF(ISBLANK(VLOOKUP(TW81,role!A:E,2,FALSE)),"",VLOOKUP(TW81,role!A:E,2,FALSE)))</f>
        <v/>
      </c>
      <c r="TY81" s="32" t="str">
        <f>IF(ISBLANK(TW81),"",IF(ISBLANK(VLOOKUP(TW81,role!A:E,3,FALSE)),"",VLOOKUP(TW81,role!A:E,3,FALSE)))</f>
        <v/>
      </c>
      <c r="TZ81" s="32" t="str">
        <f>IF(ISBLANK(TW81),"",IF(ISBLANK(VLOOKUP(TW81,role!A:E,4,FALSE)),"",VLOOKUP(TW81,role!A:E,4,FALSE)))</f>
        <v/>
      </c>
      <c r="UA81" s="32" t="str">
        <f>IF(ISBLANK(TW81),"",IF(ISBLANK(VLOOKUP(TW81,role!A:E,5,FALSE)),"",VLOOKUP(TW81,role!A:E,5,FALSE)))</f>
        <v/>
      </c>
      <c r="UQ81" s="33"/>
      <c r="US81" s="32" t="str">
        <f t="shared" si="345"/>
        <v/>
      </c>
      <c r="UU81" s="32" t="str">
        <f t="shared" si="346"/>
        <v/>
      </c>
      <c r="UV81" s="39"/>
      <c r="UX81" s="32" t="str">
        <f t="shared" si="347"/>
        <v/>
      </c>
      <c r="UY81" s="32" t="str">
        <f t="shared" si="348"/>
        <v/>
      </c>
      <c r="UZ81" s="32" t="str">
        <f t="shared" si="349"/>
        <v/>
      </c>
      <c r="VB81" s="32" t="str">
        <f>IF(ISBLANK(VA81),"",IF(ISBLANK(VLOOKUP(VA81,role!A:E,2,FALSE)),"",VLOOKUP(VA81,role!A:E,2,FALSE)))</f>
        <v/>
      </c>
      <c r="VC81" s="32" t="str">
        <f>IF(ISBLANK(VA81),"",IF(ISBLANK(VLOOKUP(VA81,role!A:E,3,FALSE)),"",VLOOKUP(VA81,role!A:E,3,FALSE)))</f>
        <v/>
      </c>
      <c r="VD81" s="32" t="str">
        <f>IF(ISBLANK(VA81),"",IF(ISBLANK(VLOOKUP(VA81,role!A:E,4,FALSE)),"",VLOOKUP(VA81,role!A:E,4,FALSE)))</f>
        <v/>
      </c>
      <c r="VE81" s="32" t="str">
        <f>IF(ISBLANK(VA81),"",IF(ISBLANK(VLOOKUP(VA81,role!A:E,5,FALSE)),"",VLOOKUP(VA81,role!A:E,5,FALSE)))</f>
        <v/>
      </c>
      <c r="VU81" s="33"/>
      <c r="VW81" s="32" t="str">
        <f t="shared" si="350"/>
        <v/>
      </c>
      <c r="VY81" s="32" t="str">
        <f t="shared" si="351"/>
        <v/>
      </c>
      <c r="VZ81" s="39"/>
      <c r="WB81" s="32" t="str">
        <f t="shared" si="352"/>
        <v/>
      </c>
      <c r="WC81" s="32" t="str">
        <f t="shared" si="353"/>
        <v/>
      </c>
      <c r="WD81" s="32" t="str">
        <f t="shared" si="354"/>
        <v/>
      </c>
      <c r="WF81" s="32" t="str">
        <f>IF(ISBLANK(WE81),"",IF(ISBLANK(VLOOKUP(WE81,role!A:E,2,FALSE)),"",VLOOKUP(WE81,role!A:E,2,FALSE)))</f>
        <v/>
      </c>
      <c r="WG81" s="32" t="str">
        <f>IF(ISBLANK(WE81),"",IF(ISBLANK(VLOOKUP(WE81,role!A:E,3,FALSE)),"",VLOOKUP(WE81,role!A:E,3,FALSE)))</f>
        <v/>
      </c>
      <c r="WH81" s="32" t="str">
        <f>IF(ISBLANK(WE81),"",IF(ISBLANK(VLOOKUP(WE81,role!A:E,4,FALSE)),"",VLOOKUP(WE81,role!A:E,4,FALSE)))</f>
        <v/>
      </c>
      <c r="WI81" s="32" t="str">
        <f>IF(ISBLANK(WE81),"",IF(ISBLANK(VLOOKUP(WE81,role!A:E,5,FALSE)),"",VLOOKUP(WE81,role!A:E,5,FALSE)))</f>
        <v/>
      </c>
      <c r="WY81" s="33"/>
      <c r="XA81" s="32" t="str">
        <f t="shared" si="355"/>
        <v/>
      </c>
      <c r="XC81" s="32" t="str">
        <f t="shared" si="356"/>
        <v/>
      </c>
      <c r="XD81" s="39"/>
      <c r="XF81" s="32" t="str">
        <f t="shared" si="357"/>
        <v/>
      </c>
      <c r="XG81" s="32" t="str">
        <f t="shared" si="358"/>
        <v/>
      </c>
      <c r="XH81" s="32" t="str">
        <f t="shared" si="359"/>
        <v/>
      </c>
      <c r="XJ81" s="32" t="str">
        <f>IF(ISBLANK(XI81),"",IF(ISBLANK(VLOOKUP(XI81,role!A:E,2,FALSE)),"",VLOOKUP(XI81,role!A:E,2,FALSE)))</f>
        <v/>
      </c>
      <c r="XK81" s="32" t="str">
        <f>IF(ISBLANK(XI81),"",IF(ISBLANK(VLOOKUP(XI81,role!A:E,3,FALSE)),"",VLOOKUP(XI81,role!A:E,3,FALSE)))</f>
        <v/>
      </c>
      <c r="XL81" s="32" t="str">
        <f>IF(ISBLANK(XI81),"",IF(ISBLANK(VLOOKUP(XI81,role!A:E,4,FALSE)),"",VLOOKUP(XI81,role!A:E,4,FALSE)))</f>
        <v/>
      </c>
      <c r="XM81" s="32" t="str">
        <f>IF(ISBLANK(XI81),"",IF(ISBLANK(VLOOKUP(XI81,role!A:E,5,FALSE)),"",VLOOKUP(XI81,role!A:E,5,FALSE)))</f>
        <v/>
      </c>
      <c r="YC81" s="33"/>
      <c r="YE81" s="32" t="str">
        <f t="shared" si="360"/>
        <v/>
      </c>
      <c r="YG81" s="32" t="str">
        <f t="shared" si="361"/>
        <v/>
      </c>
      <c r="YH81" s="33"/>
      <c r="YI81" s="34"/>
      <c r="YJ81" s="36" t="str">
        <f t="shared" si="362"/>
        <v/>
      </c>
      <c r="YK81" s="36" t="str">
        <f t="shared" si="363"/>
        <v/>
      </c>
      <c r="YM81" s="32" t="str">
        <f>IF(ISBLANK(YL81),"",IF(ISBLANK(VLOOKUP(YL81,role!A:E,2,FALSE)),"",VLOOKUP(YL81,role!A:E,2,FALSE)))</f>
        <v/>
      </c>
      <c r="YN81" s="32" t="str">
        <f>IF(ISBLANK(YL81),"",IF(ISBLANK(VLOOKUP(YL81,role!A:E,3,FALSE)),"",VLOOKUP(YL81,role!A:E,3,FALSE)))</f>
        <v/>
      </c>
      <c r="YO81" s="32" t="str">
        <f>IF(ISBLANK(YL81),"",IF(ISBLANK(VLOOKUP(YL81,role!A:E,4,FALSE)),"",VLOOKUP(YL81,role!A:E,4,FALSE)))</f>
        <v/>
      </c>
      <c r="YP81" s="32" t="str">
        <f>IF(ISBLANK(YL81),"",IF(ISBLANK(VLOOKUP(YL81,role!A:E,5,FALSE)),"",VLOOKUP(YL81,role!A:E,5,FALSE)))</f>
        <v/>
      </c>
      <c r="YQ81" s="32" t="str">
        <f>IF(ISBLANK(YL81),"",VLOOKUP(YL81,role!A:F,6,FALSE))</f>
        <v/>
      </c>
      <c r="YR81" s="36"/>
      <c r="YS81" s="36" t="str">
        <f t="shared" si="364"/>
        <v/>
      </c>
      <c r="YT81" s="36" t="str">
        <f t="shared" si="365"/>
        <v/>
      </c>
      <c r="YV81" s="32" t="str">
        <f>IF(ISBLANK(YU81),"",IF(ISBLANK(VLOOKUP(YU81,role!A:E,2,FALSE)),"",VLOOKUP(YU81,role!A:E,2,FALSE)))</f>
        <v/>
      </c>
      <c r="YW81" s="32" t="str">
        <f>IF(ISBLANK(YU81),"",IF(ISBLANK(VLOOKUP(YU81,role!A:E,3,FALSE)),"",VLOOKUP(YU81,role!A:E,3,FALSE)))</f>
        <v/>
      </c>
      <c r="YX81" s="32" t="str">
        <f>IF(ISBLANK(YU81),"",IF(ISBLANK(VLOOKUP(YU81,role!A:E,4,FALSE)),"",VLOOKUP(YU81,role!A:E,4,FALSE)))</f>
        <v/>
      </c>
      <c r="YY81" s="32" t="str">
        <f>IF(ISBLANK(YU81),"",IF(ISBLANK(VLOOKUP(YU81,role!A:E,5,FALSE)),"",VLOOKUP(YU81,role!A:E,5,FALSE)))</f>
        <v/>
      </c>
      <c r="YZ81" s="32" t="str">
        <f>IF(ISBLANK(YU81),"",VLOOKUP(YU81,role!A:F,6,FALSE))</f>
        <v/>
      </c>
      <c r="ZA81" s="36"/>
      <c r="ZB81" s="36" t="str">
        <f t="shared" si="366"/>
        <v/>
      </c>
      <c r="ZC81" s="36" t="str">
        <f t="shared" si="367"/>
        <v/>
      </c>
      <c r="ZE81" s="32" t="str">
        <f>IF(ISBLANK(ZD81),"",IF(ISBLANK(VLOOKUP(ZD81,role!A:E,2,FALSE)),"",VLOOKUP(ZD81,role!A:E,2,FALSE)))</f>
        <v/>
      </c>
      <c r="ZF81" s="32" t="str">
        <f>IF(ISBLANK(ZD81),"",IF(ISBLANK(VLOOKUP(ZD81,role!A:E,3,FALSE)),"",VLOOKUP(ZD81,role!A:E,3,FALSE)))</f>
        <v/>
      </c>
      <c r="ZG81" s="32" t="str">
        <f>IF(ISBLANK(ZD81),"",IF(ISBLANK(VLOOKUP(ZD81,role!A:E,4,FALSE)),"",VLOOKUP(ZD81,role!A:E,4,FALSE)))</f>
        <v/>
      </c>
      <c r="ZH81" s="32" t="str">
        <f>IF(ISBLANK(ZD81),"",IF(ISBLANK(VLOOKUP(ZD81,role!A:E,5,FALSE)),"",VLOOKUP(ZD81,role!A:E,5,FALSE)))</f>
        <v/>
      </c>
      <c r="ZI81" s="32" t="str">
        <f>IF(ISBLANK(ZD81),"",VLOOKUP(ZD81,role!A:F,6,FALSE))</f>
        <v/>
      </c>
      <c r="ZJ81" s="36"/>
      <c r="ZK81" s="36" t="str">
        <f t="shared" si="368"/>
        <v/>
      </c>
      <c r="ZL81" s="36" t="str">
        <f t="shared" si="369"/>
        <v/>
      </c>
      <c r="ZN81" s="32" t="str">
        <f>IF(ISBLANK(ZM81),"",IF(ISBLANK(VLOOKUP(ZM81,role!A:E,2,FALSE)),"",VLOOKUP(ZM81,role!A:E,2,FALSE)))</f>
        <v/>
      </c>
      <c r="ZO81" s="32" t="str">
        <f>IF(ISBLANK(ZM81),"",IF(ISBLANK(VLOOKUP(ZM81,role!A:E,3,FALSE)),"",VLOOKUP(ZM81,role!A:E,3,FALSE)))</f>
        <v/>
      </c>
      <c r="ZP81" s="32" t="str">
        <f>IF(ISBLANK(ZM81),"",IF(ISBLANK(VLOOKUP(ZM81,role!A:E,4,FALSE)),"",VLOOKUP(ZM81,role!A:E,4,FALSE)))</f>
        <v/>
      </c>
      <c r="ZQ81" s="32" t="str">
        <f>IF(ISBLANK(ZM81),"",IF(ISBLANK(VLOOKUP(ZM81,role!A:E,5,FALSE)),"",VLOOKUP(ZM81,role!A:E,5,FALSE)))</f>
        <v/>
      </c>
      <c r="ZR81" s="32" t="str">
        <f>IF(ISBLANK(ZM81),"",VLOOKUP(ZM81,role!A:F,6,FALSE))</f>
        <v/>
      </c>
      <c r="ZS81" s="36"/>
      <c r="ZT81" s="36" t="str">
        <f t="shared" si="370"/>
        <v/>
      </c>
      <c r="ZU81" s="36" t="str">
        <f t="shared" si="371"/>
        <v/>
      </c>
      <c r="ZW81" s="32" t="str">
        <f>IF(ISBLANK(ZV81),"",IF(ISBLANK(VLOOKUP(ZV81,role!A:E,2,FALSE)),"",VLOOKUP(ZV81,role!A:E,2,FALSE)))</f>
        <v/>
      </c>
      <c r="ZX81" s="32" t="str">
        <f>IF(ISBLANK(ZV81),"",IF(ISBLANK(VLOOKUP(ZV81,role!A:E,3,FALSE)),"",VLOOKUP(ZV81,role!A:E,3,FALSE)))</f>
        <v/>
      </c>
      <c r="ZY81" s="32" t="str">
        <f>IF(ISBLANK(ZV81),"",IF(ISBLANK(VLOOKUP(ZV81,role!A:E,4,FALSE)),"",VLOOKUP(ZV81,role!A:E,4,FALSE)))</f>
        <v/>
      </c>
      <c r="ZZ81" s="32" t="str">
        <f>IF(ISBLANK(ZV81),"",IF(ISBLANK(VLOOKUP(ZV81,role!A:E,5,FALSE)),"",VLOOKUP(ZV81,role!A:E,5,FALSE)))</f>
        <v/>
      </c>
      <c r="AAA81" s="32" t="str">
        <f>IF(ISBLANK(ZV81),"",VLOOKUP(ZV81,role!A:F,6,FALSE))</f>
        <v/>
      </c>
      <c r="AAB81" s="33"/>
      <c r="AAC81" s="36"/>
      <c r="AAD81" s="36" t="str">
        <f t="shared" si="372"/>
        <v/>
      </c>
      <c r="AAE81" s="36" t="str">
        <f t="shared" si="373"/>
        <v/>
      </c>
      <c r="AAG81" s="32" t="str">
        <f>IF(ISBLANK(AAF81),"",IF(ISBLANK(VLOOKUP(AAF81,role!A:E,2,FALSE)),"",VLOOKUP(AAF81,role!A:E,2,FALSE)))</f>
        <v/>
      </c>
      <c r="AAH81" s="32" t="str">
        <f>IF(ISBLANK(AAF81),"",IF(ISBLANK(VLOOKUP(AAF81,role!A:E,3,FALSE)),"",VLOOKUP(AAF81,role!A:E,3,FALSE)))</f>
        <v/>
      </c>
      <c r="AAI81" s="32" t="str">
        <f>IF(ISBLANK(AAF81),"",IF(ISBLANK(VLOOKUP(AAF81,role!A:E,4,FALSE)),"",VLOOKUP(AAF81,role!A:E,4,FALSE)))</f>
        <v/>
      </c>
      <c r="AAJ81" s="32" t="str">
        <f>IF(ISBLANK(AAF81),"",IF(ISBLANK(VLOOKUP(AAF81,role!A:E,5,FALSE)),"",VLOOKUP(AAF81,role!A:E,5,FALSE)))</f>
        <v/>
      </c>
      <c r="AAK81" s="32" t="str">
        <f>IF(ISBLANK(AAF81),"",VLOOKUP(AAF81,role!A:F,6,FALSE))</f>
        <v/>
      </c>
      <c r="AAL81" s="36"/>
      <c r="AAM81" s="36" t="str">
        <f t="shared" si="374"/>
        <v/>
      </c>
      <c r="AAN81" s="36" t="str">
        <f t="shared" si="375"/>
        <v/>
      </c>
      <c r="AAP81" s="32" t="str">
        <f>IF(ISBLANK(AAO81),"",IF(ISBLANK(VLOOKUP(AAO81,role!A:E,2,FALSE)),"",VLOOKUP(AAO81,role!A:E,2,FALSE)))</f>
        <v/>
      </c>
      <c r="AAQ81" s="32" t="str">
        <f>IF(ISBLANK(AAO81),"",IF(ISBLANK(VLOOKUP(AAO81,role!A:E,3,FALSE)),"",VLOOKUP(AAO81,role!A:E,3,FALSE)))</f>
        <v/>
      </c>
      <c r="AAR81" s="32" t="str">
        <f>IF(ISBLANK(AAO81),"",IF(ISBLANK(VLOOKUP(AAO81,role!A:E,4,FALSE)),"",VLOOKUP(AAO81,role!A:E,4,FALSE)))</f>
        <v/>
      </c>
      <c r="AAS81" s="32" t="str">
        <f>IF(ISBLANK(AAO81),"",IF(ISBLANK(VLOOKUP(AAO81,role!A:E,5,FALSE)),"",VLOOKUP(AAO81,role!A:E,5,FALSE)))</f>
        <v/>
      </c>
      <c r="AAT81" s="32" t="str">
        <f>IF(ISBLANK(AAO81),"",VLOOKUP(AAO81,role!A:F,6,FALSE))</f>
        <v/>
      </c>
      <c r="AAU81" s="36"/>
      <c r="AAV81" s="36" t="str">
        <f t="shared" si="376"/>
        <v/>
      </c>
      <c r="AAW81" s="36" t="str">
        <f t="shared" si="377"/>
        <v/>
      </c>
      <c r="AAY81" s="32" t="str">
        <f>IF(ISBLANK(AAX81),"",IF(ISBLANK(VLOOKUP(AAX81,role!A:E,2,FALSE)),"",VLOOKUP(AAX81,role!A:E,2,FALSE)))</f>
        <v/>
      </c>
      <c r="AAZ81" s="32" t="str">
        <f>IF(ISBLANK(AAX81),"",IF(ISBLANK(VLOOKUP(AAX81,role!A:E,3,FALSE)),"",VLOOKUP(AAX81,role!A:E,3,FALSE)))</f>
        <v/>
      </c>
      <c r="ABA81" s="32" t="str">
        <f>IF(ISBLANK(AAX81),"",IF(ISBLANK(VLOOKUP(AAX81,role!A:E,4,FALSE)),"",VLOOKUP(AAX81,role!A:E,4,FALSE)))</f>
        <v/>
      </c>
      <c r="ABB81" s="32" t="str">
        <f>IF(ISBLANK(AAX81),"",IF(ISBLANK(VLOOKUP(AAX81,role!A:E,5,FALSE)),"",VLOOKUP(AAX81,role!A:E,5,FALSE)))</f>
        <v/>
      </c>
      <c r="ABC81" s="32" t="str">
        <f>IF(ISBLANK(AAX81),"",VLOOKUP(AAX81,role!A:F,6,FALSE))</f>
        <v/>
      </c>
      <c r="ABD81" s="36"/>
      <c r="ABE81" s="36" t="str">
        <f t="shared" si="378"/>
        <v/>
      </c>
      <c r="ABF81" s="36" t="str">
        <f t="shared" si="379"/>
        <v/>
      </c>
      <c r="ABH81" s="32" t="str">
        <f>IF(ISBLANK(ABG81),"",IF(ISBLANK(VLOOKUP(ABG81,role!A:E,2,FALSE)),"",VLOOKUP(ABG81,role!A:E,2,FALSE)))</f>
        <v/>
      </c>
      <c r="ABI81" s="32" t="str">
        <f>IF(ISBLANK(ABG81),"",IF(ISBLANK(VLOOKUP(ABG81,role!A:E,3,FALSE)),"",VLOOKUP(ABG81,role!A:E,3,FALSE)))</f>
        <v/>
      </c>
      <c r="ABJ81" s="32" t="str">
        <f>IF(ISBLANK(ABG81),"",IF(ISBLANK(VLOOKUP(ABG81,role!A:E,4,FALSE)),"",VLOOKUP(ABG81,role!A:E,4,FALSE)))</f>
        <v/>
      </c>
      <c r="ABK81" s="32" t="str">
        <f>IF(ISBLANK(ABG81),"",IF(ISBLANK(VLOOKUP(ABG81,role!A:E,5,FALSE)),"",VLOOKUP(ABG81,role!A:E,5,FALSE)))</f>
        <v/>
      </c>
      <c r="ABL81" s="32" t="str">
        <f>IF(ISBLANK(ABG81),"",VLOOKUP(ABG81,role!A:F,6,FALSE))</f>
        <v/>
      </c>
      <c r="ABM81" s="36"/>
      <c r="ABN81" s="36" t="str">
        <f t="shared" si="380"/>
        <v/>
      </c>
      <c r="ABO81" s="36" t="str">
        <f t="shared" si="381"/>
        <v/>
      </c>
      <c r="ABQ81" s="32" t="str">
        <f>IF(ISBLANK(ABP81),"",IF(ISBLANK(VLOOKUP(ABP81,role!A:E,2,FALSE)),"",VLOOKUP(ABP81,role!A:E,2,FALSE)))</f>
        <v/>
      </c>
      <c r="ABR81" s="32" t="str">
        <f>IF(ISBLANK(ABP81),"",IF(ISBLANK(VLOOKUP(ABP81,role!A:E,3,FALSE)),"",VLOOKUP(ABP81,role!A:E,3,FALSE)))</f>
        <v/>
      </c>
      <c r="ABS81" s="32" t="str">
        <f>IF(ISBLANK(ABP81),"",IF(ISBLANK(VLOOKUP(ABP81,role!A:E,4,FALSE)),"",VLOOKUP(ABP81,role!A:E,4,FALSE)))</f>
        <v/>
      </c>
      <c r="ABT81" s="32" t="str">
        <f>IF(ISBLANK(ABP81),"",IF(ISBLANK(VLOOKUP(ABP81,role!A:E,5,FALSE)),"",VLOOKUP(ABP81,role!A:E,5,FALSE)))</f>
        <v/>
      </c>
      <c r="ABU81" s="32" t="str">
        <f>IF(ISBLANK(ABP81),"",VLOOKUP(ABP81,role!A:F,6,FALSE))</f>
        <v/>
      </c>
      <c r="ABV81" s="33"/>
      <c r="ABW81" s="34"/>
      <c r="ABY81" s="32" t="str">
        <f t="shared" si="382"/>
        <v/>
      </c>
      <c r="ABZ81" s="39"/>
      <c r="ACA81" s="32" t="str">
        <f t="shared" si="383"/>
        <v/>
      </c>
      <c r="ACC81" s="32" t="str">
        <f t="shared" si="384"/>
        <v/>
      </c>
      <c r="ACE81" s="32" t="str">
        <f t="shared" si="385"/>
        <v/>
      </c>
      <c r="ACG81" s="32" t="str">
        <f t="shared" si="386"/>
        <v/>
      </c>
      <c r="ACI81" s="32" t="str">
        <f t="shared" si="387"/>
        <v/>
      </c>
      <c r="ACK81" s="32" t="str">
        <f t="shared" si="388"/>
        <v/>
      </c>
      <c r="ACM81" s="32" t="str">
        <f t="shared" si="389"/>
        <v/>
      </c>
      <c r="ACO81" s="32" t="str">
        <f t="shared" si="390"/>
        <v/>
      </c>
      <c r="ACQ81" s="32" t="str">
        <f t="shared" si="391"/>
        <v/>
      </c>
      <c r="ACS81" s="32" t="str">
        <f t="shared" si="392"/>
        <v/>
      </c>
      <c r="ACT81" s="33"/>
      <c r="ACV81" s="32" t="str">
        <f t="shared" si="393"/>
        <v/>
      </c>
      <c r="ACX81" s="32" t="str">
        <f t="shared" si="394"/>
        <v/>
      </c>
      <c r="ACZ81" s="32" t="str">
        <f t="shared" si="395"/>
        <v/>
      </c>
      <c r="ADB81" s="32" t="str">
        <f t="shared" si="396"/>
        <v/>
      </c>
      <c r="ADD81" s="32" t="str">
        <f t="shared" si="397"/>
        <v/>
      </c>
      <c r="ADE81" s="33"/>
      <c r="ADG81" s="32" t="str">
        <f t="shared" si="398"/>
        <v/>
      </c>
      <c r="ADI81" s="32" t="str">
        <f t="shared" si="399"/>
        <v/>
      </c>
      <c r="ADK81" s="32" t="str">
        <f t="shared" si="400"/>
        <v/>
      </c>
      <c r="ADM81" s="32" t="str">
        <f t="shared" si="401"/>
        <v/>
      </c>
      <c r="ADO81" s="32" t="str">
        <f t="shared" si="402"/>
        <v/>
      </c>
      <c r="ADP81" s="33"/>
      <c r="ADR81" s="32" t="str">
        <f t="shared" si="403"/>
        <v/>
      </c>
      <c r="ADT81" s="32" t="str">
        <f t="shared" si="404"/>
        <v/>
      </c>
      <c r="ADV81" s="32" t="str">
        <f t="shared" si="405"/>
        <v/>
      </c>
      <c r="ADX81" s="32" t="str">
        <f t="shared" si="406"/>
        <v/>
      </c>
      <c r="ADZ81" s="32" t="str">
        <f t="shared" si="407"/>
        <v/>
      </c>
      <c r="AEA81" s="33"/>
      <c r="AEC81" s="32" t="str">
        <f t="shared" si="408"/>
        <v/>
      </c>
      <c r="AEE81" s="32" t="str">
        <f t="shared" si="409"/>
        <v/>
      </c>
      <c r="AEG81" s="32" t="str">
        <f t="shared" si="410"/>
        <v/>
      </c>
      <c r="AEI81" s="32" t="str">
        <f t="shared" si="411"/>
        <v/>
      </c>
      <c r="AEK81" s="32" t="str">
        <f t="shared" si="412"/>
        <v/>
      </c>
      <c r="AEL81" s="33"/>
      <c r="AEN81" s="32" t="str">
        <f t="shared" si="413"/>
        <v/>
      </c>
      <c r="AEO81" s="32" t="str">
        <f t="shared" si="414"/>
        <v/>
      </c>
      <c r="AEQ81" s="32" t="str">
        <f t="shared" si="415"/>
        <v/>
      </c>
      <c r="AER81" s="32" t="str">
        <f t="shared" si="416"/>
        <v/>
      </c>
      <c r="AET81" s="32" t="str">
        <f t="shared" si="417"/>
        <v/>
      </c>
      <c r="AEU81" s="32" t="str">
        <f t="shared" si="418"/>
        <v/>
      </c>
      <c r="AEW81" s="32" t="str">
        <f t="shared" si="419"/>
        <v/>
      </c>
      <c r="AEX81" s="32" t="str">
        <f t="shared" si="420"/>
        <v/>
      </c>
      <c r="AEZ81" s="32" t="str">
        <f t="shared" si="421"/>
        <v/>
      </c>
      <c r="AFA81" s="32" t="str">
        <f t="shared" si="422"/>
        <v/>
      </c>
      <c r="AFB81" s="35"/>
      <c r="AFC81" s="34"/>
      <c r="AFD81" s="36" t="str">
        <f t="shared" si="423"/>
        <v/>
      </c>
      <c r="AFE81" s="36" t="str">
        <f t="shared" si="424"/>
        <v/>
      </c>
      <c r="AFG81" s="36" t="str">
        <f t="shared" si="425"/>
        <v/>
      </c>
      <c r="AFH81" s="36" t="str">
        <f t="shared" si="426"/>
        <v/>
      </c>
      <c r="AFJ81" s="36" t="str">
        <f t="shared" si="427"/>
        <v/>
      </c>
      <c r="AFK81" s="36" t="str">
        <f t="shared" si="428"/>
        <v/>
      </c>
      <c r="AFM81" s="36" t="str">
        <f t="shared" si="429"/>
        <v/>
      </c>
      <c r="AFN81" s="36" t="str">
        <f t="shared" si="430"/>
        <v/>
      </c>
      <c r="AFP81" s="36" t="str">
        <f t="shared" si="431"/>
        <v/>
      </c>
      <c r="AFQ81" s="36" t="str">
        <f t="shared" si="432"/>
        <v/>
      </c>
      <c r="AFR81" s="33"/>
      <c r="AFT81" s="36" t="str">
        <f t="shared" si="433"/>
        <v/>
      </c>
      <c r="AFU81" s="36" t="str">
        <f t="shared" si="434"/>
        <v/>
      </c>
      <c r="AFW81" s="36" t="str">
        <f t="shared" si="435"/>
        <v/>
      </c>
      <c r="AFX81" s="36" t="str">
        <f t="shared" si="436"/>
        <v/>
      </c>
      <c r="AFZ81" s="36" t="str">
        <f t="shared" si="437"/>
        <v/>
      </c>
      <c r="AGA81" s="36" t="str">
        <f t="shared" si="438"/>
        <v/>
      </c>
      <c r="AGC81" s="36" t="str">
        <f t="shared" si="439"/>
        <v/>
      </c>
      <c r="AGD81" s="36" t="str">
        <f t="shared" si="440"/>
        <v/>
      </c>
      <c r="AGF81" s="36" t="str">
        <f t="shared" si="441"/>
        <v/>
      </c>
      <c r="AGG81" s="36" t="str">
        <f t="shared" si="442"/>
        <v/>
      </c>
      <c r="AGH81" s="33"/>
      <c r="AGI81" s="57"/>
      <c r="AGJ81" s="57"/>
      <c r="AGK81" s="57" t="str">
        <f>IF(ISBLANK(AGJ81),"",VLOOKUP(AGJ81,related_id_type!A:B,2,FALSE))</f>
        <v/>
      </c>
      <c r="AGL81" s="57"/>
      <c r="AGM81" s="57" t="str">
        <f>IF(ISBLANK(AGL81),"",IF(ISBLANK(VLOOKUP(AGL81,related_id_relation!A:B,2,FALSE)),"",VLOOKUP(AGL81,related_id_relation!A:B,2,FALSE)))</f>
        <v/>
      </c>
      <c r="AGN81" s="57"/>
      <c r="AGO81" s="57"/>
      <c r="AGP81" s="57" t="str">
        <f>IF(ISBLANK(AGO81),"",VLOOKUP(AGO81,related_id_type!A:B,2,FALSE))</f>
        <v/>
      </c>
      <c r="AGQ81" s="57"/>
      <c r="AGR81" s="57" t="str">
        <f>IF(ISBLANK(AGQ81),"",IF(ISBLANK(VLOOKUP(AGQ81,related_id_relation!A:B,2,FALSE)),"",VLOOKUP(AGQ81,related_id_relation!A:B,2,FALSE)))</f>
        <v/>
      </c>
      <c r="AGS81" s="57"/>
      <c r="AGT81" s="57"/>
      <c r="AGU81" s="57" t="str">
        <f>IF(ISBLANK(AGT81),"",VLOOKUP(AGT81,related_id_type!A:B,2,FALSE))</f>
        <v/>
      </c>
      <c r="AGV81" s="57"/>
      <c r="AGW81" s="57" t="str">
        <f>IF(ISBLANK(AGV81),"",IF(ISBLANK(VLOOKUP(AGV81,related_id_relation!A:B,2,FALSE)),"",VLOOKUP(AGV81,related_id_relation!A:B,2,FALSE)))</f>
        <v/>
      </c>
      <c r="AGX81" s="57"/>
      <c r="AGY81" s="57"/>
      <c r="AGZ81" s="57" t="str">
        <f>IF(ISBLANK(AGY81),"",VLOOKUP(AGY81,related_id_type!A:B,2,FALSE))</f>
        <v/>
      </c>
      <c r="AHA81" s="57"/>
      <c r="AHB81" s="57" t="str">
        <f>IF(ISBLANK(AHA81),"",IF(ISBLANK(VLOOKUP(AHA81,related_id_relation!A:B,2,FALSE)),"",VLOOKUP(AHA81,related_id_relation!A:B,2,FALSE)))</f>
        <v/>
      </c>
      <c r="AHC81" s="57"/>
      <c r="AHD81" s="57"/>
      <c r="AHE81" s="57" t="str">
        <f>IF(ISBLANK(AHD81),"",VLOOKUP(AHD81,related_id_type!A:B,2,FALSE))</f>
        <v/>
      </c>
      <c r="AHF81" s="57"/>
      <c r="AHG81" s="57" t="str">
        <f>IF(ISBLANK(AHF81),"",IF(ISBLANK(VLOOKUP(AHF81,related_id_relation!A:B,2,FALSE)),"",VLOOKUP(AHF81,related_id_relation!A:B,2,FALSE)))</f>
        <v/>
      </c>
      <c r="AHH81" s="37"/>
      <c r="AHI81" s="39"/>
      <c r="AHK81" s="32" t="str">
        <f t="shared" si="443"/>
        <v/>
      </c>
      <c r="AHL81" s="34"/>
      <c r="AHM81" s="36"/>
      <c r="AHN81" s="36" t="str">
        <f t="shared" si="444"/>
        <v/>
      </c>
      <c r="AHO81" s="32" t="str">
        <f t="shared" si="445"/>
        <v/>
      </c>
      <c r="AHR81" s="36" t="str">
        <f t="shared" si="446"/>
        <v/>
      </c>
      <c r="AHS81" s="32" t="str">
        <f t="shared" si="447"/>
        <v/>
      </c>
      <c r="AHV81" s="36" t="str">
        <f t="shared" si="448"/>
        <v/>
      </c>
      <c r="AHW81" s="32" t="str">
        <f t="shared" si="449"/>
        <v/>
      </c>
      <c r="AHZ81" s="36" t="str">
        <f t="shared" si="450"/>
        <v/>
      </c>
      <c r="AIA81" s="32" t="str">
        <f t="shared" si="451"/>
        <v/>
      </c>
      <c r="AID81" s="36" t="str">
        <f t="shared" si="452"/>
        <v/>
      </c>
      <c r="AIE81" s="32" t="str">
        <f t="shared" si="453"/>
        <v/>
      </c>
      <c r="AIH81" s="36" t="str">
        <f t="shared" si="454"/>
        <v/>
      </c>
      <c r="AII81" s="32" t="str">
        <f t="shared" si="455"/>
        <v/>
      </c>
      <c r="AIL81" s="36" t="str">
        <f t="shared" si="456"/>
        <v/>
      </c>
      <c r="AIM81" s="32" t="str">
        <f t="shared" si="457"/>
        <v/>
      </c>
      <c r="AIP81" s="36" t="str">
        <f t="shared" si="458"/>
        <v/>
      </c>
      <c r="AIQ81" s="32" t="str">
        <f t="shared" si="459"/>
        <v/>
      </c>
      <c r="AIT81" s="36" t="str">
        <f t="shared" si="460"/>
        <v/>
      </c>
      <c r="AIU81" s="32" t="str">
        <f t="shared" si="461"/>
        <v/>
      </c>
      <c r="AIX81" s="36" t="str">
        <f t="shared" si="462"/>
        <v/>
      </c>
      <c r="AIY81" s="32" t="str">
        <f t="shared" si="463"/>
        <v/>
      </c>
      <c r="AIZ81" s="37"/>
      <c r="AJA81" s="32" t="str">
        <f t="shared" si="464"/>
        <v/>
      </c>
      <c r="AJB81" s="32" t="str">
        <f t="shared" si="465"/>
        <v/>
      </c>
      <c r="AJC81" s="32" t="str">
        <f t="shared" si="466"/>
        <v/>
      </c>
      <c r="AJD81" s="32" t="str">
        <f t="shared" si="467"/>
        <v/>
      </c>
      <c r="AJE81" s="32" t="str">
        <f t="shared" si="468"/>
        <v/>
      </c>
      <c r="AJF81" s="32" t="str">
        <f t="shared" si="469"/>
        <v/>
      </c>
      <c r="AJG81" s="32" t="str">
        <f t="shared" si="470"/>
        <v/>
      </c>
      <c r="AJH81" s="32" t="str">
        <f t="shared" si="471"/>
        <v/>
      </c>
      <c r="AJI81" s="32" t="str">
        <f t="shared" si="472"/>
        <v/>
      </c>
    </row>
    <row r="82" spans="3:945" s="32" customFormat="1" x14ac:dyDescent="0.35">
      <c r="C82" s="32" t="str">
        <f t="shared" si="241"/>
        <v/>
      </c>
      <c r="E82" s="32" t="str">
        <f t="shared" si="242"/>
        <v/>
      </c>
      <c r="F82" s="32" t="str">
        <f t="shared" si="243"/>
        <v/>
      </c>
      <c r="G82" s="32" t="str">
        <f t="shared" si="244"/>
        <v/>
      </c>
      <c r="J82" s="32" t="str">
        <f t="shared" si="245"/>
        <v/>
      </c>
      <c r="K82" s="32" t="str">
        <f t="shared" si="246"/>
        <v/>
      </c>
      <c r="L82" s="32" t="str">
        <f t="shared" si="247"/>
        <v/>
      </c>
      <c r="N82" s="32" t="str">
        <f t="shared" si="248"/>
        <v/>
      </c>
      <c r="O82" s="32" t="str">
        <f t="shared" si="249"/>
        <v/>
      </c>
      <c r="Q82" s="32" t="str">
        <f t="shared" si="250"/>
        <v/>
      </c>
      <c r="R82" s="32" t="str">
        <f t="shared" si="251"/>
        <v/>
      </c>
      <c r="U82" s="32" t="str">
        <f t="shared" si="252"/>
        <v/>
      </c>
      <c r="V82" s="32" t="str">
        <f t="shared" si="253"/>
        <v/>
      </c>
      <c r="Y82" s="32" t="str">
        <f>IF(ISBLANK(X82),"",VLOOKUP(X82,resource_type!A:C,3,FALSE))</f>
        <v/>
      </c>
      <c r="Z82" s="32" t="str">
        <f>IF(ISBLANK(X82),"",VLOOKUP(X82,resource_type!A:C,2,FALSE))</f>
        <v/>
      </c>
      <c r="AA82" s="32" t="str">
        <f t="shared" si="254"/>
        <v/>
      </c>
      <c r="AB82" s="32" t="str">
        <f t="shared" si="255"/>
        <v/>
      </c>
      <c r="AD82" s="32" t="str">
        <f>IF(ISBLANK(AC82),"",VLOOKUP(AC82,resource_type!A:C,3,FALSE))</f>
        <v/>
      </c>
      <c r="AF82" s="32" t="str">
        <f>IF(ISBLANK(AE82),"",VLOOKUP(AE82,resource_type!A:C,3,FALSE))</f>
        <v/>
      </c>
      <c r="AG82" s="33"/>
      <c r="AI82" s="32" t="str">
        <f t="shared" si="256"/>
        <v/>
      </c>
      <c r="AK82" s="32" t="str">
        <f t="shared" si="257"/>
        <v/>
      </c>
      <c r="AM82" s="32" t="str">
        <f t="shared" si="258"/>
        <v/>
      </c>
      <c r="AO82" s="32" t="str">
        <f t="shared" si="259"/>
        <v/>
      </c>
      <c r="AP82" s="52"/>
      <c r="AQ82" s="34"/>
      <c r="AR82" s="36" t="str">
        <f t="shared" si="260"/>
        <v/>
      </c>
      <c r="AS82" s="36" t="str">
        <f t="shared" si="261"/>
        <v/>
      </c>
      <c r="AT82" s="34"/>
      <c r="AV82" s="32" t="str">
        <f t="shared" si="262"/>
        <v/>
      </c>
      <c r="AW82" s="32" t="str">
        <f t="shared" si="263"/>
        <v/>
      </c>
      <c r="AX82" s="32" t="str">
        <f t="shared" si="264"/>
        <v/>
      </c>
      <c r="AZ82" s="32" t="str">
        <f>IF(ISBLANK(AY82),"",IF(ISBLANK(VLOOKUP(AY82,role!A:E,2,FALSE)),"",VLOOKUP(AY82,role!A:E,2,FALSE)))</f>
        <v/>
      </c>
      <c r="BA82" s="32" t="str">
        <f>IF(ISBLANK(AY82),"",IF(ISBLANK(VLOOKUP(AY82,role!A:E,3,FALSE)),"",VLOOKUP(AY82,role!A:E,3,FALSE)))</f>
        <v/>
      </c>
      <c r="BB82" s="32" t="str">
        <f>IF(ISBLANK(AY82),"",IF(ISBLANK(VLOOKUP(AY82,role!A:E,4,FALSE)),"",VLOOKUP(AY82,role!A:E,4,FALSE)))</f>
        <v/>
      </c>
      <c r="BC82" s="32" t="str">
        <f>IF(ISBLANK(AY82),"",IF(ISBLANK(VLOOKUP(AY82,role!A:E,5,FALSE)),"",VLOOKUP(AY82,role!A:E,5,FALSE)))</f>
        <v/>
      </c>
      <c r="BE82" s="32" t="str">
        <f>IF(ISBLANK(BD82),"",IF(ISBLANK(VLOOKUP(BD82,role!A:E,2,FALSE)),"",VLOOKUP(BD82,role!A:E,2,FALSE)))</f>
        <v/>
      </c>
      <c r="BF82" s="32" t="str">
        <f>IF(ISBLANK(BD82),"",IF(ISBLANK(VLOOKUP(BD82,role!A:E,3,FALSE)),"",VLOOKUP(BD82,role!A:E,3,FALSE)))</f>
        <v/>
      </c>
      <c r="BG82" s="32" t="str">
        <f>IF(ISBLANK(BD82),"",IF(ISBLANK(VLOOKUP(BD82,role!A:E,4,FALSE)),"",VLOOKUP(BD82,role!A:E,4,FALSE)))</f>
        <v/>
      </c>
      <c r="BH82" s="32" t="str">
        <f>IF(ISBLANK(BD82),"",IF(ISBLANK(VLOOKUP(BD82,role!A:E,5,FALSE)),"",VLOOKUP(BD82,role!A:E,5,FALSE)))</f>
        <v/>
      </c>
      <c r="BX82" s="33"/>
      <c r="BZ82" s="32" t="str">
        <f t="shared" si="265"/>
        <v/>
      </c>
      <c r="CB82" s="32" t="str">
        <f t="shared" si="266"/>
        <v/>
      </c>
      <c r="CC82" s="39"/>
      <c r="CE82" s="32" t="str">
        <f t="shared" si="267"/>
        <v/>
      </c>
      <c r="CF82" s="32" t="str">
        <f t="shared" si="268"/>
        <v/>
      </c>
      <c r="CG82" s="32" t="str">
        <f t="shared" si="269"/>
        <v/>
      </c>
      <c r="CI82" s="32" t="str">
        <f>IF(ISBLANK(CH82),"",IF(ISBLANK(VLOOKUP(CH82,role!A:E,2,FALSE)),"",VLOOKUP(CH82,role!A:E,2,FALSE)))</f>
        <v/>
      </c>
      <c r="CJ82" s="32" t="str">
        <f>IF(ISBLANK(CH82),"",IF(ISBLANK(VLOOKUP(CH82,role!A:E,3,FALSE)),"",VLOOKUP(CH82,role!A:E,3,FALSE)))</f>
        <v/>
      </c>
      <c r="CK82" s="32" t="str">
        <f>IF(ISBLANK(CH82),"",IF(ISBLANK(VLOOKUP(CH82,role!A:E,4,FALSE)),"",VLOOKUP(CH82,role!A:E,4,FALSE)))</f>
        <v/>
      </c>
      <c r="CL82" s="32" t="str">
        <f>IF(ISBLANK(CH82),"",IF(ISBLANK(VLOOKUP(CH82,role!A:E,5,FALSE)),"",VLOOKUP(CH82,role!A:E,5,FALSE)))</f>
        <v/>
      </c>
      <c r="CN82" s="32" t="str">
        <f>IF(ISBLANK(CM82),"",IF(ISBLANK(VLOOKUP(CM82,role!A:E,2,FALSE)),"",VLOOKUP(CM82,role!A:E,2,FALSE)))</f>
        <v/>
      </c>
      <c r="CO82" s="32" t="str">
        <f>IF(ISBLANK(CM82),"",IF(ISBLANK(VLOOKUP(CM82,role!A:E,3,FALSE)),"",VLOOKUP(CM82,role!A:E,3,FALSE)))</f>
        <v/>
      </c>
      <c r="CP82" s="32" t="str">
        <f>IF(ISBLANK(CM82),"",IF(ISBLANK(VLOOKUP(CM82,role!A:E,4,FALSE)),"",VLOOKUP(CM82,role!A:E,4,FALSE)))</f>
        <v/>
      </c>
      <c r="CQ82" s="32" t="str">
        <f>IF(ISBLANK(CM82),"",IF(ISBLANK(VLOOKUP(CM82,role!A:E,5,FALSE)),"",VLOOKUP(CM82,role!A:E,5,FALSE)))</f>
        <v/>
      </c>
      <c r="DG82" s="33"/>
      <c r="DI82" s="32" t="str">
        <f t="shared" si="270"/>
        <v/>
      </c>
      <c r="DK82" s="32" t="str">
        <f t="shared" si="271"/>
        <v/>
      </c>
      <c r="DL82" s="39"/>
      <c r="DN82" s="32" t="str">
        <f t="shared" si="272"/>
        <v/>
      </c>
      <c r="DO82" s="32" t="str">
        <f t="shared" si="273"/>
        <v/>
      </c>
      <c r="DP82" s="32" t="str">
        <f t="shared" si="274"/>
        <v/>
      </c>
      <c r="DR82" s="32" t="str">
        <f>IF(ISBLANK(DQ82),"",IF(ISBLANK(VLOOKUP(DQ82,role!A:E,2,FALSE)),"",VLOOKUP(DQ82,role!A:E,2,FALSE)))</f>
        <v/>
      </c>
      <c r="DS82" s="32" t="str">
        <f>IF(ISBLANK(DQ82),"",IF(ISBLANK(VLOOKUP(DQ82,role!A:E,3,FALSE)),"",VLOOKUP(DQ82,role!A:E,3,FALSE)))</f>
        <v/>
      </c>
      <c r="DT82" s="32" t="str">
        <f>IF(ISBLANK(DQ82),"",IF(ISBLANK(VLOOKUP(DQ82,role!A:E,4,FALSE)),"",VLOOKUP(DQ82,role!A:E,4,FALSE)))</f>
        <v/>
      </c>
      <c r="DU82" s="32" t="str">
        <f>IF(ISBLANK(DQ82),"",IF(ISBLANK(VLOOKUP(DQ82,role!A:E,5,FALSE)),"",VLOOKUP(DQ82,role!A:E,5,FALSE)))</f>
        <v/>
      </c>
      <c r="EK82" s="33"/>
      <c r="EM82" s="32" t="str">
        <f t="shared" si="275"/>
        <v/>
      </c>
      <c r="EO82" s="32" t="str">
        <f t="shared" si="276"/>
        <v/>
      </c>
      <c r="EP82" s="39"/>
      <c r="ER82" s="32" t="str">
        <f t="shared" si="277"/>
        <v/>
      </c>
      <c r="ES82" s="32" t="str">
        <f t="shared" si="278"/>
        <v/>
      </c>
      <c r="ET82" s="32" t="str">
        <f t="shared" si="279"/>
        <v/>
      </c>
      <c r="EV82" s="32" t="str">
        <f>IF(ISBLANK(EU82),"",IF(ISBLANK(VLOOKUP(EU82,role!A:E,2,FALSE)),"",VLOOKUP(EU82,role!A:E,2,FALSE)))</f>
        <v/>
      </c>
      <c r="EW82" s="32" t="str">
        <f>IF(ISBLANK(EU82),"",IF(ISBLANK(VLOOKUP(EU82,role!A:E,3,FALSE)),"",VLOOKUP(EU82,role!A:E,3,FALSE)))</f>
        <v/>
      </c>
      <c r="EX82" s="32" t="str">
        <f>IF(ISBLANK(EU82),"",IF(ISBLANK(VLOOKUP(EU82,role!A:E,4,FALSE)),"",VLOOKUP(EU82,role!A:E,4,FALSE)))</f>
        <v/>
      </c>
      <c r="EY82" s="32" t="str">
        <f>IF(ISBLANK(EU82),"",IF(ISBLANK(VLOOKUP(EU82,role!A:E,5,FALSE)),"",VLOOKUP(EU82,role!A:E,5,FALSE)))</f>
        <v/>
      </c>
      <c r="FO82" s="33"/>
      <c r="FQ82" s="32" t="str">
        <f t="shared" si="280"/>
        <v/>
      </c>
      <c r="FS82" s="32" t="str">
        <f t="shared" si="281"/>
        <v/>
      </c>
      <c r="FT82" s="39"/>
      <c r="FV82" s="32" t="str">
        <f t="shared" si="282"/>
        <v/>
      </c>
      <c r="FW82" s="32" t="str">
        <f t="shared" si="283"/>
        <v/>
      </c>
      <c r="FX82" s="32" t="str">
        <f t="shared" si="284"/>
        <v/>
      </c>
      <c r="FZ82" s="32" t="str">
        <f>IF(ISBLANK(FY82),"",VLOOKUP(FY82,role!A:E,2,FALSE))</f>
        <v/>
      </c>
      <c r="GA82" s="32" t="str">
        <f>IF(ISBLANK(FY82),"",IF(ISBLANK(VLOOKUP(FY82,role!A:E,3,FALSE)),"",VLOOKUP(FY82,role!A:E,3,FALSE)))</f>
        <v/>
      </c>
      <c r="GB82" s="32" t="str">
        <f>IF(ISBLANK(FY82),"",IF(ISBLANK(VLOOKUP(FY82,role!A:E,4,FALSE)),"",VLOOKUP(FY82,role!A:E,4,FALSE)))</f>
        <v/>
      </c>
      <c r="GC82" s="32" t="str">
        <f>IF(ISBLANK(FY82),"",IF(ISBLANK(VLOOKUP(FY82,role!A:E,5,FALSE)),"",VLOOKUP(FY82,role!A:E,5,FALSE)))</f>
        <v/>
      </c>
      <c r="GS82" s="33"/>
      <c r="GU82" s="32" t="str">
        <f t="shared" si="285"/>
        <v/>
      </c>
      <c r="GW82" s="32" t="str">
        <f t="shared" si="286"/>
        <v/>
      </c>
      <c r="GX82" s="33"/>
      <c r="HA82" s="32" t="str">
        <f t="shared" si="287"/>
        <v/>
      </c>
      <c r="HB82" s="32" t="str">
        <f t="shared" si="288"/>
        <v/>
      </c>
      <c r="HC82" s="32" t="str">
        <f t="shared" si="289"/>
        <v/>
      </c>
      <c r="HE82" s="32" t="str">
        <f>IF(ISBLANK(HD82),"",IF(ISBLANK(VLOOKUP(HD82,role!A:E,2,FALSE)),"",VLOOKUP(HD82,role!A:E,2,FALSE)))</f>
        <v/>
      </c>
      <c r="HF82" s="32" t="str">
        <f>IF(ISBLANK(HD82),"",IF(ISBLANK(VLOOKUP(HD82,role!A:E,3,FALSE)),"",VLOOKUP(HD82,role!A:E,3,FALSE)))</f>
        <v/>
      </c>
      <c r="HG82" s="32" t="str">
        <f>IF(ISBLANK(HD82),"",IF(ISBLANK(VLOOKUP(HD82,role!A:E,4,FALSE)),"",VLOOKUP(HD82,role!A:E,4,FALSE)))</f>
        <v/>
      </c>
      <c r="HH82" s="32" t="str">
        <f>IF(ISBLANK(HD82),"",IF(ISBLANK(VLOOKUP(HD82,role!A:E,5,FALSE)),"",VLOOKUP(HD82,role!A:E,5,FALSE)))</f>
        <v/>
      </c>
      <c r="HX82" s="33"/>
      <c r="HZ82" s="32" t="str">
        <f t="shared" si="290"/>
        <v/>
      </c>
      <c r="IB82" s="32" t="str">
        <f t="shared" si="291"/>
        <v/>
      </c>
      <c r="IC82" s="39"/>
      <c r="IE82" s="32" t="str">
        <f t="shared" si="292"/>
        <v/>
      </c>
      <c r="IF82" s="32" t="str">
        <f t="shared" si="293"/>
        <v/>
      </c>
      <c r="IG82" s="32" t="str">
        <f t="shared" si="294"/>
        <v/>
      </c>
      <c r="II82" s="32" t="str">
        <f>IF(ISBLANK(IH82),"",IF(ISBLANK(VLOOKUP(IH82,role!A:E,2,FALSE)),"",VLOOKUP(IH82,role!A:E,2,FALSE)))</f>
        <v/>
      </c>
      <c r="IJ82" s="32" t="str">
        <f>IF(ISBLANK(IH82),"",IF(ISBLANK(VLOOKUP(IH82,role!A:E,3,FALSE)),"",VLOOKUP(IH82,role!A:E,3,FALSE)))</f>
        <v/>
      </c>
      <c r="IK82" s="32" t="str">
        <f>IF(ISBLANK(IH82),"",IF(ISBLANK(VLOOKUP(IH82,role!A:E,4,FALSE)),"",VLOOKUP(IH82,role!A:E,4,FALSE)))</f>
        <v/>
      </c>
      <c r="IL82" s="32" t="str">
        <f>IF(ISBLANK(IH82),"",IF(ISBLANK(VLOOKUP(IH82,role!A:E,5,FALSE)),"",VLOOKUP(IH82,role!A:E,5,FALSE)))</f>
        <v/>
      </c>
      <c r="JB82" s="33"/>
      <c r="JD82" s="32" t="str">
        <f t="shared" si="295"/>
        <v/>
      </c>
      <c r="JF82" s="32" t="str">
        <f t="shared" si="296"/>
        <v/>
      </c>
      <c r="JG82" s="39"/>
      <c r="JI82" s="32" t="str">
        <f t="shared" si="297"/>
        <v/>
      </c>
      <c r="JJ82" s="32" t="str">
        <f t="shared" si="298"/>
        <v/>
      </c>
      <c r="JK82" s="32" t="str">
        <f t="shared" si="299"/>
        <v/>
      </c>
      <c r="JM82" s="32" t="str">
        <f>IF(ISBLANK(JL82),"",IF(ISBLANK(VLOOKUP(JL82,role!A:E,2,FALSE)),"",VLOOKUP(JL82,role!A:E,2,FALSE)))</f>
        <v/>
      </c>
      <c r="JN82" s="32" t="str">
        <f>IF(ISBLANK(JL82),"",IF(ISBLANK(VLOOKUP(JL82,role!A:E,3,FALSE)),"",VLOOKUP(JL82,role!A:E,3,FALSE)))</f>
        <v/>
      </c>
      <c r="JO82" s="32" t="str">
        <f>IF(ISBLANK(JL82),"",IF(ISBLANK(VLOOKUP(JL82,role!A:E,4,FALSE)),"",VLOOKUP(JL82,role!A:E,4,FALSE)))</f>
        <v/>
      </c>
      <c r="JP82" s="32" t="str">
        <f>IF(ISBLANK(JL82),"",IF(ISBLANK(VLOOKUP(JL82,role!A:E,5,FALSE)),"",VLOOKUP(JL82,role!A:E,5,FALSE)))</f>
        <v/>
      </c>
      <c r="KF82" s="33"/>
      <c r="KH82" s="32" t="str">
        <f t="shared" si="300"/>
        <v/>
      </c>
      <c r="KJ82" s="32" t="str">
        <f t="shared" si="301"/>
        <v/>
      </c>
      <c r="KK82" s="39"/>
      <c r="KM82" s="32" t="str">
        <f t="shared" si="302"/>
        <v/>
      </c>
      <c r="KN82" s="32" t="str">
        <f t="shared" si="303"/>
        <v/>
      </c>
      <c r="KO82" s="32" t="str">
        <f t="shared" si="304"/>
        <v/>
      </c>
      <c r="KQ82" s="32" t="str">
        <f>IF(ISBLANK(KP82),"",IF(ISBLANK(VLOOKUP(KP82,role!A:E,2,FALSE)),"",VLOOKUP(KP82,role!A:E,2,FALSE)))</f>
        <v/>
      </c>
      <c r="KR82" s="32" t="str">
        <f>IF(ISBLANK(KP82),"",IF(ISBLANK(VLOOKUP(KP82,role!A:E,3,FALSE)),"",VLOOKUP(KP82,role!A:E,3,FALSE)))</f>
        <v/>
      </c>
      <c r="KS82" s="32" t="str">
        <f>IF(ISBLANK(KP82),"",IF(ISBLANK(VLOOKUP(KP82,role!A:E,4,FALSE)),"",VLOOKUP(KP82,role!A:E,4,FALSE)))</f>
        <v/>
      </c>
      <c r="KT82" s="32" t="str">
        <f>IF(ISBLANK(KP82),"",IF(ISBLANK(VLOOKUP(KP82,role!A:E,5,FALSE)),"",VLOOKUP(KP82,role!A:E,5,FALSE)))</f>
        <v/>
      </c>
      <c r="LJ82" s="33"/>
      <c r="LL82" s="32" t="str">
        <f t="shared" si="305"/>
        <v/>
      </c>
      <c r="LN82" s="32" t="str">
        <f t="shared" si="306"/>
        <v/>
      </c>
      <c r="LO82" s="39"/>
      <c r="LQ82" s="32" t="str">
        <f t="shared" si="307"/>
        <v/>
      </c>
      <c r="LR82" s="32" t="str">
        <f t="shared" si="308"/>
        <v/>
      </c>
      <c r="LS82" s="32" t="str">
        <f t="shared" si="309"/>
        <v/>
      </c>
      <c r="LU82" s="32" t="str">
        <f>IF(ISBLANK(LT82),"",IF(ISBLANK(VLOOKUP(LT82,role!A:E,2,FALSE)),"",VLOOKUP(LT82,role!A:E,2,FALSE)))</f>
        <v/>
      </c>
      <c r="LV82" s="32" t="str">
        <f>IF(ISBLANK(LT82),"",IF(ISBLANK(VLOOKUP(LT82,role!A:E,3,FALSE)),"",VLOOKUP(LT82,role!A:E,3,FALSE)))</f>
        <v/>
      </c>
      <c r="LW82" s="32" t="str">
        <f>IF(ISBLANK(LT82),"",IF(ISBLANK(VLOOKUP(LT82,role!A:E,4,FALSE)),"",VLOOKUP(LT82,role!A:E,4,FALSE)))</f>
        <v/>
      </c>
      <c r="LX82" s="32" t="str">
        <f>IF(ISBLANK(LT82),"",IF(ISBLANK(VLOOKUP(LT82,role!A:E,5,FALSE)),"",VLOOKUP(LT82,role!A:E,5,FALSE)))</f>
        <v/>
      </c>
      <c r="MN82" s="33"/>
      <c r="MP82" s="32" t="str">
        <f t="shared" si="310"/>
        <v/>
      </c>
      <c r="MR82" s="32" t="str">
        <f t="shared" si="311"/>
        <v/>
      </c>
      <c r="MS82" s="33"/>
      <c r="MV82" s="32" t="str">
        <f t="shared" si="312"/>
        <v/>
      </c>
      <c r="MW82" s="32" t="str">
        <f t="shared" si="313"/>
        <v/>
      </c>
      <c r="MX82" s="32" t="str">
        <f t="shared" si="314"/>
        <v/>
      </c>
      <c r="MZ82" s="32" t="str">
        <f>IF(ISBLANK(MY82),"",IF(ISBLANK(VLOOKUP(MY82,role!A:E,2,FALSE)),"",VLOOKUP(MY82,role!A:E,2,FALSE)))</f>
        <v/>
      </c>
      <c r="NA82" s="32" t="str">
        <f>IF(ISBLANK(MY82),"",IF(ISBLANK(VLOOKUP(MY82,role!A:E,3,FALSE)),"",VLOOKUP(MY82,role!A:E,3,FALSE)))</f>
        <v/>
      </c>
      <c r="NB82" s="32" t="str">
        <f>IF(ISBLANK(MY82),"",IF(ISBLANK(VLOOKUP(MY82,role!A:E,4,FALSE)),"",VLOOKUP(MY82,role!A:E,4,FALSE)))</f>
        <v/>
      </c>
      <c r="NC82" s="32" t="str">
        <f>IF(ISBLANK(MY82),"",IF(ISBLANK(VLOOKUP(MY82,role!A:E,5,FALSE)),"",VLOOKUP(MY82,role!A:E,5,FALSE)))</f>
        <v/>
      </c>
      <c r="NS82" s="33"/>
      <c r="NU82" s="32" t="str">
        <f t="shared" si="315"/>
        <v/>
      </c>
      <c r="NW82" s="32" t="str">
        <f t="shared" si="316"/>
        <v/>
      </c>
      <c r="NX82" s="39"/>
      <c r="NZ82" s="32" t="str">
        <f t="shared" si="317"/>
        <v/>
      </c>
      <c r="OA82" s="32" t="str">
        <f t="shared" si="318"/>
        <v/>
      </c>
      <c r="OB82" s="32" t="str">
        <f t="shared" si="319"/>
        <v/>
      </c>
      <c r="OD82" s="32" t="str">
        <f>IF(ISBLANK(OC82),"",IF(ISBLANK(VLOOKUP(OC82,role!A:E,2,FALSE)),"",VLOOKUP(OC82,role!A:E,2,FALSE)))</f>
        <v/>
      </c>
      <c r="OE82" s="32" t="str">
        <f>IF(ISBLANK(OC82),"",IF(ISBLANK(VLOOKUP(OC82,role!A:E,3,FALSE)),"",VLOOKUP(OC82,role!A:E,3,FALSE)))</f>
        <v/>
      </c>
      <c r="OF82" s="32" t="str">
        <f>IF(ISBLANK(OC82),"",IF(ISBLANK(VLOOKUP(OC82,role!A:E,4,FALSE)),"",VLOOKUP(OC82,role!A:E,4,FALSE)))</f>
        <v/>
      </c>
      <c r="OG82" s="32" t="str">
        <f>IF(ISBLANK(OC82),"",IF(ISBLANK(VLOOKUP(OC82,role!A:E,5,FALSE)),"",VLOOKUP(OC82,role!A:E,5,FALSE)))</f>
        <v/>
      </c>
      <c r="OW82" s="33"/>
      <c r="OY82" s="32" t="str">
        <f t="shared" si="320"/>
        <v/>
      </c>
      <c r="PA82" s="32" t="str">
        <f t="shared" si="321"/>
        <v/>
      </c>
      <c r="PB82" s="39"/>
      <c r="PD82" s="32" t="str">
        <f t="shared" si="322"/>
        <v/>
      </c>
      <c r="PE82" s="32" t="str">
        <f t="shared" si="323"/>
        <v/>
      </c>
      <c r="PF82" s="32" t="str">
        <f t="shared" si="324"/>
        <v/>
      </c>
      <c r="PH82" s="32" t="str">
        <f>IF(ISBLANK(PG82),"",IF(ISBLANK(VLOOKUP(PG82,role!A:E,2,FALSE)),"",VLOOKUP(PG82,role!A:E,2,FALSE)))</f>
        <v/>
      </c>
      <c r="PI82" s="32" t="str">
        <f>IF(ISBLANK(PG82),"",IF(ISBLANK(VLOOKUP(PG82,role!A:E,3,FALSE)),"",VLOOKUP(PG82,role!A:E,3,FALSE)))</f>
        <v/>
      </c>
      <c r="PJ82" s="32" t="str">
        <f>IF(ISBLANK(PG82),"",IF(ISBLANK(VLOOKUP(PG82,role!A:E,4,FALSE)),"",VLOOKUP(PG82,role!A:E,4,FALSE)))</f>
        <v/>
      </c>
      <c r="PK82" s="32" t="str">
        <f>IF(ISBLANK(PG82),"",IF(ISBLANK(VLOOKUP(PG82,role!A:E,5,FALSE)),"",VLOOKUP(PG82,role!A:E,5,FALSE)))</f>
        <v/>
      </c>
      <c r="QA82" s="33"/>
      <c r="QC82" s="32" t="str">
        <f t="shared" si="325"/>
        <v/>
      </c>
      <c r="QE82" s="32" t="str">
        <f t="shared" si="326"/>
        <v/>
      </c>
      <c r="QF82" s="39"/>
      <c r="QH82" s="32" t="str">
        <f t="shared" si="327"/>
        <v/>
      </c>
      <c r="QI82" s="32" t="str">
        <f t="shared" si="328"/>
        <v/>
      </c>
      <c r="QJ82" s="32" t="str">
        <f t="shared" si="329"/>
        <v/>
      </c>
      <c r="QL82" s="32" t="str">
        <f>IF(ISBLANK(QK82),"",IF(ISBLANK(VLOOKUP(QK82,role!A:E,2,FALSE)),"",VLOOKUP(QK82,role!A:E,2,FALSE)))</f>
        <v/>
      </c>
      <c r="QM82" s="32" t="str">
        <f>IF(ISBLANK(QK82),"",IF(ISBLANK(VLOOKUP(QK82,role!A:E,3,FALSE)),"",VLOOKUP(QK82,role!A:E,3,FALSE)))</f>
        <v/>
      </c>
      <c r="QN82" s="32" t="str">
        <f>IF(ISBLANK(QK82),"",IF(ISBLANK(VLOOKUP(QK82,role!A:E,4,FALSE)),"",VLOOKUP(QK82,role!A:E,4,FALSE)))</f>
        <v/>
      </c>
      <c r="QO82" s="32" t="str">
        <f>IF(ISBLANK(QK82),"",IF(ISBLANK(VLOOKUP(QK82,role!A:E,5,FALSE)),"",VLOOKUP(QK82,role!A:E,5,FALSE)))</f>
        <v/>
      </c>
      <c r="RE82" s="33"/>
      <c r="RG82" s="32" t="str">
        <f t="shared" si="330"/>
        <v/>
      </c>
      <c r="RI82" s="32" t="str">
        <f t="shared" si="331"/>
        <v/>
      </c>
      <c r="RJ82" s="39"/>
      <c r="RL82" s="32" t="str">
        <f t="shared" si="332"/>
        <v/>
      </c>
      <c r="RM82" s="32" t="str">
        <f t="shared" si="333"/>
        <v/>
      </c>
      <c r="RN82" s="32" t="str">
        <f t="shared" si="334"/>
        <v/>
      </c>
      <c r="RP82" s="32" t="str">
        <f>IF(ISBLANK(RO82),"",IF(ISBLANK(VLOOKUP(RO82,role!A:E,2,FALSE)),"",VLOOKUP(RO82,role!A:E,2,FALSE)))</f>
        <v/>
      </c>
      <c r="RQ82" s="32" t="str">
        <f>IF(ISBLANK(RO82),"",IF(ISBLANK(VLOOKUP(RO82,role!A:E,3,FALSE)),"",VLOOKUP(RO82,role!A:E,3,FALSE)))</f>
        <v/>
      </c>
      <c r="RR82" s="32" t="str">
        <f>IF(ISBLANK(RO82),"",IF(ISBLANK(VLOOKUP(RO82,role!A:E,4,FALSE)),"",VLOOKUP(RO82,role!A:E,4,FALSE)))</f>
        <v/>
      </c>
      <c r="RS82" s="32" t="str">
        <f>IF(ISBLANK(RO82),"",IF(ISBLANK(VLOOKUP(RO82,role!A:E,5,FALSE)),"",VLOOKUP(RO82,role!A:E,5,FALSE)))</f>
        <v/>
      </c>
      <c r="SI82" s="33"/>
      <c r="SK82" s="32" t="str">
        <f t="shared" si="335"/>
        <v/>
      </c>
      <c r="SM82" s="32" t="str">
        <f t="shared" si="336"/>
        <v/>
      </c>
      <c r="SN82" s="39"/>
      <c r="SP82" s="32" t="str">
        <f t="shared" si="337"/>
        <v/>
      </c>
      <c r="SQ82" s="32" t="str">
        <f t="shared" si="338"/>
        <v/>
      </c>
      <c r="SR82" s="32" t="str">
        <f t="shared" si="339"/>
        <v/>
      </c>
      <c r="ST82" s="32" t="str">
        <f>IF(ISBLANK(SS82),"",IF(ISBLANK(VLOOKUP(SS82,role!A:E,2,FALSE)),"",VLOOKUP(SS82,role!A:E,2,FALSE)))</f>
        <v/>
      </c>
      <c r="SU82" s="32" t="str">
        <f>IF(ISBLANK(SS82),"",IF(ISBLANK(VLOOKUP(SS82,role!A:E,3,FALSE)),"",VLOOKUP(SS82,role!A:E,3,FALSE)))</f>
        <v/>
      </c>
      <c r="SV82" s="32" t="str">
        <f>IF(ISBLANK(SS82),"",IF(ISBLANK(VLOOKUP(SS82,role!A:E,4,FALSE)),"",VLOOKUP(SS82,role!A:E,4,FALSE)))</f>
        <v/>
      </c>
      <c r="SW82" s="32" t="str">
        <f>IF(ISBLANK(SS82),"",IF(ISBLANK(VLOOKUP(SS82,role!A:E,5,FALSE)),"",VLOOKUP(SS82,role!A:E,5,FALSE)))</f>
        <v/>
      </c>
      <c r="TM82" s="33"/>
      <c r="TO82" s="32" t="str">
        <f t="shared" si="340"/>
        <v/>
      </c>
      <c r="TQ82" s="32" t="str">
        <f t="shared" si="341"/>
        <v/>
      </c>
      <c r="TR82" s="39"/>
      <c r="TT82" s="32" t="str">
        <f t="shared" si="342"/>
        <v/>
      </c>
      <c r="TU82" s="32" t="str">
        <f t="shared" si="343"/>
        <v/>
      </c>
      <c r="TV82" s="32" t="str">
        <f t="shared" si="344"/>
        <v/>
      </c>
      <c r="TX82" s="32" t="str">
        <f>IF(ISBLANK(TW82),"",IF(ISBLANK(VLOOKUP(TW82,role!A:E,2,FALSE)),"",VLOOKUP(TW82,role!A:E,2,FALSE)))</f>
        <v/>
      </c>
      <c r="TY82" s="32" t="str">
        <f>IF(ISBLANK(TW82),"",IF(ISBLANK(VLOOKUP(TW82,role!A:E,3,FALSE)),"",VLOOKUP(TW82,role!A:E,3,FALSE)))</f>
        <v/>
      </c>
      <c r="TZ82" s="32" t="str">
        <f>IF(ISBLANK(TW82),"",IF(ISBLANK(VLOOKUP(TW82,role!A:E,4,FALSE)),"",VLOOKUP(TW82,role!A:E,4,FALSE)))</f>
        <v/>
      </c>
      <c r="UA82" s="32" t="str">
        <f>IF(ISBLANK(TW82),"",IF(ISBLANK(VLOOKUP(TW82,role!A:E,5,FALSE)),"",VLOOKUP(TW82,role!A:E,5,FALSE)))</f>
        <v/>
      </c>
      <c r="UQ82" s="33"/>
      <c r="US82" s="32" t="str">
        <f t="shared" si="345"/>
        <v/>
      </c>
      <c r="UU82" s="32" t="str">
        <f t="shared" si="346"/>
        <v/>
      </c>
      <c r="UV82" s="39"/>
      <c r="UX82" s="32" t="str">
        <f t="shared" si="347"/>
        <v/>
      </c>
      <c r="UY82" s="32" t="str">
        <f t="shared" si="348"/>
        <v/>
      </c>
      <c r="UZ82" s="32" t="str">
        <f t="shared" si="349"/>
        <v/>
      </c>
      <c r="VB82" s="32" t="str">
        <f>IF(ISBLANK(VA82),"",IF(ISBLANK(VLOOKUP(VA82,role!A:E,2,FALSE)),"",VLOOKUP(VA82,role!A:E,2,FALSE)))</f>
        <v/>
      </c>
      <c r="VC82" s="32" t="str">
        <f>IF(ISBLANK(VA82),"",IF(ISBLANK(VLOOKUP(VA82,role!A:E,3,FALSE)),"",VLOOKUP(VA82,role!A:E,3,FALSE)))</f>
        <v/>
      </c>
      <c r="VD82" s="32" t="str">
        <f>IF(ISBLANK(VA82),"",IF(ISBLANK(VLOOKUP(VA82,role!A:E,4,FALSE)),"",VLOOKUP(VA82,role!A:E,4,FALSE)))</f>
        <v/>
      </c>
      <c r="VE82" s="32" t="str">
        <f>IF(ISBLANK(VA82),"",IF(ISBLANK(VLOOKUP(VA82,role!A:E,5,FALSE)),"",VLOOKUP(VA82,role!A:E,5,FALSE)))</f>
        <v/>
      </c>
      <c r="VU82" s="33"/>
      <c r="VW82" s="32" t="str">
        <f t="shared" si="350"/>
        <v/>
      </c>
      <c r="VY82" s="32" t="str">
        <f t="shared" si="351"/>
        <v/>
      </c>
      <c r="VZ82" s="39"/>
      <c r="WB82" s="32" t="str">
        <f t="shared" si="352"/>
        <v/>
      </c>
      <c r="WC82" s="32" t="str">
        <f t="shared" si="353"/>
        <v/>
      </c>
      <c r="WD82" s="32" t="str">
        <f t="shared" si="354"/>
        <v/>
      </c>
      <c r="WF82" s="32" t="str">
        <f>IF(ISBLANK(WE82),"",IF(ISBLANK(VLOOKUP(WE82,role!A:E,2,FALSE)),"",VLOOKUP(WE82,role!A:E,2,FALSE)))</f>
        <v/>
      </c>
      <c r="WG82" s="32" t="str">
        <f>IF(ISBLANK(WE82),"",IF(ISBLANK(VLOOKUP(WE82,role!A:E,3,FALSE)),"",VLOOKUP(WE82,role!A:E,3,FALSE)))</f>
        <v/>
      </c>
      <c r="WH82" s="32" t="str">
        <f>IF(ISBLANK(WE82),"",IF(ISBLANK(VLOOKUP(WE82,role!A:E,4,FALSE)),"",VLOOKUP(WE82,role!A:E,4,FALSE)))</f>
        <v/>
      </c>
      <c r="WI82" s="32" t="str">
        <f>IF(ISBLANK(WE82),"",IF(ISBLANK(VLOOKUP(WE82,role!A:E,5,FALSE)),"",VLOOKUP(WE82,role!A:E,5,FALSE)))</f>
        <v/>
      </c>
      <c r="WY82" s="33"/>
      <c r="XA82" s="32" t="str">
        <f t="shared" si="355"/>
        <v/>
      </c>
      <c r="XC82" s="32" t="str">
        <f t="shared" si="356"/>
        <v/>
      </c>
      <c r="XD82" s="39"/>
      <c r="XF82" s="32" t="str">
        <f t="shared" si="357"/>
        <v/>
      </c>
      <c r="XG82" s="32" t="str">
        <f t="shared" si="358"/>
        <v/>
      </c>
      <c r="XH82" s="32" t="str">
        <f t="shared" si="359"/>
        <v/>
      </c>
      <c r="XJ82" s="32" t="str">
        <f>IF(ISBLANK(XI82),"",IF(ISBLANK(VLOOKUP(XI82,role!A:E,2,FALSE)),"",VLOOKUP(XI82,role!A:E,2,FALSE)))</f>
        <v/>
      </c>
      <c r="XK82" s="32" t="str">
        <f>IF(ISBLANK(XI82),"",IF(ISBLANK(VLOOKUP(XI82,role!A:E,3,FALSE)),"",VLOOKUP(XI82,role!A:E,3,FALSE)))</f>
        <v/>
      </c>
      <c r="XL82" s="32" t="str">
        <f>IF(ISBLANK(XI82),"",IF(ISBLANK(VLOOKUP(XI82,role!A:E,4,FALSE)),"",VLOOKUP(XI82,role!A:E,4,FALSE)))</f>
        <v/>
      </c>
      <c r="XM82" s="32" t="str">
        <f>IF(ISBLANK(XI82),"",IF(ISBLANK(VLOOKUP(XI82,role!A:E,5,FALSE)),"",VLOOKUP(XI82,role!A:E,5,FALSE)))</f>
        <v/>
      </c>
      <c r="YC82" s="33"/>
      <c r="YE82" s="32" t="str">
        <f t="shared" si="360"/>
        <v/>
      </c>
      <c r="YG82" s="32" t="str">
        <f t="shared" si="361"/>
        <v/>
      </c>
      <c r="YH82" s="33"/>
      <c r="YI82" s="34"/>
      <c r="YJ82" s="36" t="str">
        <f t="shared" si="362"/>
        <v/>
      </c>
      <c r="YK82" s="36" t="str">
        <f t="shared" si="363"/>
        <v/>
      </c>
      <c r="YM82" s="32" t="str">
        <f>IF(ISBLANK(YL82),"",IF(ISBLANK(VLOOKUP(YL82,role!A:E,2,FALSE)),"",VLOOKUP(YL82,role!A:E,2,FALSE)))</f>
        <v/>
      </c>
      <c r="YN82" s="32" t="str">
        <f>IF(ISBLANK(YL82),"",IF(ISBLANK(VLOOKUP(YL82,role!A:E,3,FALSE)),"",VLOOKUP(YL82,role!A:E,3,FALSE)))</f>
        <v/>
      </c>
      <c r="YO82" s="32" t="str">
        <f>IF(ISBLANK(YL82),"",IF(ISBLANK(VLOOKUP(YL82,role!A:E,4,FALSE)),"",VLOOKUP(YL82,role!A:E,4,FALSE)))</f>
        <v/>
      </c>
      <c r="YP82" s="32" t="str">
        <f>IF(ISBLANK(YL82),"",IF(ISBLANK(VLOOKUP(YL82,role!A:E,5,FALSE)),"",VLOOKUP(YL82,role!A:E,5,FALSE)))</f>
        <v/>
      </c>
      <c r="YQ82" s="32" t="str">
        <f>IF(ISBLANK(YL82),"",VLOOKUP(YL82,role!A:F,6,FALSE))</f>
        <v/>
      </c>
      <c r="YR82" s="36"/>
      <c r="YS82" s="36" t="str">
        <f t="shared" si="364"/>
        <v/>
      </c>
      <c r="YT82" s="36" t="str">
        <f t="shared" si="365"/>
        <v/>
      </c>
      <c r="YV82" s="32" t="str">
        <f>IF(ISBLANK(YU82),"",IF(ISBLANK(VLOOKUP(YU82,role!A:E,2,FALSE)),"",VLOOKUP(YU82,role!A:E,2,FALSE)))</f>
        <v/>
      </c>
      <c r="YW82" s="32" t="str">
        <f>IF(ISBLANK(YU82),"",IF(ISBLANK(VLOOKUP(YU82,role!A:E,3,FALSE)),"",VLOOKUP(YU82,role!A:E,3,FALSE)))</f>
        <v/>
      </c>
      <c r="YX82" s="32" t="str">
        <f>IF(ISBLANK(YU82),"",IF(ISBLANK(VLOOKUP(YU82,role!A:E,4,FALSE)),"",VLOOKUP(YU82,role!A:E,4,FALSE)))</f>
        <v/>
      </c>
      <c r="YY82" s="32" t="str">
        <f>IF(ISBLANK(YU82),"",IF(ISBLANK(VLOOKUP(YU82,role!A:E,5,FALSE)),"",VLOOKUP(YU82,role!A:E,5,FALSE)))</f>
        <v/>
      </c>
      <c r="YZ82" s="32" t="str">
        <f>IF(ISBLANK(YU82),"",VLOOKUP(YU82,role!A:F,6,FALSE))</f>
        <v/>
      </c>
      <c r="ZA82" s="36"/>
      <c r="ZB82" s="36" t="str">
        <f t="shared" si="366"/>
        <v/>
      </c>
      <c r="ZC82" s="36" t="str">
        <f t="shared" si="367"/>
        <v/>
      </c>
      <c r="ZE82" s="32" t="str">
        <f>IF(ISBLANK(ZD82),"",IF(ISBLANK(VLOOKUP(ZD82,role!A:E,2,FALSE)),"",VLOOKUP(ZD82,role!A:E,2,FALSE)))</f>
        <v/>
      </c>
      <c r="ZF82" s="32" t="str">
        <f>IF(ISBLANK(ZD82),"",IF(ISBLANK(VLOOKUP(ZD82,role!A:E,3,FALSE)),"",VLOOKUP(ZD82,role!A:E,3,FALSE)))</f>
        <v/>
      </c>
      <c r="ZG82" s="32" t="str">
        <f>IF(ISBLANK(ZD82),"",IF(ISBLANK(VLOOKUP(ZD82,role!A:E,4,FALSE)),"",VLOOKUP(ZD82,role!A:E,4,FALSE)))</f>
        <v/>
      </c>
      <c r="ZH82" s="32" t="str">
        <f>IF(ISBLANK(ZD82),"",IF(ISBLANK(VLOOKUP(ZD82,role!A:E,5,FALSE)),"",VLOOKUP(ZD82,role!A:E,5,FALSE)))</f>
        <v/>
      </c>
      <c r="ZI82" s="32" t="str">
        <f>IF(ISBLANK(ZD82),"",VLOOKUP(ZD82,role!A:F,6,FALSE))</f>
        <v/>
      </c>
      <c r="ZJ82" s="36"/>
      <c r="ZK82" s="36" t="str">
        <f t="shared" si="368"/>
        <v/>
      </c>
      <c r="ZL82" s="36" t="str">
        <f t="shared" si="369"/>
        <v/>
      </c>
      <c r="ZN82" s="32" t="str">
        <f>IF(ISBLANK(ZM82),"",IF(ISBLANK(VLOOKUP(ZM82,role!A:E,2,FALSE)),"",VLOOKUP(ZM82,role!A:E,2,FALSE)))</f>
        <v/>
      </c>
      <c r="ZO82" s="32" t="str">
        <f>IF(ISBLANK(ZM82),"",IF(ISBLANK(VLOOKUP(ZM82,role!A:E,3,FALSE)),"",VLOOKUP(ZM82,role!A:E,3,FALSE)))</f>
        <v/>
      </c>
      <c r="ZP82" s="32" t="str">
        <f>IF(ISBLANK(ZM82),"",IF(ISBLANK(VLOOKUP(ZM82,role!A:E,4,FALSE)),"",VLOOKUP(ZM82,role!A:E,4,FALSE)))</f>
        <v/>
      </c>
      <c r="ZQ82" s="32" t="str">
        <f>IF(ISBLANK(ZM82),"",IF(ISBLANK(VLOOKUP(ZM82,role!A:E,5,FALSE)),"",VLOOKUP(ZM82,role!A:E,5,FALSE)))</f>
        <v/>
      </c>
      <c r="ZR82" s="32" t="str">
        <f>IF(ISBLANK(ZM82),"",VLOOKUP(ZM82,role!A:F,6,FALSE))</f>
        <v/>
      </c>
      <c r="ZS82" s="36"/>
      <c r="ZT82" s="36" t="str">
        <f t="shared" si="370"/>
        <v/>
      </c>
      <c r="ZU82" s="36" t="str">
        <f t="shared" si="371"/>
        <v/>
      </c>
      <c r="ZW82" s="32" t="str">
        <f>IF(ISBLANK(ZV82),"",IF(ISBLANK(VLOOKUP(ZV82,role!A:E,2,FALSE)),"",VLOOKUP(ZV82,role!A:E,2,FALSE)))</f>
        <v/>
      </c>
      <c r="ZX82" s="32" t="str">
        <f>IF(ISBLANK(ZV82),"",IF(ISBLANK(VLOOKUP(ZV82,role!A:E,3,FALSE)),"",VLOOKUP(ZV82,role!A:E,3,FALSE)))</f>
        <v/>
      </c>
      <c r="ZY82" s="32" t="str">
        <f>IF(ISBLANK(ZV82),"",IF(ISBLANK(VLOOKUP(ZV82,role!A:E,4,FALSE)),"",VLOOKUP(ZV82,role!A:E,4,FALSE)))</f>
        <v/>
      </c>
      <c r="ZZ82" s="32" t="str">
        <f>IF(ISBLANK(ZV82),"",IF(ISBLANK(VLOOKUP(ZV82,role!A:E,5,FALSE)),"",VLOOKUP(ZV82,role!A:E,5,FALSE)))</f>
        <v/>
      </c>
      <c r="AAA82" s="32" t="str">
        <f>IF(ISBLANK(ZV82),"",VLOOKUP(ZV82,role!A:F,6,FALSE))</f>
        <v/>
      </c>
      <c r="AAB82" s="33"/>
      <c r="AAC82" s="36"/>
      <c r="AAD82" s="36" t="str">
        <f t="shared" si="372"/>
        <v/>
      </c>
      <c r="AAE82" s="36" t="str">
        <f t="shared" si="373"/>
        <v/>
      </c>
      <c r="AAG82" s="32" t="str">
        <f>IF(ISBLANK(AAF82),"",IF(ISBLANK(VLOOKUP(AAF82,role!A:E,2,FALSE)),"",VLOOKUP(AAF82,role!A:E,2,FALSE)))</f>
        <v/>
      </c>
      <c r="AAH82" s="32" t="str">
        <f>IF(ISBLANK(AAF82),"",IF(ISBLANK(VLOOKUP(AAF82,role!A:E,3,FALSE)),"",VLOOKUP(AAF82,role!A:E,3,FALSE)))</f>
        <v/>
      </c>
      <c r="AAI82" s="32" t="str">
        <f>IF(ISBLANK(AAF82),"",IF(ISBLANK(VLOOKUP(AAF82,role!A:E,4,FALSE)),"",VLOOKUP(AAF82,role!A:E,4,FALSE)))</f>
        <v/>
      </c>
      <c r="AAJ82" s="32" t="str">
        <f>IF(ISBLANK(AAF82),"",IF(ISBLANK(VLOOKUP(AAF82,role!A:E,5,FALSE)),"",VLOOKUP(AAF82,role!A:E,5,FALSE)))</f>
        <v/>
      </c>
      <c r="AAK82" s="32" t="str">
        <f>IF(ISBLANK(AAF82),"",VLOOKUP(AAF82,role!A:F,6,FALSE))</f>
        <v/>
      </c>
      <c r="AAL82" s="36"/>
      <c r="AAM82" s="36" t="str">
        <f t="shared" si="374"/>
        <v/>
      </c>
      <c r="AAN82" s="36" t="str">
        <f t="shared" si="375"/>
        <v/>
      </c>
      <c r="AAP82" s="32" t="str">
        <f>IF(ISBLANK(AAO82),"",IF(ISBLANK(VLOOKUP(AAO82,role!A:E,2,FALSE)),"",VLOOKUP(AAO82,role!A:E,2,FALSE)))</f>
        <v/>
      </c>
      <c r="AAQ82" s="32" t="str">
        <f>IF(ISBLANK(AAO82),"",IF(ISBLANK(VLOOKUP(AAO82,role!A:E,3,FALSE)),"",VLOOKUP(AAO82,role!A:E,3,FALSE)))</f>
        <v/>
      </c>
      <c r="AAR82" s="32" t="str">
        <f>IF(ISBLANK(AAO82),"",IF(ISBLANK(VLOOKUP(AAO82,role!A:E,4,FALSE)),"",VLOOKUP(AAO82,role!A:E,4,FALSE)))</f>
        <v/>
      </c>
      <c r="AAS82" s="32" t="str">
        <f>IF(ISBLANK(AAO82),"",IF(ISBLANK(VLOOKUP(AAO82,role!A:E,5,FALSE)),"",VLOOKUP(AAO82,role!A:E,5,FALSE)))</f>
        <v/>
      </c>
      <c r="AAT82" s="32" t="str">
        <f>IF(ISBLANK(AAO82),"",VLOOKUP(AAO82,role!A:F,6,FALSE))</f>
        <v/>
      </c>
      <c r="AAU82" s="36"/>
      <c r="AAV82" s="36" t="str">
        <f t="shared" si="376"/>
        <v/>
      </c>
      <c r="AAW82" s="36" t="str">
        <f t="shared" si="377"/>
        <v/>
      </c>
      <c r="AAY82" s="32" t="str">
        <f>IF(ISBLANK(AAX82),"",IF(ISBLANK(VLOOKUP(AAX82,role!A:E,2,FALSE)),"",VLOOKUP(AAX82,role!A:E,2,FALSE)))</f>
        <v/>
      </c>
      <c r="AAZ82" s="32" t="str">
        <f>IF(ISBLANK(AAX82),"",IF(ISBLANK(VLOOKUP(AAX82,role!A:E,3,FALSE)),"",VLOOKUP(AAX82,role!A:E,3,FALSE)))</f>
        <v/>
      </c>
      <c r="ABA82" s="32" t="str">
        <f>IF(ISBLANK(AAX82),"",IF(ISBLANK(VLOOKUP(AAX82,role!A:E,4,FALSE)),"",VLOOKUP(AAX82,role!A:E,4,FALSE)))</f>
        <v/>
      </c>
      <c r="ABB82" s="32" t="str">
        <f>IF(ISBLANK(AAX82),"",IF(ISBLANK(VLOOKUP(AAX82,role!A:E,5,FALSE)),"",VLOOKUP(AAX82,role!A:E,5,FALSE)))</f>
        <v/>
      </c>
      <c r="ABC82" s="32" t="str">
        <f>IF(ISBLANK(AAX82),"",VLOOKUP(AAX82,role!A:F,6,FALSE))</f>
        <v/>
      </c>
      <c r="ABD82" s="36"/>
      <c r="ABE82" s="36" t="str">
        <f t="shared" si="378"/>
        <v/>
      </c>
      <c r="ABF82" s="36" t="str">
        <f t="shared" si="379"/>
        <v/>
      </c>
      <c r="ABH82" s="32" t="str">
        <f>IF(ISBLANK(ABG82),"",IF(ISBLANK(VLOOKUP(ABG82,role!A:E,2,FALSE)),"",VLOOKUP(ABG82,role!A:E,2,FALSE)))</f>
        <v/>
      </c>
      <c r="ABI82" s="32" t="str">
        <f>IF(ISBLANK(ABG82),"",IF(ISBLANK(VLOOKUP(ABG82,role!A:E,3,FALSE)),"",VLOOKUP(ABG82,role!A:E,3,FALSE)))</f>
        <v/>
      </c>
      <c r="ABJ82" s="32" t="str">
        <f>IF(ISBLANK(ABG82),"",IF(ISBLANK(VLOOKUP(ABG82,role!A:E,4,FALSE)),"",VLOOKUP(ABG82,role!A:E,4,FALSE)))</f>
        <v/>
      </c>
      <c r="ABK82" s="32" t="str">
        <f>IF(ISBLANK(ABG82),"",IF(ISBLANK(VLOOKUP(ABG82,role!A:E,5,FALSE)),"",VLOOKUP(ABG82,role!A:E,5,FALSE)))</f>
        <v/>
      </c>
      <c r="ABL82" s="32" t="str">
        <f>IF(ISBLANK(ABG82),"",VLOOKUP(ABG82,role!A:F,6,FALSE))</f>
        <v/>
      </c>
      <c r="ABM82" s="36"/>
      <c r="ABN82" s="36" t="str">
        <f t="shared" si="380"/>
        <v/>
      </c>
      <c r="ABO82" s="36" t="str">
        <f t="shared" si="381"/>
        <v/>
      </c>
      <c r="ABQ82" s="32" t="str">
        <f>IF(ISBLANK(ABP82),"",IF(ISBLANK(VLOOKUP(ABP82,role!A:E,2,FALSE)),"",VLOOKUP(ABP82,role!A:E,2,FALSE)))</f>
        <v/>
      </c>
      <c r="ABR82" s="32" t="str">
        <f>IF(ISBLANK(ABP82),"",IF(ISBLANK(VLOOKUP(ABP82,role!A:E,3,FALSE)),"",VLOOKUP(ABP82,role!A:E,3,FALSE)))</f>
        <v/>
      </c>
      <c r="ABS82" s="32" t="str">
        <f>IF(ISBLANK(ABP82),"",IF(ISBLANK(VLOOKUP(ABP82,role!A:E,4,FALSE)),"",VLOOKUP(ABP82,role!A:E,4,FALSE)))</f>
        <v/>
      </c>
      <c r="ABT82" s="32" t="str">
        <f>IF(ISBLANK(ABP82),"",IF(ISBLANK(VLOOKUP(ABP82,role!A:E,5,FALSE)),"",VLOOKUP(ABP82,role!A:E,5,FALSE)))</f>
        <v/>
      </c>
      <c r="ABU82" s="32" t="str">
        <f>IF(ISBLANK(ABP82),"",VLOOKUP(ABP82,role!A:F,6,FALSE))</f>
        <v/>
      </c>
      <c r="ABV82" s="33"/>
      <c r="ABW82" s="34"/>
      <c r="ABY82" s="32" t="str">
        <f t="shared" si="382"/>
        <v/>
      </c>
      <c r="ABZ82" s="39"/>
      <c r="ACA82" s="32" t="str">
        <f t="shared" si="383"/>
        <v/>
      </c>
      <c r="ACC82" s="32" t="str">
        <f t="shared" si="384"/>
        <v/>
      </c>
      <c r="ACE82" s="32" t="str">
        <f t="shared" si="385"/>
        <v/>
      </c>
      <c r="ACG82" s="32" t="str">
        <f t="shared" si="386"/>
        <v/>
      </c>
      <c r="ACI82" s="32" t="str">
        <f t="shared" si="387"/>
        <v/>
      </c>
      <c r="ACK82" s="32" t="str">
        <f t="shared" si="388"/>
        <v/>
      </c>
      <c r="ACM82" s="32" t="str">
        <f t="shared" si="389"/>
        <v/>
      </c>
      <c r="ACO82" s="32" t="str">
        <f t="shared" si="390"/>
        <v/>
      </c>
      <c r="ACQ82" s="32" t="str">
        <f t="shared" si="391"/>
        <v/>
      </c>
      <c r="ACS82" s="32" t="str">
        <f t="shared" si="392"/>
        <v/>
      </c>
      <c r="ACT82" s="33"/>
      <c r="ACV82" s="32" t="str">
        <f t="shared" si="393"/>
        <v/>
      </c>
      <c r="ACX82" s="32" t="str">
        <f t="shared" si="394"/>
        <v/>
      </c>
      <c r="ACZ82" s="32" t="str">
        <f t="shared" si="395"/>
        <v/>
      </c>
      <c r="ADB82" s="32" t="str">
        <f t="shared" si="396"/>
        <v/>
      </c>
      <c r="ADD82" s="32" t="str">
        <f t="shared" si="397"/>
        <v/>
      </c>
      <c r="ADE82" s="33"/>
      <c r="ADG82" s="32" t="str">
        <f t="shared" si="398"/>
        <v/>
      </c>
      <c r="ADI82" s="32" t="str">
        <f t="shared" si="399"/>
        <v/>
      </c>
      <c r="ADK82" s="32" t="str">
        <f t="shared" si="400"/>
        <v/>
      </c>
      <c r="ADM82" s="32" t="str">
        <f t="shared" si="401"/>
        <v/>
      </c>
      <c r="ADO82" s="32" t="str">
        <f t="shared" si="402"/>
        <v/>
      </c>
      <c r="ADP82" s="33"/>
      <c r="ADR82" s="32" t="str">
        <f t="shared" si="403"/>
        <v/>
      </c>
      <c r="ADT82" s="32" t="str">
        <f t="shared" si="404"/>
        <v/>
      </c>
      <c r="ADV82" s="32" t="str">
        <f t="shared" si="405"/>
        <v/>
      </c>
      <c r="ADX82" s="32" t="str">
        <f t="shared" si="406"/>
        <v/>
      </c>
      <c r="ADZ82" s="32" t="str">
        <f t="shared" si="407"/>
        <v/>
      </c>
      <c r="AEA82" s="33"/>
      <c r="AEC82" s="32" t="str">
        <f t="shared" si="408"/>
        <v/>
      </c>
      <c r="AEE82" s="32" t="str">
        <f t="shared" si="409"/>
        <v/>
      </c>
      <c r="AEG82" s="32" t="str">
        <f t="shared" si="410"/>
        <v/>
      </c>
      <c r="AEI82" s="32" t="str">
        <f t="shared" si="411"/>
        <v/>
      </c>
      <c r="AEK82" s="32" t="str">
        <f t="shared" si="412"/>
        <v/>
      </c>
      <c r="AEL82" s="33"/>
      <c r="AEN82" s="32" t="str">
        <f t="shared" si="413"/>
        <v/>
      </c>
      <c r="AEO82" s="32" t="str">
        <f t="shared" si="414"/>
        <v/>
      </c>
      <c r="AEQ82" s="32" t="str">
        <f t="shared" si="415"/>
        <v/>
      </c>
      <c r="AER82" s="32" t="str">
        <f t="shared" si="416"/>
        <v/>
      </c>
      <c r="AET82" s="32" t="str">
        <f t="shared" si="417"/>
        <v/>
      </c>
      <c r="AEU82" s="32" t="str">
        <f t="shared" si="418"/>
        <v/>
      </c>
      <c r="AEW82" s="32" t="str">
        <f t="shared" si="419"/>
        <v/>
      </c>
      <c r="AEX82" s="32" t="str">
        <f t="shared" si="420"/>
        <v/>
      </c>
      <c r="AEZ82" s="32" t="str">
        <f t="shared" si="421"/>
        <v/>
      </c>
      <c r="AFA82" s="32" t="str">
        <f t="shared" si="422"/>
        <v/>
      </c>
      <c r="AFB82" s="35"/>
      <c r="AFC82" s="34"/>
      <c r="AFD82" s="36" t="str">
        <f t="shared" si="423"/>
        <v/>
      </c>
      <c r="AFE82" s="36" t="str">
        <f t="shared" si="424"/>
        <v/>
      </c>
      <c r="AFG82" s="36" t="str">
        <f t="shared" si="425"/>
        <v/>
      </c>
      <c r="AFH82" s="36" t="str">
        <f t="shared" si="426"/>
        <v/>
      </c>
      <c r="AFJ82" s="36" t="str">
        <f t="shared" si="427"/>
        <v/>
      </c>
      <c r="AFK82" s="36" t="str">
        <f t="shared" si="428"/>
        <v/>
      </c>
      <c r="AFM82" s="36" t="str">
        <f t="shared" si="429"/>
        <v/>
      </c>
      <c r="AFN82" s="36" t="str">
        <f t="shared" si="430"/>
        <v/>
      </c>
      <c r="AFP82" s="36" t="str">
        <f t="shared" si="431"/>
        <v/>
      </c>
      <c r="AFQ82" s="36" t="str">
        <f t="shared" si="432"/>
        <v/>
      </c>
      <c r="AFR82" s="33"/>
      <c r="AFT82" s="36" t="str">
        <f t="shared" si="433"/>
        <v/>
      </c>
      <c r="AFU82" s="36" t="str">
        <f t="shared" si="434"/>
        <v/>
      </c>
      <c r="AFW82" s="36" t="str">
        <f t="shared" si="435"/>
        <v/>
      </c>
      <c r="AFX82" s="36" t="str">
        <f t="shared" si="436"/>
        <v/>
      </c>
      <c r="AFZ82" s="36" t="str">
        <f t="shared" si="437"/>
        <v/>
      </c>
      <c r="AGA82" s="36" t="str">
        <f t="shared" si="438"/>
        <v/>
      </c>
      <c r="AGC82" s="36" t="str">
        <f t="shared" si="439"/>
        <v/>
      </c>
      <c r="AGD82" s="36" t="str">
        <f t="shared" si="440"/>
        <v/>
      </c>
      <c r="AGF82" s="36" t="str">
        <f t="shared" si="441"/>
        <v/>
      </c>
      <c r="AGG82" s="36" t="str">
        <f t="shared" si="442"/>
        <v/>
      </c>
      <c r="AGH82" s="33"/>
      <c r="AGI82" s="57"/>
      <c r="AGJ82" s="57"/>
      <c r="AGK82" s="57" t="str">
        <f>IF(ISBLANK(AGJ82),"",VLOOKUP(AGJ82,related_id_type!A:B,2,FALSE))</f>
        <v/>
      </c>
      <c r="AGL82" s="57"/>
      <c r="AGM82" s="57" t="str">
        <f>IF(ISBLANK(AGL82),"",IF(ISBLANK(VLOOKUP(AGL82,related_id_relation!A:B,2,FALSE)),"",VLOOKUP(AGL82,related_id_relation!A:B,2,FALSE)))</f>
        <v/>
      </c>
      <c r="AGN82" s="57"/>
      <c r="AGO82" s="57"/>
      <c r="AGP82" s="57" t="str">
        <f>IF(ISBLANK(AGO82),"",VLOOKUP(AGO82,related_id_type!A:B,2,FALSE))</f>
        <v/>
      </c>
      <c r="AGQ82" s="57"/>
      <c r="AGR82" s="57" t="str">
        <f>IF(ISBLANK(AGQ82),"",IF(ISBLANK(VLOOKUP(AGQ82,related_id_relation!A:B,2,FALSE)),"",VLOOKUP(AGQ82,related_id_relation!A:B,2,FALSE)))</f>
        <v/>
      </c>
      <c r="AGS82" s="57"/>
      <c r="AGT82" s="57"/>
      <c r="AGU82" s="57" t="str">
        <f>IF(ISBLANK(AGT82),"",VLOOKUP(AGT82,related_id_type!A:B,2,FALSE))</f>
        <v/>
      </c>
      <c r="AGV82" s="57"/>
      <c r="AGW82" s="57" t="str">
        <f>IF(ISBLANK(AGV82),"",IF(ISBLANK(VLOOKUP(AGV82,related_id_relation!A:B,2,FALSE)),"",VLOOKUP(AGV82,related_id_relation!A:B,2,FALSE)))</f>
        <v/>
      </c>
      <c r="AGX82" s="57"/>
      <c r="AGY82" s="57"/>
      <c r="AGZ82" s="57" t="str">
        <f>IF(ISBLANK(AGY82),"",VLOOKUP(AGY82,related_id_type!A:B,2,FALSE))</f>
        <v/>
      </c>
      <c r="AHA82" s="57"/>
      <c r="AHB82" s="57" t="str">
        <f>IF(ISBLANK(AHA82),"",IF(ISBLANK(VLOOKUP(AHA82,related_id_relation!A:B,2,FALSE)),"",VLOOKUP(AHA82,related_id_relation!A:B,2,FALSE)))</f>
        <v/>
      </c>
      <c r="AHC82" s="57"/>
      <c r="AHD82" s="57"/>
      <c r="AHE82" s="57" t="str">
        <f>IF(ISBLANK(AHD82),"",VLOOKUP(AHD82,related_id_type!A:B,2,FALSE))</f>
        <v/>
      </c>
      <c r="AHF82" s="57"/>
      <c r="AHG82" s="57" t="str">
        <f>IF(ISBLANK(AHF82),"",IF(ISBLANK(VLOOKUP(AHF82,related_id_relation!A:B,2,FALSE)),"",VLOOKUP(AHF82,related_id_relation!A:B,2,FALSE)))</f>
        <v/>
      </c>
      <c r="AHH82" s="37"/>
      <c r="AHI82" s="39"/>
      <c r="AHK82" s="32" t="str">
        <f t="shared" si="443"/>
        <v/>
      </c>
      <c r="AHL82" s="34"/>
      <c r="AHM82" s="36"/>
      <c r="AHN82" s="36" t="str">
        <f t="shared" si="444"/>
        <v/>
      </c>
      <c r="AHO82" s="32" t="str">
        <f t="shared" si="445"/>
        <v/>
      </c>
      <c r="AHR82" s="36" t="str">
        <f t="shared" si="446"/>
        <v/>
      </c>
      <c r="AHS82" s="32" t="str">
        <f t="shared" si="447"/>
        <v/>
      </c>
      <c r="AHV82" s="36" t="str">
        <f t="shared" si="448"/>
        <v/>
      </c>
      <c r="AHW82" s="32" t="str">
        <f t="shared" si="449"/>
        <v/>
      </c>
      <c r="AHZ82" s="36" t="str">
        <f t="shared" si="450"/>
        <v/>
      </c>
      <c r="AIA82" s="32" t="str">
        <f t="shared" si="451"/>
        <v/>
      </c>
      <c r="AID82" s="36" t="str">
        <f t="shared" si="452"/>
        <v/>
      </c>
      <c r="AIE82" s="32" t="str">
        <f t="shared" si="453"/>
        <v/>
      </c>
      <c r="AIH82" s="36" t="str">
        <f t="shared" si="454"/>
        <v/>
      </c>
      <c r="AII82" s="32" t="str">
        <f t="shared" si="455"/>
        <v/>
      </c>
      <c r="AIL82" s="36" t="str">
        <f t="shared" si="456"/>
        <v/>
      </c>
      <c r="AIM82" s="32" t="str">
        <f t="shared" si="457"/>
        <v/>
      </c>
      <c r="AIP82" s="36" t="str">
        <f t="shared" si="458"/>
        <v/>
      </c>
      <c r="AIQ82" s="32" t="str">
        <f t="shared" si="459"/>
        <v/>
      </c>
      <c r="AIT82" s="36" t="str">
        <f t="shared" si="460"/>
        <v/>
      </c>
      <c r="AIU82" s="32" t="str">
        <f t="shared" si="461"/>
        <v/>
      </c>
      <c r="AIX82" s="36" t="str">
        <f t="shared" si="462"/>
        <v/>
      </c>
      <c r="AIY82" s="32" t="str">
        <f t="shared" si="463"/>
        <v/>
      </c>
      <c r="AIZ82" s="37"/>
      <c r="AJA82" s="32" t="str">
        <f t="shared" si="464"/>
        <v/>
      </c>
      <c r="AJB82" s="32" t="str">
        <f t="shared" si="465"/>
        <v/>
      </c>
      <c r="AJC82" s="32" t="str">
        <f t="shared" si="466"/>
        <v/>
      </c>
      <c r="AJD82" s="32" t="str">
        <f t="shared" si="467"/>
        <v/>
      </c>
      <c r="AJE82" s="32" t="str">
        <f t="shared" si="468"/>
        <v/>
      </c>
      <c r="AJF82" s="32" t="str">
        <f t="shared" si="469"/>
        <v/>
      </c>
      <c r="AJG82" s="32" t="str">
        <f t="shared" si="470"/>
        <v/>
      </c>
      <c r="AJH82" s="32" t="str">
        <f t="shared" si="471"/>
        <v/>
      </c>
      <c r="AJI82" s="32" t="str">
        <f t="shared" si="472"/>
        <v/>
      </c>
    </row>
    <row r="83" spans="3:945" s="32" customFormat="1" x14ac:dyDescent="0.35">
      <c r="C83" s="32" t="str">
        <f t="shared" si="241"/>
        <v/>
      </c>
      <c r="E83" s="32" t="str">
        <f t="shared" si="242"/>
        <v/>
      </c>
      <c r="F83" s="32" t="str">
        <f t="shared" si="243"/>
        <v/>
      </c>
      <c r="G83" s="32" t="str">
        <f t="shared" si="244"/>
        <v/>
      </c>
      <c r="J83" s="32" t="str">
        <f t="shared" si="245"/>
        <v/>
      </c>
      <c r="K83" s="32" t="str">
        <f t="shared" si="246"/>
        <v/>
      </c>
      <c r="L83" s="32" t="str">
        <f t="shared" si="247"/>
        <v/>
      </c>
      <c r="N83" s="32" t="str">
        <f t="shared" si="248"/>
        <v/>
      </c>
      <c r="O83" s="32" t="str">
        <f t="shared" si="249"/>
        <v/>
      </c>
      <c r="Q83" s="32" t="str">
        <f t="shared" si="250"/>
        <v/>
      </c>
      <c r="R83" s="32" t="str">
        <f t="shared" si="251"/>
        <v/>
      </c>
      <c r="U83" s="32" t="str">
        <f t="shared" si="252"/>
        <v/>
      </c>
      <c r="V83" s="32" t="str">
        <f t="shared" si="253"/>
        <v/>
      </c>
      <c r="Y83" s="32" t="str">
        <f>IF(ISBLANK(X83),"",VLOOKUP(X83,resource_type!A:C,3,FALSE))</f>
        <v/>
      </c>
      <c r="Z83" s="32" t="str">
        <f>IF(ISBLANK(X83),"",VLOOKUP(X83,resource_type!A:C,2,FALSE))</f>
        <v/>
      </c>
      <c r="AA83" s="32" t="str">
        <f t="shared" si="254"/>
        <v/>
      </c>
      <c r="AB83" s="32" t="str">
        <f t="shared" si="255"/>
        <v/>
      </c>
      <c r="AD83" s="32" t="str">
        <f>IF(ISBLANK(AC83),"",VLOOKUP(AC83,resource_type!A:C,3,FALSE))</f>
        <v/>
      </c>
      <c r="AF83" s="32" t="str">
        <f>IF(ISBLANK(AE83),"",VLOOKUP(AE83,resource_type!A:C,3,FALSE))</f>
        <v/>
      </c>
      <c r="AG83" s="33"/>
      <c r="AI83" s="32" t="str">
        <f t="shared" si="256"/>
        <v/>
      </c>
      <c r="AK83" s="32" t="str">
        <f t="shared" si="257"/>
        <v/>
      </c>
      <c r="AM83" s="32" t="str">
        <f t="shared" si="258"/>
        <v/>
      </c>
      <c r="AO83" s="32" t="str">
        <f t="shared" si="259"/>
        <v/>
      </c>
      <c r="AP83" s="52"/>
      <c r="AQ83" s="34"/>
      <c r="AR83" s="36" t="str">
        <f t="shared" si="260"/>
        <v/>
      </c>
      <c r="AS83" s="36" t="str">
        <f t="shared" si="261"/>
        <v/>
      </c>
      <c r="AT83" s="34"/>
      <c r="AV83" s="32" t="str">
        <f t="shared" si="262"/>
        <v/>
      </c>
      <c r="AW83" s="32" t="str">
        <f t="shared" si="263"/>
        <v/>
      </c>
      <c r="AX83" s="32" t="str">
        <f t="shared" si="264"/>
        <v/>
      </c>
      <c r="AZ83" s="32" t="str">
        <f>IF(ISBLANK(AY83),"",IF(ISBLANK(VLOOKUP(AY83,role!A:E,2,FALSE)),"",VLOOKUP(AY83,role!A:E,2,FALSE)))</f>
        <v/>
      </c>
      <c r="BA83" s="32" t="str">
        <f>IF(ISBLANK(AY83),"",IF(ISBLANK(VLOOKUP(AY83,role!A:E,3,FALSE)),"",VLOOKUP(AY83,role!A:E,3,FALSE)))</f>
        <v/>
      </c>
      <c r="BB83" s="32" t="str">
        <f>IF(ISBLANK(AY83),"",IF(ISBLANK(VLOOKUP(AY83,role!A:E,4,FALSE)),"",VLOOKUP(AY83,role!A:E,4,FALSE)))</f>
        <v/>
      </c>
      <c r="BC83" s="32" t="str">
        <f>IF(ISBLANK(AY83),"",IF(ISBLANK(VLOOKUP(AY83,role!A:E,5,FALSE)),"",VLOOKUP(AY83,role!A:E,5,FALSE)))</f>
        <v/>
      </c>
      <c r="BE83" s="32" t="str">
        <f>IF(ISBLANK(BD83),"",IF(ISBLANK(VLOOKUP(BD83,role!A:E,2,FALSE)),"",VLOOKUP(BD83,role!A:E,2,FALSE)))</f>
        <v/>
      </c>
      <c r="BF83" s="32" t="str">
        <f>IF(ISBLANK(BD83),"",IF(ISBLANK(VLOOKUP(BD83,role!A:E,3,FALSE)),"",VLOOKUP(BD83,role!A:E,3,FALSE)))</f>
        <v/>
      </c>
      <c r="BG83" s="32" t="str">
        <f>IF(ISBLANK(BD83),"",IF(ISBLANK(VLOOKUP(BD83,role!A:E,4,FALSE)),"",VLOOKUP(BD83,role!A:E,4,FALSE)))</f>
        <v/>
      </c>
      <c r="BH83" s="32" t="str">
        <f>IF(ISBLANK(BD83),"",IF(ISBLANK(VLOOKUP(BD83,role!A:E,5,FALSE)),"",VLOOKUP(BD83,role!A:E,5,FALSE)))</f>
        <v/>
      </c>
      <c r="BX83" s="33"/>
      <c r="BZ83" s="32" t="str">
        <f t="shared" si="265"/>
        <v/>
      </c>
      <c r="CB83" s="32" t="str">
        <f t="shared" si="266"/>
        <v/>
      </c>
      <c r="CC83" s="39"/>
      <c r="CE83" s="32" t="str">
        <f t="shared" si="267"/>
        <v/>
      </c>
      <c r="CF83" s="32" t="str">
        <f t="shared" si="268"/>
        <v/>
      </c>
      <c r="CG83" s="32" t="str">
        <f t="shared" si="269"/>
        <v/>
      </c>
      <c r="CI83" s="32" t="str">
        <f>IF(ISBLANK(CH83),"",IF(ISBLANK(VLOOKUP(CH83,role!A:E,2,FALSE)),"",VLOOKUP(CH83,role!A:E,2,FALSE)))</f>
        <v/>
      </c>
      <c r="CJ83" s="32" t="str">
        <f>IF(ISBLANK(CH83),"",IF(ISBLANK(VLOOKUP(CH83,role!A:E,3,FALSE)),"",VLOOKUP(CH83,role!A:E,3,FALSE)))</f>
        <v/>
      </c>
      <c r="CK83" s="32" t="str">
        <f>IF(ISBLANK(CH83),"",IF(ISBLANK(VLOOKUP(CH83,role!A:E,4,FALSE)),"",VLOOKUP(CH83,role!A:E,4,FALSE)))</f>
        <v/>
      </c>
      <c r="CL83" s="32" t="str">
        <f>IF(ISBLANK(CH83),"",IF(ISBLANK(VLOOKUP(CH83,role!A:E,5,FALSE)),"",VLOOKUP(CH83,role!A:E,5,FALSE)))</f>
        <v/>
      </c>
      <c r="CN83" s="32" t="str">
        <f>IF(ISBLANK(CM83),"",IF(ISBLANK(VLOOKUP(CM83,role!A:E,2,FALSE)),"",VLOOKUP(CM83,role!A:E,2,FALSE)))</f>
        <v/>
      </c>
      <c r="CO83" s="32" t="str">
        <f>IF(ISBLANK(CM83),"",IF(ISBLANK(VLOOKUP(CM83,role!A:E,3,FALSE)),"",VLOOKUP(CM83,role!A:E,3,FALSE)))</f>
        <v/>
      </c>
      <c r="CP83" s="32" t="str">
        <f>IF(ISBLANK(CM83),"",IF(ISBLANK(VLOOKUP(CM83,role!A:E,4,FALSE)),"",VLOOKUP(CM83,role!A:E,4,FALSE)))</f>
        <v/>
      </c>
      <c r="CQ83" s="32" t="str">
        <f>IF(ISBLANK(CM83),"",IF(ISBLANK(VLOOKUP(CM83,role!A:E,5,FALSE)),"",VLOOKUP(CM83,role!A:E,5,FALSE)))</f>
        <v/>
      </c>
      <c r="DG83" s="33"/>
      <c r="DI83" s="32" t="str">
        <f t="shared" si="270"/>
        <v/>
      </c>
      <c r="DK83" s="32" t="str">
        <f t="shared" si="271"/>
        <v/>
      </c>
      <c r="DL83" s="39"/>
      <c r="DN83" s="32" t="str">
        <f t="shared" si="272"/>
        <v/>
      </c>
      <c r="DO83" s="32" t="str">
        <f t="shared" si="273"/>
        <v/>
      </c>
      <c r="DP83" s="32" t="str">
        <f t="shared" si="274"/>
        <v/>
      </c>
      <c r="DR83" s="32" t="str">
        <f>IF(ISBLANK(DQ83),"",IF(ISBLANK(VLOOKUP(DQ83,role!A:E,2,FALSE)),"",VLOOKUP(DQ83,role!A:E,2,FALSE)))</f>
        <v/>
      </c>
      <c r="DS83" s="32" t="str">
        <f>IF(ISBLANK(DQ83),"",IF(ISBLANK(VLOOKUP(DQ83,role!A:E,3,FALSE)),"",VLOOKUP(DQ83,role!A:E,3,FALSE)))</f>
        <v/>
      </c>
      <c r="DT83" s="32" t="str">
        <f>IF(ISBLANK(DQ83),"",IF(ISBLANK(VLOOKUP(DQ83,role!A:E,4,FALSE)),"",VLOOKUP(DQ83,role!A:E,4,FALSE)))</f>
        <v/>
      </c>
      <c r="DU83" s="32" t="str">
        <f>IF(ISBLANK(DQ83),"",IF(ISBLANK(VLOOKUP(DQ83,role!A:E,5,FALSE)),"",VLOOKUP(DQ83,role!A:E,5,FALSE)))</f>
        <v/>
      </c>
      <c r="EK83" s="33"/>
      <c r="EM83" s="32" t="str">
        <f t="shared" si="275"/>
        <v/>
      </c>
      <c r="EO83" s="32" t="str">
        <f t="shared" si="276"/>
        <v/>
      </c>
      <c r="EP83" s="39"/>
      <c r="ER83" s="32" t="str">
        <f t="shared" si="277"/>
        <v/>
      </c>
      <c r="ES83" s="32" t="str">
        <f t="shared" si="278"/>
        <v/>
      </c>
      <c r="ET83" s="32" t="str">
        <f t="shared" si="279"/>
        <v/>
      </c>
      <c r="EV83" s="32" t="str">
        <f>IF(ISBLANK(EU83),"",IF(ISBLANK(VLOOKUP(EU83,role!A:E,2,FALSE)),"",VLOOKUP(EU83,role!A:E,2,FALSE)))</f>
        <v/>
      </c>
      <c r="EW83" s="32" t="str">
        <f>IF(ISBLANK(EU83),"",IF(ISBLANK(VLOOKUP(EU83,role!A:E,3,FALSE)),"",VLOOKUP(EU83,role!A:E,3,FALSE)))</f>
        <v/>
      </c>
      <c r="EX83" s="32" t="str">
        <f>IF(ISBLANK(EU83),"",IF(ISBLANK(VLOOKUP(EU83,role!A:E,4,FALSE)),"",VLOOKUP(EU83,role!A:E,4,FALSE)))</f>
        <v/>
      </c>
      <c r="EY83" s="32" t="str">
        <f>IF(ISBLANK(EU83),"",IF(ISBLANK(VLOOKUP(EU83,role!A:E,5,FALSE)),"",VLOOKUP(EU83,role!A:E,5,FALSE)))</f>
        <v/>
      </c>
      <c r="FO83" s="33"/>
      <c r="FQ83" s="32" t="str">
        <f t="shared" si="280"/>
        <v/>
      </c>
      <c r="FS83" s="32" t="str">
        <f t="shared" si="281"/>
        <v/>
      </c>
      <c r="FT83" s="39"/>
      <c r="FV83" s="32" t="str">
        <f t="shared" si="282"/>
        <v/>
      </c>
      <c r="FW83" s="32" t="str">
        <f t="shared" si="283"/>
        <v/>
      </c>
      <c r="FX83" s="32" t="str">
        <f t="shared" si="284"/>
        <v/>
      </c>
      <c r="FZ83" s="32" t="str">
        <f>IF(ISBLANK(FY83),"",VLOOKUP(FY83,role!A:E,2,FALSE))</f>
        <v/>
      </c>
      <c r="GA83" s="32" t="str">
        <f>IF(ISBLANK(FY83),"",IF(ISBLANK(VLOOKUP(FY83,role!A:E,3,FALSE)),"",VLOOKUP(FY83,role!A:E,3,FALSE)))</f>
        <v/>
      </c>
      <c r="GB83" s="32" t="str">
        <f>IF(ISBLANK(FY83),"",IF(ISBLANK(VLOOKUP(FY83,role!A:E,4,FALSE)),"",VLOOKUP(FY83,role!A:E,4,FALSE)))</f>
        <v/>
      </c>
      <c r="GC83" s="32" t="str">
        <f>IF(ISBLANK(FY83),"",IF(ISBLANK(VLOOKUP(FY83,role!A:E,5,FALSE)),"",VLOOKUP(FY83,role!A:E,5,FALSE)))</f>
        <v/>
      </c>
      <c r="GS83" s="33"/>
      <c r="GU83" s="32" t="str">
        <f t="shared" si="285"/>
        <v/>
      </c>
      <c r="GW83" s="32" t="str">
        <f t="shared" si="286"/>
        <v/>
      </c>
      <c r="GX83" s="33"/>
      <c r="HA83" s="32" t="str">
        <f t="shared" si="287"/>
        <v/>
      </c>
      <c r="HB83" s="32" t="str">
        <f t="shared" si="288"/>
        <v/>
      </c>
      <c r="HC83" s="32" t="str">
        <f t="shared" si="289"/>
        <v/>
      </c>
      <c r="HE83" s="32" t="str">
        <f>IF(ISBLANK(HD83),"",IF(ISBLANK(VLOOKUP(HD83,role!A:E,2,FALSE)),"",VLOOKUP(HD83,role!A:E,2,FALSE)))</f>
        <v/>
      </c>
      <c r="HF83" s="32" t="str">
        <f>IF(ISBLANK(HD83),"",IF(ISBLANK(VLOOKUP(HD83,role!A:E,3,FALSE)),"",VLOOKUP(HD83,role!A:E,3,FALSE)))</f>
        <v/>
      </c>
      <c r="HG83" s="32" t="str">
        <f>IF(ISBLANK(HD83),"",IF(ISBLANK(VLOOKUP(HD83,role!A:E,4,FALSE)),"",VLOOKUP(HD83,role!A:E,4,FALSE)))</f>
        <v/>
      </c>
      <c r="HH83" s="32" t="str">
        <f>IF(ISBLANK(HD83),"",IF(ISBLANK(VLOOKUP(HD83,role!A:E,5,FALSE)),"",VLOOKUP(HD83,role!A:E,5,FALSE)))</f>
        <v/>
      </c>
      <c r="HX83" s="33"/>
      <c r="HZ83" s="32" t="str">
        <f t="shared" si="290"/>
        <v/>
      </c>
      <c r="IB83" s="32" t="str">
        <f t="shared" si="291"/>
        <v/>
      </c>
      <c r="IC83" s="39"/>
      <c r="IE83" s="32" t="str">
        <f t="shared" si="292"/>
        <v/>
      </c>
      <c r="IF83" s="32" t="str">
        <f t="shared" si="293"/>
        <v/>
      </c>
      <c r="IG83" s="32" t="str">
        <f t="shared" si="294"/>
        <v/>
      </c>
      <c r="II83" s="32" t="str">
        <f>IF(ISBLANK(IH83),"",IF(ISBLANK(VLOOKUP(IH83,role!A:E,2,FALSE)),"",VLOOKUP(IH83,role!A:E,2,FALSE)))</f>
        <v/>
      </c>
      <c r="IJ83" s="32" t="str">
        <f>IF(ISBLANK(IH83),"",IF(ISBLANK(VLOOKUP(IH83,role!A:E,3,FALSE)),"",VLOOKUP(IH83,role!A:E,3,FALSE)))</f>
        <v/>
      </c>
      <c r="IK83" s="32" t="str">
        <f>IF(ISBLANK(IH83),"",IF(ISBLANK(VLOOKUP(IH83,role!A:E,4,FALSE)),"",VLOOKUP(IH83,role!A:E,4,FALSE)))</f>
        <v/>
      </c>
      <c r="IL83" s="32" t="str">
        <f>IF(ISBLANK(IH83),"",IF(ISBLANK(VLOOKUP(IH83,role!A:E,5,FALSE)),"",VLOOKUP(IH83,role!A:E,5,FALSE)))</f>
        <v/>
      </c>
      <c r="JB83" s="33"/>
      <c r="JD83" s="32" t="str">
        <f t="shared" si="295"/>
        <v/>
      </c>
      <c r="JF83" s="32" t="str">
        <f t="shared" si="296"/>
        <v/>
      </c>
      <c r="JG83" s="39"/>
      <c r="JI83" s="32" t="str">
        <f t="shared" si="297"/>
        <v/>
      </c>
      <c r="JJ83" s="32" t="str">
        <f t="shared" si="298"/>
        <v/>
      </c>
      <c r="JK83" s="32" t="str">
        <f t="shared" si="299"/>
        <v/>
      </c>
      <c r="JM83" s="32" t="str">
        <f>IF(ISBLANK(JL83),"",IF(ISBLANK(VLOOKUP(JL83,role!A:E,2,FALSE)),"",VLOOKUP(JL83,role!A:E,2,FALSE)))</f>
        <v/>
      </c>
      <c r="JN83" s="32" t="str">
        <f>IF(ISBLANK(JL83),"",IF(ISBLANK(VLOOKUP(JL83,role!A:E,3,FALSE)),"",VLOOKUP(JL83,role!A:E,3,FALSE)))</f>
        <v/>
      </c>
      <c r="JO83" s="32" t="str">
        <f>IF(ISBLANK(JL83),"",IF(ISBLANK(VLOOKUP(JL83,role!A:E,4,FALSE)),"",VLOOKUP(JL83,role!A:E,4,FALSE)))</f>
        <v/>
      </c>
      <c r="JP83" s="32" t="str">
        <f>IF(ISBLANK(JL83),"",IF(ISBLANK(VLOOKUP(JL83,role!A:E,5,FALSE)),"",VLOOKUP(JL83,role!A:E,5,FALSE)))</f>
        <v/>
      </c>
      <c r="KF83" s="33"/>
      <c r="KH83" s="32" t="str">
        <f t="shared" si="300"/>
        <v/>
      </c>
      <c r="KJ83" s="32" t="str">
        <f t="shared" si="301"/>
        <v/>
      </c>
      <c r="KK83" s="39"/>
      <c r="KM83" s="32" t="str">
        <f t="shared" si="302"/>
        <v/>
      </c>
      <c r="KN83" s="32" t="str">
        <f t="shared" si="303"/>
        <v/>
      </c>
      <c r="KO83" s="32" t="str">
        <f t="shared" si="304"/>
        <v/>
      </c>
      <c r="KQ83" s="32" t="str">
        <f>IF(ISBLANK(KP83),"",IF(ISBLANK(VLOOKUP(KP83,role!A:E,2,FALSE)),"",VLOOKUP(KP83,role!A:E,2,FALSE)))</f>
        <v/>
      </c>
      <c r="KR83" s="32" t="str">
        <f>IF(ISBLANK(KP83),"",IF(ISBLANK(VLOOKUP(KP83,role!A:E,3,FALSE)),"",VLOOKUP(KP83,role!A:E,3,FALSE)))</f>
        <v/>
      </c>
      <c r="KS83" s="32" t="str">
        <f>IF(ISBLANK(KP83),"",IF(ISBLANK(VLOOKUP(KP83,role!A:E,4,FALSE)),"",VLOOKUP(KP83,role!A:E,4,FALSE)))</f>
        <v/>
      </c>
      <c r="KT83" s="32" t="str">
        <f>IF(ISBLANK(KP83),"",IF(ISBLANK(VLOOKUP(KP83,role!A:E,5,FALSE)),"",VLOOKUP(KP83,role!A:E,5,FALSE)))</f>
        <v/>
      </c>
      <c r="LJ83" s="33"/>
      <c r="LL83" s="32" t="str">
        <f t="shared" si="305"/>
        <v/>
      </c>
      <c r="LN83" s="32" t="str">
        <f t="shared" si="306"/>
        <v/>
      </c>
      <c r="LO83" s="39"/>
      <c r="LQ83" s="32" t="str">
        <f t="shared" si="307"/>
        <v/>
      </c>
      <c r="LR83" s="32" t="str">
        <f t="shared" si="308"/>
        <v/>
      </c>
      <c r="LS83" s="32" t="str">
        <f t="shared" si="309"/>
        <v/>
      </c>
      <c r="LU83" s="32" t="str">
        <f>IF(ISBLANK(LT83),"",IF(ISBLANK(VLOOKUP(LT83,role!A:E,2,FALSE)),"",VLOOKUP(LT83,role!A:E,2,FALSE)))</f>
        <v/>
      </c>
      <c r="LV83" s="32" t="str">
        <f>IF(ISBLANK(LT83),"",IF(ISBLANK(VLOOKUP(LT83,role!A:E,3,FALSE)),"",VLOOKUP(LT83,role!A:E,3,FALSE)))</f>
        <v/>
      </c>
      <c r="LW83" s="32" t="str">
        <f>IF(ISBLANK(LT83),"",IF(ISBLANK(VLOOKUP(LT83,role!A:E,4,FALSE)),"",VLOOKUP(LT83,role!A:E,4,FALSE)))</f>
        <v/>
      </c>
      <c r="LX83" s="32" t="str">
        <f>IF(ISBLANK(LT83),"",IF(ISBLANK(VLOOKUP(LT83,role!A:E,5,FALSE)),"",VLOOKUP(LT83,role!A:E,5,FALSE)))</f>
        <v/>
      </c>
      <c r="MN83" s="33"/>
      <c r="MP83" s="32" t="str">
        <f t="shared" si="310"/>
        <v/>
      </c>
      <c r="MR83" s="32" t="str">
        <f t="shared" si="311"/>
        <v/>
      </c>
      <c r="MS83" s="33"/>
      <c r="MV83" s="32" t="str">
        <f t="shared" si="312"/>
        <v/>
      </c>
      <c r="MW83" s="32" t="str">
        <f t="shared" si="313"/>
        <v/>
      </c>
      <c r="MX83" s="32" t="str">
        <f t="shared" si="314"/>
        <v/>
      </c>
      <c r="MZ83" s="32" t="str">
        <f>IF(ISBLANK(MY83),"",IF(ISBLANK(VLOOKUP(MY83,role!A:E,2,FALSE)),"",VLOOKUP(MY83,role!A:E,2,FALSE)))</f>
        <v/>
      </c>
      <c r="NA83" s="32" t="str">
        <f>IF(ISBLANK(MY83),"",IF(ISBLANK(VLOOKUP(MY83,role!A:E,3,FALSE)),"",VLOOKUP(MY83,role!A:E,3,FALSE)))</f>
        <v/>
      </c>
      <c r="NB83" s="32" t="str">
        <f>IF(ISBLANK(MY83),"",IF(ISBLANK(VLOOKUP(MY83,role!A:E,4,FALSE)),"",VLOOKUP(MY83,role!A:E,4,FALSE)))</f>
        <v/>
      </c>
      <c r="NC83" s="32" t="str">
        <f>IF(ISBLANK(MY83),"",IF(ISBLANK(VLOOKUP(MY83,role!A:E,5,FALSE)),"",VLOOKUP(MY83,role!A:E,5,FALSE)))</f>
        <v/>
      </c>
      <c r="NS83" s="33"/>
      <c r="NU83" s="32" t="str">
        <f t="shared" si="315"/>
        <v/>
      </c>
      <c r="NW83" s="32" t="str">
        <f t="shared" si="316"/>
        <v/>
      </c>
      <c r="NX83" s="39"/>
      <c r="NZ83" s="32" t="str">
        <f t="shared" si="317"/>
        <v/>
      </c>
      <c r="OA83" s="32" t="str">
        <f t="shared" si="318"/>
        <v/>
      </c>
      <c r="OB83" s="32" t="str">
        <f t="shared" si="319"/>
        <v/>
      </c>
      <c r="OD83" s="32" t="str">
        <f>IF(ISBLANK(OC83),"",IF(ISBLANK(VLOOKUP(OC83,role!A:E,2,FALSE)),"",VLOOKUP(OC83,role!A:E,2,FALSE)))</f>
        <v/>
      </c>
      <c r="OE83" s="32" t="str">
        <f>IF(ISBLANK(OC83),"",IF(ISBLANK(VLOOKUP(OC83,role!A:E,3,FALSE)),"",VLOOKUP(OC83,role!A:E,3,FALSE)))</f>
        <v/>
      </c>
      <c r="OF83" s="32" t="str">
        <f>IF(ISBLANK(OC83),"",IF(ISBLANK(VLOOKUP(OC83,role!A:E,4,FALSE)),"",VLOOKUP(OC83,role!A:E,4,FALSE)))</f>
        <v/>
      </c>
      <c r="OG83" s="32" t="str">
        <f>IF(ISBLANK(OC83),"",IF(ISBLANK(VLOOKUP(OC83,role!A:E,5,FALSE)),"",VLOOKUP(OC83,role!A:E,5,FALSE)))</f>
        <v/>
      </c>
      <c r="OW83" s="33"/>
      <c r="OY83" s="32" t="str">
        <f t="shared" si="320"/>
        <v/>
      </c>
      <c r="PA83" s="32" t="str">
        <f t="shared" si="321"/>
        <v/>
      </c>
      <c r="PB83" s="39"/>
      <c r="PD83" s="32" t="str">
        <f t="shared" si="322"/>
        <v/>
      </c>
      <c r="PE83" s="32" t="str">
        <f t="shared" si="323"/>
        <v/>
      </c>
      <c r="PF83" s="32" t="str">
        <f t="shared" si="324"/>
        <v/>
      </c>
      <c r="PH83" s="32" t="str">
        <f>IF(ISBLANK(PG83),"",IF(ISBLANK(VLOOKUP(PG83,role!A:E,2,FALSE)),"",VLOOKUP(PG83,role!A:E,2,FALSE)))</f>
        <v/>
      </c>
      <c r="PI83" s="32" t="str">
        <f>IF(ISBLANK(PG83),"",IF(ISBLANK(VLOOKUP(PG83,role!A:E,3,FALSE)),"",VLOOKUP(PG83,role!A:E,3,FALSE)))</f>
        <v/>
      </c>
      <c r="PJ83" s="32" t="str">
        <f>IF(ISBLANK(PG83),"",IF(ISBLANK(VLOOKUP(PG83,role!A:E,4,FALSE)),"",VLOOKUP(PG83,role!A:E,4,FALSE)))</f>
        <v/>
      </c>
      <c r="PK83" s="32" t="str">
        <f>IF(ISBLANK(PG83),"",IF(ISBLANK(VLOOKUP(PG83,role!A:E,5,FALSE)),"",VLOOKUP(PG83,role!A:E,5,FALSE)))</f>
        <v/>
      </c>
      <c r="QA83" s="33"/>
      <c r="QC83" s="32" t="str">
        <f t="shared" si="325"/>
        <v/>
      </c>
      <c r="QE83" s="32" t="str">
        <f t="shared" si="326"/>
        <v/>
      </c>
      <c r="QF83" s="39"/>
      <c r="QH83" s="32" t="str">
        <f t="shared" si="327"/>
        <v/>
      </c>
      <c r="QI83" s="32" t="str">
        <f t="shared" si="328"/>
        <v/>
      </c>
      <c r="QJ83" s="32" t="str">
        <f t="shared" si="329"/>
        <v/>
      </c>
      <c r="QL83" s="32" t="str">
        <f>IF(ISBLANK(QK83),"",IF(ISBLANK(VLOOKUP(QK83,role!A:E,2,FALSE)),"",VLOOKUP(QK83,role!A:E,2,FALSE)))</f>
        <v/>
      </c>
      <c r="QM83" s="32" t="str">
        <f>IF(ISBLANK(QK83),"",IF(ISBLANK(VLOOKUP(QK83,role!A:E,3,FALSE)),"",VLOOKUP(QK83,role!A:E,3,FALSE)))</f>
        <v/>
      </c>
      <c r="QN83" s="32" t="str">
        <f>IF(ISBLANK(QK83),"",IF(ISBLANK(VLOOKUP(QK83,role!A:E,4,FALSE)),"",VLOOKUP(QK83,role!A:E,4,FALSE)))</f>
        <v/>
      </c>
      <c r="QO83" s="32" t="str">
        <f>IF(ISBLANK(QK83),"",IF(ISBLANK(VLOOKUP(QK83,role!A:E,5,FALSE)),"",VLOOKUP(QK83,role!A:E,5,FALSE)))</f>
        <v/>
      </c>
      <c r="RE83" s="33"/>
      <c r="RG83" s="32" t="str">
        <f t="shared" si="330"/>
        <v/>
      </c>
      <c r="RI83" s="32" t="str">
        <f t="shared" si="331"/>
        <v/>
      </c>
      <c r="RJ83" s="39"/>
      <c r="RL83" s="32" t="str">
        <f t="shared" si="332"/>
        <v/>
      </c>
      <c r="RM83" s="32" t="str">
        <f t="shared" si="333"/>
        <v/>
      </c>
      <c r="RN83" s="32" t="str">
        <f t="shared" si="334"/>
        <v/>
      </c>
      <c r="RP83" s="32" t="str">
        <f>IF(ISBLANK(RO83),"",IF(ISBLANK(VLOOKUP(RO83,role!A:E,2,FALSE)),"",VLOOKUP(RO83,role!A:E,2,FALSE)))</f>
        <v/>
      </c>
      <c r="RQ83" s="32" t="str">
        <f>IF(ISBLANK(RO83),"",IF(ISBLANK(VLOOKUP(RO83,role!A:E,3,FALSE)),"",VLOOKUP(RO83,role!A:E,3,FALSE)))</f>
        <v/>
      </c>
      <c r="RR83" s="32" t="str">
        <f>IF(ISBLANK(RO83),"",IF(ISBLANK(VLOOKUP(RO83,role!A:E,4,FALSE)),"",VLOOKUP(RO83,role!A:E,4,FALSE)))</f>
        <v/>
      </c>
      <c r="RS83" s="32" t="str">
        <f>IF(ISBLANK(RO83),"",IF(ISBLANK(VLOOKUP(RO83,role!A:E,5,FALSE)),"",VLOOKUP(RO83,role!A:E,5,FALSE)))</f>
        <v/>
      </c>
      <c r="SI83" s="33"/>
      <c r="SK83" s="32" t="str">
        <f t="shared" si="335"/>
        <v/>
      </c>
      <c r="SM83" s="32" t="str">
        <f t="shared" si="336"/>
        <v/>
      </c>
      <c r="SN83" s="39"/>
      <c r="SP83" s="32" t="str">
        <f t="shared" si="337"/>
        <v/>
      </c>
      <c r="SQ83" s="32" t="str">
        <f t="shared" si="338"/>
        <v/>
      </c>
      <c r="SR83" s="32" t="str">
        <f t="shared" si="339"/>
        <v/>
      </c>
      <c r="ST83" s="32" t="str">
        <f>IF(ISBLANK(SS83),"",IF(ISBLANK(VLOOKUP(SS83,role!A:E,2,FALSE)),"",VLOOKUP(SS83,role!A:E,2,FALSE)))</f>
        <v/>
      </c>
      <c r="SU83" s="32" t="str">
        <f>IF(ISBLANK(SS83),"",IF(ISBLANK(VLOOKUP(SS83,role!A:E,3,FALSE)),"",VLOOKUP(SS83,role!A:E,3,FALSE)))</f>
        <v/>
      </c>
      <c r="SV83" s="32" t="str">
        <f>IF(ISBLANK(SS83),"",IF(ISBLANK(VLOOKUP(SS83,role!A:E,4,FALSE)),"",VLOOKUP(SS83,role!A:E,4,FALSE)))</f>
        <v/>
      </c>
      <c r="SW83" s="32" t="str">
        <f>IF(ISBLANK(SS83),"",IF(ISBLANK(VLOOKUP(SS83,role!A:E,5,FALSE)),"",VLOOKUP(SS83,role!A:E,5,FALSE)))</f>
        <v/>
      </c>
      <c r="TM83" s="33"/>
      <c r="TO83" s="32" t="str">
        <f t="shared" si="340"/>
        <v/>
      </c>
      <c r="TQ83" s="32" t="str">
        <f t="shared" si="341"/>
        <v/>
      </c>
      <c r="TR83" s="39"/>
      <c r="TT83" s="32" t="str">
        <f t="shared" si="342"/>
        <v/>
      </c>
      <c r="TU83" s="32" t="str">
        <f t="shared" si="343"/>
        <v/>
      </c>
      <c r="TV83" s="32" t="str">
        <f t="shared" si="344"/>
        <v/>
      </c>
      <c r="TX83" s="32" t="str">
        <f>IF(ISBLANK(TW83),"",IF(ISBLANK(VLOOKUP(TW83,role!A:E,2,FALSE)),"",VLOOKUP(TW83,role!A:E,2,FALSE)))</f>
        <v/>
      </c>
      <c r="TY83" s="32" t="str">
        <f>IF(ISBLANK(TW83),"",IF(ISBLANK(VLOOKUP(TW83,role!A:E,3,FALSE)),"",VLOOKUP(TW83,role!A:E,3,FALSE)))</f>
        <v/>
      </c>
      <c r="TZ83" s="32" t="str">
        <f>IF(ISBLANK(TW83),"",IF(ISBLANK(VLOOKUP(TW83,role!A:E,4,FALSE)),"",VLOOKUP(TW83,role!A:E,4,FALSE)))</f>
        <v/>
      </c>
      <c r="UA83" s="32" t="str">
        <f>IF(ISBLANK(TW83),"",IF(ISBLANK(VLOOKUP(TW83,role!A:E,5,FALSE)),"",VLOOKUP(TW83,role!A:E,5,FALSE)))</f>
        <v/>
      </c>
      <c r="UQ83" s="33"/>
      <c r="US83" s="32" t="str">
        <f t="shared" si="345"/>
        <v/>
      </c>
      <c r="UU83" s="32" t="str">
        <f t="shared" si="346"/>
        <v/>
      </c>
      <c r="UV83" s="39"/>
      <c r="UX83" s="32" t="str">
        <f t="shared" si="347"/>
        <v/>
      </c>
      <c r="UY83" s="32" t="str">
        <f t="shared" si="348"/>
        <v/>
      </c>
      <c r="UZ83" s="32" t="str">
        <f t="shared" si="349"/>
        <v/>
      </c>
      <c r="VB83" s="32" t="str">
        <f>IF(ISBLANK(VA83),"",IF(ISBLANK(VLOOKUP(VA83,role!A:E,2,FALSE)),"",VLOOKUP(VA83,role!A:E,2,FALSE)))</f>
        <v/>
      </c>
      <c r="VC83" s="32" t="str">
        <f>IF(ISBLANK(VA83),"",IF(ISBLANK(VLOOKUP(VA83,role!A:E,3,FALSE)),"",VLOOKUP(VA83,role!A:E,3,FALSE)))</f>
        <v/>
      </c>
      <c r="VD83" s="32" t="str">
        <f>IF(ISBLANK(VA83),"",IF(ISBLANK(VLOOKUP(VA83,role!A:E,4,FALSE)),"",VLOOKUP(VA83,role!A:E,4,FALSE)))</f>
        <v/>
      </c>
      <c r="VE83" s="32" t="str">
        <f>IF(ISBLANK(VA83),"",IF(ISBLANK(VLOOKUP(VA83,role!A:E,5,FALSE)),"",VLOOKUP(VA83,role!A:E,5,FALSE)))</f>
        <v/>
      </c>
      <c r="VU83" s="33"/>
      <c r="VW83" s="32" t="str">
        <f t="shared" si="350"/>
        <v/>
      </c>
      <c r="VY83" s="32" t="str">
        <f t="shared" si="351"/>
        <v/>
      </c>
      <c r="VZ83" s="39"/>
      <c r="WB83" s="32" t="str">
        <f t="shared" si="352"/>
        <v/>
      </c>
      <c r="WC83" s="32" t="str">
        <f t="shared" si="353"/>
        <v/>
      </c>
      <c r="WD83" s="32" t="str">
        <f t="shared" si="354"/>
        <v/>
      </c>
      <c r="WF83" s="32" t="str">
        <f>IF(ISBLANK(WE83),"",IF(ISBLANK(VLOOKUP(WE83,role!A:E,2,FALSE)),"",VLOOKUP(WE83,role!A:E,2,FALSE)))</f>
        <v/>
      </c>
      <c r="WG83" s="32" t="str">
        <f>IF(ISBLANK(WE83),"",IF(ISBLANK(VLOOKUP(WE83,role!A:E,3,FALSE)),"",VLOOKUP(WE83,role!A:E,3,FALSE)))</f>
        <v/>
      </c>
      <c r="WH83" s="32" t="str">
        <f>IF(ISBLANK(WE83),"",IF(ISBLANK(VLOOKUP(WE83,role!A:E,4,FALSE)),"",VLOOKUP(WE83,role!A:E,4,FALSE)))</f>
        <v/>
      </c>
      <c r="WI83" s="32" t="str">
        <f>IF(ISBLANK(WE83),"",IF(ISBLANK(VLOOKUP(WE83,role!A:E,5,FALSE)),"",VLOOKUP(WE83,role!A:E,5,FALSE)))</f>
        <v/>
      </c>
      <c r="WY83" s="33"/>
      <c r="XA83" s="32" t="str">
        <f t="shared" si="355"/>
        <v/>
      </c>
      <c r="XC83" s="32" t="str">
        <f t="shared" si="356"/>
        <v/>
      </c>
      <c r="XD83" s="39"/>
      <c r="XF83" s="32" t="str">
        <f t="shared" si="357"/>
        <v/>
      </c>
      <c r="XG83" s="32" t="str">
        <f t="shared" si="358"/>
        <v/>
      </c>
      <c r="XH83" s="32" t="str">
        <f t="shared" si="359"/>
        <v/>
      </c>
      <c r="XJ83" s="32" t="str">
        <f>IF(ISBLANK(XI83),"",IF(ISBLANK(VLOOKUP(XI83,role!A:E,2,FALSE)),"",VLOOKUP(XI83,role!A:E,2,FALSE)))</f>
        <v/>
      </c>
      <c r="XK83" s="32" t="str">
        <f>IF(ISBLANK(XI83),"",IF(ISBLANK(VLOOKUP(XI83,role!A:E,3,FALSE)),"",VLOOKUP(XI83,role!A:E,3,FALSE)))</f>
        <v/>
      </c>
      <c r="XL83" s="32" t="str">
        <f>IF(ISBLANK(XI83),"",IF(ISBLANK(VLOOKUP(XI83,role!A:E,4,FALSE)),"",VLOOKUP(XI83,role!A:E,4,FALSE)))</f>
        <v/>
      </c>
      <c r="XM83" s="32" t="str">
        <f>IF(ISBLANK(XI83),"",IF(ISBLANK(VLOOKUP(XI83,role!A:E,5,FALSE)),"",VLOOKUP(XI83,role!A:E,5,FALSE)))</f>
        <v/>
      </c>
      <c r="YC83" s="33"/>
      <c r="YE83" s="32" t="str">
        <f t="shared" si="360"/>
        <v/>
      </c>
      <c r="YG83" s="32" t="str">
        <f t="shared" si="361"/>
        <v/>
      </c>
      <c r="YH83" s="33"/>
      <c r="YI83" s="34"/>
      <c r="YJ83" s="36" t="str">
        <f t="shared" si="362"/>
        <v/>
      </c>
      <c r="YK83" s="36" t="str">
        <f t="shared" si="363"/>
        <v/>
      </c>
      <c r="YM83" s="32" t="str">
        <f>IF(ISBLANK(YL83),"",IF(ISBLANK(VLOOKUP(YL83,role!A:E,2,FALSE)),"",VLOOKUP(YL83,role!A:E,2,FALSE)))</f>
        <v/>
      </c>
      <c r="YN83" s="32" t="str">
        <f>IF(ISBLANK(YL83),"",IF(ISBLANK(VLOOKUP(YL83,role!A:E,3,FALSE)),"",VLOOKUP(YL83,role!A:E,3,FALSE)))</f>
        <v/>
      </c>
      <c r="YO83" s="32" t="str">
        <f>IF(ISBLANK(YL83),"",IF(ISBLANK(VLOOKUP(YL83,role!A:E,4,FALSE)),"",VLOOKUP(YL83,role!A:E,4,FALSE)))</f>
        <v/>
      </c>
      <c r="YP83" s="32" t="str">
        <f>IF(ISBLANK(YL83),"",IF(ISBLANK(VLOOKUP(YL83,role!A:E,5,FALSE)),"",VLOOKUP(YL83,role!A:E,5,FALSE)))</f>
        <v/>
      </c>
      <c r="YQ83" s="32" t="str">
        <f>IF(ISBLANK(YL83),"",VLOOKUP(YL83,role!A:F,6,FALSE))</f>
        <v/>
      </c>
      <c r="YR83" s="36"/>
      <c r="YS83" s="36" t="str">
        <f t="shared" si="364"/>
        <v/>
      </c>
      <c r="YT83" s="36" t="str">
        <f t="shared" si="365"/>
        <v/>
      </c>
      <c r="YV83" s="32" t="str">
        <f>IF(ISBLANK(YU83),"",IF(ISBLANK(VLOOKUP(YU83,role!A:E,2,FALSE)),"",VLOOKUP(YU83,role!A:E,2,FALSE)))</f>
        <v/>
      </c>
      <c r="YW83" s="32" t="str">
        <f>IF(ISBLANK(YU83),"",IF(ISBLANK(VLOOKUP(YU83,role!A:E,3,FALSE)),"",VLOOKUP(YU83,role!A:E,3,FALSE)))</f>
        <v/>
      </c>
      <c r="YX83" s="32" t="str">
        <f>IF(ISBLANK(YU83),"",IF(ISBLANK(VLOOKUP(YU83,role!A:E,4,FALSE)),"",VLOOKUP(YU83,role!A:E,4,FALSE)))</f>
        <v/>
      </c>
      <c r="YY83" s="32" t="str">
        <f>IF(ISBLANK(YU83),"",IF(ISBLANK(VLOOKUP(YU83,role!A:E,5,FALSE)),"",VLOOKUP(YU83,role!A:E,5,FALSE)))</f>
        <v/>
      </c>
      <c r="YZ83" s="32" t="str">
        <f>IF(ISBLANK(YU83),"",VLOOKUP(YU83,role!A:F,6,FALSE))</f>
        <v/>
      </c>
      <c r="ZA83" s="36"/>
      <c r="ZB83" s="36" t="str">
        <f t="shared" si="366"/>
        <v/>
      </c>
      <c r="ZC83" s="36" t="str">
        <f t="shared" si="367"/>
        <v/>
      </c>
      <c r="ZE83" s="32" t="str">
        <f>IF(ISBLANK(ZD83),"",IF(ISBLANK(VLOOKUP(ZD83,role!A:E,2,FALSE)),"",VLOOKUP(ZD83,role!A:E,2,FALSE)))</f>
        <v/>
      </c>
      <c r="ZF83" s="32" t="str">
        <f>IF(ISBLANK(ZD83),"",IF(ISBLANK(VLOOKUP(ZD83,role!A:E,3,FALSE)),"",VLOOKUP(ZD83,role!A:E,3,FALSE)))</f>
        <v/>
      </c>
      <c r="ZG83" s="32" t="str">
        <f>IF(ISBLANK(ZD83),"",IF(ISBLANK(VLOOKUP(ZD83,role!A:E,4,FALSE)),"",VLOOKUP(ZD83,role!A:E,4,FALSE)))</f>
        <v/>
      </c>
      <c r="ZH83" s="32" t="str">
        <f>IF(ISBLANK(ZD83),"",IF(ISBLANK(VLOOKUP(ZD83,role!A:E,5,FALSE)),"",VLOOKUP(ZD83,role!A:E,5,FALSE)))</f>
        <v/>
      </c>
      <c r="ZI83" s="32" t="str">
        <f>IF(ISBLANK(ZD83),"",VLOOKUP(ZD83,role!A:F,6,FALSE))</f>
        <v/>
      </c>
      <c r="ZJ83" s="36"/>
      <c r="ZK83" s="36" t="str">
        <f t="shared" si="368"/>
        <v/>
      </c>
      <c r="ZL83" s="36" t="str">
        <f t="shared" si="369"/>
        <v/>
      </c>
      <c r="ZN83" s="32" t="str">
        <f>IF(ISBLANK(ZM83),"",IF(ISBLANK(VLOOKUP(ZM83,role!A:E,2,FALSE)),"",VLOOKUP(ZM83,role!A:E,2,FALSE)))</f>
        <v/>
      </c>
      <c r="ZO83" s="32" t="str">
        <f>IF(ISBLANK(ZM83),"",IF(ISBLANK(VLOOKUP(ZM83,role!A:E,3,FALSE)),"",VLOOKUP(ZM83,role!A:E,3,FALSE)))</f>
        <v/>
      </c>
      <c r="ZP83" s="32" t="str">
        <f>IF(ISBLANK(ZM83),"",IF(ISBLANK(VLOOKUP(ZM83,role!A:E,4,FALSE)),"",VLOOKUP(ZM83,role!A:E,4,FALSE)))</f>
        <v/>
      </c>
      <c r="ZQ83" s="32" t="str">
        <f>IF(ISBLANK(ZM83),"",IF(ISBLANK(VLOOKUP(ZM83,role!A:E,5,FALSE)),"",VLOOKUP(ZM83,role!A:E,5,FALSE)))</f>
        <v/>
      </c>
      <c r="ZR83" s="32" t="str">
        <f>IF(ISBLANK(ZM83),"",VLOOKUP(ZM83,role!A:F,6,FALSE))</f>
        <v/>
      </c>
      <c r="ZS83" s="36"/>
      <c r="ZT83" s="36" t="str">
        <f t="shared" si="370"/>
        <v/>
      </c>
      <c r="ZU83" s="36" t="str">
        <f t="shared" si="371"/>
        <v/>
      </c>
      <c r="ZW83" s="32" t="str">
        <f>IF(ISBLANK(ZV83),"",IF(ISBLANK(VLOOKUP(ZV83,role!A:E,2,FALSE)),"",VLOOKUP(ZV83,role!A:E,2,FALSE)))</f>
        <v/>
      </c>
      <c r="ZX83" s="32" t="str">
        <f>IF(ISBLANK(ZV83),"",IF(ISBLANK(VLOOKUP(ZV83,role!A:E,3,FALSE)),"",VLOOKUP(ZV83,role!A:E,3,FALSE)))</f>
        <v/>
      </c>
      <c r="ZY83" s="32" t="str">
        <f>IF(ISBLANK(ZV83),"",IF(ISBLANK(VLOOKUP(ZV83,role!A:E,4,FALSE)),"",VLOOKUP(ZV83,role!A:E,4,FALSE)))</f>
        <v/>
      </c>
      <c r="ZZ83" s="32" t="str">
        <f>IF(ISBLANK(ZV83),"",IF(ISBLANK(VLOOKUP(ZV83,role!A:E,5,FALSE)),"",VLOOKUP(ZV83,role!A:E,5,FALSE)))</f>
        <v/>
      </c>
      <c r="AAA83" s="32" t="str">
        <f>IF(ISBLANK(ZV83),"",VLOOKUP(ZV83,role!A:F,6,FALSE))</f>
        <v/>
      </c>
      <c r="AAB83" s="33"/>
      <c r="AAC83" s="36"/>
      <c r="AAD83" s="36" t="str">
        <f t="shared" si="372"/>
        <v/>
      </c>
      <c r="AAE83" s="36" t="str">
        <f t="shared" si="373"/>
        <v/>
      </c>
      <c r="AAG83" s="32" t="str">
        <f>IF(ISBLANK(AAF83),"",IF(ISBLANK(VLOOKUP(AAF83,role!A:E,2,FALSE)),"",VLOOKUP(AAF83,role!A:E,2,FALSE)))</f>
        <v/>
      </c>
      <c r="AAH83" s="32" t="str">
        <f>IF(ISBLANK(AAF83),"",IF(ISBLANK(VLOOKUP(AAF83,role!A:E,3,FALSE)),"",VLOOKUP(AAF83,role!A:E,3,FALSE)))</f>
        <v/>
      </c>
      <c r="AAI83" s="32" t="str">
        <f>IF(ISBLANK(AAF83),"",IF(ISBLANK(VLOOKUP(AAF83,role!A:E,4,FALSE)),"",VLOOKUP(AAF83,role!A:E,4,FALSE)))</f>
        <v/>
      </c>
      <c r="AAJ83" s="32" t="str">
        <f>IF(ISBLANK(AAF83),"",IF(ISBLANK(VLOOKUP(AAF83,role!A:E,5,FALSE)),"",VLOOKUP(AAF83,role!A:E,5,FALSE)))</f>
        <v/>
      </c>
      <c r="AAK83" s="32" t="str">
        <f>IF(ISBLANK(AAF83),"",VLOOKUP(AAF83,role!A:F,6,FALSE))</f>
        <v/>
      </c>
      <c r="AAL83" s="36"/>
      <c r="AAM83" s="36" t="str">
        <f t="shared" si="374"/>
        <v/>
      </c>
      <c r="AAN83" s="36" t="str">
        <f t="shared" si="375"/>
        <v/>
      </c>
      <c r="AAP83" s="32" t="str">
        <f>IF(ISBLANK(AAO83),"",IF(ISBLANK(VLOOKUP(AAO83,role!A:E,2,FALSE)),"",VLOOKUP(AAO83,role!A:E,2,FALSE)))</f>
        <v/>
      </c>
      <c r="AAQ83" s="32" t="str">
        <f>IF(ISBLANK(AAO83),"",IF(ISBLANK(VLOOKUP(AAO83,role!A:E,3,FALSE)),"",VLOOKUP(AAO83,role!A:E,3,FALSE)))</f>
        <v/>
      </c>
      <c r="AAR83" s="32" t="str">
        <f>IF(ISBLANK(AAO83),"",IF(ISBLANK(VLOOKUP(AAO83,role!A:E,4,FALSE)),"",VLOOKUP(AAO83,role!A:E,4,FALSE)))</f>
        <v/>
      </c>
      <c r="AAS83" s="32" t="str">
        <f>IF(ISBLANK(AAO83),"",IF(ISBLANK(VLOOKUP(AAO83,role!A:E,5,FALSE)),"",VLOOKUP(AAO83,role!A:E,5,FALSE)))</f>
        <v/>
      </c>
      <c r="AAT83" s="32" t="str">
        <f>IF(ISBLANK(AAO83),"",VLOOKUP(AAO83,role!A:F,6,FALSE))</f>
        <v/>
      </c>
      <c r="AAU83" s="36"/>
      <c r="AAV83" s="36" t="str">
        <f t="shared" si="376"/>
        <v/>
      </c>
      <c r="AAW83" s="36" t="str">
        <f t="shared" si="377"/>
        <v/>
      </c>
      <c r="AAY83" s="32" t="str">
        <f>IF(ISBLANK(AAX83),"",IF(ISBLANK(VLOOKUP(AAX83,role!A:E,2,FALSE)),"",VLOOKUP(AAX83,role!A:E,2,FALSE)))</f>
        <v/>
      </c>
      <c r="AAZ83" s="32" t="str">
        <f>IF(ISBLANK(AAX83),"",IF(ISBLANK(VLOOKUP(AAX83,role!A:E,3,FALSE)),"",VLOOKUP(AAX83,role!A:E,3,FALSE)))</f>
        <v/>
      </c>
      <c r="ABA83" s="32" t="str">
        <f>IF(ISBLANK(AAX83),"",IF(ISBLANK(VLOOKUP(AAX83,role!A:E,4,FALSE)),"",VLOOKUP(AAX83,role!A:E,4,FALSE)))</f>
        <v/>
      </c>
      <c r="ABB83" s="32" t="str">
        <f>IF(ISBLANK(AAX83),"",IF(ISBLANK(VLOOKUP(AAX83,role!A:E,5,FALSE)),"",VLOOKUP(AAX83,role!A:E,5,FALSE)))</f>
        <v/>
      </c>
      <c r="ABC83" s="32" t="str">
        <f>IF(ISBLANK(AAX83),"",VLOOKUP(AAX83,role!A:F,6,FALSE))</f>
        <v/>
      </c>
      <c r="ABD83" s="36"/>
      <c r="ABE83" s="36" t="str">
        <f t="shared" si="378"/>
        <v/>
      </c>
      <c r="ABF83" s="36" t="str">
        <f t="shared" si="379"/>
        <v/>
      </c>
      <c r="ABH83" s="32" t="str">
        <f>IF(ISBLANK(ABG83),"",IF(ISBLANK(VLOOKUP(ABG83,role!A:E,2,FALSE)),"",VLOOKUP(ABG83,role!A:E,2,FALSE)))</f>
        <v/>
      </c>
      <c r="ABI83" s="32" t="str">
        <f>IF(ISBLANK(ABG83),"",IF(ISBLANK(VLOOKUP(ABG83,role!A:E,3,FALSE)),"",VLOOKUP(ABG83,role!A:E,3,FALSE)))</f>
        <v/>
      </c>
      <c r="ABJ83" s="32" t="str">
        <f>IF(ISBLANK(ABG83),"",IF(ISBLANK(VLOOKUP(ABG83,role!A:E,4,FALSE)),"",VLOOKUP(ABG83,role!A:E,4,FALSE)))</f>
        <v/>
      </c>
      <c r="ABK83" s="32" t="str">
        <f>IF(ISBLANK(ABG83),"",IF(ISBLANK(VLOOKUP(ABG83,role!A:E,5,FALSE)),"",VLOOKUP(ABG83,role!A:E,5,FALSE)))</f>
        <v/>
      </c>
      <c r="ABL83" s="32" t="str">
        <f>IF(ISBLANK(ABG83),"",VLOOKUP(ABG83,role!A:F,6,FALSE))</f>
        <v/>
      </c>
      <c r="ABM83" s="36"/>
      <c r="ABN83" s="36" t="str">
        <f t="shared" si="380"/>
        <v/>
      </c>
      <c r="ABO83" s="36" t="str">
        <f t="shared" si="381"/>
        <v/>
      </c>
      <c r="ABQ83" s="32" t="str">
        <f>IF(ISBLANK(ABP83),"",IF(ISBLANK(VLOOKUP(ABP83,role!A:E,2,FALSE)),"",VLOOKUP(ABP83,role!A:E,2,FALSE)))</f>
        <v/>
      </c>
      <c r="ABR83" s="32" t="str">
        <f>IF(ISBLANK(ABP83),"",IF(ISBLANK(VLOOKUP(ABP83,role!A:E,3,FALSE)),"",VLOOKUP(ABP83,role!A:E,3,FALSE)))</f>
        <v/>
      </c>
      <c r="ABS83" s="32" t="str">
        <f>IF(ISBLANK(ABP83),"",IF(ISBLANK(VLOOKUP(ABP83,role!A:E,4,FALSE)),"",VLOOKUP(ABP83,role!A:E,4,FALSE)))</f>
        <v/>
      </c>
      <c r="ABT83" s="32" t="str">
        <f>IF(ISBLANK(ABP83),"",IF(ISBLANK(VLOOKUP(ABP83,role!A:E,5,FALSE)),"",VLOOKUP(ABP83,role!A:E,5,FALSE)))</f>
        <v/>
      </c>
      <c r="ABU83" s="32" t="str">
        <f>IF(ISBLANK(ABP83),"",VLOOKUP(ABP83,role!A:F,6,FALSE))</f>
        <v/>
      </c>
      <c r="ABV83" s="33"/>
      <c r="ABW83" s="34"/>
      <c r="ABY83" s="32" t="str">
        <f t="shared" si="382"/>
        <v/>
      </c>
      <c r="ABZ83" s="39"/>
      <c r="ACA83" s="32" t="str">
        <f t="shared" si="383"/>
        <v/>
      </c>
      <c r="ACC83" s="32" t="str">
        <f t="shared" si="384"/>
        <v/>
      </c>
      <c r="ACE83" s="32" t="str">
        <f t="shared" si="385"/>
        <v/>
      </c>
      <c r="ACG83" s="32" t="str">
        <f t="shared" si="386"/>
        <v/>
      </c>
      <c r="ACI83" s="32" t="str">
        <f t="shared" si="387"/>
        <v/>
      </c>
      <c r="ACK83" s="32" t="str">
        <f t="shared" si="388"/>
        <v/>
      </c>
      <c r="ACM83" s="32" t="str">
        <f t="shared" si="389"/>
        <v/>
      </c>
      <c r="ACO83" s="32" t="str">
        <f t="shared" si="390"/>
        <v/>
      </c>
      <c r="ACQ83" s="32" t="str">
        <f t="shared" si="391"/>
        <v/>
      </c>
      <c r="ACS83" s="32" t="str">
        <f t="shared" si="392"/>
        <v/>
      </c>
      <c r="ACT83" s="33"/>
      <c r="ACV83" s="32" t="str">
        <f t="shared" si="393"/>
        <v/>
      </c>
      <c r="ACX83" s="32" t="str">
        <f t="shared" si="394"/>
        <v/>
      </c>
      <c r="ACZ83" s="32" t="str">
        <f t="shared" si="395"/>
        <v/>
      </c>
      <c r="ADB83" s="32" t="str">
        <f t="shared" si="396"/>
        <v/>
      </c>
      <c r="ADD83" s="32" t="str">
        <f t="shared" si="397"/>
        <v/>
      </c>
      <c r="ADE83" s="33"/>
      <c r="ADG83" s="32" t="str">
        <f t="shared" si="398"/>
        <v/>
      </c>
      <c r="ADI83" s="32" t="str">
        <f t="shared" si="399"/>
        <v/>
      </c>
      <c r="ADK83" s="32" t="str">
        <f t="shared" si="400"/>
        <v/>
      </c>
      <c r="ADM83" s="32" t="str">
        <f t="shared" si="401"/>
        <v/>
      </c>
      <c r="ADO83" s="32" t="str">
        <f t="shared" si="402"/>
        <v/>
      </c>
      <c r="ADP83" s="33"/>
      <c r="ADR83" s="32" t="str">
        <f t="shared" si="403"/>
        <v/>
      </c>
      <c r="ADT83" s="32" t="str">
        <f t="shared" si="404"/>
        <v/>
      </c>
      <c r="ADV83" s="32" t="str">
        <f t="shared" si="405"/>
        <v/>
      </c>
      <c r="ADX83" s="32" t="str">
        <f t="shared" si="406"/>
        <v/>
      </c>
      <c r="ADZ83" s="32" t="str">
        <f t="shared" si="407"/>
        <v/>
      </c>
      <c r="AEA83" s="33"/>
      <c r="AEC83" s="32" t="str">
        <f t="shared" si="408"/>
        <v/>
      </c>
      <c r="AEE83" s="32" t="str">
        <f t="shared" si="409"/>
        <v/>
      </c>
      <c r="AEG83" s="32" t="str">
        <f t="shared" si="410"/>
        <v/>
      </c>
      <c r="AEI83" s="32" t="str">
        <f t="shared" si="411"/>
        <v/>
      </c>
      <c r="AEK83" s="32" t="str">
        <f t="shared" si="412"/>
        <v/>
      </c>
      <c r="AEL83" s="33"/>
      <c r="AEN83" s="32" t="str">
        <f t="shared" si="413"/>
        <v/>
      </c>
      <c r="AEO83" s="32" t="str">
        <f t="shared" si="414"/>
        <v/>
      </c>
      <c r="AEQ83" s="32" t="str">
        <f t="shared" si="415"/>
        <v/>
      </c>
      <c r="AER83" s="32" t="str">
        <f t="shared" si="416"/>
        <v/>
      </c>
      <c r="AET83" s="32" t="str">
        <f t="shared" si="417"/>
        <v/>
      </c>
      <c r="AEU83" s="32" t="str">
        <f t="shared" si="418"/>
        <v/>
      </c>
      <c r="AEW83" s="32" t="str">
        <f t="shared" si="419"/>
        <v/>
      </c>
      <c r="AEX83" s="32" t="str">
        <f t="shared" si="420"/>
        <v/>
      </c>
      <c r="AEZ83" s="32" t="str">
        <f t="shared" si="421"/>
        <v/>
      </c>
      <c r="AFA83" s="32" t="str">
        <f t="shared" si="422"/>
        <v/>
      </c>
      <c r="AFB83" s="35"/>
      <c r="AFC83" s="34"/>
      <c r="AFD83" s="36" t="str">
        <f t="shared" si="423"/>
        <v/>
      </c>
      <c r="AFE83" s="36" t="str">
        <f t="shared" si="424"/>
        <v/>
      </c>
      <c r="AFG83" s="36" t="str">
        <f t="shared" si="425"/>
        <v/>
      </c>
      <c r="AFH83" s="36" t="str">
        <f t="shared" si="426"/>
        <v/>
      </c>
      <c r="AFJ83" s="36" t="str">
        <f t="shared" si="427"/>
        <v/>
      </c>
      <c r="AFK83" s="36" t="str">
        <f t="shared" si="428"/>
        <v/>
      </c>
      <c r="AFM83" s="36" t="str">
        <f t="shared" si="429"/>
        <v/>
      </c>
      <c r="AFN83" s="36" t="str">
        <f t="shared" si="430"/>
        <v/>
      </c>
      <c r="AFP83" s="36" t="str">
        <f t="shared" si="431"/>
        <v/>
      </c>
      <c r="AFQ83" s="36" t="str">
        <f t="shared" si="432"/>
        <v/>
      </c>
      <c r="AFR83" s="33"/>
      <c r="AFT83" s="36" t="str">
        <f t="shared" si="433"/>
        <v/>
      </c>
      <c r="AFU83" s="36" t="str">
        <f t="shared" si="434"/>
        <v/>
      </c>
      <c r="AFW83" s="36" t="str">
        <f t="shared" si="435"/>
        <v/>
      </c>
      <c r="AFX83" s="36" t="str">
        <f t="shared" si="436"/>
        <v/>
      </c>
      <c r="AFZ83" s="36" t="str">
        <f t="shared" si="437"/>
        <v/>
      </c>
      <c r="AGA83" s="36" t="str">
        <f t="shared" si="438"/>
        <v/>
      </c>
      <c r="AGC83" s="36" t="str">
        <f t="shared" si="439"/>
        <v/>
      </c>
      <c r="AGD83" s="36" t="str">
        <f t="shared" si="440"/>
        <v/>
      </c>
      <c r="AGF83" s="36" t="str">
        <f t="shared" si="441"/>
        <v/>
      </c>
      <c r="AGG83" s="36" t="str">
        <f t="shared" si="442"/>
        <v/>
      </c>
      <c r="AGH83" s="33"/>
      <c r="AGI83" s="57"/>
      <c r="AGJ83" s="57"/>
      <c r="AGK83" s="57" t="str">
        <f>IF(ISBLANK(AGJ83),"",VLOOKUP(AGJ83,related_id_type!A:B,2,FALSE))</f>
        <v/>
      </c>
      <c r="AGL83" s="57"/>
      <c r="AGM83" s="57" t="str">
        <f>IF(ISBLANK(AGL83),"",IF(ISBLANK(VLOOKUP(AGL83,related_id_relation!A:B,2,FALSE)),"",VLOOKUP(AGL83,related_id_relation!A:B,2,FALSE)))</f>
        <v/>
      </c>
      <c r="AGN83" s="57"/>
      <c r="AGO83" s="57"/>
      <c r="AGP83" s="57" t="str">
        <f>IF(ISBLANK(AGO83),"",VLOOKUP(AGO83,related_id_type!A:B,2,FALSE))</f>
        <v/>
      </c>
      <c r="AGQ83" s="57"/>
      <c r="AGR83" s="57" t="str">
        <f>IF(ISBLANK(AGQ83),"",IF(ISBLANK(VLOOKUP(AGQ83,related_id_relation!A:B,2,FALSE)),"",VLOOKUP(AGQ83,related_id_relation!A:B,2,FALSE)))</f>
        <v/>
      </c>
      <c r="AGS83" s="57"/>
      <c r="AGT83" s="57"/>
      <c r="AGU83" s="57" t="str">
        <f>IF(ISBLANK(AGT83),"",VLOOKUP(AGT83,related_id_type!A:B,2,FALSE))</f>
        <v/>
      </c>
      <c r="AGV83" s="57"/>
      <c r="AGW83" s="57" t="str">
        <f>IF(ISBLANK(AGV83),"",IF(ISBLANK(VLOOKUP(AGV83,related_id_relation!A:B,2,FALSE)),"",VLOOKUP(AGV83,related_id_relation!A:B,2,FALSE)))</f>
        <v/>
      </c>
      <c r="AGX83" s="57"/>
      <c r="AGY83" s="57"/>
      <c r="AGZ83" s="57" t="str">
        <f>IF(ISBLANK(AGY83),"",VLOOKUP(AGY83,related_id_type!A:B,2,FALSE))</f>
        <v/>
      </c>
      <c r="AHA83" s="57"/>
      <c r="AHB83" s="57" t="str">
        <f>IF(ISBLANK(AHA83),"",IF(ISBLANK(VLOOKUP(AHA83,related_id_relation!A:B,2,FALSE)),"",VLOOKUP(AHA83,related_id_relation!A:B,2,FALSE)))</f>
        <v/>
      </c>
      <c r="AHC83" s="57"/>
      <c r="AHD83" s="57"/>
      <c r="AHE83" s="57" t="str">
        <f>IF(ISBLANK(AHD83),"",VLOOKUP(AHD83,related_id_type!A:B,2,FALSE))</f>
        <v/>
      </c>
      <c r="AHF83" s="57"/>
      <c r="AHG83" s="57" t="str">
        <f>IF(ISBLANK(AHF83),"",IF(ISBLANK(VLOOKUP(AHF83,related_id_relation!A:B,2,FALSE)),"",VLOOKUP(AHF83,related_id_relation!A:B,2,FALSE)))</f>
        <v/>
      </c>
      <c r="AHH83" s="37"/>
      <c r="AHI83" s="39"/>
      <c r="AHK83" s="32" t="str">
        <f t="shared" si="443"/>
        <v/>
      </c>
      <c r="AHL83" s="34"/>
      <c r="AHM83" s="36"/>
      <c r="AHN83" s="36" t="str">
        <f t="shared" si="444"/>
        <v/>
      </c>
      <c r="AHO83" s="32" t="str">
        <f t="shared" si="445"/>
        <v/>
      </c>
      <c r="AHR83" s="36" t="str">
        <f t="shared" si="446"/>
        <v/>
      </c>
      <c r="AHS83" s="32" t="str">
        <f t="shared" si="447"/>
        <v/>
      </c>
      <c r="AHV83" s="36" t="str">
        <f t="shared" si="448"/>
        <v/>
      </c>
      <c r="AHW83" s="32" t="str">
        <f t="shared" si="449"/>
        <v/>
      </c>
      <c r="AHZ83" s="36" t="str">
        <f t="shared" si="450"/>
        <v/>
      </c>
      <c r="AIA83" s="32" t="str">
        <f t="shared" si="451"/>
        <v/>
      </c>
      <c r="AID83" s="36" t="str">
        <f t="shared" si="452"/>
        <v/>
      </c>
      <c r="AIE83" s="32" t="str">
        <f t="shared" si="453"/>
        <v/>
      </c>
      <c r="AIH83" s="36" t="str">
        <f t="shared" si="454"/>
        <v/>
      </c>
      <c r="AII83" s="32" t="str">
        <f t="shared" si="455"/>
        <v/>
      </c>
      <c r="AIL83" s="36" t="str">
        <f t="shared" si="456"/>
        <v/>
      </c>
      <c r="AIM83" s="32" t="str">
        <f t="shared" si="457"/>
        <v/>
      </c>
      <c r="AIP83" s="36" t="str">
        <f t="shared" si="458"/>
        <v/>
      </c>
      <c r="AIQ83" s="32" t="str">
        <f t="shared" si="459"/>
        <v/>
      </c>
      <c r="AIT83" s="36" t="str">
        <f t="shared" si="460"/>
        <v/>
      </c>
      <c r="AIU83" s="32" t="str">
        <f t="shared" si="461"/>
        <v/>
      </c>
      <c r="AIX83" s="36" t="str">
        <f t="shared" si="462"/>
        <v/>
      </c>
      <c r="AIY83" s="32" t="str">
        <f t="shared" si="463"/>
        <v/>
      </c>
      <c r="AIZ83" s="37"/>
      <c r="AJA83" s="32" t="str">
        <f t="shared" si="464"/>
        <v/>
      </c>
      <c r="AJB83" s="32" t="str">
        <f t="shared" si="465"/>
        <v/>
      </c>
      <c r="AJC83" s="32" t="str">
        <f t="shared" si="466"/>
        <v/>
      </c>
      <c r="AJD83" s="32" t="str">
        <f t="shared" si="467"/>
        <v/>
      </c>
      <c r="AJE83" s="32" t="str">
        <f t="shared" si="468"/>
        <v/>
      </c>
      <c r="AJF83" s="32" t="str">
        <f t="shared" si="469"/>
        <v/>
      </c>
      <c r="AJG83" s="32" t="str">
        <f t="shared" si="470"/>
        <v/>
      </c>
      <c r="AJH83" s="32" t="str">
        <f t="shared" si="471"/>
        <v/>
      </c>
      <c r="AJI83" s="32" t="str">
        <f t="shared" si="472"/>
        <v/>
      </c>
    </row>
    <row r="84" spans="3:945" s="32" customFormat="1" x14ac:dyDescent="0.35">
      <c r="C84" s="32" t="str">
        <f t="shared" si="241"/>
        <v/>
      </c>
      <c r="E84" s="32" t="str">
        <f t="shared" si="242"/>
        <v/>
      </c>
      <c r="F84" s="32" t="str">
        <f t="shared" si="243"/>
        <v/>
      </c>
      <c r="G84" s="32" t="str">
        <f t="shared" si="244"/>
        <v/>
      </c>
      <c r="J84" s="32" t="str">
        <f t="shared" si="245"/>
        <v/>
      </c>
      <c r="K84" s="32" t="str">
        <f t="shared" si="246"/>
        <v/>
      </c>
      <c r="L84" s="32" t="str">
        <f t="shared" si="247"/>
        <v/>
      </c>
      <c r="N84" s="32" t="str">
        <f t="shared" si="248"/>
        <v/>
      </c>
      <c r="O84" s="32" t="str">
        <f t="shared" si="249"/>
        <v/>
      </c>
      <c r="Q84" s="32" t="str">
        <f t="shared" si="250"/>
        <v/>
      </c>
      <c r="R84" s="32" t="str">
        <f t="shared" si="251"/>
        <v/>
      </c>
      <c r="U84" s="32" t="str">
        <f t="shared" si="252"/>
        <v/>
      </c>
      <c r="V84" s="32" t="str">
        <f t="shared" si="253"/>
        <v/>
      </c>
      <c r="Y84" s="32" t="str">
        <f>IF(ISBLANK(X84),"",VLOOKUP(X84,resource_type!A:C,3,FALSE))</f>
        <v/>
      </c>
      <c r="Z84" s="32" t="str">
        <f>IF(ISBLANK(X84),"",VLOOKUP(X84,resource_type!A:C,2,FALSE))</f>
        <v/>
      </c>
      <c r="AA84" s="32" t="str">
        <f t="shared" si="254"/>
        <v/>
      </c>
      <c r="AB84" s="32" t="str">
        <f t="shared" si="255"/>
        <v/>
      </c>
      <c r="AD84" s="32" t="str">
        <f>IF(ISBLANK(AC84),"",VLOOKUP(AC84,resource_type!A:C,3,FALSE))</f>
        <v/>
      </c>
      <c r="AF84" s="32" t="str">
        <f>IF(ISBLANK(AE84),"",VLOOKUP(AE84,resource_type!A:C,3,FALSE))</f>
        <v/>
      </c>
      <c r="AG84" s="33"/>
      <c r="AI84" s="32" t="str">
        <f t="shared" si="256"/>
        <v/>
      </c>
      <c r="AK84" s="32" t="str">
        <f t="shared" si="257"/>
        <v/>
      </c>
      <c r="AM84" s="32" t="str">
        <f t="shared" si="258"/>
        <v/>
      </c>
      <c r="AO84" s="32" t="str">
        <f t="shared" si="259"/>
        <v/>
      </c>
      <c r="AP84" s="52"/>
      <c r="AQ84" s="34"/>
      <c r="AR84" s="36" t="str">
        <f t="shared" si="260"/>
        <v/>
      </c>
      <c r="AS84" s="36" t="str">
        <f t="shared" si="261"/>
        <v/>
      </c>
      <c r="AT84" s="34"/>
      <c r="AV84" s="32" t="str">
        <f t="shared" si="262"/>
        <v/>
      </c>
      <c r="AW84" s="32" t="str">
        <f t="shared" si="263"/>
        <v/>
      </c>
      <c r="AX84" s="32" t="str">
        <f t="shared" si="264"/>
        <v/>
      </c>
      <c r="AZ84" s="32" t="str">
        <f>IF(ISBLANK(AY84),"",IF(ISBLANK(VLOOKUP(AY84,role!A:E,2,FALSE)),"",VLOOKUP(AY84,role!A:E,2,FALSE)))</f>
        <v/>
      </c>
      <c r="BA84" s="32" t="str">
        <f>IF(ISBLANK(AY84),"",IF(ISBLANK(VLOOKUP(AY84,role!A:E,3,FALSE)),"",VLOOKUP(AY84,role!A:E,3,FALSE)))</f>
        <v/>
      </c>
      <c r="BB84" s="32" t="str">
        <f>IF(ISBLANK(AY84),"",IF(ISBLANK(VLOOKUP(AY84,role!A:E,4,FALSE)),"",VLOOKUP(AY84,role!A:E,4,FALSE)))</f>
        <v/>
      </c>
      <c r="BC84" s="32" t="str">
        <f>IF(ISBLANK(AY84),"",IF(ISBLANK(VLOOKUP(AY84,role!A:E,5,FALSE)),"",VLOOKUP(AY84,role!A:E,5,FALSE)))</f>
        <v/>
      </c>
      <c r="BE84" s="32" t="str">
        <f>IF(ISBLANK(BD84),"",IF(ISBLANK(VLOOKUP(BD84,role!A:E,2,FALSE)),"",VLOOKUP(BD84,role!A:E,2,FALSE)))</f>
        <v/>
      </c>
      <c r="BF84" s="32" t="str">
        <f>IF(ISBLANK(BD84),"",IF(ISBLANK(VLOOKUP(BD84,role!A:E,3,FALSE)),"",VLOOKUP(BD84,role!A:E,3,FALSE)))</f>
        <v/>
      </c>
      <c r="BG84" s="32" t="str">
        <f>IF(ISBLANK(BD84),"",IF(ISBLANK(VLOOKUP(BD84,role!A:E,4,FALSE)),"",VLOOKUP(BD84,role!A:E,4,FALSE)))</f>
        <v/>
      </c>
      <c r="BH84" s="32" t="str">
        <f>IF(ISBLANK(BD84),"",IF(ISBLANK(VLOOKUP(BD84,role!A:E,5,FALSE)),"",VLOOKUP(BD84,role!A:E,5,FALSE)))</f>
        <v/>
      </c>
      <c r="BX84" s="33"/>
      <c r="BZ84" s="32" t="str">
        <f t="shared" si="265"/>
        <v/>
      </c>
      <c r="CB84" s="32" t="str">
        <f t="shared" si="266"/>
        <v/>
      </c>
      <c r="CC84" s="39"/>
      <c r="CE84" s="32" t="str">
        <f t="shared" si="267"/>
        <v/>
      </c>
      <c r="CF84" s="32" t="str">
        <f t="shared" si="268"/>
        <v/>
      </c>
      <c r="CG84" s="32" t="str">
        <f t="shared" si="269"/>
        <v/>
      </c>
      <c r="CI84" s="32" t="str">
        <f>IF(ISBLANK(CH84),"",IF(ISBLANK(VLOOKUP(CH84,role!A:E,2,FALSE)),"",VLOOKUP(CH84,role!A:E,2,FALSE)))</f>
        <v/>
      </c>
      <c r="CJ84" s="32" t="str">
        <f>IF(ISBLANK(CH84),"",IF(ISBLANK(VLOOKUP(CH84,role!A:E,3,FALSE)),"",VLOOKUP(CH84,role!A:E,3,FALSE)))</f>
        <v/>
      </c>
      <c r="CK84" s="32" t="str">
        <f>IF(ISBLANK(CH84),"",IF(ISBLANK(VLOOKUP(CH84,role!A:E,4,FALSE)),"",VLOOKUP(CH84,role!A:E,4,FALSE)))</f>
        <v/>
      </c>
      <c r="CL84" s="32" t="str">
        <f>IF(ISBLANK(CH84),"",IF(ISBLANK(VLOOKUP(CH84,role!A:E,5,FALSE)),"",VLOOKUP(CH84,role!A:E,5,FALSE)))</f>
        <v/>
      </c>
      <c r="CN84" s="32" t="str">
        <f>IF(ISBLANK(CM84),"",IF(ISBLANK(VLOOKUP(CM84,role!A:E,2,FALSE)),"",VLOOKUP(CM84,role!A:E,2,FALSE)))</f>
        <v/>
      </c>
      <c r="CO84" s="32" t="str">
        <f>IF(ISBLANK(CM84),"",IF(ISBLANK(VLOOKUP(CM84,role!A:E,3,FALSE)),"",VLOOKUP(CM84,role!A:E,3,FALSE)))</f>
        <v/>
      </c>
      <c r="CP84" s="32" t="str">
        <f>IF(ISBLANK(CM84),"",IF(ISBLANK(VLOOKUP(CM84,role!A:E,4,FALSE)),"",VLOOKUP(CM84,role!A:E,4,FALSE)))</f>
        <v/>
      </c>
      <c r="CQ84" s="32" t="str">
        <f>IF(ISBLANK(CM84),"",IF(ISBLANK(VLOOKUP(CM84,role!A:E,5,FALSE)),"",VLOOKUP(CM84,role!A:E,5,FALSE)))</f>
        <v/>
      </c>
      <c r="DG84" s="33"/>
      <c r="DI84" s="32" t="str">
        <f t="shared" si="270"/>
        <v/>
      </c>
      <c r="DK84" s="32" t="str">
        <f t="shared" si="271"/>
        <v/>
      </c>
      <c r="DL84" s="39"/>
      <c r="DN84" s="32" t="str">
        <f t="shared" si="272"/>
        <v/>
      </c>
      <c r="DO84" s="32" t="str">
        <f t="shared" si="273"/>
        <v/>
      </c>
      <c r="DP84" s="32" t="str">
        <f t="shared" si="274"/>
        <v/>
      </c>
      <c r="DR84" s="32" t="str">
        <f>IF(ISBLANK(DQ84),"",IF(ISBLANK(VLOOKUP(DQ84,role!A:E,2,FALSE)),"",VLOOKUP(DQ84,role!A:E,2,FALSE)))</f>
        <v/>
      </c>
      <c r="DS84" s="32" t="str">
        <f>IF(ISBLANK(DQ84),"",IF(ISBLANK(VLOOKUP(DQ84,role!A:E,3,FALSE)),"",VLOOKUP(DQ84,role!A:E,3,FALSE)))</f>
        <v/>
      </c>
      <c r="DT84" s="32" t="str">
        <f>IF(ISBLANK(DQ84),"",IF(ISBLANK(VLOOKUP(DQ84,role!A:E,4,FALSE)),"",VLOOKUP(DQ84,role!A:E,4,FALSE)))</f>
        <v/>
      </c>
      <c r="DU84" s="32" t="str">
        <f>IF(ISBLANK(DQ84),"",IF(ISBLANK(VLOOKUP(DQ84,role!A:E,5,FALSE)),"",VLOOKUP(DQ84,role!A:E,5,FALSE)))</f>
        <v/>
      </c>
      <c r="EK84" s="33"/>
      <c r="EM84" s="32" t="str">
        <f t="shared" si="275"/>
        <v/>
      </c>
      <c r="EO84" s="32" t="str">
        <f t="shared" si="276"/>
        <v/>
      </c>
      <c r="EP84" s="39"/>
      <c r="ER84" s="32" t="str">
        <f t="shared" si="277"/>
        <v/>
      </c>
      <c r="ES84" s="32" t="str">
        <f t="shared" si="278"/>
        <v/>
      </c>
      <c r="ET84" s="32" t="str">
        <f t="shared" si="279"/>
        <v/>
      </c>
      <c r="EV84" s="32" t="str">
        <f>IF(ISBLANK(EU84),"",IF(ISBLANK(VLOOKUP(EU84,role!A:E,2,FALSE)),"",VLOOKUP(EU84,role!A:E,2,FALSE)))</f>
        <v/>
      </c>
      <c r="EW84" s="32" t="str">
        <f>IF(ISBLANK(EU84),"",IF(ISBLANK(VLOOKUP(EU84,role!A:E,3,FALSE)),"",VLOOKUP(EU84,role!A:E,3,FALSE)))</f>
        <v/>
      </c>
      <c r="EX84" s="32" t="str">
        <f>IF(ISBLANK(EU84),"",IF(ISBLANK(VLOOKUP(EU84,role!A:E,4,FALSE)),"",VLOOKUP(EU84,role!A:E,4,FALSE)))</f>
        <v/>
      </c>
      <c r="EY84" s="32" t="str">
        <f>IF(ISBLANK(EU84),"",IF(ISBLANK(VLOOKUP(EU84,role!A:E,5,FALSE)),"",VLOOKUP(EU84,role!A:E,5,FALSE)))</f>
        <v/>
      </c>
      <c r="FO84" s="33"/>
      <c r="FQ84" s="32" t="str">
        <f t="shared" si="280"/>
        <v/>
      </c>
      <c r="FS84" s="32" t="str">
        <f t="shared" si="281"/>
        <v/>
      </c>
      <c r="FT84" s="39"/>
      <c r="FV84" s="32" t="str">
        <f t="shared" si="282"/>
        <v/>
      </c>
      <c r="FW84" s="32" t="str">
        <f t="shared" si="283"/>
        <v/>
      </c>
      <c r="FX84" s="32" t="str">
        <f t="shared" si="284"/>
        <v/>
      </c>
      <c r="FZ84" s="32" t="str">
        <f>IF(ISBLANK(FY84),"",VLOOKUP(FY84,role!A:E,2,FALSE))</f>
        <v/>
      </c>
      <c r="GA84" s="32" t="str">
        <f>IF(ISBLANK(FY84),"",IF(ISBLANK(VLOOKUP(FY84,role!A:E,3,FALSE)),"",VLOOKUP(FY84,role!A:E,3,FALSE)))</f>
        <v/>
      </c>
      <c r="GB84" s="32" t="str">
        <f>IF(ISBLANK(FY84),"",IF(ISBLANK(VLOOKUP(FY84,role!A:E,4,FALSE)),"",VLOOKUP(FY84,role!A:E,4,FALSE)))</f>
        <v/>
      </c>
      <c r="GC84" s="32" t="str">
        <f>IF(ISBLANK(FY84),"",IF(ISBLANK(VLOOKUP(FY84,role!A:E,5,FALSE)),"",VLOOKUP(FY84,role!A:E,5,FALSE)))</f>
        <v/>
      </c>
      <c r="GS84" s="33"/>
      <c r="GU84" s="32" t="str">
        <f t="shared" si="285"/>
        <v/>
      </c>
      <c r="GW84" s="32" t="str">
        <f t="shared" si="286"/>
        <v/>
      </c>
      <c r="GX84" s="33"/>
      <c r="HA84" s="32" t="str">
        <f t="shared" si="287"/>
        <v/>
      </c>
      <c r="HB84" s="32" t="str">
        <f t="shared" si="288"/>
        <v/>
      </c>
      <c r="HC84" s="32" t="str">
        <f t="shared" si="289"/>
        <v/>
      </c>
      <c r="HE84" s="32" t="str">
        <f>IF(ISBLANK(HD84),"",IF(ISBLANK(VLOOKUP(HD84,role!A:E,2,FALSE)),"",VLOOKUP(HD84,role!A:E,2,FALSE)))</f>
        <v/>
      </c>
      <c r="HF84" s="32" t="str">
        <f>IF(ISBLANK(HD84),"",IF(ISBLANK(VLOOKUP(HD84,role!A:E,3,FALSE)),"",VLOOKUP(HD84,role!A:E,3,FALSE)))</f>
        <v/>
      </c>
      <c r="HG84" s="32" t="str">
        <f>IF(ISBLANK(HD84),"",IF(ISBLANK(VLOOKUP(HD84,role!A:E,4,FALSE)),"",VLOOKUP(HD84,role!A:E,4,FALSE)))</f>
        <v/>
      </c>
      <c r="HH84" s="32" t="str">
        <f>IF(ISBLANK(HD84),"",IF(ISBLANK(VLOOKUP(HD84,role!A:E,5,FALSE)),"",VLOOKUP(HD84,role!A:E,5,FALSE)))</f>
        <v/>
      </c>
      <c r="HX84" s="33"/>
      <c r="HZ84" s="32" t="str">
        <f t="shared" si="290"/>
        <v/>
      </c>
      <c r="IB84" s="32" t="str">
        <f t="shared" si="291"/>
        <v/>
      </c>
      <c r="IC84" s="39"/>
      <c r="IE84" s="32" t="str">
        <f t="shared" si="292"/>
        <v/>
      </c>
      <c r="IF84" s="32" t="str">
        <f t="shared" si="293"/>
        <v/>
      </c>
      <c r="IG84" s="32" t="str">
        <f t="shared" si="294"/>
        <v/>
      </c>
      <c r="II84" s="32" t="str">
        <f>IF(ISBLANK(IH84),"",IF(ISBLANK(VLOOKUP(IH84,role!A:E,2,FALSE)),"",VLOOKUP(IH84,role!A:E,2,FALSE)))</f>
        <v/>
      </c>
      <c r="IJ84" s="32" t="str">
        <f>IF(ISBLANK(IH84),"",IF(ISBLANK(VLOOKUP(IH84,role!A:E,3,FALSE)),"",VLOOKUP(IH84,role!A:E,3,FALSE)))</f>
        <v/>
      </c>
      <c r="IK84" s="32" t="str">
        <f>IF(ISBLANK(IH84),"",IF(ISBLANK(VLOOKUP(IH84,role!A:E,4,FALSE)),"",VLOOKUP(IH84,role!A:E,4,FALSE)))</f>
        <v/>
      </c>
      <c r="IL84" s="32" t="str">
        <f>IF(ISBLANK(IH84),"",IF(ISBLANK(VLOOKUP(IH84,role!A:E,5,FALSE)),"",VLOOKUP(IH84,role!A:E,5,FALSE)))</f>
        <v/>
      </c>
      <c r="JB84" s="33"/>
      <c r="JD84" s="32" t="str">
        <f t="shared" si="295"/>
        <v/>
      </c>
      <c r="JF84" s="32" t="str">
        <f t="shared" si="296"/>
        <v/>
      </c>
      <c r="JG84" s="39"/>
      <c r="JI84" s="32" t="str">
        <f t="shared" si="297"/>
        <v/>
      </c>
      <c r="JJ84" s="32" t="str">
        <f t="shared" si="298"/>
        <v/>
      </c>
      <c r="JK84" s="32" t="str">
        <f t="shared" si="299"/>
        <v/>
      </c>
      <c r="JM84" s="32" t="str">
        <f>IF(ISBLANK(JL84),"",IF(ISBLANK(VLOOKUP(JL84,role!A:E,2,FALSE)),"",VLOOKUP(JL84,role!A:E,2,FALSE)))</f>
        <v/>
      </c>
      <c r="JN84" s="32" t="str">
        <f>IF(ISBLANK(JL84),"",IF(ISBLANK(VLOOKUP(JL84,role!A:E,3,FALSE)),"",VLOOKUP(JL84,role!A:E,3,FALSE)))</f>
        <v/>
      </c>
      <c r="JO84" s="32" t="str">
        <f>IF(ISBLANK(JL84),"",IF(ISBLANK(VLOOKUP(JL84,role!A:E,4,FALSE)),"",VLOOKUP(JL84,role!A:E,4,FALSE)))</f>
        <v/>
      </c>
      <c r="JP84" s="32" t="str">
        <f>IF(ISBLANK(JL84),"",IF(ISBLANK(VLOOKUP(JL84,role!A:E,5,FALSE)),"",VLOOKUP(JL84,role!A:E,5,FALSE)))</f>
        <v/>
      </c>
      <c r="KF84" s="33"/>
      <c r="KH84" s="32" t="str">
        <f t="shared" si="300"/>
        <v/>
      </c>
      <c r="KJ84" s="32" t="str">
        <f t="shared" si="301"/>
        <v/>
      </c>
      <c r="KK84" s="39"/>
      <c r="KM84" s="32" t="str">
        <f t="shared" si="302"/>
        <v/>
      </c>
      <c r="KN84" s="32" t="str">
        <f t="shared" si="303"/>
        <v/>
      </c>
      <c r="KO84" s="32" t="str">
        <f t="shared" si="304"/>
        <v/>
      </c>
      <c r="KQ84" s="32" t="str">
        <f>IF(ISBLANK(KP84),"",IF(ISBLANK(VLOOKUP(KP84,role!A:E,2,FALSE)),"",VLOOKUP(KP84,role!A:E,2,FALSE)))</f>
        <v/>
      </c>
      <c r="KR84" s="32" t="str">
        <f>IF(ISBLANK(KP84),"",IF(ISBLANK(VLOOKUP(KP84,role!A:E,3,FALSE)),"",VLOOKUP(KP84,role!A:E,3,FALSE)))</f>
        <v/>
      </c>
      <c r="KS84" s="32" t="str">
        <f>IF(ISBLANK(KP84),"",IF(ISBLANK(VLOOKUP(KP84,role!A:E,4,FALSE)),"",VLOOKUP(KP84,role!A:E,4,FALSE)))</f>
        <v/>
      </c>
      <c r="KT84" s="32" t="str">
        <f>IF(ISBLANK(KP84),"",IF(ISBLANK(VLOOKUP(KP84,role!A:E,5,FALSE)),"",VLOOKUP(KP84,role!A:E,5,FALSE)))</f>
        <v/>
      </c>
      <c r="LJ84" s="33"/>
      <c r="LL84" s="32" t="str">
        <f t="shared" si="305"/>
        <v/>
      </c>
      <c r="LN84" s="32" t="str">
        <f t="shared" si="306"/>
        <v/>
      </c>
      <c r="LO84" s="39"/>
      <c r="LQ84" s="32" t="str">
        <f t="shared" si="307"/>
        <v/>
      </c>
      <c r="LR84" s="32" t="str">
        <f t="shared" si="308"/>
        <v/>
      </c>
      <c r="LS84" s="32" t="str">
        <f t="shared" si="309"/>
        <v/>
      </c>
      <c r="LU84" s="32" t="str">
        <f>IF(ISBLANK(LT84),"",IF(ISBLANK(VLOOKUP(LT84,role!A:E,2,FALSE)),"",VLOOKUP(LT84,role!A:E,2,FALSE)))</f>
        <v/>
      </c>
      <c r="LV84" s="32" t="str">
        <f>IF(ISBLANK(LT84),"",IF(ISBLANK(VLOOKUP(LT84,role!A:E,3,FALSE)),"",VLOOKUP(LT84,role!A:E,3,FALSE)))</f>
        <v/>
      </c>
      <c r="LW84" s="32" t="str">
        <f>IF(ISBLANK(LT84),"",IF(ISBLANK(VLOOKUP(LT84,role!A:E,4,FALSE)),"",VLOOKUP(LT84,role!A:E,4,FALSE)))</f>
        <v/>
      </c>
      <c r="LX84" s="32" t="str">
        <f>IF(ISBLANK(LT84),"",IF(ISBLANK(VLOOKUP(LT84,role!A:E,5,FALSE)),"",VLOOKUP(LT84,role!A:E,5,FALSE)))</f>
        <v/>
      </c>
      <c r="MN84" s="33"/>
      <c r="MP84" s="32" t="str">
        <f t="shared" si="310"/>
        <v/>
      </c>
      <c r="MR84" s="32" t="str">
        <f t="shared" si="311"/>
        <v/>
      </c>
      <c r="MS84" s="33"/>
      <c r="MV84" s="32" t="str">
        <f t="shared" si="312"/>
        <v/>
      </c>
      <c r="MW84" s="32" t="str">
        <f t="shared" si="313"/>
        <v/>
      </c>
      <c r="MX84" s="32" t="str">
        <f t="shared" si="314"/>
        <v/>
      </c>
      <c r="MZ84" s="32" t="str">
        <f>IF(ISBLANK(MY84),"",IF(ISBLANK(VLOOKUP(MY84,role!A:E,2,FALSE)),"",VLOOKUP(MY84,role!A:E,2,FALSE)))</f>
        <v/>
      </c>
      <c r="NA84" s="32" t="str">
        <f>IF(ISBLANK(MY84),"",IF(ISBLANK(VLOOKUP(MY84,role!A:E,3,FALSE)),"",VLOOKUP(MY84,role!A:E,3,FALSE)))</f>
        <v/>
      </c>
      <c r="NB84" s="32" t="str">
        <f>IF(ISBLANK(MY84),"",IF(ISBLANK(VLOOKUP(MY84,role!A:E,4,FALSE)),"",VLOOKUP(MY84,role!A:E,4,FALSE)))</f>
        <v/>
      </c>
      <c r="NC84" s="32" t="str">
        <f>IF(ISBLANK(MY84),"",IF(ISBLANK(VLOOKUP(MY84,role!A:E,5,FALSE)),"",VLOOKUP(MY84,role!A:E,5,FALSE)))</f>
        <v/>
      </c>
      <c r="NS84" s="33"/>
      <c r="NU84" s="32" t="str">
        <f t="shared" si="315"/>
        <v/>
      </c>
      <c r="NW84" s="32" t="str">
        <f t="shared" si="316"/>
        <v/>
      </c>
      <c r="NX84" s="39"/>
      <c r="NZ84" s="32" t="str">
        <f t="shared" si="317"/>
        <v/>
      </c>
      <c r="OA84" s="32" t="str">
        <f t="shared" si="318"/>
        <v/>
      </c>
      <c r="OB84" s="32" t="str">
        <f t="shared" si="319"/>
        <v/>
      </c>
      <c r="OD84" s="32" t="str">
        <f>IF(ISBLANK(OC84),"",IF(ISBLANK(VLOOKUP(OC84,role!A:E,2,FALSE)),"",VLOOKUP(OC84,role!A:E,2,FALSE)))</f>
        <v/>
      </c>
      <c r="OE84" s="32" t="str">
        <f>IF(ISBLANK(OC84),"",IF(ISBLANK(VLOOKUP(OC84,role!A:E,3,FALSE)),"",VLOOKUP(OC84,role!A:E,3,FALSE)))</f>
        <v/>
      </c>
      <c r="OF84" s="32" t="str">
        <f>IF(ISBLANK(OC84),"",IF(ISBLANK(VLOOKUP(OC84,role!A:E,4,FALSE)),"",VLOOKUP(OC84,role!A:E,4,FALSE)))</f>
        <v/>
      </c>
      <c r="OG84" s="32" t="str">
        <f>IF(ISBLANK(OC84),"",IF(ISBLANK(VLOOKUP(OC84,role!A:E,5,FALSE)),"",VLOOKUP(OC84,role!A:E,5,FALSE)))</f>
        <v/>
      </c>
      <c r="OW84" s="33"/>
      <c r="OY84" s="32" t="str">
        <f t="shared" si="320"/>
        <v/>
      </c>
      <c r="PA84" s="32" t="str">
        <f t="shared" si="321"/>
        <v/>
      </c>
      <c r="PB84" s="39"/>
      <c r="PD84" s="32" t="str">
        <f t="shared" si="322"/>
        <v/>
      </c>
      <c r="PE84" s="32" t="str">
        <f t="shared" si="323"/>
        <v/>
      </c>
      <c r="PF84" s="32" t="str">
        <f t="shared" si="324"/>
        <v/>
      </c>
      <c r="PH84" s="32" t="str">
        <f>IF(ISBLANK(PG84),"",IF(ISBLANK(VLOOKUP(PG84,role!A:E,2,FALSE)),"",VLOOKUP(PG84,role!A:E,2,FALSE)))</f>
        <v/>
      </c>
      <c r="PI84" s="32" t="str">
        <f>IF(ISBLANK(PG84),"",IF(ISBLANK(VLOOKUP(PG84,role!A:E,3,FALSE)),"",VLOOKUP(PG84,role!A:E,3,FALSE)))</f>
        <v/>
      </c>
      <c r="PJ84" s="32" t="str">
        <f>IF(ISBLANK(PG84),"",IF(ISBLANK(VLOOKUP(PG84,role!A:E,4,FALSE)),"",VLOOKUP(PG84,role!A:E,4,FALSE)))</f>
        <v/>
      </c>
      <c r="PK84" s="32" t="str">
        <f>IF(ISBLANK(PG84),"",IF(ISBLANK(VLOOKUP(PG84,role!A:E,5,FALSE)),"",VLOOKUP(PG84,role!A:E,5,FALSE)))</f>
        <v/>
      </c>
      <c r="QA84" s="33"/>
      <c r="QC84" s="32" t="str">
        <f t="shared" si="325"/>
        <v/>
      </c>
      <c r="QE84" s="32" t="str">
        <f t="shared" si="326"/>
        <v/>
      </c>
      <c r="QF84" s="39"/>
      <c r="QH84" s="32" t="str">
        <f t="shared" si="327"/>
        <v/>
      </c>
      <c r="QI84" s="32" t="str">
        <f t="shared" si="328"/>
        <v/>
      </c>
      <c r="QJ84" s="32" t="str">
        <f t="shared" si="329"/>
        <v/>
      </c>
      <c r="QL84" s="32" t="str">
        <f>IF(ISBLANK(QK84),"",IF(ISBLANK(VLOOKUP(QK84,role!A:E,2,FALSE)),"",VLOOKUP(QK84,role!A:E,2,FALSE)))</f>
        <v/>
      </c>
      <c r="QM84" s="32" t="str">
        <f>IF(ISBLANK(QK84),"",IF(ISBLANK(VLOOKUP(QK84,role!A:E,3,FALSE)),"",VLOOKUP(QK84,role!A:E,3,FALSE)))</f>
        <v/>
      </c>
      <c r="QN84" s="32" t="str">
        <f>IF(ISBLANK(QK84),"",IF(ISBLANK(VLOOKUP(QK84,role!A:E,4,FALSE)),"",VLOOKUP(QK84,role!A:E,4,FALSE)))</f>
        <v/>
      </c>
      <c r="QO84" s="32" t="str">
        <f>IF(ISBLANK(QK84),"",IF(ISBLANK(VLOOKUP(QK84,role!A:E,5,FALSE)),"",VLOOKUP(QK84,role!A:E,5,FALSE)))</f>
        <v/>
      </c>
      <c r="RE84" s="33"/>
      <c r="RG84" s="32" t="str">
        <f t="shared" si="330"/>
        <v/>
      </c>
      <c r="RI84" s="32" t="str">
        <f t="shared" si="331"/>
        <v/>
      </c>
      <c r="RJ84" s="39"/>
      <c r="RL84" s="32" t="str">
        <f t="shared" si="332"/>
        <v/>
      </c>
      <c r="RM84" s="32" t="str">
        <f t="shared" si="333"/>
        <v/>
      </c>
      <c r="RN84" s="32" t="str">
        <f t="shared" si="334"/>
        <v/>
      </c>
      <c r="RP84" s="32" t="str">
        <f>IF(ISBLANK(RO84),"",IF(ISBLANK(VLOOKUP(RO84,role!A:E,2,FALSE)),"",VLOOKUP(RO84,role!A:E,2,FALSE)))</f>
        <v/>
      </c>
      <c r="RQ84" s="32" t="str">
        <f>IF(ISBLANK(RO84),"",IF(ISBLANK(VLOOKUP(RO84,role!A:E,3,FALSE)),"",VLOOKUP(RO84,role!A:E,3,FALSE)))</f>
        <v/>
      </c>
      <c r="RR84" s="32" t="str">
        <f>IF(ISBLANK(RO84),"",IF(ISBLANK(VLOOKUP(RO84,role!A:E,4,FALSE)),"",VLOOKUP(RO84,role!A:E,4,FALSE)))</f>
        <v/>
      </c>
      <c r="RS84" s="32" t="str">
        <f>IF(ISBLANK(RO84),"",IF(ISBLANK(VLOOKUP(RO84,role!A:E,5,FALSE)),"",VLOOKUP(RO84,role!A:E,5,FALSE)))</f>
        <v/>
      </c>
      <c r="SI84" s="33"/>
      <c r="SK84" s="32" t="str">
        <f t="shared" si="335"/>
        <v/>
      </c>
      <c r="SM84" s="32" t="str">
        <f t="shared" si="336"/>
        <v/>
      </c>
      <c r="SN84" s="39"/>
      <c r="SP84" s="32" t="str">
        <f t="shared" si="337"/>
        <v/>
      </c>
      <c r="SQ84" s="32" t="str">
        <f t="shared" si="338"/>
        <v/>
      </c>
      <c r="SR84" s="32" t="str">
        <f t="shared" si="339"/>
        <v/>
      </c>
      <c r="ST84" s="32" t="str">
        <f>IF(ISBLANK(SS84),"",IF(ISBLANK(VLOOKUP(SS84,role!A:E,2,FALSE)),"",VLOOKUP(SS84,role!A:E,2,FALSE)))</f>
        <v/>
      </c>
      <c r="SU84" s="32" t="str">
        <f>IF(ISBLANK(SS84),"",IF(ISBLANK(VLOOKUP(SS84,role!A:E,3,FALSE)),"",VLOOKUP(SS84,role!A:E,3,FALSE)))</f>
        <v/>
      </c>
      <c r="SV84" s="32" t="str">
        <f>IF(ISBLANK(SS84),"",IF(ISBLANK(VLOOKUP(SS84,role!A:E,4,FALSE)),"",VLOOKUP(SS84,role!A:E,4,FALSE)))</f>
        <v/>
      </c>
      <c r="SW84" s="32" t="str">
        <f>IF(ISBLANK(SS84),"",IF(ISBLANK(VLOOKUP(SS84,role!A:E,5,FALSE)),"",VLOOKUP(SS84,role!A:E,5,FALSE)))</f>
        <v/>
      </c>
      <c r="TM84" s="33"/>
      <c r="TO84" s="32" t="str">
        <f t="shared" si="340"/>
        <v/>
      </c>
      <c r="TQ84" s="32" t="str">
        <f t="shared" si="341"/>
        <v/>
      </c>
      <c r="TR84" s="39"/>
      <c r="TT84" s="32" t="str">
        <f t="shared" si="342"/>
        <v/>
      </c>
      <c r="TU84" s="32" t="str">
        <f t="shared" si="343"/>
        <v/>
      </c>
      <c r="TV84" s="32" t="str">
        <f t="shared" si="344"/>
        <v/>
      </c>
      <c r="TX84" s="32" t="str">
        <f>IF(ISBLANK(TW84),"",IF(ISBLANK(VLOOKUP(TW84,role!A:E,2,FALSE)),"",VLOOKUP(TW84,role!A:E,2,FALSE)))</f>
        <v/>
      </c>
      <c r="TY84" s="32" t="str">
        <f>IF(ISBLANK(TW84),"",IF(ISBLANK(VLOOKUP(TW84,role!A:E,3,FALSE)),"",VLOOKUP(TW84,role!A:E,3,FALSE)))</f>
        <v/>
      </c>
      <c r="TZ84" s="32" t="str">
        <f>IF(ISBLANK(TW84),"",IF(ISBLANK(VLOOKUP(TW84,role!A:E,4,FALSE)),"",VLOOKUP(TW84,role!A:E,4,FALSE)))</f>
        <v/>
      </c>
      <c r="UA84" s="32" t="str">
        <f>IF(ISBLANK(TW84),"",IF(ISBLANK(VLOOKUP(TW84,role!A:E,5,FALSE)),"",VLOOKUP(TW84,role!A:E,5,FALSE)))</f>
        <v/>
      </c>
      <c r="UQ84" s="33"/>
      <c r="US84" s="32" t="str">
        <f t="shared" si="345"/>
        <v/>
      </c>
      <c r="UU84" s="32" t="str">
        <f t="shared" si="346"/>
        <v/>
      </c>
      <c r="UV84" s="39"/>
      <c r="UX84" s="32" t="str">
        <f t="shared" si="347"/>
        <v/>
      </c>
      <c r="UY84" s="32" t="str">
        <f t="shared" si="348"/>
        <v/>
      </c>
      <c r="UZ84" s="32" t="str">
        <f t="shared" si="349"/>
        <v/>
      </c>
      <c r="VB84" s="32" t="str">
        <f>IF(ISBLANK(VA84),"",IF(ISBLANK(VLOOKUP(VA84,role!A:E,2,FALSE)),"",VLOOKUP(VA84,role!A:E,2,FALSE)))</f>
        <v/>
      </c>
      <c r="VC84" s="32" t="str">
        <f>IF(ISBLANK(VA84),"",IF(ISBLANK(VLOOKUP(VA84,role!A:E,3,FALSE)),"",VLOOKUP(VA84,role!A:E,3,FALSE)))</f>
        <v/>
      </c>
      <c r="VD84" s="32" t="str">
        <f>IF(ISBLANK(VA84),"",IF(ISBLANK(VLOOKUP(VA84,role!A:E,4,FALSE)),"",VLOOKUP(VA84,role!A:E,4,FALSE)))</f>
        <v/>
      </c>
      <c r="VE84" s="32" t="str">
        <f>IF(ISBLANK(VA84),"",IF(ISBLANK(VLOOKUP(VA84,role!A:E,5,FALSE)),"",VLOOKUP(VA84,role!A:E,5,FALSE)))</f>
        <v/>
      </c>
      <c r="VU84" s="33"/>
      <c r="VW84" s="32" t="str">
        <f t="shared" si="350"/>
        <v/>
      </c>
      <c r="VY84" s="32" t="str">
        <f t="shared" si="351"/>
        <v/>
      </c>
      <c r="VZ84" s="39"/>
      <c r="WB84" s="32" t="str">
        <f t="shared" si="352"/>
        <v/>
      </c>
      <c r="WC84" s="32" t="str">
        <f t="shared" si="353"/>
        <v/>
      </c>
      <c r="WD84" s="32" t="str">
        <f t="shared" si="354"/>
        <v/>
      </c>
      <c r="WF84" s="32" t="str">
        <f>IF(ISBLANK(WE84),"",IF(ISBLANK(VLOOKUP(WE84,role!A:E,2,FALSE)),"",VLOOKUP(WE84,role!A:E,2,FALSE)))</f>
        <v/>
      </c>
      <c r="WG84" s="32" t="str">
        <f>IF(ISBLANK(WE84),"",IF(ISBLANK(VLOOKUP(WE84,role!A:E,3,FALSE)),"",VLOOKUP(WE84,role!A:E,3,FALSE)))</f>
        <v/>
      </c>
      <c r="WH84" s="32" t="str">
        <f>IF(ISBLANK(WE84),"",IF(ISBLANK(VLOOKUP(WE84,role!A:E,4,FALSE)),"",VLOOKUP(WE84,role!A:E,4,FALSE)))</f>
        <v/>
      </c>
      <c r="WI84" s="32" t="str">
        <f>IF(ISBLANK(WE84),"",IF(ISBLANK(VLOOKUP(WE84,role!A:E,5,FALSE)),"",VLOOKUP(WE84,role!A:E,5,FALSE)))</f>
        <v/>
      </c>
      <c r="WY84" s="33"/>
      <c r="XA84" s="32" t="str">
        <f t="shared" si="355"/>
        <v/>
      </c>
      <c r="XC84" s="32" t="str">
        <f t="shared" si="356"/>
        <v/>
      </c>
      <c r="XD84" s="39"/>
      <c r="XF84" s="32" t="str">
        <f t="shared" si="357"/>
        <v/>
      </c>
      <c r="XG84" s="32" t="str">
        <f t="shared" si="358"/>
        <v/>
      </c>
      <c r="XH84" s="32" t="str">
        <f t="shared" si="359"/>
        <v/>
      </c>
      <c r="XJ84" s="32" t="str">
        <f>IF(ISBLANK(XI84),"",IF(ISBLANK(VLOOKUP(XI84,role!A:E,2,FALSE)),"",VLOOKUP(XI84,role!A:E,2,FALSE)))</f>
        <v/>
      </c>
      <c r="XK84" s="32" t="str">
        <f>IF(ISBLANK(XI84),"",IF(ISBLANK(VLOOKUP(XI84,role!A:E,3,FALSE)),"",VLOOKUP(XI84,role!A:E,3,FALSE)))</f>
        <v/>
      </c>
      <c r="XL84" s="32" t="str">
        <f>IF(ISBLANK(XI84),"",IF(ISBLANK(VLOOKUP(XI84,role!A:E,4,FALSE)),"",VLOOKUP(XI84,role!A:E,4,FALSE)))</f>
        <v/>
      </c>
      <c r="XM84" s="32" t="str">
        <f>IF(ISBLANK(XI84),"",IF(ISBLANK(VLOOKUP(XI84,role!A:E,5,FALSE)),"",VLOOKUP(XI84,role!A:E,5,FALSE)))</f>
        <v/>
      </c>
      <c r="YC84" s="33"/>
      <c r="YE84" s="32" t="str">
        <f t="shared" si="360"/>
        <v/>
      </c>
      <c r="YG84" s="32" t="str">
        <f t="shared" si="361"/>
        <v/>
      </c>
      <c r="YH84" s="33"/>
      <c r="YI84" s="34"/>
      <c r="YJ84" s="36" t="str">
        <f t="shared" si="362"/>
        <v/>
      </c>
      <c r="YK84" s="36" t="str">
        <f t="shared" si="363"/>
        <v/>
      </c>
      <c r="YM84" s="32" t="str">
        <f>IF(ISBLANK(YL84),"",IF(ISBLANK(VLOOKUP(YL84,role!A:E,2,FALSE)),"",VLOOKUP(YL84,role!A:E,2,FALSE)))</f>
        <v/>
      </c>
      <c r="YN84" s="32" t="str">
        <f>IF(ISBLANK(YL84),"",IF(ISBLANK(VLOOKUP(YL84,role!A:E,3,FALSE)),"",VLOOKUP(YL84,role!A:E,3,FALSE)))</f>
        <v/>
      </c>
      <c r="YO84" s="32" t="str">
        <f>IF(ISBLANK(YL84),"",IF(ISBLANK(VLOOKUP(YL84,role!A:E,4,FALSE)),"",VLOOKUP(YL84,role!A:E,4,FALSE)))</f>
        <v/>
      </c>
      <c r="YP84" s="32" t="str">
        <f>IF(ISBLANK(YL84),"",IF(ISBLANK(VLOOKUP(YL84,role!A:E,5,FALSE)),"",VLOOKUP(YL84,role!A:E,5,FALSE)))</f>
        <v/>
      </c>
      <c r="YQ84" s="32" t="str">
        <f>IF(ISBLANK(YL84),"",VLOOKUP(YL84,role!A:F,6,FALSE))</f>
        <v/>
      </c>
      <c r="YR84" s="36"/>
      <c r="YS84" s="36" t="str">
        <f t="shared" si="364"/>
        <v/>
      </c>
      <c r="YT84" s="36" t="str">
        <f t="shared" si="365"/>
        <v/>
      </c>
      <c r="YV84" s="32" t="str">
        <f>IF(ISBLANK(YU84),"",IF(ISBLANK(VLOOKUP(YU84,role!A:E,2,FALSE)),"",VLOOKUP(YU84,role!A:E,2,FALSE)))</f>
        <v/>
      </c>
      <c r="YW84" s="32" t="str">
        <f>IF(ISBLANK(YU84),"",IF(ISBLANK(VLOOKUP(YU84,role!A:E,3,FALSE)),"",VLOOKUP(YU84,role!A:E,3,FALSE)))</f>
        <v/>
      </c>
      <c r="YX84" s="32" t="str">
        <f>IF(ISBLANK(YU84),"",IF(ISBLANK(VLOOKUP(YU84,role!A:E,4,FALSE)),"",VLOOKUP(YU84,role!A:E,4,FALSE)))</f>
        <v/>
      </c>
      <c r="YY84" s="32" t="str">
        <f>IF(ISBLANK(YU84),"",IF(ISBLANK(VLOOKUP(YU84,role!A:E,5,FALSE)),"",VLOOKUP(YU84,role!A:E,5,FALSE)))</f>
        <v/>
      </c>
      <c r="YZ84" s="32" t="str">
        <f>IF(ISBLANK(YU84),"",VLOOKUP(YU84,role!A:F,6,FALSE))</f>
        <v/>
      </c>
      <c r="ZA84" s="36"/>
      <c r="ZB84" s="36" t="str">
        <f t="shared" si="366"/>
        <v/>
      </c>
      <c r="ZC84" s="36" t="str">
        <f t="shared" si="367"/>
        <v/>
      </c>
      <c r="ZE84" s="32" t="str">
        <f>IF(ISBLANK(ZD84),"",IF(ISBLANK(VLOOKUP(ZD84,role!A:E,2,FALSE)),"",VLOOKUP(ZD84,role!A:E,2,FALSE)))</f>
        <v/>
      </c>
      <c r="ZF84" s="32" t="str">
        <f>IF(ISBLANK(ZD84),"",IF(ISBLANK(VLOOKUP(ZD84,role!A:E,3,FALSE)),"",VLOOKUP(ZD84,role!A:E,3,FALSE)))</f>
        <v/>
      </c>
      <c r="ZG84" s="32" t="str">
        <f>IF(ISBLANK(ZD84),"",IF(ISBLANK(VLOOKUP(ZD84,role!A:E,4,FALSE)),"",VLOOKUP(ZD84,role!A:E,4,FALSE)))</f>
        <v/>
      </c>
      <c r="ZH84" s="32" t="str">
        <f>IF(ISBLANK(ZD84),"",IF(ISBLANK(VLOOKUP(ZD84,role!A:E,5,FALSE)),"",VLOOKUP(ZD84,role!A:E,5,FALSE)))</f>
        <v/>
      </c>
      <c r="ZI84" s="32" t="str">
        <f>IF(ISBLANK(ZD84),"",VLOOKUP(ZD84,role!A:F,6,FALSE))</f>
        <v/>
      </c>
      <c r="ZJ84" s="36"/>
      <c r="ZK84" s="36" t="str">
        <f t="shared" si="368"/>
        <v/>
      </c>
      <c r="ZL84" s="36" t="str">
        <f t="shared" si="369"/>
        <v/>
      </c>
      <c r="ZN84" s="32" t="str">
        <f>IF(ISBLANK(ZM84),"",IF(ISBLANK(VLOOKUP(ZM84,role!A:E,2,FALSE)),"",VLOOKUP(ZM84,role!A:E,2,FALSE)))</f>
        <v/>
      </c>
      <c r="ZO84" s="32" t="str">
        <f>IF(ISBLANK(ZM84),"",IF(ISBLANK(VLOOKUP(ZM84,role!A:E,3,FALSE)),"",VLOOKUP(ZM84,role!A:E,3,FALSE)))</f>
        <v/>
      </c>
      <c r="ZP84" s="32" t="str">
        <f>IF(ISBLANK(ZM84),"",IF(ISBLANK(VLOOKUP(ZM84,role!A:E,4,FALSE)),"",VLOOKUP(ZM84,role!A:E,4,FALSE)))</f>
        <v/>
      </c>
      <c r="ZQ84" s="32" t="str">
        <f>IF(ISBLANK(ZM84),"",IF(ISBLANK(VLOOKUP(ZM84,role!A:E,5,FALSE)),"",VLOOKUP(ZM84,role!A:E,5,FALSE)))</f>
        <v/>
      </c>
      <c r="ZR84" s="32" t="str">
        <f>IF(ISBLANK(ZM84),"",VLOOKUP(ZM84,role!A:F,6,FALSE))</f>
        <v/>
      </c>
      <c r="ZS84" s="36"/>
      <c r="ZT84" s="36" t="str">
        <f t="shared" si="370"/>
        <v/>
      </c>
      <c r="ZU84" s="36" t="str">
        <f t="shared" si="371"/>
        <v/>
      </c>
      <c r="ZW84" s="32" t="str">
        <f>IF(ISBLANK(ZV84),"",IF(ISBLANK(VLOOKUP(ZV84,role!A:E,2,FALSE)),"",VLOOKUP(ZV84,role!A:E,2,FALSE)))</f>
        <v/>
      </c>
      <c r="ZX84" s="32" t="str">
        <f>IF(ISBLANK(ZV84),"",IF(ISBLANK(VLOOKUP(ZV84,role!A:E,3,FALSE)),"",VLOOKUP(ZV84,role!A:E,3,FALSE)))</f>
        <v/>
      </c>
      <c r="ZY84" s="32" t="str">
        <f>IF(ISBLANK(ZV84),"",IF(ISBLANK(VLOOKUP(ZV84,role!A:E,4,FALSE)),"",VLOOKUP(ZV84,role!A:E,4,FALSE)))</f>
        <v/>
      </c>
      <c r="ZZ84" s="32" t="str">
        <f>IF(ISBLANK(ZV84),"",IF(ISBLANK(VLOOKUP(ZV84,role!A:E,5,FALSE)),"",VLOOKUP(ZV84,role!A:E,5,FALSE)))</f>
        <v/>
      </c>
      <c r="AAA84" s="32" t="str">
        <f>IF(ISBLANK(ZV84),"",VLOOKUP(ZV84,role!A:F,6,FALSE))</f>
        <v/>
      </c>
      <c r="AAB84" s="33"/>
      <c r="AAC84" s="36"/>
      <c r="AAD84" s="36" t="str">
        <f t="shared" si="372"/>
        <v/>
      </c>
      <c r="AAE84" s="36" t="str">
        <f t="shared" si="373"/>
        <v/>
      </c>
      <c r="AAG84" s="32" t="str">
        <f>IF(ISBLANK(AAF84),"",IF(ISBLANK(VLOOKUP(AAF84,role!A:E,2,FALSE)),"",VLOOKUP(AAF84,role!A:E,2,FALSE)))</f>
        <v/>
      </c>
      <c r="AAH84" s="32" t="str">
        <f>IF(ISBLANK(AAF84),"",IF(ISBLANK(VLOOKUP(AAF84,role!A:E,3,FALSE)),"",VLOOKUP(AAF84,role!A:E,3,FALSE)))</f>
        <v/>
      </c>
      <c r="AAI84" s="32" t="str">
        <f>IF(ISBLANK(AAF84),"",IF(ISBLANK(VLOOKUP(AAF84,role!A:E,4,FALSE)),"",VLOOKUP(AAF84,role!A:E,4,FALSE)))</f>
        <v/>
      </c>
      <c r="AAJ84" s="32" t="str">
        <f>IF(ISBLANK(AAF84),"",IF(ISBLANK(VLOOKUP(AAF84,role!A:E,5,FALSE)),"",VLOOKUP(AAF84,role!A:E,5,FALSE)))</f>
        <v/>
      </c>
      <c r="AAK84" s="32" t="str">
        <f>IF(ISBLANK(AAF84),"",VLOOKUP(AAF84,role!A:F,6,FALSE))</f>
        <v/>
      </c>
      <c r="AAL84" s="36"/>
      <c r="AAM84" s="36" t="str">
        <f t="shared" si="374"/>
        <v/>
      </c>
      <c r="AAN84" s="36" t="str">
        <f t="shared" si="375"/>
        <v/>
      </c>
      <c r="AAP84" s="32" t="str">
        <f>IF(ISBLANK(AAO84),"",IF(ISBLANK(VLOOKUP(AAO84,role!A:E,2,FALSE)),"",VLOOKUP(AAO84,role!A:E,2,FALSE)))</f>
        <v/>
      </c>
      <c r="AAQ84" s="32" t="str">
        <f>IF(ISBLANK(AAO84),"",IF(ISBLANK(VLOOKUP(AAO84,role!A:E,3,FALSE)),"",VLOOKUP(AAO84,role!A:E,3,FALSE)))</f>
        <v/>
      </c>
      <c r="AAR84" s="32" t="str">
        <f>IF(ISBLANK(AAO84),"",IF(ISBLANK(VLOOKUP(AAO84,role!A:E,4,FALSE)),"",VLOOKUP(AAO84,role!A:E,4,FALSE)))</f>
        <v/>
      </c>
      <c r="AAS84" s="32" t="str">
        <f>IF(ISBLANK(AAO84),"",IF(ISBLANK(VLOOKUP(AAO84,role!A:E,5,FALSE)),"",VLOOKUP(AAO84,role!A:E,5,FALSE)))</f>
        <v/>
      </c>
      <c r="AAT84" s="32" t="str">
        <f>IF(ISBLANK(AAO84),"",VLOOKUP(AAO84,role!A:F,6,FALSE))</f>
        <v/>
      </c>
      <c r="AAU84" s="36"/>
      <c r="AAV84" s="36" t="str">
        <f t="shared" si="376"/>
        <v/>
      </c>
      <c r="AAW84" s="36" t="str">
        <f t="shared" si="377"/>
        <v/>
      </c>
      <c r="AAY84" s="32" t="str">
        <f>IF(ISBLANK(AAX84),"",IF(ISBLANK(VLOOKUP(AAX84,role!A:E,2,FALSE)),"",VLOOKUP(AAX84,role!A:E,2,FALSE)))</f>
        <v/>
      </c>
      <c r="AAZ84" s="32" t="str">
        <f>IF(ISBLANK(AAX84),"",IF(ISBLANK(VLOOKUP(AAX84,role!A:E,3,FALSE)),"",VLOOKUP(AAX84,role!A:E,3,FALSE)))</f>
        <v/>
      </c>
      <c r="ABA84" s="32" t="str">
        <f>IF(ISBLANK(AAX84),"",IF(ISBLANK(VLOOKUP(AAX84,role!A:E,4,FALSE)),"",VLOOKUP(AAX84,role!A:E,4,FALSE)))</f>
        <v/>
      </c>
      <c r="ABB84" s="32" t="str">
        <f>IF(ISBLANK(AAX84),"",IF(ISBLANK(VLOOKUP(AAX84,role!A:E,5,FALSE)),"",VLOOKUP(AAX84,role!A:E,5,FALSE)))</f>
        <v/>
      </c>
      <c r="ABC84" s="32" t="str">
        <f>IF(ISBLANK(AAX84),"",VLOOKUP(AAX84,role!A:F,6,FALSE))</f>
        <v/>
      </c>
      <c r="ABD84" s="36"/>
      <c r="ABE84" s="36" t="str">
        <f t="shared" si="378"/>
        <v/>
      </c>
      <c r="ABF84" s="36" t="str">
        <f t="shared" si="379"/>
        <v/>
      </c>
      <c r="ABH84" s="32" t="str">
        <f>IF(ISBLANK(ABG84),"",IF(ISBLANK(VLOOKUP(ABG84,role!A:E,2,FALSE)),"",VLOOKUP(ABG84,role!A:E,2,FALSE)))</f>
        <v/>
      </c>
      <c r="ABI84" s="32" t="str">
        <f>IF(ISBLANK(ABG84),"",IF(ISBLANK(VLOOKUP(ABG84,role!A:E,3,FALSE)),"",VLOOKUP(ABG84,role!A:E,3,FALSE)))</f>
        <v/>
      </c>
      <c r="ABJ84" s="32" t="str">
        <f>IF(ISBLANK(ABG84),"",IF(ISBLANK(VLOOKUP(ABG84,role!A:E,4,FALSE)),"",VLOOKUP(ABG84,role!A:E,4,FALSE)))</f>
        <v/>
      </c>
      <c r="ABK84" s="32" t="str">
        <f>IF(ISBLANK(ABG84),"",IF(ISBLANK(VLOOKUP(ABG84,role!A:E,5,FALSE)),"",VLOOKUP(ABG84,role!A:E,5,FALSE)))</f>
        <v/>
      </c>
      <c r="ABL84" s="32" t="str">
        <f>IF(ISBLANK(ABG84),"",VLOOKUP(ABG84,role!A:F,6,FALSE))</f>
        <v/>
      </c>
      <c r="ABM84" s="36"/>
      <c r="ABN84" s="36" t="str">
        <f t="shared" si="380"/>
        <v/>
      </c>
      <c r="ABO84" s="36" t="str">
        <f t="shared" si="381"/>
        <v/>
      </c>
      <c r="ABQ84" s="32" t="str">
        <f>IF(ISBLANK(ABP84),"",IF(ISBLANK(VLOOKUP(ABP84,role!A:E,2,FALSE)),"",VLOOKUP(ABP84,role!A:E,2,FALSE)))</f>
        <v/>
      </c>
      <c r="ABR84" s="32" t="str">
        <f>IF(ISBLANK(ABP84),"",IF(ISBLANK(VLOOKUP(ABP84,role!A:E,3,FALSE)),"",VLOOKUP(ABP84,role!A:E,3,FALSE)))</f>
        <v/>
      </c>
      <c r="ABS84" s="32" t="str">
        <f>IF(ISBLANK(ABP84),"",IF(ISBLANK(VLOOKUP(ABP84,role!A:E,4,FALSE)),"",VLOOKUP(ABP84,role!A:E,4,FALSE)))</f>
        <v/>
      </c>
      <c r="ABT84" s="32" t="str">
        <f>IF(ISBLANK(ABP84),"",IF(ISBLANK(VLOOKUP(ABP84,role!A:E,5,FALSE)),"",VLOOKUP(ABP84,role!A:E,5,FALSE)))</f>
        <v/>
      </c>
      <c r="ABU84" s="32" t="str">
        <f>IF(ISBLANK(ABP84),"",VLOOKUP(ABP84,role!A:F,6,FALSE))</f>
        <v/>
      </c>
      <c r="ABV84" s="33"/>
      <c r="ABW84" s="34"/>
      <c r="ABY84" s="32" t="str">
        <f t="shared" si="382"/>
        <v/>
      </c>
      <c r="ABZ84" s="39"/>
      <c r="ACA84" s="32" t="str">
        <f t="shared" si="383"/>
        <v/>
      </c>
      <c r="ACC84" s="32" t="str">
        <f t="shared" si="384"/>
        <v/>
      </c>
      <c r="ACE84" s="32" t="str">
        <f t="shared" si="385"/>
        <v/>
      </c>
      <c r="ACG84" s="32" t="str">
        <f t="shared" si="386"/>
        <v/>
      </c>
      <c r="ACI84" s="32" t="str">
        <f t="shared" si="387"/>
        <v/>
      </c>
      <c r="ACK84" s="32" t="str">
        <f t="shared" si="388"/>
        <v/>
      </c>
      <c r="ACM84" s="32" t="str">
        <f t="shared" si="389"/>
        <v/>
      </c>
      <c r="ACO84" s="32" t="str">
        <f t="shared" si="390"/>
        <v/>
      </c>
      <c r="ACQ84" s="32" t="str">
        <f t="shared" si="391"/>
        <v/>
      </c>
      <c r="ACS84" s="32" t="str">
        <f t="shared" si="392"/>
        <v/>
      </c>
      <c r="ACT84" s="33"/>
      <c r="ACV84" s="32" t="str">
        <f t="shared" si="393"/>
        <v/>
      </c>
      <c r="ACX84" s="32" t="str">
        <f t="shared" si="394"/>
        <v/>
      </c>
      <c r="ACZ84" s="32" t="str">
        <f t="shared" si="395"/>
        <v/>
      </c>
      <c r="ADB84" s="32" t="str">
        <f t="shared" si="396"/>
        <v/>
      </c>
      <c r="ADD84" s="32" t="str">
        <f t="shared" si="397"/>
        <v/>
      </c>
      <c r="ADE84" s="33"/>
      <c r="ADG84" s="32" t="str">
        <f t="shared" si="398"/>
        <v/>
      </c>
      <c r="ADI84" s="32" t="str">
        <f t="shared" si="399"/>
        <v/>
      </c>
      <c r="ADK84" s="32" t="str">
        <f t="shared" si="400"/>
        <v/>
      </c>
      <c r="ADM84" s="32" t="str">
        <f t="shared" si="401"/>
        <v/>
      </c>
      <c r="ADO84" s="32" t="str">
        <f t="shared" si="402"/>
        <v/>
      </c>
      <c r="ADP84" s="33"/>
      <c r="ADR84" s="32" t="str">
        <f t="shared" si="403"/>
        <v/>
      </c>
      <c r="ADT84" s="32" t="str">
        <f t="shared" si="404"/>
        <v/>
      </c>
      <c r="ADV84" s="32" t="str">
        <f t="shared" si="405"/>
        <v/>
      </c>
      <c r="ADX84" s="32" t="str">
        <f t="shared" si="406"/>
        <v/>
      </c>
      <c r="ADZ84" s="32" t="str">
        <f t="shared" si="407"/>
        <v/>
      </c>
      <c r="AEA84" s="33"/>
      <c r="AEC84" s="32" t="str">
        <f t="shared" si="408"/>
        <v/>
      </c>
      <c r="AEE84" s="32" t="str">
        <f t="shared" si="409"/>
        <v/>
      </c>
      <c r="AEG84" s="32" t="str">
        <f t="shared" si="410"/>
        <v/>
      </c>
      <c r="AEI84" s="32" t="str">
        <f t="shared" si="411"/>
        <v/>
      </c>
      <c r="AEK84" s="32" t="str">
        <f t="shared" si="412"/>
        <v/>
      </c>
      <c r="AEL84" s="33"/>
      <c r="AEN84" s="32" t="str">
        <f t="shared" si="413"/>
        <v/>
      </c>
      <c r="AEO84" s="32" t="str">
        <f t="shared" si="414"/>
        <v/>
      </c>
      <c r="AEQ84" s="32" t="str">
        <f t="shared" si="415"/>
        <v/>
      </c>
      <c r="AER84" s="32" t="str">
        <f t="shared" si="416"/>
        <v/>
      </c>
      <c r="AET84" s="32" t="str">
        <f t="shared" si="417"/>
        <v/>
      </c>
      <c r="AEU84" s="32" t="str">
        <f t="shared" si="418"/>
        <v/>
      </c>
      <c r="AEW84" s="32" t="str">
        <f t="shared" si="419"/>
        <v/>
      </c>
      <c r="AEX84" s="32" t="str">
        <f t="shared" si="420"/>
        <v/>
      </c>
      <c r="AEZ84" s="32" t="str">
        <f t="shared" si="421"/>
        <v/>
      </c>
      <c r="AFA84" s="32" t="str">
        <f t="shared" si="422"/>
        <v/>
      </c>
      <c r="AFB84" s="35"/>
      <c r="AFC84" s="34"/>
      <c r="AFD84" s="36" t="str">
        <f t="shared" si="423"/>
        <v/>
      </c>
      <c r="AFE84" s="36" t="str">
        <f t="shared" si="424"/>
        <v/>
      </c>
      <c r="AFG84" s="36" t="str">
        <f t="shared" si="425"/>
        <v/>
      </c>
      <c r="AFH84" s="36" t="str">
        <f t="shared" si="426"/>
        <v/>
      </c>
      <c r="AFJ84" s="36" t="str">
        <f t="shared" si="427"/>
        <v/>
      </c>
      <c r="AFK84" s="36" t="str">
        <f t="shared" si="428"/>
        <v/>
      </c>
      <c r="AFM84" s="36" t="str">
        <f t="shared" si="429"/>
        <v/>
      </c>
      <c r="AFN84" s="36" t="str">
        <f t="shared" si="430"/>
        <v/>
      </c>
      <c r="AFP84" s="36" t="str">
        <f t="shared" si="431"/>
        <v/>
      </c>
      <c r="AFQ84" s="36" t="str">
        <f t="shared" si="432"/>
        <v/>
      </c>
      <c r="AFR84" s="33"/>
      <c r="AFT84" s="36" t="str">
        <f t="shared" si="433"/>
        <v/>
      </c>
      <c r="AFU84" s="36" t="str">
        <f t="shared" si="434"/>
        <v/>
      </c>
      <c r="AFW84" s="36" t="str">
        <f t="shared" si="435"/>
        <v/>
      </c>
      <c r="AFX84" s="36" t="str">
        <f t="shared" si="436"/>
        <v/>
      </c>
      <c r="AFZ84" s="36" t="str">
        <f t="shared" si="437"/>
        <v/>
      </c>
      <c r="AGA84" s="36" t="str">
        <f t="shared" si="438"/>
        <v/>
      </c>
      <c r="AGC84" s="36" t="str">
        <f t="shared" si="439"/>
        <v/>
      </c>
      <c r="AGD84" s="36" t="str">
        <f t="shared" si="440"/>
        <v/>
      </c>
      <c r="AGF84" s="36" t="str">
        <f t="shared" si="441"/>
        <v/>
      </c>
      <c r="AGG84" s="36" t="str">
        <f t="shared" si="442"/>
        <v/>
      </c>
      <c r="AGH84" s="33"/>
      <c r="AGI84" s="57"/>
      <c r="AGJ84" s="57"/>
      <c r="AGK84" s="57" t="str">
        <f>IF(ISBLANK(AGJ84),"",VLOOKUP(AGJ84,related_id_type!A:B,2,FALSE))</f>
        <v/>
      </c>
      <c r="AGL84" s="57"/>
      <c r="AGM84" s="57" t="str">
        <f>IF(ISBLANK(AGL84),"",IF(ISBLANK(VLOOKUP(AGL84,related_id_relation!A:B,2,FALSE)),"",VLOOKUP(AGL84,related_id_relation!A:B,2,FALSE)))</f>
        <v/>
      </c>
      <c r="AGN84" s="57"/>
      <c r="AGO84" s="57"/>
      <c r="AGP84" s="57" t="str">
        <f>IF(ISBLANK(AGO84),"",VLOOKUP(AGO84,related_id_type!A:B,2,FALSE))</f>
        <v/>
      </c>
      <c r="AGQ84" s="57"/>
      <c r="AGR84" s="57" t="str">
        <f>IF(ISBLANK(AGQ84),"",IF(ISBLANK(VLOOKUP(AGQ84,related_id_relation!A:B,2,FALSE)),"",VLOOKUP(AGQ84,related_id_relation!A:B,2,FALSE)))</f>
        <v/>
      </c>
      <c r="AGS84" s="57"/>
      <c r="AGT84" s="57"/>
      <c r="AGU84" s="57" t="str">
        <f>IF(ISBLANK(AGT84),"",VLOOKUP(AGT84,related_id_type!A:B,2,FALSE))</f>
        <v/>
      </c>
      <c r="AGV84" s="57"/>
      <c r="AGW84" s="57" t="str">
        <f>IF(ISBLANK(AGV84),"",IF(ISBLANK(VLOOKUP(AGV84,related_id_relation!A:B,2,FALSE)),"",VLOOKUP(AGV84,related_id_relation!A:B,2,FALSE)))</f>
        <v/>
      </c>
      <c r="AGX84" s="57"/>
      <c r="AGY84" s="57"/>
      <c r="AGZ84" s="57" t="str">
        <f>IF(ISBLANK(AGY84),"",VLOOKUP(AGY84,related_id_type!A:B,2,FALSE))</f>
        <v/>
      </c>
      <c r="AHA84" s="57"/>
      <c r="AHB84" s="57" t="str">
        <f>IF(ISBLANK(AHA84),"",IF(ISBLANK(VLOOKUP(AHA84,related_id_relation!A:B,2,FALSE)),"",VLOOKUP(AHA84,related_id_relation!A:B,2,FALSE)))</f>
        <v/>
      </c>
      <c r="AHC84" s="57"/>
      <c r="AHD84" s="57"/>
      <c r="AHE84" s="57" t="str">
        <f>IF(ISBLANK(AHD84),"",VLOOKUP(AHD84,related_id_type!A:B,2,FALSE))</f>
        <v/>
      </c>
      <c r="AHF84" s="57"/>
      <c r="AHG84" s="57" t="str">
        <f>IF(ISBLANK(AHF84),"",IF(ISBLANK(VLOOKUP(AHF84,related_id_relation!A:B,2,FALSE)),"",VLOOKUP(AHF84,related_id_relation!A:B,2,FALSE)))</f>
        <v/>
      </c>
      <c r="AHH84" s="37"/>
      <c r="AHI84" s="39"/>
      <c r="AHK84" s="32" t="str">
        <f t="shared" si="443"/>
        <v/>
      </c>
      <c r="AHL84" s="34"/>
      <c r="AHM84" s="36"/>
      <c r="AHN84" s="36" t="str">
        <f t="shared" si="444"/>
        <v/>
      </c>
      <c r="AHO84" s="32" t="str">
        <f t="shared" si="445"/>
        <v/>
      </c>
      <c r="AHR84" s="36" t="str">
        <f t="shared" si="446"/>
        <v/>
      </c>
      <c r="AHS84" s="32" t="str">
        <f t="shared" si="447"/>
        <v/>
      </c>
      <c r="AHV84" s="36" t="str">
        <f t="shared" si="448"/>
        <v/>
      </c>
      <c r="AHW84" s="32" t="str">
        <f t="shared" si="449"/>
        <v/>
      </c>
      <c r="AHZ84" s="36" t="str">
        <f t="shared" si="450"/>
        <v/>
      </c>
      <c r="AIA84" s="32" t="str">
        <f t="shared" si="451"/>
        <v/>
      </c>
      <c r="AID84" s="36" t="str">
        <f t="shared" si="452"/>
        <v/>
      </c>
      <c r="AIE84" s="32" t="str">
        <f t="shared" si="453"/>
        <v/>
      </c>
      <c r="AIH84" s="36" t="str">
        <f t="shared" si="454"/>
        <v/>
      </c>
      <c r="AII84" s="32" t="str">
        <f t="shared" si="455"/>
        <v/>
      </c>
      <c r="AIL84" s="36" t="str">
        <f t="shared" si="456"/>
        <v/>
      </c>
      <c r="AIM84" s="32" t="str">
        <f t="shared" si="457"/>
        <v/>
      </c>
      <c r="AIP84" s="36" t="str">
        <f t="shared" si="458"/>
        <v/>
      </c>
      <c r="AIQ84" s="32" t="str">
        <f t="shared" si="459"/>
        <v/>
      </c>
      <c r="AIT84" s="36" t="str">
        <f t="shared" si="460"/>
        <v/>
      </c>
      <c r="AIU84" s="32" t="str">
        <f t="shared" si="461"/>
        <v/>
      </c>
      <c r="AIX84" s="36" t="str">
        <f t="shared" si="462"/>
        <v/>
      </c>
      <c r="AIY84" s="32" t="str">
        <f t="shared" si="463"/>
        <v/>
      </c>
      <c r="AIZ84" s="37"/>
      <c r="AJA84" s="32" t="str">
        <f t="shared" si="464"/>
        <v/>
      </c>
      <c r="AJB84" s="32" t="str">
        <f t="shared" si="465"/>
        <v/>
      </c>
      <c r="AJC84" s="32" t="str">
        <f t="shared" si="466"/>
        <v/>
      </c>
      <c r="AJD84" s="32" t="str">
        <f t="shared" si="467"/>
        <v/>
      </c>
      <c r="AJE84" s="32" t="str">
        <f t="shared" si="468"/>
        <v/>
      </c>
      <c r="AJF84" s="32" t="str">
        <f t="shared" si="469"/>
        <v/>
      </c>
      <c r="AJG84" s="32" t="str">
        <f t="shared" si="470"/>
        <v/>
      </c>
      <c r="AJH84" s="32" t="str">
        <f t="shared" si="471"/>
        <v/>
      </c>
      <c r="AJI84" s="32" t="str">
        <f t="shared" si="472"/>
        <v/>
      </c>
    </row>
    <row r="85" spans="3:945" s="32" customFormat="1" x14ac:dyDescent="0.35">
      <c r="C85" s="32" t="str">
        <f t="shared" si="241"/>
        <v/>
      </c>
      <c r="E85" s="32" t="str">
        <f t="shared" si="242"/>
        <v/>
      </c>
      <c r="F85" s="32" t="str">
        <f t="shared" si="243"/>
        <v/>
      </c>
      <c r="G85" s="32" t="str">
        <f t="shared" si="244"/>
        <v/>
      </c>
      <c r="J85" s="32" t="str">
        <f t="shared" si="245"/>
        <v/>
      </c>
      <c r="K85" s="32" t="str">
        <f t="shared" si="246"/>
        <v/>
      </c>
      <c r="L85" s="32" t="str">
        <f t="shared" si="247"/>
        <v/>
      </c>
      <c r="N85" s="32" t="str">
        <f t="shared" si="248"/>
        <v/>
      </c>
      <c r="O85" s="32" t="str">
        <f t="shared" si="249"/>
        <v/>
      </c>
      <c r="Q85" s="32" t="str">
        <f t="shared" si="250"/>
        <v/>
      </c>
      <c r="R85" s="32" t="str">
        <f t="shared" si="251"/>
        <v/>
      </c>
      <c r="U85" s="32" t="str">
        <f t="shared" si="252"/>
        <v/>
      </c>
      <c r="V85" s="32" t="str">
        <f t="shared" si="253"/>
        <v/>
      </c>
      <c r="Y85" s="32" t="str">
        <f>IF(ISBLANK(X85),"",VLOOKUP(X85,resource_type!A:C,3,FALSE))</f>
        <v/>
      </c>
      <c r="Z85" s="32" t="str">
        <f>IF(ISBLANK(X85),"",VLOOKUP(X85,resource_type!A:C,2,FALSE))</f>
        <v/>
      </c>
      <c r="AA85" s="32" t="str">
        <f t="shared" si="254"/>
        <v/>
      </c>
      <c r="AB85" s="32" t="str">
        <f t="shared" si="255"/>
        <v/>
      </c>
      <c r="AD85" s="32" t="str">
        <f>IF(ISBLANK(AC85),"",VLOOKUP(AC85,resource_type!A:C,3,FALSE))</f>
        <v/>
      </c>
      <c r="AF85" s="32" t="str">
        <f>IF(ISBLANK(AE85),"",VLOOKUP(AE85,resource_type!A:C,3,FALSE))</f>
        <v/>
      </c>
      <c r="AG85" s="33"/>
      <c r="AI85" s="32" t="str">
        <f t="shared" si="256"/>
        <v/>
      </c>
      <c r="AK85" s="32" t="str">
        <f t="shared" si="257"/>
        <v/>
      </c>
      <c r="AM85" s="32" t="str">
        <f t="shared" si="258"/>
        <v/>
      </c>
      <c r="AO85" s="32" t="str">
        <f t="shared" si="259"/>
        <v/>
      </c>
      <c r="AP85" s="52"/>
      <c r="AQ85" s="34"/>
      <c r="AR85" s="36" t="str">
        <f t="shared" si="260"/>
        <v/>
      </c>
      <c r="AS85" s="36" t="str">
        <f t="shared" si="261"/>
        <v/>
      </c>
      <c r="AT85" s="34"/>
      <c r="AV85" s="32" t="str">
        <f t="shared" si="262"/>
        <v/>
      </c>
      <c r="AW85" s="32" t="str">
        <f t="shared" si="263"/>
        <v/>
      </c>
      <c r="AX85" s="32" t="str">
        <f t="shared" si="264"/>
        <v/>
      </c>
      <c r="AZ85" s="32" t="str">
        <f>IF(ISBLANK(AY85),"",IF(ISBLANK(VLOOKUP(AY85,role!A:E,2,FALSE)),"",VLOOKUP(AY85,role!A:E,2,FALSE)))</f>
        <v/>
      </c>
      <c r="BA85" s="32" t="str">
        <f>IF(ISBLANK(AY85),"",IF(ISBLANK(VLOOKUP(AY85,role!A:E,3,FALSE)),"",VLOOKUP(AY85,role!A:E,3,FALSE)))</f>
        <v/>
      </c>
      <c r="BB85" s="32" t="str">
        <f>IF(ISBLANK(AY85),"",IF(ISBLANK(VLOOKUP(AY85,role!A:E,4,FALSE)),"",VLOOKUP(AY85,role!A:E,4,FALSE)))</f>
        <v/>
      </c>
      <c r="BC85" s="32" t="str">
        <f>IF(ISBLANK(AY85),"",IF(ISBLANK(VLOOKUP(AY85,role!A:E,5,FALSE)),"",VLOOKUP(AY85,role!A:E,5,FALSE)))</f>
        <v/>
      </c>
      <c r="BE85" s="32" t="str">
        <f>IF(ISBLANK(BD85),"",IF(ISBLANK(VLOOKUP(BD85,role!A:E,2,FALSE)),"",VLOOKUP(BD85,role!A:E,2,FALSE)))</f>
        <v/>
      </c>
      <c r="BF85" s="32" t="str">
        <f>IF(ISBLANK(BD85),"",IF(ISBLANK(VLOOKUP(BD85,role!A:E,3,FALSE)),"",VLOOKUP(BD85,role!A:E,3,FALSE)))</f>
        <v/>
      </c>
      <c r="BG85" s="32" t="str">
        <f>IF(ISBLANK(BD85),"",IF(ISBLANK(VLOOKUP(BD85,role!A:E,4,FALSE)),"",VLOOKUP(BD85,role!A:E,4,FALSE)))</f>
        <v/>
      </c>
      <c r="BH85" s="32" t="str">
        <f>IF(ISBLANK(BD85),"",IF(ISBLANK(VLOOKUP(BD85,role!A:E,5,FALSE)),"",VLOOKUP(BD85,role!A:E,5,FALSE)))</f>
        <v/>
      </c>
      <c r="BX85" s="33"/>
      <c r="BZ85" s="32" t="str">
        <f t="shared" si="265"/>
        <v/>
      </c>
      <c r="CB85" s="32" t="str">
        <f t="shared" si="266"/>
        <v/>
      </c>
      <c r="CC85" s="39"/>
      <c r="CE85" s="32" t="str">
        <f t="shared" si="267"/>
        <v/>
      </c>
      <c r="CF85" s="32" t="str">
        <f t="shared" si="268"/>
        <v/>
      </c>
      <c r="CG85" s="32" t="str">
        <f t="shared" si="269"/>
        <v/>
      </c>
      <c r="CI85" s="32" t="str">
        <f>IF(ISBLANK(CH85),"",IF(ISBLANK(VLOOKUP(CH85,role!A:E,2,FALSE)),"",VLOOKUP(CH85,role!A:E,2,FALSE)))</f>
        <v/>
      </c>
      <c r="CJ85" s="32" t="str">
        <f>IF(ISBLANK(CH85),"",IF(ISBLANK(VLOOKUP(CH85,role!A:E,3,FALSE)),"",VLOOKUP(CH85,role!A:E,3,FALSE)))</f>
        <v/>
      </c>
      <c r="CK85" s="32" t="str">
        <f>IF(ISBLANK(CH85),"",IF(ISBLANK(VLOOKUP(CH85,role!A:E,4,FALSE)),"",VLOOKUP(CH85,role!A:E,4,FALSE)))</f>
        <v/>
      </c>
      <c r="CL85" s="32" t="str">
        <f>IF(ISBLANK(CH85),"",IF(ISBLANK(VLOOKUP(CH85,role!A:E,5,FALSE)),"",VLOOKUP(CH85,role!A:E,5,FALSE)))</f>
        <v/>
      </c>
      <c r="CN85" s="32" t="str">
        <f>IF(ISBLANK(CM85),"",IF(ISBLANK(VLOOKUP(CM85,role!A:E,2,FALSE)),"",VLOOKUP(CM85,role!A:E,2,FALSE)))</f>
        <v/>
      </c>
      <c r="CO85" s="32" t="str">
        <f>IF(ISBLANK(CM85),"",IF(ISBLANK(VLOOKUP(CM85,role!A:E,3,FALSE)),"",VLOOKUP(CM85,role!A:E,3,FALSE)))</f>
        <v/>
      </c>
      <c r="CP85" s="32" t="str">
        <f>IF(ISBLANK(CM85),"",IF(ISBLANK(VLOOKUP(CM85,role!A:E,4,FALSE)),"",VLOOKUP(CM85,role!A:E,4,FALSE)))</f>
        <v/>
      </c>
      <c r="CQ85" s="32" t="str">
        <f>IF(ISBLANK(CM85),"",IF(ISBLANK(VLOOKUP(CM85,role!A:E,5,FALSE)),"",VLOOKUP(CM85,role!A:E,5,FALSE)))</f>
        <v/>
      </c>
      <c r="DG85" s="33"/>
      <c r="DI85" s="32" t="str">
        <f t="shared" si="270"/>
        <v/>
      </c>
      <c r="DK85" s="32" t="str">
        <f t="shared" si="271"/>
        <v/>
      </c>
      <c r="DL85" s="39"/>
      <c r="DN85" s="32" t="str">
        <f t="shared" si="272"/>
        <v/>
      </c>
      <c r="DO85" s="32" t="str">
        <f t="shared" si="273"/>
        <v/>
      </c>
      <c r="DP85" s="32" t="str">
        <f t="shared" si="274"/>
        <v/>
      </c>
      <c r="DR85" s="32" t="str">
        <f>IF(ISBLANK(DQ85),"",IF(ISBLANK(VLOOKUP(DQ85,role!A:E,2,FALSE)),"",VLOOKUP(DQ85,role!A:E,2,FALSE)))</f>
        <v/>
      </c>
      <c r="DS85" s="32" t="str">
        <f>IF(ISBLANK(DQ85),"",IF(ISBLANK(VLOOKUP(DQ85,role!A:E,3,FALSE)),"",VLOOKUP(DQ85,role!A:E,3,FALSE)))</f>
        <v/>
      </c>
      <c r="DT85" s="32" t="str">
        <f>IF(ISBLANK(DQ85),"",IF(ISBLANK(VLOOKUP(DQ85,role!A:E,4,FALSE)),"",VLOOKUP(DQ85,role!A:E,4,FALSE)))</f>
        <v/>
      </c>
      <c r="DU85" s="32" t="str">
        <f>IF(ISBLANK(DQ85),"",IF(ISBLANK(VLOOKUP(DQ85,role!A:E,5,FALSE)),"",VLOOKUP(DQ85,role!A:E,5,FALSE)))</f>
        <v/>
      </c>
      <c r="EK85" s="33"/>
      <c r="EM85" s="32" t="str">
        <f t="shared" si="275"/>
        <v/>
      </c>
      <c r="EO85" s="32" t="str">
        <f t="shared" si="276"/>
        <v/>
      </c>
      <c r="EP85" s="39"/>
      <c r="ER85" s="32" t="str">
        <f t="shared" si="277"/>
        <v/>
      </c>
      <c r="ES85" s="32" t="str">
        <f t="shared" si="278"/>
        <v/>
      </c>
      <c r="ET85" s="32" t="str">
        <f t="shared" si="279"/>
        <v/>
      </c>
      <c r="EV85" s="32" t="str">
        <f>IF(ISBLANK(EU85),"",IF(ISBLANK(VLOOKUP(EU85,role!A:E,2,FALSE)),"",VLOOKUP(EU85,role!A:E,2,FALSE)))</f>
        <v/>
      </c>
      <c r="EW85" s="32" t="str">
        <f>IF(ISBLANK(EU85),"",IF(ISBLANK(VLOOKUP(EU85,role!A:E,3,FALSE)),"",VLOOKUP(EU85,role!A:E,3,FALSE)))</f>
        <v/>
      </c>
      <c r="EX85" s="32" t="str">
        <f>IF(ISBLANK(EU85),"",IF(ISBLANK(VLOOKUP(EU85,role!A:E,4,FALSE)),"",VLOOKUP(EU85,role!A:E,4,FALSE)))</f>
        <v/>
      </c>
      <c r="EY85" s="32" t="str">
        <f>IF(ISBLANK(EU85),"",IF(ISBLANK(VLOOKUP(EU85,role!A:E,5,FALSE)),"",VLOOKUP(EU85,role!A:E,5,FALSE)))</f>
        <v/>
      </c>
      <c r="FO85" s="33"/>
      <c r="FQ85" s="32" t="str">
        <f t="shared" si="280"/>
        <v/>
      </c>
      <c r="FS85" s="32" t="str">
        <f t="shared" si="281"/>
        <v/>
      </c>
      <c r="FT85" s="39"/>
      <c r="FV85" s="32" t="str">
        <f t="shared" si="282"/>
        <v/>
      </c>
      <c r="FW85" s="32" t="str">
        <f t="shared" si="283"/>
        <v/>
      </c>
      <c r="FX85" s="32" t="str">
        <f t="shared" si="284"/>
        <v/>
      </c>
      <c r="FZ85" s="32" t="str">
        <f>IF(ISBLANK(FY85),"",VLOOKUP(FY85,role!A:E,2,FALSE))</f>
        <v/>
      </c>
      <c r="GA85" s="32" t="str">
        <f>IF(ISBLANK(FY85),"",IF(ISBLANK(VLOOKUP(FY85,role!A:E,3,FALSE)),"",VLOOKUP(FY85,role!A:E,3,FALSE)))</f>
        <v/>
      </c>
      <c r="GB85" s="32" t="str">
        <f>IF(ISBLANK(FY85),"",IF(ISBLANK(VLOOKUP(FY85,role!A:E,4,FALSE)),"",VLOOKUP(FY85,role!A:E,4,FALSE)))</f>
        <v/>
      </c>
      <c r="GC85" s="32" t="str">
        <f>IF(ISBLANK(FY85),"",IF(ISBLANK(VLOOKUP(FY85,role!A:E,5,FALSE)),"",VLOOKUP(FY85,role!A:E,5,FALSE)))</f>
        <v/>
      </c>
      <c r="GS85" s="33"/>
      <c r="GU85" s="32" t="str">
        <f t="shared" si="285"/>
        <v/>
      </c>
      <c r="GW85" s="32" t="str">
        <f t="shared" si="286"/>
        <v/>
      </c>
      <c r="GX85" s="33"/>
      <c r="HA85" s="32" t="str">
        <f t="shared" si="287"/>
        <v/>
      </c>
      <c r="HB85" s="32" t="str">
        <f t="shared" si="288"/>
        <v/>
      </c>
      <c r="HC85" s="32" t="str">
        <f t="shared" si="289"/>
        <v/>
      </c>
      <c r="HE85" s="32" t="str">
        <f>IF(ISBLANK(HD85),"",IF(ISBLANK(VLOOKUP(HD85,role!A:E,2,FALSE)),"",VLOOKUP(HD85,role!A:E,2,FALSE)))</f>
        <v/>
      </c>
      <c r="HF85" s="32" t="str">
        <f>IF(ISBLANK(HD85),"",IF(ISBLANK(VLOOKUP(HD85,role!A:E,3,FALSE)),"",VLOOKUP(HD85,role!A:E,3,FALSE)))</f>
        <v/>
      </c>
      <c r="HG85" s="32" t="str">
        <f>IF(ISBLANK(HD85),"",IF(ISBLANK(VLOOKUP(HD85,role!A:E,4,FALSE)),"",VLOOKUP(HD85,role!A:E,4,FALSE)))</f>
        <v/>
      </c>
      <c r="HH85" s="32" t="str">
        <f>IF(ISBLANK(HD85),"",IF(ISBLANK(VLOOKUP(HD85,role!A:E,5,FALSE)),"",VLOOKUP(HD85,role!A:E,5,FALSE)))</f>
        <v/>
      </c>
      <c r="HX85" s="33"/>
      <c r="HZ85" s="32" t="str">
        <f t="shared" si="290"/>
        <v/>
      </c>
      <c r="IB85" s="32" t="str">
        <f t="shared" si="291"/>
        <v/>
      </c>
      <c r="IC85" s="39"/>
      <c r="IE85" s="32" t="str">
        <f t="shared" si="292"/>
        <v/>
      </c>
      <c r="IF85" s="32" t="str">
        <f t="shared" si="293"/>
        <v/>
      </c>
      <c r="IG85" s="32" t="str">
        <f t="shared" si="294"/>
        <v/>
      </c>
      <c r="II85" s="32" t="str">
        <f>IF(ISBLANK(IH85),"",IF(ISBLANK(VLOOKUP(IH85,role!A:E,2,FALSE)),"",VLOOKUP(IH85,role!A:E,2,FALSE)))</f>
        <v/>
      </c>
      <c r="IJ85" s="32" t="str">
        <f>IF(ISBLANK(IH85),"",IF(ISBLANK(VLOOKUP(IH85,role!A:E,3,FALSE)),"",VLOOKUP(IH85,role!A:E,3,FALSE)))</f>
        <v/>
      </c>
      <c r="IK85" s="32" t="str">
        <f>IF(ISBLANK(IH85),"",IF(ISBLANK(VLOOKUP(IH85,role!A:E,4,FALSE)),"",VLOOKUP(IH85,role!A:E,4,FALSE)))</f>
        <v/>
      </c>
      <c r="IL85" s="32" t="str">
        <f>IF(ISBLANK(IH85),"",IF(ISBLANK(VLOOKUP(IH85,role!A:E,5,FALSE)),"",VLOOKUP(IH85,role!A:E,5,FALSE)))</f>
        <v/>
      </c>
      <c r="JB85" s="33"/>
      <c r="JD85" s="32" t="str">
        <f t="shared" si="295"/>
        <v/>
      </c>
      <c r="JF85" s="32" t="str">
        <f t="shared" si="296"/>
        <v/>
      </c>
      <c r="JG85" s="39"/>
      <c r="JI85" s="32" t="str">
        <f t="shared" si="297"/>
        <v/>
      </c>
      <c r="JJ85" s="32" t="str">
        <f t="shared" si="298"/>
        <v/>
      </c>
      <c r="JK85" s="32" t="str">
        <f t="shared" si="299"/>
        <v/>
      </c>
      <c r="JM85" s="32" t="str">
        <f>IF(ISBLANK(JL85),"",IF(ISBLANK(VLOOKUP(JL85,role!A:E,2,FALSE)),"",VLOOKUP(JL85,role!A:E,2,FALSE)))</f>
        <v/>
      </c>
      <c r="JN85" s="32" t="str">
        <f>IF(ISBLANK(JL85),"",IF(ISBLANK(VLOOKUP(JL85,role!A:E,3,FALSE)),"",VLOOKUP(JL85,role!A:E,3,FALSE)))</f>
        <v/>
      </c>
      <c r="JO85" s="32" t="str">
        <f>IF(ISBLANK(JL85),"",IF(ISBLANK(VLOOKUP(JL85,role!A:E,4,FALSE)),"",VLOOKUP(JL85,role!A:E,4,FALSE)))</f>
        <v/>
      </c>
      <c r="JP85" s="32" t="str">
        <f>IF(ISBLANK(JL85),"",IF(ISBLANK(VLOOKUP(JL85,role!A:E,5,FALSE)),"",VLOOKUP(JL85,role!A:E,5,FALSE)))</f>
        <v/>
      </c>
      <c r="KF85" s="33"/>
      <c r="KH85" s="32" t="str">
        <f t="shared" si="300"/>
        <v/>
      </c>
      <c r="KJ85" s="32" t="str">
        <f t="shared" si="301"/>
        <v/>
      </c>
      <c r="KK85" s="39"/>
      <c r="KM85" s="32" t="str">
        <f t="shared" si="302"/>
        <v/>
      </c>
      <c r="KN85" s="32" t="str">
        <f t="shared" si="303"/>
        <v/>
      </c>
      <c r="KO85" s="32" t="str">
        <f t="shared" si="304"/>
        <v/>
      </c>
      <c r="KQ85" s="32" t="str">
        <f>IF(ISBLANK(KP85),"",IF(ISBLANK(VLOOKUP(KP85,role!A:E,2,FALSE)),"",VLOOKUP(KP85,role!A:E,2,FALSE)))</f>
        <v/>
      </c>
      <c r="KR85" s="32" t="str">
        <f>IF(ISBLANK(KP85),"",IF(ISBLANK(VLOOKUP(KP85,role!A:E,3,FALSE)),"",VLOOKUP(KP85,role!A:E,3,FALSE)))</f>
        <v/>
      </c>
      <c r="KS85" s="32" t="str">
        <f>IF(ISBLANK(KP85),"",IF(ISBLANK(VLOOKUP(KP85,role!A:E,4,FALSE)),"",VLOOKUP(KP85,role!A:E,4,FALSE)))</f>
        <v/>
      </c>
      <c r="KT85" s="32" t="str">
        <f>IF(ISBLANK(KP85),"",IF(ISBLANK(VLOOKUP(KP85,role!A:E,5,FALSE)),"",VLOOKUP(KP85,role!A:E,5,FALSE)))</f>
        <v/>
      </c>
      <c r="LJ85" s="33"/>
      <c r="LL85" s="32" t="str">
        <f t="shared" si="305"/>
        <v/>
      </c>
      <c r="LN85" s="32" t="str">
        <f t="shared" si="306"/>
        <v/>
      </c>
      <c r="LO85" s="39"/>
      <c r="LQ85" s="32" t="str">
        <f t="shared" si="307"/>
        <v/>
      </c>
      <c r="LR85" s="32" t="str">
        <f t="shared" si="308"/>
        <v/>
      </c>
      <c r="LS85" s="32" t="str">
        <f t="shared" si="309"/>
        <v/>
      </c>
      <c r="LU85" s="32" t="str">
        <f>IF(ISBLANK(LT85),"",IF(ISBLANK(VLOOKUP(LT85,role!A:E,2,FALSE)),"",VLOOKUP(LT85,role!A:E,2,FALSE)))</f>
        <v/>
      </c>
      <c r="LV85" s="32" t="str">
        <f>IF(ISBLANK(LT85),"",IF(ISBLANK(VLOOKUP(LT85,role!A:E,3,FALSE)),"",VLOOKUP(LT85,role!A:E,3,FALSE)))</f>
        <v/>
      </c>
      <c r="LW85" s="32" t="str">
        <f>IF(ISBLANK(LT85),"",IF(ISBLANK(VLOOKUP(LT85,role!A:E,4,FALSE)),"",VLOOKUP(LT85,role!A:E,4,FALSE)))</f>
        <v/>
      </c>
      <c r="LX85" s="32" t="str">
        <f>IF(ISBLANK(LT85),"",IF(ISBLANK(VLOOKUP(LT85,role!A:E,5,FALSE)),"",VLOOKUP(LT85,role!A:E,5,FALSE)))</f>
        <v/>
      </c>
      <c r="MN85" s="33"/>
      <c r="MP85" s="32" t="str">
        <f t="shared" si="310"/>
        <v/>
      </c>
      <c r="MR85" s="32" t="str">
        <f t="shared" si="311"/>
        <v/>
      </c>
      <c r="MS85" s="33"/>
      <c r="MV85" s="32" t="str">
        <f t="shared" si="312"/>
        <v/>
      </c>
      <c r="MW85" s="32" t="str">
        <f t="shared" si="313"/>
        <v/>
      </c>
      <c r="MX85" s="32" t="str">
        <f t="shared" si="314"/>
        <v/>
      </c>
      <c r="MZ85" s="32" t="str">
        <f>IF(ISBLANK(MY85),"",IF(ISBLANK(VLOOKUP(MY85,role!A:E,2,FALSE)),"",VLOOKUP(MY85,role!A:E,2,FALSE)))</f>
        <v/>
      </c>
      <c r="NA85" s="32" t="str">
        <f>IF(ISBLANK(MY85),"",IF(ISBLANK(VLOOKUP(MY85,role!A:E,3,FALSE)),"",VLOOKUP(MY85,role!A:E,3,FALSE)))</f>
        <v/>
      </c>
      <c r="NB85" s="32" t="str">
        <f>IF(ISBLANK(MY85),"",IF(ISBLANK(VLOOKUP(MY85,role!A:E,4,FALSE)),"",VLOOKUP(MY85,role!A:E,4,FALSE)))</f>
        <v/>
      </c>
      <c r="NC85" s="32" t="str">
        <f>IF(ISBLANK(MY85),"",IF(ISBLANK(VLOOKUP(MY85,role!A:E,5,FALSE)),"",VLOOKUP(MY85,role!A:E,5,FALSE)))</f>
        <v/>
      </c>
      <c r="NS85" s="33"/>
      <c r="NU85" s="32" t="str">
        <f t="shared" si="315"/>
        <v/>
      </c>
      <c r="NW85" s="32" t="str">
        <f t="shared" si="316"/>
        <v/>
      </c>
      <c r="NX85" s="39"/>
      <c r="NZ85" s="32" t="str">
        <f t="shared" si="317"/>
        <v/>
      </c>
      <c r="OA85" s="32" t="str">
        <f t="shared" si="318"/>
        <v/>
      </c>
      <c r="OB85" s="32" t="str">
        <f t="shared" si="319"/>
        <v/>
      </c>
      <c r="OD85" s="32" t="str">
        <f>IF(ISBLANK(OC85),"",IF(ISBLANK(VLOOKUP(OC85,role!A:E,2,FALSE)),"",VLOOKUP(OC85,role!A:E,2,FALSE)))</f>
        <v/>
      </c>
      <c r="OE85" s="32" t="str">
        <f>IF(ISBLANK(OC85),"",IF(ISBLANK(VLOOKUP(OC85,role!A:E,3,FALSE)),"",VLOOKUP(OC85,role!A:E,3,FALSE)))</f>
        <v/>
      </c>
      <c r="OF85" s="32" t="str">
        <f>IF(ISBLANK(OC85),"",IF(ISBLANK(VLOOKUP(OC85,role!A:E,4,FALSE)),"",VLOOKUP(OC85,role!A:E,4,FALSE)))</f>
        <v/>
      </c>
      <c r="OG85" s="32" t="str">
        <f>IF(ISBLANK(OC85),"",IF(ISBLANK(VLOOKUP(OC85,role!A:E,5,FALSE)),"",VLOOKUP(OC85,role!A:E,5,FALSE)))</f>
        <v/>
      </c>
      <c r="OW85" s="33"/>
      <c r="OY85" s="32" t="str">
        <f t="shared" si="320"/>
        <v/>
      </c>
      <c r="PA85" s="32" t="str">
        <f t="shared" si="321"/>
        <v/>
      </c>
      <c r="PB85" s="39"/>
      <c r="PD85" s="32" t="str">
        <f t="shared" si="322"/>
        <v/>
      </c>
      <c r="PE85" s="32" t="str">
        <f t="shared" si="323"/>
        <v/>
      </c>
      <c r="PF85" s="32" t="str">
        <f t="shared" si="324"/>
        <v/>
      </c>
      <c r="PH85" s="32" t="str">
        <f>IF(ISBLANK(PG85),"",IF(ISBLANK(VLOOKUP(PG85,role!A:E,2,FALSE)),"",VLOOKUP(PG85,role!A:E,2,FALSE)))</f>
        <v/>
      </c>
      <c r="PI85" s="32" t="str">
        <f>IF(ISBLANK(PG85),"",IF(ISBLANK(VLOOKUP(PG85,role!A:E,3,FALSE)),"",VLOOKUP(PG85,role!A:E,3,FALSE)))</f>
        <v/>
      </c>
      <c r="PJ85" s="32" t="str">
        <f>IF(ISBLANK(PG85),"",IF(ISBLANK(VLOOKUP(PG85,role!A:E,4,FALSE)),"",VLOOKUP(PG85,role!A:E,4,FALSE)))</f>
        <v/>
      </c>
      <c r="PK85" s="32" t="str">
        <f>IF(ISBLANK(PG85),"",IF(ISBLANK(VLOOKUP(PG85,role!A:E,5,FALSE)),"",VLOOKUP(PG85,role!A:E,5,FALSE)))</f>
        <v/>
      </c>
      <c r="QA85" s="33"/>
      <c r="QC85" s="32" t="str">
        <f t="shared" si="325"/>
        <v/>
      </c>
      <c r="QE85" s="32" t="str">
        <f t="shared" si="326"/>
        <v/>
      </c>
      <c r="QF85" s="39"/>
      <c r="QH85" s="32" t="str">
        <f t="shared" si="327"/>
        <v/>
      </c>
      <c r="QI85" s="32" t="str">
        <f t="shared" si="328"/>
        <v/>
      </c>
      <c r="QJ85" s="32" t="str">
        <f t="shared" si="329"/>
        <v/>
      </c>
      <c r="QL85" s="32" t="str">
        <f>IF(ISBLANK(QK85),"",IF(ISBLANK(VLOOKUP(QK85,role!A:E,2,FALSE)),"",VLOOKUP(QK85,role!A:E,2,FALSE)))</f>
        <v/>
      </c>
      <c r="QM85" s="32" t="str">
        <f>IF(ISBLANK(QK85),"",IF(ISBLANK(VLOOKUP(QK85,role!A:E,3,FALSE)),"",VLOOKUP(QK85,role!A:E,3,FALSE)))</f>
        <v/>
      </c>
      <c r="QN85" s="32" t="str">
        <f>IF(ISBLANK(QK85),"",IF(ISBLANK(VLOOKUP(QK85,role!A:E,4,FALSE)),"",VLOOKUP(QK85,role!A:E,4,FALSE)))</f>
        <v/>
      </c>
      <c r="QO85" s="32" t="str">
        <f>IF(ISBLANK(QK85),"",IF(ISBLANK(VLOOKUP(QK85,role!A:E,5,FALSE)),"",VLOOKUP(QK85,role!A:E,5,FALSE)))</f>
        <v/>
      </c>
      <c r="RE85" s="33"/>
      <c r="RG85" s="32" t="str">
        <f t="shared" si="330"/>
        <v/>
      </c>
      <c r="RI85" s="32" t="str">
        <f t="shared" si="331"/>
        <v/>
      </c>
      <c r="RJ85" s="39"/>
      <c r="RL85" s="32" t="str">
        <f t="shared" si="332"/>
        <v/>
      </c>
      <c r="RM85" s="32" t="str">
        <f t="shared" si="333"/>
        <v/>
      </c>
      <c r="RN85" s="32" t="str">
        <f t="shared" si="334"/>
        <v/>
      </c>
      <c r="RP85" s="32" t="str">
        <f>IF(ISBLANK(RO85),"",IF(ISBLANK(VLOOKUP(RO85,role!A:E,2,FALSE)),"",VLOOKUP(RO85,role!A:E,2,FALSE)))</f>
        <v/>
      </c>
      <c r="RQ85" s="32" t="str">
        <f>IF(ISBLANK(RO85),"",IF(ISBLANK(VLOOKUP(RO85,role!A:E,3,FALSE)),"",VLOOKUP(RO85,role!A:E,3,FALSE)))</f>
        <v/>
      </c>
      <c r="RR85" s="32" t="str">
        <f>IF(ISBLANK(RO85),"",IF(ISBLANK(VLOOKUP(RO85,role!A:E,4,FALSE)),"",VLOOKUP(RO85,role!A:E,4,FALSE)))</f>
        <v/>
      </c>
      <c r="RS85" s="32" t="str">
        <f>IF(ISBLANK(RO85),"",IF(ISBLANK(VLOOKUP(RO85,role!A:E,5,FALSE)),"",VLOOKUP(RO85,role!A:E,5,FALSE)))</f>
        <v/>
      </c>
      <c r="SI85" s="33"/>
      <c r="SK85" s="32" t="str">
        <f t="shared" si="335"/>
        <v/>
      </c>
      <c r="SM85" s="32" t="str">
        <f t="shared" si="336"/>
        <v/>
      </c>
      <c r="SN85" s="39"/>
      <c r="SP85" s="32" t="str">
        <f t="shared" si="337"/>
        <v/>
      </c>
      <c r="SQ85" s="32" t="str">
        <f t="shared" si="338"/>
        <v/>
      </c>
      <c r="SR85" s="32" t="str">
        <f t="shared" si="339"/>
        <v/>
      </c>
      <c r="ST85" s="32" t="str">
        <f>IF(ISBLANK(SS85),"",IF(ISBLANK(VLOOKUP(SS85,role!A:E,2,FALSE)),"",VLOOKUP(SS85,role!A:E,2,FALSE)))</f>
        <v/>
      </c>
      <c r="SU85" s="32" t="str">
        <f>IF(ISBLANK(SS85),"",IF(ISBLANK(VLOOKUP(SS85,role!A:E,3,FALSE)),"",VLOOKUP(SS85,role!A:E,3,FALSE)))</f>
        <v/>
      </c>
      <c r="SV85" s="32" t="str">
        <f>IF(ISBLANK(SS85),"",IF(ISBLANK(VLOOKUP(SS85,role!A:E,4,FALSE)),"",VLOOKUP(SS85,role!A:E,4,FALSE)))</f>
        <v/>
      </c>
      <c r="SW85" s="32" t="str">
        <f>IF(ISBLANK(SS85),"",IF(ISBLANK(VLOOKUP(SS85,role!A:E,5,FALSE)),"",VLOOKUP(SS85,role!A:E,5,FALSE)))</f>
        <v/>
      </c>
      <c r="TM85" s="33"/>
      <c r="TO85" s="32" t="str">
        <f t="shared" si="340"/>
        <v/>
      </c>
      <c r="TQ85" s="32" t="str">
        <f t="shared" si="341"/>
        <v/>
      </c>
      <c r="TR85" s="39"/>
      <c r="TT85" s="32" t="str">
        <f t="shared" si="342"/>
        <v/>
      </c>
      <c r="TU85" s="32" t="str">
        <f t="shared" si="343"/>
        <v/>
      </c>
      <c r="TV85" s="32" t="str">
        <f t="shared" si="344"/>
        <v/>
      </c>
      <c r="TX85" s="32" t="str">
        <f>IF(ISBLANK(TW85),"",IF(ISBLANK(VLOOKUP(TW85,role!A:E,2,FALSE)),"",VLOOKUP(TW85,role!A:E,2,FALSE)))</f>
        <v/>
      </c>
      <c r="TY85" s="32" t="str">
        <f>IF(ISBLANK(TW85),"",IF(ISBLANK(VLOOKUP(TW85,role!A:E,3,FALSE)),"",VLOOKUP(TW85,role!A:E,3,FALSE)))</f>
        <v/>
      </c>
      <c r="TZ85" s="32" t="str">
        <f>IF(ISBLANK(TW85),"",IF(ISBLANK(VLOOKUP(TW85,role!A:E,4,FALSE)),"",VLOOKUP(TW85,role!A:E,4,FALSE)))</f>
        <v/>
      </c>
      <c r="UA85" s="32" t="str">
        <f>IF(ISBLANK(TW85),"",IF(ISBLANK(VLOOKUP(TW85,role!A:E,5,FALSE)),"",VLOOKUP(TW85,role!A:E,5,FALSE)))</f>
        <v/>
      </c>
      <c r="UQ85" s="33"/>
      <c r="US85" s="32" t="str">
        <f t="shared" si="345"/>
        <v/>
      </c>
      <c r="UU85" s="32" t="str">
        <f t="shared" si="346"/>
        <v/>
      </c>
      <c r="UV85" s="39"/>
      <c r="UX85" s="32" t="str">
        <f t="shared" si="347"/>
        <v/>
      </c>
      <c r="UY85" s="32" t="str">
        <f t="shared" si="348"/>
        <v/>
      </c>
      <c r="UZ85" s="32" t="str">
        <f t="shared" si="349"/>
        <v/>
      </c>
      <c r="VB85" s="32" t="str">
        <f>IF(ISBLANK(VA85),"",IF(ISBLANK(VLOOKUP(VA85,role!A:E,2,FALSE)),"",VLOOKUP(VA85,role!A:E,2,FALSE)))</f>
        <v/>
      </c>
      <c r="VC85" s="32" t="str">
        <f>IF(ISBLANK(VA85),"",IF(ISBLANK(VLOOKUP(VA85,role!A:E,3,FALSE)),"",VLOOKUP(VA85,role!A:E,3,FALSE)))</f>
        <v/>
      </c>
      <c r="VD85" s="32" t="str">
        <f>IF(ISBLANK(VA85),"",IF(ISBLANK(VLOOKUP(VA85,role!A:E,4,FALSE)),"",VLOOKUP(VA85,role!A:E,4,FALSE)))</f>
        <v/>
      </c>
      <c r="VE85" s="32" t="str">
        <f>IF(ISBLANK(VA85),"",IF(ISBLANK(VLOOKUP(VA85,role!A:E,5,FALSE)),"",VLOOKUP(VA85,role!A:E,5,FALSE)))</f>
        <v/>
      </c>
      <c r="VU85" s="33"/>
      <c r="VW85" s="32" t="str">
        <f t="shared" si="350"/>
        <v/>
      </c>
      <c r="VY85" s="32" t="str">
        <f t="shared" si="351"/>
        <v/>
      </c>
      <c r="VZ85" s="39"/>
      <c r="WB85" s="32" t="str">
        <f t="shared" si="352"/>
        <v/>
      </c>
      <c r="WC85" s="32" t="str">
        <f t="shared" si="353"/>
        <v/>
      </c>
      <c r="WD85" s="32" t="str">
        <f t="shared" si="354"/>
        <v/>
      </c>
      <c r="WF85" s="32" t="str">
        <f>IF(ISBLANK(WE85),"",IF(ISBLANK(VLOOKUP(WE85,role!A:E,2,FALSE)),"",VLOOKUP(WE85,role!A:E,2,FALSE)))</f>
        <v/>
      </c>
      <c r="WG85" s="32" t="str">
        <f>IF(ISBLANK(WE85),"",IF(ISBLANK(VLOOKUP(WE85,role!A:E,3,FALSE)),"",VLOOKUP(WE85,role!A:E,3,FALSE)))</f>
        <v/>
      </c>
      <c r="WH85" s="32" t="str">
        <f>IF(ISBLANK(WE85),"",IF(ISBLANK(VLOOKUP(WE85,role!A:E,4,FALSE)),"",VLOOKUP(WE85,role!A:E,4,FALSE)))</f>
        <v/>
      </c>
      <c r="WI85" s="32" t="str">
        <f>IF(ISBLANK(WE85),"",IF(ISBLANK(VLOOKUP(WE85,role!A:E,5,FALSE)),"",VLOOKUP(WE85,role!A:E,5,FALSE)))</f>
        <v/>
      </c>
      <c r="WY85" s="33"/>
      <c r="XA85" s="32" t="str">
        <f t="shared" si="355"/>
        <v/>
      </c>
      <c r="XC85" s="32" t="str">
        <f t="shared" si="356"/>
        <v/>
      </c>
      <c r="XD85" s="39"/>
      <c r="XF85" s="32" t="str">
        <f t="shared" si="357"/>
        <v/>
      </c>
      <c r="XG85" s="32" t="str">
        <f t="shared" si="358"/>
        <v/>
      </c>
      <c r="XH85" s="32" t="str">
        <f t="shared" si="359"/>
        <v/>
      </c>
      <c r="XJ85" s="32" t="str">
        <f>IF(ISBLANK(XI85),"",IF(ISBLANK(VLOOKUP(XI85,role!A:E,2,FALSE)),"",VLOOKUP(XI85,role!A:E,2,FALSE)))</f>
        <v/>
      </c>
      <c r="XK85" s="32" t="str">
        <f>IF(ISBLANK(XI85),"",IF(ISBLANK(VLOOKUP(XI85,role!A:E,3,FALSE)),"",VLOOKUP(XI85,role!A:E,3,FALSE)))</f>
        <v/>
      </c>
      <c r="XL85" s="32" t="str">
        <f>IF(ISBLANK(XI85),"",IF(ISBLANK(VLOOKUP(XI85,role!A:E,4,FALSE)),"",VLOOKUP(XI85,role!A:E,4,FALSE)))</f>
        <v/>
      </c>
      <c r="XM85" s="32" t="str">
        <f>IF(ISBLANK(XI85),"",IF(ISBLANK(VLOOKUP(XI85,role!A:E,5,FALSE)),"",VLOOKUP(XI85,role!A:E,5,FALSE)))</f>
        <v/>
      </c>
      <c r="YC85" s="33"/>
      <c r="YE85" s="32" t="str">
        <f t="shared" si="360"/>
        <v/>
      </c>
      <c r="YG85" s="32" t="str">
        <f t="shared" si="361"/>
        <v/>
      </c>
      <c r="YH85" s="33"/>
      <c r="YI85" s="34"/>
      <c r="YJ85" s="36" t="str">
        <f t="shared" si="362"/>
        <v/>
      </c>
      <c r="YK85" s="36" t="str">
        <f t="shared" si="363"/>
        <v/>
      </c>
      <c r="YM85" s="32" t="str">
        <f>IF(ISBLANK(YL85),"",IF(ISBLANK(VLOOKUP(YL85,role!A:E,2,FALSE)),"",VLOOKUP(YL85,role!A:E,2,FALSE)))</f>
        <v/>
      </c>
      <c r="YN85" s="32" t="str">
        <f>IF(ISBLANK(YL85),"",IF(ISBLANK(VLOOKUP(YL85,role!A:E,3,FALSE)),"",VLOOKUP(YL85,role!A:E,3,FALSE)))</f>
        <v/>
      </c>
      <c r="YO85" s="32" t="str">
        <f>IF(ISBLANK(YL85),"",IF(ISBLANK(VLOOKUP(YL85,role!A:E,4,FALSE)),"",VLOOKUP(YL85,role!A:E,4,FALSE)))</f>
        <v/>
      </c>
      <c r="YP85" s="32" t="str">
        <f>IF(ISBLANK(YL85),"",IF(ISBLANK(VLOOKUP(YL85,role!A:E,5,FALSE)),"",VLOOKUP(YL85,role!A:E,5,FALSE)))</f>
        <v/>
      </c>
      <c r="YQ85" s="32" t="str">
        <f>IF(ISBLANK(YL85),"",VLOOKUP(YL85,role!A:F,6,FALSE))</f>
        <v/>
      </c>
      <c r="YR85" s="36"/>
      <c r="YS85" s="36" t="str">
        <f t="shared" si="364"/>
        <v/>
      </c>
      <c r="YT85" s="36" t="str">
        <f t="shared" si="365"/>
        <v/>
      </c>
      <c r="YV85" s="32" t="str">
        <f>IF(ISBLANK(YU85),"",IF(ISBLANK(VLOOKUP(YU85,role!A:E,2,FALSE)),"",VLOOKUP(YU85,role!A:E,2,FALSE)))</f>
        <v/>
      </c>
      <c r="YW85" s="32" t="str">
        <f>IF(ISBLANK(YU85),"",IF(ISBLANK(VLOOKUP(YU85,role!A:E,3,FALSE)),"",VLOOKUP(YU85,role!A:E,3,FALSE)))</f>
        <v/>
      </c>
      <c r="YX85" s="32" t="str">
        <f>IF(ISBLANK(YU85),"",IF(ISBLANK(VLOOKUP(YU85,role!A:E,4,FALSE)),"",VLOOKUP(YU85,role!A:E,4,FALSE)))</f>
        <v/>
      </c>
      <c r="YY85" s="32" t="str">
        <f>IF(ISBLANK(YU85),"",IF(ISBLANK(VLOOKUP(YU85,role!A:E,5,FALSE)),"",VLOOKUP(YU85,role!A:E,5,FALSE)))</f>
        <v/>
      </c>
      <c r="YZ85" s="32" t="str">
        <f>IF(ISBLANK(YU85),"",VLOOKUP(YU85,role!A:F,6,FALSE))</f>
        <v/>
      </c>
      <c r="ZA85" s="36"/>
      <c r="ZB85" s="36" t="str">
        <f t="shared" si="366"/>
        <v/>
      </c>
      <c r="ZC85" s="36" t="str">
        <f t="shared" si="367"/>
        <v/>
      </c>
      <c r="ZE85" s="32" t="str">
        <f>IF(ISBLANK(ZD85),"",IF(ISBLANK(VLOOKUP(ZD85,role!A:E,2,FALSE)),"",VLOOKUP(ZD85,role!A:E,2,FALSE)))</f>
        <v/>
      </c>
      <c r="ZF85" s="32" t="str">
        <f>IF(ISBLANK(ZD85),"",IF(ISBLANK(VLOOKUP(ZD85,role!A:E,3,FALSE)),"",VLOOKUP(ZD85,role!A:E,3,FALSE)))</f>
        <v/>
      </c>
      <c r="ZG85" s="32" t="str">
        <f>IF(ISBLANK(ZD85),"",IF(ISBLANK(VLOOKUP(ZD85,role!A:E,4,FALSE)),"",VLOOKUP(ZD85,role!A:E,4,FALSE)))</f>
        <v/>
      </c>
      <c r="ZH85" s="32" t="str">
        <f>IF(ISBLANK(ZD85),"",IF(ISBLANK(VLOOKUP(ZD85,role!A:E,5,FALSE)),"",VLOOKUP(ZD85,role!A:E,5,FALSE)))</f>
        <v/>
      </c>
      <c r="ZI85" s="32" t="str">
        <f>IF(ISBLANK(ZD85),"",VLOOKUP(ZD85,role!A:F,6,FALSE))</f>
        <v/>
      </c>
      <c r="ZJ85" s="36"/>
      <c r="ZK85" s="36" t="str">
        <f t="shared" si="368"/>
        <v/>
      </c>
      <c r="ZL85" s="36" t="str">
        <f t="shared" si="369"/>
        <v/>
      </c>
      <c r="ZN85" s="32" t="str">
        <f>IF(ISBLANK(ZM85),"",IF(ISBLANK(VLOOKUP(ZM85,role!A:E,2,FALSE)),"",VLOOKUP(ZM85,role!A:E,2,FALSE)))</f>
        <v/>
      </c>
      <c r="ZO85" s="32" t="str">
        <f>IF(ISBLANK(ZM85),"",IF(ISBLANK(VLOOKUP(ZM85,role!A:E,3,FALSE)),"",VLOOKUP(ZM85,role!A:E,3,FALSE)))</f>
        <v/>
      </c>
      <c r="ZP85" s="32" t="str">
        <f>IF(ISBLANK(ZM85),"",IF(ISBLANK(VLOOKUP(ZM85,role!A:E,4,FALSE)),"",VLOOKUP(ZM85,role!A:E,4,FALSE)))</f>
        <v/>
      </c>
      <c r="ZQ85" s="32" t="str">
        <f>IF(ISBLANK(ZM85),"",IF(ISBLANK(VLOOKUP(ZM85,role!A:E,5,FALSE)),"",VLOOKUP(ZM85,role!A:E,5,FALSE)))</f>
        <v/>
      </c>
      <c r="ZR85" s="32" t="str">
        <f>IF(ISBLANK(ZM85),"",VLOOKUP(ZM85,role!A:F,6,FALSE))</f>
        <v/>
      </c>
      <c r="ZS85" s="36"/>
      <c r="ZT85" s="36" t="str">
        <f t="shared" si="370"/>
        <v/>
      </c>
      <c r="ZU85" s="36" t="str">
        <f t="shared" si="371"/>
        <v/>
      </c>
      <c r="ZW85" s="32" t="str">
        <f>IF(ISBLANK(ZV85),"",IF(ISBLANK(VLOOKUP(ZV85,role!A:E,2,FALSE)),"",VLOOKUP(ZV85,role!A:E,2,FALSE)))</f>
        <v/>
      </c>
      <c r="ZX85" s="32" t="str">
        <f>IF(ISBLANK(ZV85),"",IF(ISBLANK(VLOOKUP(ZV85,role!A:E,3,FALSE)),"",VLOOKUP(ZV85,role!A:E,3,FALSE)))</f>
        <v/>
      </c>
      <c r="ZY85" s="32" t="str">
        <f>IF(ISBLANK(ZV85),"",IF(ISBLANK(VLOOKUP(ZV85,role!A:E,4,FALSE)),"",VLOOKUP(ZV85,role!A:E,4,FALSE)))</f>
        <v/>
      </c>
      <c r="ZZ85" s="32" t="str">
        <f>IF(ISBLANK(ZV85),"",IF(ISBLANK(VLOOKUP(ZV85,role!A:E,5,FALSE)),"",VLOOKUP(ZV85,role!A:E,5,FALSE)))</f>
        <v/>
      </c>
      <c r="AAA85" s="32" t="str">
        <f>IF(ISBLANK(ZV85),"",VLOOKUP(ZV85,role!A:F,6,FALSE))</f>
        <v/>
      </c>
      <c r="AAB85" s="33"/>
      <c r="AAC85" s="36"/>
      <c r="AAD85" s="36" t="str">
        <f t="shared" si="372"/>
        <v/>
      </c>
      <c r="AAE85" s="36" t="str">
        <f t="shared" si="373"/>
        <v/>
      </c>
      <c r="AAG85" s="32" t="str">
        <f>IF(ISBLANK(AAF85),"",IF(ISBLANK(VLOOKUP(AAF85,role!A:E,2,FALSE)),"",VLOOKUP(AAF85,role!A:E,2,FALSE)))</f>
        <v/>
      </c>
      <c r="AAH85" s="32" t="str">
        <f>IF(ISBLANK(AAF85),"",IF(ISBLANK(VLOOKUP(AAF85,role!A:E,3,FALSE)),"",VLOOKUP(AAF85,role!A:E,3,FALSE)))</f>
        <v/>
      </c>
      <c r="AAI85" s="32" t="str">
        <f>IF(ISBLANK(AAF85),"",IF(ISBLANK(VLOOKUP(AAF85,role!A:E,4,FALSE)),"",VLOOKUP(AAF85,role!A:E,4,FALSE)))</f>
        <v/>
      </c>
      <c r="AAJ85" s="32" t="str">
        <f>IF(ISBLANK(AAF85),"",IF(ISBLANK(VLOOKUP(AAF85,role!A:E,5,FALSE)),"",VLOOKUP(AAF85,role!A:E,5,FALSE)))</f>
        <v/>
      </c>
      <c r="AAK85" s="32" t="str">
        <f>IF(ISBLANK(AAF85),"",VLOOKUP(AAF85,role!A:F,6,FALSE))</f>
        <v/>
      </c>
      <c r="AAL85" s="36"/>
      <c r="AAM85" s="36" t="str">
        <f t="shared" si="374"/>
        <v/>
      </c>
      <c r="AAN85" s="36" t="str">
        <f t="shared" si="375"/>
        <v/>
      </c>
      <c r="AAP85" s="32" t="str">
        <f>IF(ISBLANK(AAO85),"",IF(ISBLANK(VLOOKUP(AAO85,role!A:E,2,FALSE)),"",VLOOKUP(AAO85,role!A:E,2,FALSE)))</f>
        <v/>
      </c>
      <c r="AAQ85" s="32" t="str">
        <f>IF(ISBLANK(AAO85),"",IF(ISBLANK(VLOOKUP(AAO85,role!A:E,3,FALSE)),"",VLOOKUP(AAO85,role!A:E,3,FALSE)))</f>
        <v/>
      </c>
      <c r="AAR85" s="32" t="str">
        <f>IF(ISBLANK(AAO85),"",IF(ISBLANK(VLOOKUP(AAO85,role!A:E,4,FALSE)),"",VLOOKUP(AAO85,role!A:E,4,FALSE)))</f>
        <v/>
      </c>
      <c r="AAS85" s="32" t="str">
        <f>IF(ISBLANK(AAO85),"",IF(ISBLANK(VLOOKUP(AAO85,role!A:E,5,FALSE)),"",VLOOKUP(AAO85,role!A:E,5,FALSE)))</f>
        <v/>
      </c>
      <c r="AAT85" s="32" t="str">
        <f>IF(ISBLANK(AAO85),"",VLOOKUP(AAO85,role!A:F,6,FALSE))</f>
        <v/>
      </c>
      <c r="AAU85" s="36"/>
      <c r="AAV85" s="36" t="str">
        <f t="shared" si="376"/>
        <v/>
      </c>
      <c r="AAW85" s="36" t="str">
        <f t="shared" si="377"/>
        <v/>
      </c>
      <c r="AAY85" s="32" t="str">
        <f>IF(ISBLANK(AAX85),"",IF(ISBLANK(VLOOKUP(AAX85,role!A:E,2,FALSE)),"",VLOOKUP(AAX85,role!A:E,2,FALSE)))</f>
        <v/>
      </c>
      <c r="AAZ85" s="32" t="str">
        <f>IF(ISBLANK(AAX85),"",IF(ISBLANK(VLOOKUP(AAX85,role!A:E,3,FALSE)),"",VLOOKUP(AAX85,role!A:E,3,FALSE)))</f>
        <v/>
      </c>
      <c r="ABA85" s="32" t="str">
        <f>IF(ISBLANK(AAX85),"",IF(ISBLANK(VLOOKUP(AAX85,role!A:E,4,FALSE)),"",VLOOKUP(AAX85,role!A:E,4,FALSE)))</f>
        <v/>
      </c>
      <c r="ABB85" s="32" t="str">
        <f>IF(ISBLANK(AAX85),"",IF(ISBLANK(VLOOKUP(AAX85,role!A:E,5,FALSE)),"",VLOOKUP(AAX85,role!A:E,5,FALSE)))</f>
        <v/>
      </c>
      <c r="ABC85" s="32" t="str">
        <f>IF(ISBLANK(AAX85),"",VLOOKUP(AAX85,role!A:F,6,FALSE))</f>
        <v/>
      </c>
      <c r="ABD85" s="36"/>
      <c r="ABE85" s="36" t="str">
        <f t="shared" si="378"/>
        <v/>
      </c>
      <c r="ABF85" s="36" t="str">
        <f t="shared" si="379"/>
        <v/>
      </c>
      <c r="ABH85" s="32" t="str">
        <f>IF(ISBLANK(ABG85),"",IF(ISBLANK(VLOOKUP(ABG85,role!A:E,2,FALSE)),"",VLOOKUP(ABG85,role!A:E,2,FALSE)))</f>
        <v/>
      </c>
      <c r="ABI85" s="32" t="str">
        <f>IF(ISBLANK(ABG85),"",IF(ISBLANK(VLOOKUP(ABG85,role!A:E,3,FALSE)),"",VLOOKUP(ABG85,role!A:E,3,FALSE)))</f>
        <v/>
      </c>
      <c r="ABJ85" s="32" t="str">
        <f>IF(ISBLANK(ABG85),"",IF(ISBLANK(VLOOKUP(ABG85,role!A:E,4,FALSE)),"",VLOOKUP(ABG85,role!A:E,4,FALSE)))</f>
        <v/>
      </c>
      <c r="ABK85" s="32" t="str">
        <f>IF(ISBLANK(ABG85),"",IF(ISBLANK(VLOOKUP(ABG85,role!A:E,5,FALSE)),"",VLOOKUP(ABG85,role!A:E,5,FALSE)))</f>
        <v/>
      </c>
      <c r="ABL85" s="32" t="str">
        <f>IF(ISBLANK(ABG85),"",VLOOKUP(ABG85,role!A:F,6,FALSE))</f>
        <v/>
      </c>
      <c r="ABM85" s="36"/>
      <c r="ABN85" s="36" t="str">
        <f t="shared" si="380"/>
        <v/>
      </c>
      <c r="ABO85" s="36" t="str">
        <f t="shared" si="381"/>
        <v/>
      </c>
      <c r="ABQ85" s="32" t="str">
        <f>IF(ISBLANK(ABP85),"",IF(ISBLANK(VLOOKUP(ABP85,role!A:E,2,FALSE)),"",VLOOKUP(ABP85,role!A:E,2,FALSE)))</f>
        <v/>
      </c>
      <c r="ABR85" s="32" t="str">
        <f>IF(ISBLANK(ABP85),"",IF(ISBLANK(VLOOKUP(ABP85,role!A:E,3,FALSE)),"",VLOOKUP(ABP85,role!A:E,3,FALSE)))</f>
        <v/>
      </c>
      <c r="ABS85" s="32" t="str">
        <f>IF(ISBLANK(ABP85),"",IF(ISBLANK(VLOOKUP(ABP85,role!A:E,4,FALSE)),"",VLOOKUP(ABP85,role!A:E,4,FALSE)))</f>
        <v/>
      </c>
      <c r="ABT85" s="32" t="str">
        <f>IF(ISBLANK(ABP85),"",IF(ISBLANK(VLOOKUP(ABP85,role!A:E,5,FALSE)),"",VLOOKUP(ABP85,role!A:E,5,FALSE)))</f>
        <v/>
      </c>
      <c r="ABU85" s="32" t="str">
        <f>IF(ISBLANK(ABP85),"",VLOOKUP(ABP85,role!A:F,6,FALSE))</f>
        <v/>
      </c>
      <c r="ABV85" s="33"/>
      <c r="ABW85" s="34"/>
      <c r="ABY85" s="32" t="str">
        <f t="shared" si="382"/>
        <v/>
      </c>
      <c r="ABZ85" s="39"/>
      <c r="ACA85" s="32" t="str">
        <f t="shared" si="383"/>
        <v/>
      </c>
      <c r="ACC85" s="32" t="str">
        <f t="shared" si="384"/>
        <v/>
      </c>
      <c r="ACE85" s="32" t="str">
        <f t="shared" si="385"/>
        <v/>
      </c>
      <c r="ACG85" s="32" t="str">
        <f t="shared" si="386"/>
        <v/>
      </c>
      <c r="ACI85" s="32" t="str">
        <f t="shared" si="387"/>
        <v/>
      </c>
      <c r="ACK85" s="32" t="str">
        <f t="shared" si="388"/>
        <v/>
      </c>
      <c r="ACM85" s="32" t="str">
        <f t="shared" si="389"/>
        <v/>
      </c>
      <c r="ACO85" s="32" t="str">
        <f t="shared" si="390"/>
        <v/>
      </c>
      <c r="ACQ85" s="32" t="str">
        <f t="shared" si="391"/>
        <v/>
      </c>
      <c r="ACS85" s="32" t="str">
        <f t="shared" si="392"/>
        <v/>
      </c>
      <c r="ACT85" s="33"/>
      <c r="ACV85" s="32" t="str">
        <f t="shared" si="393"/>
        <v/>
      </c>
      <c r="ACX85" s="32" t="str">
        <f t="shared" si="394"/>
        <v/>
      </c>
      <c r="ACZ85" s="32" t="str">
        <f t="shared" si="395"/>
        <v/>
      </c>
      <c r="ADB85" s="32" t="str">
        <f t="shared" si="396"/>
        <v/>
      </c>
      <c r="ADD85" s="32" t="str">
        <f t="shared" si="397"/>
        <v/>
      </c>
      <c r="ADE85" s="33"/>
      <c r="ADG85" s="32" t="str">
        <f t="shared" si="398"/>
        <v/>
      </c>
      <c r="ADI85" s="32" t="str">
        <f t="shared" si="399"/>
        <v/>
      </c>
      <c r="ADK85" s="32" t="str">
        <f t="shared" si="400"/>
        <v/>
      </c>
      <c r="ADM85" s="32" t="str">
        <f t="shared" si="401"/>
        <v/>
      </c>
      <c r="ADO85" s="32" t="str">
        <f t="shared" si="402"/>
        <v/>
      </c>
      <c r="ADP85" s="33"/>
      <c r="ADR85" s="32" t="str">
        <f t="shared" si="403"/>
        <v/>
      </c>
      <c r="ADT85" s="32" t="str">
        <f t="shared" si="404"/>
        <v/>
      </c>
      <c r="ADV85" s="32" t="str">
        <f t="shared" si="405"/>
        <v/>
      </c>
      <c r="ADX85" s="32" t="str">
        <f t="shared" si="406"/>
        <v/>
      </c>
      <c r="ADZ85" s="32" t="str">
        <f t="shared" si="407"/>
        <v/>
      </c>
      <c r="AEA85" s="33"/>
      <c r="AEC85" s="32" t="str">
        <f t="shared" si="408"/>
        <v/>
      </c>
      <c r="AEE85" s="32" t="str">
        <f t="shared" si="409"/>
        <v/>
      </c>
      <c r="AEG85" s="32" t="str">
        <f t="shared" si="410"/>
        <v/>
      </c>
      <c r="AEI85" s="32" t="str">
        <f t="shared" si="411"/>
        <v/>
      </c>
      <c r="AEK85" s="32" t="str">
        <f t="shared" si="412"/>
        <v/>
      </c>
      <c r="AEL85" s="33"/>
      <c r="AEN85" s="32" t="str">
        <f t="shared" si="413"/>
        <v/>
      </c>
      <c r="AEO85" s="32" t="str">
        <f t="shared" si="414"/>
        <v/>
      </c>
      <c r="AEQ85" s="32" t="str">
        <f t="shared" si="415"/>
        <v/>
      </c>
      <c r="AER85" s="32" t="str">
        <f t="shared" si="416"/>
        <v/>
      </c>
      <c r="AET85" s="32" t="str">
        <f t="shared" si="417"/>
        <v/>
      </c>
      <c r="AEU85" s="32" t="str">
        <f t="shared" si="418"/>
        <v/>
      </c>
      <c r="AEW85" s="32" t="str">
        <f t="shared" si="419"/>
        <v/>
      </c>
      <c r="AEX85" s="32" t="str">
        <f t="shared" si="420"/>
        <v/>
      </c>
      <c r="AEZ85" s="32" t="str">
        <f t="shared" si="421"/>
        <v/>
      </c>
      <c r="AFA85" s="32" t="str">
        <f t="shared" si="422"/>
        <v/>
      </c>
      <c r="AFB85" s="35"/>
      <c r="AFC85" s="34"/>
      <c r="AFD85" s="36" t="str">
        <f t="shared" si="423"/>
        <v/>
      </c>
      <c r="AFE85" s="36" t="str">
        <f t="shared" si="424"/>
        <v/>
      </c>
      <c r="AFG85" s="36" t="str">
        <f t="shared" si="425"/>
        <v/>
      </c>
      <c r="AFH85" s="36" t="str">
        <f t="shared" si="426"/>
        <v/>
      </c>
      <c r="AFJ85" s="36" t="str">
        <f t="shared" si="427"/>
        <v/>
      </c>
      <c r="AFK85" s="36" t="str">
        <f t="shared" si="428"/>
        <v/>
      </c>
      <c r="AFM85" s="36" t="str">
        <f t="shared" si="429"/>
        <v/>
      </c>
      <c r="AFN85" s="36" t="str">
        <f t="shared" si="430"/>
        <v/>
      </c>
      <c r="AFP85" s="36" t="str">
        <f t="shared" si="431"/>
        <v/>
      </c>
      <c r="AFQ85" s="36" t="str">
        <f t="shared" si="432"/>
        <v/>
      </c>
      <c r="AFR85" s="33"/>
      <c r="AFT85" s="36" t="str">
        <f t="shared" si="433"/>
        <v/>
      </c>
      <c r="AFU85" s="36" t="str">
        <f t="shared" si="434"/>
        <v/>
      </c>
      <c r="AFW85" s="36" t="str">
        <f t="shared" si="435"/>
        <v/>
      </c>
      <c r="AFX85" s="36" t="str">
        <f t="shared" si="436"/>
        <v/>
      </c>
      <c r="AFZ85" s="36" t="str">
        <f t="shared" si="437"/>
        <v/>
      </c>
      <c r="AGA85" s="36" t="str">
        <f t="shared" si="438"/>
        <v/>
      </c>
      <c r="AGC85" s="36" t="str">
        <f t="shared" si="439"/>
        <v/>
      </c>
      <c r="AGD85" s="36" t="str">
        <f t="shared" si="440"/>
        <v/>
      </c>
      <c r="AGF85" s="36" t="str">
        <f t="shared" si="441"/>
        <v/>
      </c>
      <c r="AGG85" s="36" t="str">
        <f t="shared" si="442"/>
        <v/>
      </c>
      <c r="AGH85" s="33"/>
      <c r="AGI85" s="57"/>
      <c r="AGJ85" s="57"/>
      <c r="AGK85" s="57" t="str">
        <f>IF(ISBLANK(AGJ85),"",VLOOKUP(AGJ85,related_id_type!A:B,2,FALSE))</f>
        <v/>
      </c>
      <c r="AGL85" s="57"/>
      <c r="AGM85" s="57" t="str">
        <f>IF(ISBLANK(AGL85),"",IF(ISBLANK(VLOOKUP(AGL85,related_id_relation!A:B,2,FALSE)),"",VLOOKUP(AGL85,related_id_relation!A:B,2,FALSE)))</f>
        <v/>
      </c>
      <c r="AGN85" s="57"/>
      <c r="AGO85" s="57"/>
      <c r="AGP85" s="57" t="str">
        <f>IF(ISBLANK(AGO85),"",VLOOKUP(AGO85,related_id_type!A:B,2,FALSE))</f>
        <v/>
      </c>
      <c r="AGQ85" s="57"/>
      <c r="AGR85" s="57" t="str">
        <f>IF(ISBLANK(AGQ85),"",IF(ISBLANK(VLOOKUP(AGQ85,related_id_relation!A:B,2,FALSE)),"",VLOOKUP(AGQ85,related_id_relation!A:B,2,FALSE)))</f>
        <v/>
      </c>
      <c r="AGS85" s="57"/>
      <c r="AGT85" s="57"/>
      <c r="AGU85" s="57" t="str">
        <f>IF(ISBLANK(AGT85),"",VLOOKUP(AGT85,related_id_type!A:B,2,FALSE))</f>
        <v/>
      </c>
      <c r="AGV85" s="57"/>
      <c r="AGW85" s="57" t="str">
        <f>IF(ISBLANK(AGV85),"",IF(ISBLANK(VLOOKUP(AGV85,related_id_relation!A:B,2,FALSE)),"",VLOOKUP(AGV85,related_id_relation!A:B,2,FALSE)))</f>
        <v/>
      </c>
      <c r="AGX85" s="57"/>
      <c r="AGY85" s="57"/>
      <c r="AGZ85" s="57" t="str">
        <f>IF(ISBLANK(AGY85),"",VLOOKUP(AGY85,related_id_type!A:B,2,FALSE))</f>
        <v/>
      </c>
      <c r="AHA85" s="57"/>
      <c r="AHB85" s="57" t="str">
        <f>IF(ISBLANK(AHA85),"",IF(ISBLANK(VLOOKUP(AHA85,related_id_relation!A:B,2,FALSE)),"",VLOOKUP(AHA85,related_id_relation!A:B,2,FALSE)))</f>
        <v/>
      </c>
      <c r="AHC85" s="57"/>
      <c r="AHD85" s="57"/>
      <c r="AHE85" s="57" t="str">
        <f>IF(ISBLANK(AHD85),"",VLOOKUP(AHD85,related_id_type!A:B,2,FALSE))</f>
        <v/>
      </c>
      <c r="AHF85" s="57"/>
      <c r="AHG85" s="57" t="str">
        <f>IF(ISBLANK(AHF85),"",IF(ISBLANK(VLOOKUP(AHF85,related_id_relation!A:B,2,FALSE)),"",VLOOKUP(AHF85,related_id_relation!A:B,2,FALSE)))</f>
        <v/>
      </c>
      <c r="AHH85" s="37"/>
      <c r="AHI85" s="39"/>
      <c r="AHK85" s="32" t="str">
        <f t="shared" si="443"/>
        <v/>
      </c>
      <c r="AHL85" s="34"/>
      <c r="AHM85" s="36"/>
      <c r="AHN85" s="36" t="str">
        <f t="shared" si="444"/>
        <v/>
      </c>
      <c r="AHO85" s="32" t="str">
        <f t="shared" si="445"/>
        <v/>
      </c>
      <c r="AHR85" s="36" t="str">
        <f t="shared" si="446"/>
        <v/>
      </c>
      <c r="AHS85" s="32" t="str">
        <f t="shared" si="447"/>
        <v/>
      </c>
      <c r="AHV85" s="36" t="str">
        <f t="shared" si="448"/>
        <v/>
      </c>
      <c r="AHW85" s="32" t="str">
        <f t="shared" si="449"/>
        <v/>
      </c>
      <c r="AHZ85" s="36" t="str">
        <f t="shared" si="450"/>
        <v/>
      </c>
      <c r="AIA85" s="32" t="str">
        <f t="shared" si="451"/>
        <v/>
      </c>
      <c r="AID85" s="36" t="str">
        <f t="shared" si="452"/>
        <v/>
      </c>
      <c r="AIE85" s="32" t="str">
        <f t="shared" si="453"/>
        <v/>
      </c>
      <c r="AIH85" s="36" t="str">
        <f t="shared" si="454"/>
        <v/>
      </c>
      <c r="AII85" s="32" t="str">
        <f t="shared" si="455"/>
        <v/>
      </c>
      <c r="AIL85" s="36" t="str">
        <f t="shared" si="456"/>
        <v/>
      </c>
      <c r="AIM85" s="32" t="str">
        <f t="shared" si="457"/>
        <v/>
      </c>
      <c r="AIP85" s="36" t="str">
        <f t="shared" si="458"/>
        <v/>
      </c>
      <c r="AIQ85" s="32" t="str">
        <f t="shared" si="459"/>
        <v/>
      </c>
      <c r="AIT85" s="36" t="str">
        <f t="shared" si="460"/>
        <v/>
      </c>
      <c r="AIU85" s="32" t="str">
        <f t="shared" si="461"/>
        <v/>
      </c>
      <c r="AIX85" s="36" t="str">
        <f t="shared" si="462"/>
        <v/>
      </c>
      <c r="AIY85" s="32" t="str">
        <f t="shared" si="463"/>
        <v/>
      </c>
      <c r="AIZ85" s="37"/>
      <c r="AJA85" s="32" t="str">
        <f t="shared" si="464"/>
        <v/>
      </c>
      <c r="AJB85" s="32" t="str">
        <f t="shared" si="465"/>
        <v/>
      </c>
      <c r="AJC85" s="32" t="str">
        <f t="shared" si="466"/>
        <v/>
      </c>
      <c r="AJD85" s="32" t="str">
        <f t="shared" si="467"/>
        <v/>
      </c>
      <c r="AJE85" s="32" t="str">
        <f t="shared" si="468"/>
        <v/>
      </c>
      <c r="AJF85" s="32" t="str">
        <f t="shared" si="469"/>
        <v/>
      </c>
      <c r="AJG85" s="32" t="str">
        <f t="shared" si="470"/>
        <v/>
      </c>
      <c r="AJH85" s="32" t="str">
        <f t="shared" si="471"/>
        <v/>
      </c>
      <c r="AJI85" s="32" t="str">
        <f t="shared" si="472"/>
        <v/>
      </c>
    </row>
    <row r="86" spans="3:945" s="32" customFormat="1" x14ac:dyDescent="0.35">
      <c r="C86" s="32" t="str">
        <f t="shared" si="241"/>
        <v/>
      </c>
      <c r="E86" s="32" t="str">
        <f t="shared" si="242"/>
        <v/>
      </c>
      <c r="F86" s="32" t="str">
        <f t="shared" si="243"/>
        <v/>
      </c>
      <c r="G86" s="32" t="str">
        <f t="shared" si="244"/>
        <v/>
      </c>
      <c r="J86" s="32" t="str">
        <f t="shared" si="245"/>
        <v/>
      </c>
      <c r="K86" s="32" t="str">
        <f t="shared" si="246"/>
        <v/>
      </c>
      <c r="L86" s="32" t="str">
        <f t="shared" si="247"/>
        <v/>
      </c>
      <c r="N86" s="32" t="str">
        <f t="shared" si="248"/>
        <v/>
      </c>
      <c r="O86" s="32" t="str">
        <f t="shared" si="249"/>
        <v/>
      </c>
      <c r="Q86" s="32" t="str">
        <f t="shared" si="250"/>
        <v/>
      </c>
      <c r="R86" s="32" t="str">
        <f t="shared" si="251"/>
        <v/>
      </c>
      <c r="U86" s="32" t="str">
        <f t="shared" si="252"/>
        <v/>
      </c>
      <c r="V86" s="32" t="str">
        <f t="shared" si="253"/>
        <v/>
      </c>
      <c r="Y86" s="32" t="str">
        <f>IF(ISBLANK(X86),"",VLOOKUP(X86,resource_type!A:C,3,FALSE))</f>
        <v/>
      </c>
      <c r="Z86" s="32" t="str">
        <f>IF(ISBLANK(X86),"",VLOOKUP(X86,resource_type!A:C,2,FALSE))</f>
        <v/>
      </c>
      <c r="AA86" s="32" t="str">
        <f t="shared" si="254"/>
        <v/>
      </c>
      <c r="AB86" s="32" t="str">
        <f t="shared" si="255"/>
        <v/>
      </c>
      <c r="AD86" s="32" t="str">
        <f>IF(ISBLANK(AC86),"",VLOOKUP(AC86,resource_type!A:C,3,FALSE))</f>
        <v/>
      </c>
      <c r="AF86" s="32" t="str">
        <f>IF(ISBLANK(AE86),"",VLOOKUP(AE86,resource_type!A:C,3,FALSE))</f>
        <v/>
      </c>
      <c r="AG86" s="33"/>
      <c r="AI86" s="32" t="str">
        <f t="shared" si="256"/>
        <v/>
      </c>
      <c r="AK86" s="32" t="str">
        <f t="shared" si="257"/>
        <v/>
      </c>
      <c r="AM86" s="32" t="str">
        <f t="shared" si="258"/>
        <v/>
      </c>
      <c r="AO86" s="32" t="str">
        <f t="shared" si="259"/>
        <v/>
      </c>
      <c r="AP86" s="52"/>
      <c r="AQ86" s="34"/>
      <c r="AR86" s="36" t="str">
        <f t="shared" si="260"/>
        <v/>
      </c>
      <c r="AS86" s="36" t="str">
        <f t="shared" si="261"/>
        <v/>
      </c>
      <c r="AT86" s="34"/>
      <c r="AV86" s="32" t="str">
        <f t="shared" si="262"/>
        <v/>
      </c>
      <c r="AW86" s="32" t="str">
        <f t="shared" si="263"/>
        <v/>
      </c>
      <c r="AX86" s="32" t="str">
        <f t="shared" si="264"/>
        <v/>
      </c>
      <c r="AZ86" s="32" t="str">
        <f>IF(ISBLANK(AY86),"",IF(ISBLANK(VLOOKUP(AY86,role!A:E,2,FALSE)),"",VLOOKUP(AY86,role!A:E,2,FALSE)))</f>
        <v/>
      </c>
      <c r="BA86" s="32" t="str">
        <f>IF(ISBLANK(AY86),"",IF(ISBLANK(VLOOKUP(AY86,role!A:E,3,FALSE)),"",VLOOKUP(AY86,role!A:E,3,FALSE)))</f>
        <v/>
      </c>
      <c r="BB86" s="32" t="str">
        <f>IF(ISBLANK(AY86),"",IF(ISBLANK(VLOOKUP(AY86,role!A:E,4,FALSE)),"",VLOOKUP(AY86,role!A:E,4,FALSE)))</f>
        <v/>
      </c>
      <c r="BC86" s="32" t="str">
        <f>IF(ISBLANK(AY86),"",IF(ISBLANK(VLOOKUP(AY86,role!A:E,5,FALSE)),"",VLOOKUP(AY86,role!A:E,5,FALSE)))</f>
        <v/>
      </c>
      <c r="BE86" s="32" t="str">
        <f>IF(ISBLANK(BD86),"",IF(ISBLANK(VLOOKUP(BD86,role!A:E,2,FALSE)),"",VLOOKUP(BD86,role!A:E,2,FALSE)))</f>
        <v/>
      </c>
      <c r="BF86" s="32" t="str">
        <f>IF(ISBLANK(BD86),"",IF(ISBLANK(VLOOKUP(BD86,role!A:E,3,FALSE)),"",VLOOKUP(BD86,role!A:E,3,FALSE)))</f>
        <v/>
      </c>
      <c r="BG86" s="32" t="str">
        <f>IF(ISBLANK(BD86),"",IF(ISBLANK(VLOOKUP(BD86,role!A:E,4,FALSE)),"",VLOOKUP(BD86,role!A:E,4,FALSE)))</f>
        <v/>
      </c>
      <c r="BH86" s="32" t="str">
        <f>IF(ISBLANK(BD86),"",IF(ISBLANK(VLOOKUP(BD86,role!A:E,5,FALSE)),"",VLOOKUP(BD86,role!A:E,5,FALSE)))</f>
        <v/>
      </c>
      <c r="BX86" s="33"/>
      <c r="BZ86" s="32" t="str">
        <f t="shared" si="265"/>
        <v/>
      </c>
      <c r="CB86" s="32" t="str">
        <f t="shared" si="266"/>
        <v/>
      </c>
      <c r="CC86" s="39"/>
      <c r="CE86" s="32" t="str">
        <f t="shared" si="267"/>
        <v/>
      </c>
      <c r="CF86" s="32" t="str">
        <f t="shared" si="268"/>
        <v/>
      </c>
      <c r="CG86" s="32" t="str">
        <f t="shared" si="269"/>
        <v/>
      </c>
      <c r="CI86" s="32" t="str">
        <f>IF(ISBLANK(CH86),"",IF(ISBLANK(VLOOKUP(CH86,role!A:E,2,FALSE)),"",VLOOKUP(CH86,role!A:E,2,FALSE)))</f>
        <v/>
      </c>
      <c r="CJ86" s="32" t="str">
        <f>IF(ISBLANK(CH86),"",IF(ISBLANK(VLOOKUP(CH86,role!A:E,3,FALSE)),"",VLOOKUP(CH86,role!A:E,3,FALSE)))</f>
        <v/>
      </c>
      <c r="CK86" s="32" t="str">
        <f>IF(ISBLANK(CH86),"",IF(ISBLANK(VLOOKUP(CH86,role!A:E,4,FALSE)),"",VLOOKUP(CH86,role!A:E,4,FALSE)))</f>
        <v/>
      </c>
      <c r="CL86" s="32" t="str">
        <f>IF(ISBLANK(CH86),"",IF(ISBLANK(VLOOKUP(CH86,role!A:E,5,FALSE)),"",VLOOKUP(CH86,role!A:E,5,FALSE)))</f>
        <v/>
      </c>
      <c r="CN86" s="32" t="str">
        <f>IF(ISBLANK(CM86),"",IF(ISBLANK(VLOOKUP(CM86,role!A:E,2,FALSE)),"",VLOOKUP(CM86,role!A:E,2,FALSE)))</f>
        <v/>
      </c>
      <c r="CO86" s="32" t="str">
        <f>IF(ISBLANK(CM86),"",IF(ISBLANK(VLOOKUP(CM86,role!A:E,3,FALSE)),"",VLOOKUP(CM86,role!A:E,3,FALSE)))</f>
        <v/>
      </c>
      <c r="CP86" s="32" t="str">
        <f>IF(ISBLANK(CM86),"",IF(ISBLANK(VLOOKUP(CM86,role!A:E,4,FALSE)),"",VLOOKUP(CM86,role!A:E,4,FALSE)))</f>
        <v/>
      </c>
      <c r="CQ86" s="32" t="str">
        <f>IF(ISBLANK(CM86),"",IF(ISBLANK(VLOOKUP(CM86,role!A:E,5,FALSE)),"",VLOOKUP(CM86,role!A:E,5,FALSE)))</f>
        <v/>
      </c>
      <c r="DG86" s="33"/>
      <c r="DI86" s="32" t="str">
        <f t="shared" si="270"/>
        <v/>
      </c>
      <c r="DK86" s="32" t="str">
        <f t="shared" si="271"/>
        <v/>
      </c>
      <c r="DL86" s="39"/>
      <c r="DN86" s="32" t="str">
        <f t="shared" si="272"/>
        <v/>
      </c>
      <c r="DO86" s="32" t="str">
        <f t="shared" si="273"/>
        <v/>
      </c>
      <c r="DP86" s="32" t="str">
        <f t="shared" si="274"/>
        <v/>
      </c>
      <c r="DR86" s="32" t="str">
        <f>IF(ISBLANK(DQ86),"",IF(ISBLANK(VLOOKUP(DQ86,role!A:E,2,FALSE)),"",VLOOKUP(DQ86,role!A:E,2,FALSE)))</f>
        <v/>
      </c>
      <c r="DS86" s="32" t="str">
        <f>IF(ISBLANK(DQ86),"",IF(ISBLANK(VLOOKUP(DQ86,role!A:E,3,FALSE)),"",VLOOKUP(DQ86,role!A:E,3,FALSE)))</f>
        <v/>
      </c>
      <c r="DT86" s="32" t="str">
        <f>IF(ISBLANK(DQ86),"",IF(ISBLANK(VLOOKUP(DQ86,role!A:E,4,FALSE)),"",VLOOKUP(DQ86,role!A:E,4,FALSE)))</f>
        <v/>
      </c>
      <c r="DU86" s="32" t="str">
        <f>IF(ISBLANK(DQ86),"",IF(ISBLANK(VLOOKUP(DQ86,role!A:E,5,FALSE)),"",VLOOKUP(DQ86,role!A:E,5,FALSE)))</f>
        <v/>
      </c>
      <c r="EK86" s="33"/>
      <c r="EM86" s="32" t="str">
        <f t="shared" si="275"/>
        <v/>
      </c>
      <c r="EO86" s="32" t="str">
        <f t="shared" si="276"/>
        <v/>
      </c>
      <c r="EP86" s="39"/>
      <c r="ER86" s="32" t="str">
        <f t="shared" si="277"/>
        <v/>
      </c>
      <c r="ES86" s="32" t="str">
        <f t="shared" si="278"/>
        <v/>
      </c>
      <c r="ET86" s="32" t="str">
        <f t="shared" si="279"/>
        <v/>
      </c>
      <c r="EV86" s="32" t="str">
        <f>IF(ISBLANK(EU86),"",IF(ISBLANK(VLOOKUP(EU86,role!A:E,2,FALSE)),"",VLOOKUP(EU86,role!A:E,2,FALSE)))</f>
        <v/>
      </c>
      <c r="EW86" s="32" t="str">
        <f>IF(ISBLANK(EU86),"",IF(ISBLANK(VLOOKUP(EU86,role!A:E,3,FALSE)),"",VLOOKUP(EU86,role!A:E,3,FALSE)))</f>
        <v/>
      </c>
      <c r="EX86" s="32" t="str">
        <f>IF(ISBLANK(EU86),"",IF(ISBLANK(VLOOKUP(EU86,role!A:E,4,FALSE)),"",VLOOKUP(EU86,role!A:E,4,FALSE)))</f>
        <v/>
      </c>
      <c r="EY86" s="32" t="str">
        <f>IF(ISBLANK(EU86),"",IF(ISBLANK(VLOOKUP(EU86,role!A:E,5,FALSE)),"",VLOOKUP(EU86,role!A:E,5,FALSE)))</f>
        <v/>
      </c>
      <c r="FO86" s="33"/>
      <c r="FQ86" s="32" t="str">
        <f t="shared" si="280"/>
        <v/>
      </c>
      <c r="FS86" s="32" t="str">
        <f t="shared" si="281"/>
        <v/>
      </c>
      <c r="FT86" s="39"/>
      <c r="FV86" s="32" t="str">
        <f t="shared" si="282"/>
        <v/>
      </c>
      <c r="FW86" s="32" t="str">
        <f t="shared" si="283"/>
        <v/>
      </c>
      <c r="FX86" s="32" t="str">
        <f t="shared" si="284"/>
        <v/>
      </c>
      <c r="FZ86" s="32" t="str">
        <f>IF(ISBLANK(FY86),"",VLOOKUP(FY86,role!A:E,2,FALSE))</f>
        <v/>
      </c>
      <c r="GA86" s="32" t="str">
        <f>IF(ISBLANK(FY86),"",IF(ISBLANK(VLOOKUP(FY86,role!A:E,3,FALSE)),"",VLOOKUP(FY86,role!A:E,3,FALSE)))</f>
        <v/>
      </c>
      <c r="GB86" s="32" t="str">
        <f>IF(ISBLANK(FY86),"",IF(ISBLANK(VLOOKUP(FY86,role!A:E,4,FALSE)),"",VLOOKUP(FY86,role!A:E,4,FALSE)))</f>
        <v/>
      </c>
      <c r="GC86" s="32" t="str">
        <f>IF(ISBLANK(FY86),"",IF(ISBLANK(VLOOKUP(FY86,role!A:E,5,FALSE)),"",VLOOKUP(FY86,role!A:E,5,FALSE)))</f>
        <v/>
      </c>
      <c r="GS86" s="33"/>
      <c r="GU86" s="32" t="str">
        <f t="shared" si="285"/>
        <v/>
      </c>
      <c r="GW86" s="32" t="str">
        <f t="shared" si="286"/>
        <v/>
      </c>
      <c r="GX86" s="33"/>
      <c r="HA86" s="32" t="str">
        <f t="shared" si="287"/>
        <v/>
      </c>
      <c r="HB86" s="32" t="str">
        <f t="shared" si="288"/>
        <v/>
      </c>
      <c r="HC86" s="32" t="str">
        <f t="shared" si="289"/>
        <v/>
      </c>
      <c r="HE86" s="32" t="str">
        <f>IF(ISBLANK(HD86),"",IF(ISBLANK(VLOOKUP(HD86,role!A:E,2,FALSE)),"",VLOOKUP(HD86,role!A:E,2,FALSE)))</f>
        <v/>
      </c>
      <c r="HF86" s="32" t="str">
        <f>IF(ISBLANK(HD86),"",IF(ISBLANK(VLOOKUP(HD86,role!A:E,3,FALSE)),"",VLOOKUP(HD86,role!A:E,3,FALSE)))</f>
        <v/>
      </c>
      <c r="HG86" s="32" t="str">
        <f>IF(ISBLANK(HD86),"",IF(ISBLANK(VLOOKUP(HD86,role!A:E,4,FALSE)),"",VLOOKUP(HD86,role!A:E,4,FALSE)))</f>
        <v/>
      </c>
      <c r="HH86" s="32" t="str">
        <f>IF(ISBLANK(HD86),"",IF(ISBLANK(VLOOKUP(HD86,role!A:E,5,FALSE)),"",VLOOKUP(HD86,role!A:E,5,FALSE)))</f>
        <v/>
      </c>
      <c r="HX86" s="33"/>
      <c r="HZ86" s="32" t="str">
        <f t="shared" si="290"/>
        <v/>
      </c>
      <c r="IB86" s="32" t="str">
        <f t="shared" si="291"/>
        <v/>
      </c>
      <c r="IC86" s="39"/>
      <c r="IE86" s="32" t="str">
        <f t="shared" si="292"/>
        <v/>
      </c>
      <c r="IF86" s="32" t="str">
        <f t="shared" si="293"/>
        <v/>
      </c>
      <c r="IG86" s="32" t="str">
        <f t="shared" si="294"/>
        <v/>
      </c>
      <c r="II86" s="32" t="str">
        <f>IF(ISBLANK(IH86),"",IF(ISBLANK(VLOOKUP(IH86,role!A:E,2,FALSE)),"",VLOOKUP(IH86,role!A:E,2,FALSE)))</f>
        <v/>
      </c>
      <c r="IJ86" s="32" t="str">
        <f>IF(ISBLANK(IH86),"",IF(ISBLANK(VLOOKUP(IH86,role!A:E,3,FALSE)),"",VLOOKUP(IH86,role!A:E,3,FALSE)))</f>
        <v/>
      </c>
      <c r="IK86" s="32" t="str">
        <f>IF(ISBLANK(IH86),"",IF(ISBLANK(VLOOKUP(IH86,role!A:E,4,FALSE)),"",VLOOKUP(IH86,role!A:E,4,FALSE)))</f>
        <v/>
      </c>
      <c r="IL86" s="32" t="str">
        <f>IF(ISBLANK(IH86),"",IF(ISBLANK(VLOOKUP(IH86,role!A:E,5,FALSE)),"",VLOOKUP(IH86,role!A:E,5,FALSE)))</f>
        <v/>
      </c>
      <c r="JB86" s="33"/>
      <c r="JD86" s="32" t="str">
        <f t="shared" si="295"/>
        <v/>
      </c>
      <c r="JF86" s="32" t="str">
        <f t="shared" si="296"/>
        <v/>
      </c>
      <c r="JG86" s="39"/>
      <c r="JI86" s="32" t="str">
        <f t="shared" si="297"/>
        <v/>
      </c>
      <c r="JJ86" s="32" t="str">
        <f t="shared" si="298"/>
        <v/>
      </c>
      <c r="JK86" s="32" t="str">
        <f t="shared" si="299"/>
        <v/>
      </c>
      <c r="JM86" s="32" t="str">
        <f>IF(ISBLANK(JL86),"",IF(ISBLANK(VLOOKUP(JL86,role!A:E,2,FALSE)),"",VLOOKUP(JL86,role!A:E,2,FALSE)))</f>
        <v/>
      </c>
      <c r="JN86" s="32" t="str">
        <f>IF(ISBLANK(JL86),"",IF(ISBLANK(VLOOKUP(JL86,role!A:E,3,FALSE)),"",VLOOKUP(JL86,role!A:E,3,FALSE)))</f>
        <v/>
      </c>
      <c r="JO86" s="32" t="str">
        <f>IF(ISBLANK(JL86),"",IF(ISBLANK(VLOOKUP(JL86,role!A:E,4,FALSE)),"",VLOOKUP(JL86,role!A:E,4,FALSE)))</f>
        <v/>
      </c>
      <c r="JP86" s="32" t="str">
        <f>IF(ISBLANK(JL86),"",IF(ISBLANK(VLOOKUP(JL86,role!A:E,5,FALSE)),"",VLOOKUP(JL86,role!A:E,5,FALSE)))</f>
        <v/>
      </c>
      <c r="KF86" s="33"/>
      <c r="KH86" s="32" t="str">
        <f t="shared" si="300"/>
        <v/>
      </c>
      <c r="KJ86" s="32" t="str">
        <f t="shared" si="301"/>
        <v/>
      </c>
      <c r="KK86" s="39"/>
      <c r="KM86" s="32" t="str">
        <f t="shared" si="302"/>
        <v/>
      </c>
      <c r="KN86" s="32" t="str">
        <f t="shared" si="303"/>
        <v/>
      </c>
      <c r="KO86" s="32" t="str">
        <f t="shared" si="304"/>
        <v/>
      </c>
      <c r="KQ86" s="32" t="str">
        <f>IF(ISBLANK(KP86),"",IF(ISBLANK(VLOOKUP(KP86,role!A:E,2,FALSE)),"",VLOOKUP(KP86,role!A:E,2,FALSE)))</f>
        <v/>
      </c>
      <c r="KR86" s="32" t="str">
        <f>IF(ISBLANK(KP86),"",IF(ISBLANK(VLOOKUP(KP86,role!A:E,3,FALSE)),"",VLOOKUP(KP86,role!A:E,3,FALSE)))</f>
        <v/>
      </c>
      <c r="KS86" s="32" t="str">
        <f>IF(ISBLANK(KP86),"",IF(ISBLANK(VLOOKUP(KP86,role!A:E,4,FALSE)),"",VLOOKUP(KP86,role!A:E,4,FALSE)))</f>
        <v/>
      </c>
      <c r="KT86" s="32" t="str">
        <f>IF(ISBLANK(KP86),"",IF(ISBLANK(VLOOKUP(KP86,role!A:E,5,FALSE)),"",VLOOKUP(KP86,role!A:E,5,FALSE)))</f>
        <v/>
      </c>
      <c r="LJ86" s="33"/>
      <c r="LL86" s="32" t="str">
        <f t="shared" si="305"/>
        <v/>
      </c>
      <c r="LN86" s="32" t="str">
        <f t="shared" si="306"/>
        <v/>
      </c>
      <c r="LO86" s="39"/>
      <c r="LQ86" s="32" t="str">
        <f t="shared" si="307"/>
        <v/>
      </c>
      <c r="LR86" s="32" t="str">
        <f t="shared" si="308"/>
        <v/>
      </c>
      <c r="LS86" s="32" t="str">
        <f t="shared" si="309"/>
        <v/>
      </c>
      <c r="LU86" s="32" t="str">
        <f>IF(ISBLANK(LT86),"",IF(ISBLANK(VLOOKUP(LT86,role!A:E,2,FALSE)),"",VLOOKUP(LT86,role!A:E,2,FALSE)))</f>
        <v/>
      </c>
      <c r="LV86" s="32" t="str">
        <f>IF(ISBLANK(LT86),"",IF(ISBLANK(VLOOKUP(LT86,role!A:E,3,FALSE)),"",VLOOKUP(LT86,role!A:E,3,FALSE)))</f>
        <v/>
      </c>
      <c r="LW86" s="32" t="str">
        <f>IF(ISBLANK(LT86),"",IF(ISBLANK(VLOOKUP(LT86,role!A:E,4,FALSE)),"",VLOOKUP(LT86,role!A:E,4,FALSE)))</f>
        <v/>
      </c>
      <c r="LX86" s="32" t="str">
        <f>IF(ISBLANK(LT86),"",IF(ISBLANK(VLOOKUP(LT86,role!A:E,5,FALSE)),"",VLOOKUP(LT86,role!A:E,5,FALSE)))</f>
        <v/>
      </c>
      <c r="MN86" s="33"/>
      <c r="MP86" s="32" t="str">
        <f t="shared" si="310"/>
        <v/>
      </c>
      <c r="MR86" s="32" t="str">
        <f t="shared" si="311"/>
        <v/>
      </c>
      <c r="MS86" s="33"/>
      <c r="MV86" s="32" t="str">
        <f t="shared" si="312"/>
        <v/>
      </c>
      <c r="MW86" s="32" t="str">
        <f t="shared" si="313"/>
        <v/>
      </c>
      <c r="MX86" s="32" t="str">
        <f t="shared" si="314"/>
        <v/>
      </c>
      <c r="MZ86" s="32" t="str">
        <f>IF(ISBLANK(MY86),"",IF(ISBLANK(VLOOKUP(MY86,role!A:E,2,FALSE)),"",VLOOKUP(MY86,role!A:E,2,FALSE)))</f>
        <v/>
      </c>
      <c r="NA86" s="32" t="str">
        <f>IF(ISBLANK(MY86),"",IF(ISBLANK(VLOOKUP(MY86,role!A:E,3,FALSE)),"",VLOOKUP(MY86,role!A:E,3,FALSE)))</f>
        <v/>
      </c>
      <c r="NB86" s="32" t="str">
        <f>IF(ISBLANK(MY86),"",IF(ISBLANK(VLOOKUP(MY86,role!A:E,4,FALSE)),"",VLOOKUP(MY86,role!A:E,4,FALSE)))</f>
        <v/>
      </c>
      <c r="NC86" s="32" t="str">
        <f>IF(ISBLANK(MY86),"",IF(ISBLANK(VLOOKUP(MY86,role!A:E,5,FALSE)),"",VLOOKUP(MY86,role!A:E,5,FALSE)))</f>
        <v/>
      </c>
      <c r="NS86" s="33"/>
      <c r="NU86" s="32" t="str">
        <f t="shared" si="315"/>
        <v/>
      </c>
      <c r="NW86" s="32" t="str">
        <f t="shared" si="316"/>
        <v/>
      </c>
      <c r="NX86" s="39"/>
      <c r="NZ86" s="32" t="str">
        <f t="shared" si="317"/>
        <v/>
      </c>
      <c r="OA86" s="32" t="str">
        <f t="shared" si="318"/>
        <v/>
      </c>
      <c r="OB86" s="32" t="str">
        <f t="shared" si="319"/>
        <v/>
      </c>
      <c r="OD86" s="32" t="str">
        <f>IF(ISBLANK(OC86),"",IF(ISBLANK(VLOOKUP(OC86,role!A:E,2,FALSE)),"",VLOOKUP(OC86,role!A:E,2,FALSE)))</f>
        <v/>
      </c>
      <c r="OE86" s="32" t="str">
        <f>IF(ISBLANK(OC86),"",IF(ISBLANK(VLOOKUP(OC86,role!A:E,3,FALSE)),"",VLOOKUP(OC86,role!A:E,3,FALSE)))</f>
        <v/>
      </c>
      <c r="OF86" s="32" t="str">
        <f>IF(ISBLANK(OC86),"",IF(ISBLANK(VLOOKUP(OC86,role!A:E,4,FALSE)),"",VLOOKUP(OC86,role!A:E,4,FALSE)))</f>
        <v/>
      </c>
      <c r="OG86" s="32" t="str">
        <f>IF(ISBLANK(OC86),"",IF(ISBLANK(VLOOKUP(OC86,role!A:E,5,FALSE)),"",VLOOKUP(OC86,role!A:E,5,FALSE)))</f>
        <v/>
      </c>
      <c r="OW86" s="33"/>
      <c r="OY86" s="32" t="str">
        <f t="shared" si="320"/>
        <v/>
      </c>
      <c r="PA86" s="32" t="str">
        <f t="shared" si="321"/>
        <v/>
      </c>
      <c r="PB86" s="39"/>
      <c r="PD86" s="32" t="str">
        <f t="shared" si="322"/>
        <v/>
      </c>
      <c r="PE86" s="32" t="str">
        <f t="shared" si="323"/>
        <v/>
      </c>
      <c r="PF86" s="32" t="str">
        <f t="shared" si="324"/>
        <v/>
      </c>
      <c r="PH86" s="32" t="str">
        <f>IF(ISBLANK(PG86),"",IF(ISBLANK(VLOOKUP(PG86,role!A:E,2,FALSE)),"",VLOOKUP(PG86,role!A:E,2,FALSE)))</f>
        <v/>
      </c>
      <c r="PI86" s="32" t="str">
        <f>IF(ISBLANK(PG86),"",IF(ISBLANK(VLOOKUP(PG86,role!A:E,3,FALSE)),"",VLOOKUP(PG86,role!A:E,3,FALSE)))</f>
        <v/>
      </c>
      <c r="PJ86" s="32" t="str">
        <f>IF(ISBLANK(PG86),"",IF(ISBLANK(VLOOKUP(PG86,role!A:E,4,FALSE)),"",VLOOKUP(PG86,role!A:E,4,FALSE)))</f>
        <v/>
      </c>
      <c r="PK86" s="32" t="str">
        <f>IF(ISBLANK(PG86),"",IF(ISBLANK(VLOOKUP(PG86,role!A:E,5,FALSE)),"",VLOOKUP(PG86,role!A:E,5,FALSE)))</f>
        <v/>
      </c>
      <c r="QA86" s="33"/>
      <c r="QC86" s="32" t="str">
        <f t="shared" si="325"/>
        <v/>
      </c>
      <c r="QE86" s="32" t="str">
        <f t="shared" si="326"/>
        <v/>
      </c>
      <c r="QF86" s="39"/>
      <c r="QH86" s="32" t="str">
        <f t="shared" si="327"/>
        <v/>
      </c>
      <c r="QI86" s="32" t="str">
        <f t="shared" si="328"/>
        <v/>
      </c>
      <c r="QJ86" s="32" t="str">
        <f t="shared" si="329"/>
        <v/>
      </c>
      <c r="QL86" s="32" t="str">
        <f>IF(ISBLANK(QK86),"",IF(ISBLANK(VLOOKUP(QK86,role!A:E,2,FALSE)),"",VLOOKUP(QK86,role!A:E,2,FALSE)))</f>
        <v/>
      </c>
      <c r="QM86" s="32" t="str">
        <f>IF(ISBLANK(QK86),"",IF(ISBLANK(VLOOKUP(QK86,role!A:E,3,FALSE)),"",VLOOKUP(QK86,role!A:E,3,FALSE)))</f>
        <v/>
      </c>
      <c r="QN86" s="32" t="str">
        <f>IF(ISBLANK(QK86),"",IF(ISBLANK(VLOOKUP(QK86,role!A:E,4,FALSE)),"",VLOOKUP(QK86,role!A:E,4,FALSE)))</f>
        <v/>
      </c>
      <c r="QO86" s="32" t="str">
        <f>IF(ISBLANK(QK86),"",IF(ISBLANK(VLOOKUP(QK86,role!A:E,5,FALSE)),"",VLOOKUP(QK86,role!A:E,5,FALSE)))</f>
        <v/>
      </c>
      <c r="RE86" s="33"/>
      <c r="RG86" s="32" t="str">
        <f t="shared" si="330"/>
        <v/>
      </c>
      <c r="RI86" s="32" t="str">
        <f t="shared" si="331"/>
        <v/>
      </c>
      <c r="RJ86" s="39"/>
      <c r="RL86" s="32" t="str">
        <f t="shared" si="332"/>
        <v/>
      </c>
      <c r="RM86" s="32" t="str">
        <f t="shared" si="333"/>
        <v/>
      </c>
      <c r="RN86" s="32" t="str">
        <f t="shared" si="334"/>
        <v/>
      </c>
      <c r="RP86" s="32" t="str">
        <f>IF(ISBLANK(RO86),"",IF(ISBLANK(VLOOKUP(RO86,role!A:E,2,FALSE)),"",VLOOKUP(RO86,role!A:E,2,FALSE)))</f>
        <v/>
      </c>
      <c r="RQ86" s="32" t="str">
        <f>IF(ISBLANK(RO86),"",IF(ISBLANK(VLOOKUP(RO86,role!A:E,3,FALSE)),"",VLOOKUP(RO86,role!A:E,3,FALSE)))</f>
        <v/>
      </c>
      <c r="RR86" s="32" t="str">
        <f>IF(ISBLANK(RO86),"",IF(ISBLANK(VLOOKUP(RO86,role!A:E,4,FALSE)),"",VLOOKUP(RO86,role!A:E,4,FALSE)))</f>
        <v/>
      </c>
      <c r="RS86" s="32" t="str">
        <f>IF(ISBLANK(RO86),"",IF(ISBLANK(VLOOKUP(RO86,role!A:E,5,FALSE)),"",VLOOKUP(RO86,role!A:E,5,FALSE)))</f>
        <v/>
      </c>
      <c r="SI86" s="33"/>
      <c r="SK86" s="32" t="str">
        <f t="shared" si="335"/>
        <v/>
      </c>
      <c r="SM86" s="32" t="str">
        <f t="shared" si="336"/>
        <v/>
      </c>
      <c r="SN86" s="39"/>
      <c r="SP86" s="32" t="str">
        <f t="shared" si="337"/>
        <v/>
      </c>
      <c r="SQ86" s="32" t="str">
        <f t="shared" si="338"/>
        <v/>
      </c>
      <c r="SR86" s="32" t="str">
        <f t="shared" si="339"/>
        <v/>
      </c>
      <c r="ST86" s="32" t="str">
        <f>IF(ISBLANK(SS86),"",IF(ISBLANK(VLOOKUP(SS86,role!A:E,2,FALSE)),"",VLOOKUP(SS86,role!A:E,2,FALSE)))</f>
        <v/>
      </c>
      <c r="SU86" s="32" t="str">
        <f>IF(ISBLANK(SS86),"",IF(ISBLANK(VLOOKUP(SS86,role!A:E,3,FALSE)),"",VLOOKUP(SS86,role!A:E,3,FALSE)))</f>
        <v/>
      </c>
      <c r="SV86" s="32" t="str">
        <f>IF(ISBLANK(SS86),"",IF(ISBLANK(VLOOKUP(SS86,role!A:E,4,FALSE)),"",VLOOKUP(SS86,role!A:E,4,FALSE)))</f>
        <v/>
      </c>
      <c r="SW86" s="32" t="str">
        <f>IF(ISBLANK(SS86),"",IF(ISBLANK(VLOOKUP(SS86,role!A:E,5,FALSE)),"",VLOOKUP(SS86,role!A:E,5,FALSE)))</f>
        <v/>
      </c>
      <c r="TM86" s="33"/>
      <c r="TO86" s="32" t="str">
        <f t="shared" si="340"/>
        <v/>
      </c>
      <c r="TQ86" s="32" t="str">
        <f t="shared" si="341"/>
        <v/>
      </c>
      <c r="TR86" s="39"/>
      <c r="TT86" s="32" t="str">
        <f t="shared" si="342"/>
        <v/>
      </c>
      <c r="TU86" s="32" t="str">
        <f t="shared" si="343"/>
        <v/>
      </c>
      <c r="TV86" s="32" t="str">
        <f t="shared" si="344"/>
        <v/>
      </c>
      <c r="TX86" s="32" t="str">
        <f>IF(ISBLANK(TW86),"",IF(ISBLANK(VLOOKUP(TW86,role!A:E,2,FALSE)),"",VLOOKUP(TW86,role!A:E,2,FALSE)))</f>
        <v/>
      </c>
      <c r="TY86" s="32" t="str">
        <f>IF(ISBLANK(TW86),"",IF(ISBLANK(VLOOKUP(TW86,role!A:E,3,FALSE)),"",VLOOKUP(TW86,role!A:E,3,FALSE)))</f>
        <v/>
      </c>
      <c r="TZ86" s="32" t="str">
        <f>IF(ISBLANK(TW86),"",IF(ISBLANK(VLOOKUP(TW86,role!A:E,4,FALSE)),"",VLOOKUP(TW86,role!A:E,4,FALSE)))</f>
        <v/>
      </c>
      <c r="UA86" s="32" t="str">
        <f>IF(ISBLANK(TW86),"",IF(ISBLANK(VLOOKUP(TW86,role!A:E,5,FALSE)),"",VLOOKUP(TW86,role!A:E,5,FALSE)))</f>
        <v/>
      </c>
      <c r="UQ86" s="33"/>
      <c r="US86" s="32" t="str">
        <f t="shared" si="345"/>
        <v/>
      </c>
      <c r="UU86" s="32" t="str">
        <f t="shared" si="346"/>
        <v/>
      </c>
      <c r="UV86" s="39"/>
      <c r="UX86" s="32" t="str">
        <f t="shared" si="347"/>
        <v/>
      </c>
      <c r="UY86" s="32" t="str">
        <f t="shared" si="348"/>
        <v/>
      </c>
      <c r="UZ86" s="32" t="str">
        <f t="shared" si="349"/>
        <v/>
      </c>
      <c r="VB86" s="32" t="str">
        <f>IF(ISBLANK(VA86),"",IF(ISBLANK(VLOOKUP(VA86,role!A:E,2,FALSE)),"",VLOOKUP(VA86,role!A:E,2,FALSE)))</f>
        <v/>
      </c>
      <c r="VC86" s="32" t="str">
        <f>IF(ISBLANK(VA86),"",IF(ISBLANK(VLOOKUP(VA86,role!A:E,3,FALSE)),"",VLOOKUP(VA86,role!A:E,3,FALSE)))</f>
        <v/>
      </c>
      <c r="VD86" s="32" t="str">
        <f>IF(ISBLANK(VA86),"",IF(ISBLANK(VLOOKUP(VA86,role!A:E,4,FALSE)),"",VLOOKUP(VA86,role!A:E,4,FALSE)))</f>
        <v/>
      </c>
      <c r="VE86" s="32" t="str">
        <f>IF(ISBLANK(VA86),"",IF(ISBLANK(VLOOKUP(VA86,role!A:E,5,FALSE)),"",VLOOKUP(VA86,role!A:E,5,FALSE)))</f>
        <v/>
      </c>
      <c r="VU86" s="33"/>
      <c r="VW86" s="32" t="str">
        <f t="shared" si="350"/>
        <v/>
      </c>
      <c r="VY86" s="32" t="str">
        <f t="shared" si="351"/>
        <v/>
      </c>
      <c r="VZ86" s="39"/>
      <c r="WB86" s="32" t="str">
        <f t="shared" si="352"/>
        <v/>
      </c>
      <c r="WC86" s="32" t="str">
        <f t="shared" si="353"/>
        <v/>
      </c>
      <c r="WD86" s="32" t="str">
        <f t="shared" si="354"/>
        <v/>
      </c>
      <c r="WF86" s="32" t="str">
        <f>IF(ISBLANK(WE86),"",IF(ISBLANK(VLOOKUP(WE86,role!A:E,2,FALSE)),"",VLOOKUP(WE86,role!A:E,2,FALSE)))</f>
        <v/>
      </c>
      <c r="WG86" s="32" t="str">
        <f>IF(ISBLANK(WE86),"",IF(ISBLANK(VLOOKUP(WE86,role!A:E,3,FALSE)),"",VLOOKUP(WE86,role!A:E,3,FALSE)))</f>
        <v/>
      </c>
      <c r="WH86" s="32" t="str">
        <f>IF(ISBLANK(WE86),"",IF(ISBLANK(VLOOKUP(WE86,role!A:E,4,FALSE)),"",VLOOKUP(WE86,role!A:E,4,FALSE)))</f>
        <v/>
      </c>
      <c r="WI86" s="32" t="str">
        <f>IF(ISBLANK(WE86),"",IF(ISBLANK(VLOOKUP(WE86,role!A:E,5,FALSE)),"",VLOOKUP(WE86,role!A:E,5,FALSE)))</f>
        <v/>
      </c>
      <c r="WY86" s="33"/>
      <c r="XA86" s="32" t="str">
        <f t="shared" si="355"/>
        <v/>
      </c>
      <c r="XC86" s="32" t="str">
        <f t="shared" si="356"/>
        <v/>
      </c>
      <c r="XD86" s="39"/>
      <c r="XF86" s="32" t="str">
        <f t="shared" si="357"/>
        <v/>
      </c>
      <c r="XG86" s="32" t="str">
        <f t="shared" si="358"/>
        <v/>
      </c>
      <c r="XH86" s="32" t="str">
        <f t="shared" si="359"/>
        <v/>
      </c>
      <c r="XJ86" s="32" t="str">
        <f>IF(ISBLANK(XI86),"",IF(ISBLANK(VLOOKUP(XI86,role!A:E,2,FALSE)),"",VLOOKUP(XI86,role!A:E,2,FALSE)))</f>
        <v/>
      </c>
      <c r="XK86" s="32" t="str">
        <f>IF(ISBLANK(XI86),"",IF(ISBLANK(VLOOKUP(XI86,role!A:E,3,FALSE)),"",VLOOKUP(XI86,role!A:E,3,FALSE)))</f>
        <v/>
      </c>
      <c r="XL86" s="32" t="str">
        <f>IF(ISBLANK(XI86),"",IF(ISBLANK(VLOOKUP(XI86,role!A:E,4,FALSE)),"",VLOOKUP(XI86,role!A:E,4,FALSE)))</f>
        <v/>
      </c>
      <c r="XM86" s="32" t="str">
        <f>IF(ISBLANK(XI86),"",IF(ISBLANK(VLOOKUP(XI86,role!A:E,5,FALSE)),"",VLOOKUP(XI86,role!A:E,5,FALSE)))</f>
        <v/>
      </c>
      <c r="YC86" s="33"/>
      <c r="YE86" s="32" t="str">
        <f t="shared" si="360"/>
        <v/>
      </c>
      <c r="YG86" s="32" t="str">
        <f t="shared" si="361"/>
        <v/>
      </c>
      <c r="YH86" s="33"/>
      <c r="YI86" s="34"/>
      <c r="YJ86" s="36" t="str">
        <f t="shared" si="362"/>
        <v/>
      </c>
      <c r="YK86" s="36" t="str">
        <f t="shared" si="363"/>
        <v/>
      </c>
      <c r="YM86" s="32" t="str">
        <f>IF(ISBLANK(YL86),"",IF(ISBLANK(VLOOKUP(YL86,role!A:E,2,FALSE)),"",VLOOKUP(YL86,role!A:E,2,FALSE)))</f>
        <v/>
      </c>
      <c r="YN86" s="32" t="str">
        <f>IF(ISBLANK(YL86),"",IF(ISBLANK(VLOOKUP(YL86,role!A:E,3,FALSE)),"",VLOOKUP(YL86,role!A:E,3,FALSE)))</f>
        <v/>
      </c>
      <c r="YO86" s="32" t="str">
        <f>IF(ISBLANK(YL86),"",IF(ISBLANK(VLOOKUP(YL86,role!A:E,4,FALSE)),"",VLOOKUP(YL86,role!A:E,4,FALSE)))</f>
        <v/>
      </c>
      <c r="YP86" s="32" t="str">
        <f>IF(ISBLANK(YL86),"",IF(ISBLANK(VLOOKUP(YL86,role!A:E,5,FALSE)),"",VLOOKUP(YL86,role!A:E,5,FALSE)))</f>
        <v/>
      </c>
      <c r="YQ86" s="32" t="str">
        <f>IF(ISBLANK(YL86),"",VLOOKUP(YL86,role!A:F,6,FALSE))</f>
        <v/>
      </c>
      <c r="YR86" s="36"/>
      <c r="YS86" s="36" t="str">
        <f t="shared" si="364"/>
        <v/>
      </c>
      <c r="YT86" s="36" t="str">
        <f t="shared" si="365"/>
        <v/>
      </c>
      <c r="YV86" s="32" t="str">
        <f>IF(ISBLANK(YU86),"",IF(ISBLANK(VLOOKUP(YU86,role!A:E,2,FALSE)),"",VLOOKUP(YU86,role!A:E,2,FALSE)))</f>
        <v/>
      </c>
      <c r="YW86" s="32" t="str">
        <f>IF(ISBLANK(YU86),"",IF(ISBLANK(VLOOKUP(YU86,role!A:E,3,FALSE)),"",VLOOKUP(YU86,role!A:E,3,FALSE)))</f>
        <v/>
      </c>
      <c r="YX86" s="32" t="str">
        <f>IF(ISBLANK(YU86),"",IF(ISBLANK(VLOOKUP(YU86,role!A:E,4,FALSE)),"",VLOOKUP(YU86,role!A:E,4,FALSE)))</f>
        <v/>
      </c>
      <c r="YY86" s="32" t="str">
        <f>IF(ISBLANK(YU86),"",IF(ISBLANK(VLOOKUP(YU86,role!A:E,5,FALSE)),"",VLOOKUP(YU86,role!A:E,5,FALSE)))</f>
        <v/>
      </c>
      <c r="YZ86" s="32" t="str">
        <f>IF(ISBLANK(YU86),"",VLOOKUP(YU86,role!A:F,6,FALSE))</f>
        <v/>
      </c>
      <c r="ZA86" s="36"/>
      <c r="ZB86" s="36" t="str">
        <f t="shared" si="366"/>
        <v/>
      </c>
      <c r="ZC86" s="36" t="str">
        <f t="shared" si="367"/>
        <v/>
      </c>
      <c r="ZE86" s="32" t="str">
        <f>IF(ISBLANK(ZD86),"",IF(ISBLANK(VLOOKUP(ZD86,role!A:E,2,FALSE)),"",VLOOKUP(ZD86,role!A:E,2,FALSE)))</f>
        <v/>
      </c>
      <c r="ZF86" s="32" t="str">
        <f>IF(ISBLANK(ZD86),"",IF(ISBLANK(VLOOKUP(ZD86,role!A:E,3,FALSE)),"",VLOOKUP(ZD86,role!A:E,3,FALSE)))</f>
        <v/>
      </c>
      <c r="ZG86" s="32" t="str">
        <f>IF(ISBLANK(ZD86),"",IF(ISBLANK(VLOOKUP(ZD86,role!A:E,4,FALSE)),"",VLOOKUP(ZD86,role!A:E,4,FALSE)))</f>
        <v/>
      </c>
      <c r="ZH86" s="32" t="str">
        <f>IF(ISBLANK(ZD86),"",IF(ISBLANK(VLOOKUP(ZD86,role!A:E,5,FALSE)),"",VLOOKUP(ZD86,role!A:E,5,FALSE)))</f>
        <v/>
      </c>
      <c r="ZI86" s="32" t="str">
        <f>IF(ISBLANK(ZD86),"",VLOOKUP(ZD86,role!A:F,6,FALSE))</f>
        <v/>
      </c>
      <c r="ZJ86" s="36"/>
      <c r="ZK86" s="36" t="str">
        <f t="shared" si="368"/>
        <v/>
      </c>
      <c r="ZL86" s="36" t="str">
        <f t="shared" si="369"/>
        <v/>
      </c>
      <c r="ZN86" s="32" t="str">
        <f>IF(ISBLANK(ZM86),"",IF(ISBLANK(VLOOKUP(ZM86,role!A:E,2,FALSE)),"",VLOOKUP(ZM86,role!A:E,2,FALSE)))</f>
        <v/>
      </c>
      <c r="ZO86" s="32" t="str">
        <f>IF(ISBLANK(ZM86),"",IF(ISBLANK(VLOOKUP(ZM86,role!A:E,3,FALSE)),"",VLOOKUP(ZM86,role!A:E,3,FALSE)))</f>
        <v/>
      </c>
      <c r="ZP86" s="32" t="str">
        <f>IF(ISBLANK(ZM86),"",IF(ISBLANK(VLOOKUP(ZM86,role!A:E,4,FALSE)),"",VLOOKUP(ZM86,role!A:E,4,FALSE)))</f>
        <v/>
      </c>
      <c r="ZQ86" s="32" t="str">
        <f>IF(ISBLANK(ZM86),"",IF(ISBLANK(VLOOKUP(ZM86,role!A:E,5,FALSE)),"",VLOOKUP(ZM86,role!A:E,5,FALSE)))</f>
        <v/>
      </c>
      <c r="ZR86" s="32" t="str">
        <f>IF(ISBLANK(ZM86),"",VLOOKUP(ZM86,role!A:F,6,FALSE))</f>
        <v/>
      </c>
      <c r="ZS86" s="36"/>
      <c r="ZT86" s="36" t="str">
        <f t="shared" si="370"/>
        <v/>
      </c>
      <c r="ZU86" s="36" t="str">
        <f t="shared" si="371"/>
        <v/>
      </c>
      <c r="ZW86" s="32" t="str">
        <f>IF(ISBLANK(ZV86),"",IF(ISBLANK(VLOOKUP(ZV86,role!A:E,2,FALSE)),"",VLOOKUP(ZV86,role!A:E,2,FALSE)))</f>
        <v/>
      </c>
      <c r="ZX86" s="32" t="str">
        <f>IF(ISBLANK(ZV86),"",IF(ISBLANK(VLOOKUP(ZV86,role!A:E,3,FALSE)),"",VLOOKUP(ZV86,role!A:E,3,FALSE)))</f>
        <v/>
      </c>
      <c r="ZY86" s="32" t="str">
        <f>IF(ISBLANK(ZV86),"",IF(ISBLANK(VLOOKUP(ZV86,role!A:E,4,FALSE)),"",VLOOKUP(ZV86,role!A:E,4,FALSE)))</f>
        <v/>
      </c>
      <c r="ZZ86" s="32" t="str">
        <f>IF(ISBLANK(ZV86),"",IF(ISBLANK(VLOOKUP(ZV86,role!A:E,5,FALSE)),"",VLOOKUP(ZV86,role!A:E,5,FALSE)))</f>
        <v/>
      </c>
      <c r="AAA86" s="32" t="str">
        <f>IF(ISBLANK(ZV86),"",VLOOKUP(ZV86,role!A:F,6,FALSE))</f>
        <v/>
      </c>
      <c r="AAB86" s="33"/>
      <c r="AAC86" s="36"/>
      <c r="AAD86" s="36" t="str">
        <f t="shared" si="372"/>
        <v/>
      </c>
      <c r="AAE86" s="36" t="str">
        <f t="shared" si="373"/>
        <v/>
      </c>
      <c r="AAG86" s="32" t="str">
        <f>IF(ISBLANK(AAF86),"",IF(ISBLANK(VLOOKUP(AAF86,role!A:E,2,FALSE)),"",VLOOKUP(AAF86,role!A:E,2,FALSE)))</f>
        <v/>
      </c>
      <c r="AAH86" s="32" t="str">
        <f>IF(ISBLANK(AAF86),"",IF(ISBLANK(VLOOKUP(AAF86,role!A:E,3,FALSE)),"",VLOOKUP(AAF86,role!A:E,3,FALSE)))</f>
        <v/>
      </c>
      <c r="AAI86" s="32" t="str">
        <f>IF(ISBLANK(AAF86),"",IF(ISBLANK(VLOOKUP(AAF86,role!A:E,4,FALSE)),"",VLOOKUP(AAF86,role!A:E,4,FALSE)))</f>
        <v/>
      </c>
      <c r="AAJ86" s="32" t="str">
        <f>IF(ISBLANK(AAF86),"",IF(ISBLANK(VLOOKUP(AAF86,role!A:E,5,FALSE)),"",VLOOKUP(AAF86,role!A:E,5,FALSE)))</f>
        <v/>
      </c>
      <c r="AAK86" s="32" t="str">
        <f>IF(ISBLANK(AAF86),"",VLOOKUP(AAF86,role!A:F,6,FALSE))</f>
        <v/>
      </c>
      <c r="AAL86" s="36"/>
      <c r="AAM86" s="36" t="str">
        <f t="shared" si="374"/>
        <v/>
      </c>
      <c r="AAN86" s="36" t="str">
        <f t="shared" si="375"/>
        <v/>
      </c>
      <c r="AAP86" s="32" t="str">
        <f>IF(ISBLANK(AAO86),"",IF(ISBLANK(VLOOKUP(AAO86,role!A:E,2,FALSE)),"",VLOOKUP(AAO86,role!A:E,2,FALSE)))</f>
        <v/>
      </c>
      <c r="AAQ86" s="32" t="str">
        <f>IF(ISBLANK(AAO86),"",IF(ISBLANK(VLOOKUP(AAO86,role!A:E,3,FALSE)),"",VLOOKUP(AAO86,role!A:E,3,FALSE)))</f>
        <v/>
      </c>
      <c r="AAR86" s="32" t="str">
        <f>IF(ISBLANK(AAO86),"",IF(ISBLANK(VLOOKUP(AAO86,role!A:E,4,FALSE)),"",VLOOKUP(AAO86,role!A:E,4,FALSE)))</f>
        <v/>
      </c>
      <c r="AAS86" s="32" t="str">
        <f>IF(ISBLANK(AAO86),"",IF(ISBLANK(VLOOKUP(AAO86,role!A:E,5,FALSE)),"",VLOOKUP(AAO86,role!A:E,5,FALSE)))</f>
        <v/>
      </c>
      <c r="AAT86" s="32" t="str">
        <f>IF(ISBLANK(AAO86),"",VLOOKUP(AAO86,role!A:F,6,FALSE))</f>
        <v/>
      </c>
      <c r="AAU86" s="36"/>
      <c r="AAV86" s="36" t="str">
        <f t="shared" si="376"/>
        <v/>
      </c>
      <c r="AAW86" s="36" t="str">
        <f t="shared" si="377"/>
        <v/>
      </c>
      <c r="AAY86" s="32" t="str">
        <f>IF(ISBLANK(AAX86),"",IF(ISBLANK(VLOOKUP(AAX86,role!A:E,2,FALSE)),"",VLOOKUP(AAX86,role!A:E,2,FALSE)))</f>
        <v/>
      </c>
      <c r="AAZ86" s="32" t="str">
        <f>IF(ISBLANK(AAX86),"",IF(ISBLANK(VLOOKUP(AAX86,role!A:E,3,FALSE)),"",VLOOKUP(AAX86,role!A:E,3,FALSE)))</f>
        <v/>
      </c>
      <c r="ABA86" s="32" t="str">
        <f>IF(ISBLANK(AAX86),"",IF(ISBLANK(VLOOKUP(AAX86,role!A:E,4,FALSE)),"",VLOOKUP(AAX86,role!A:E,4,FALSE)))</f>
        <v/>
      </c>
      <c r="ABB86" s="32" t="str">
        <f>IF(ISBLANK(AAX86),"",IF(ISBLANK(VLOOKUP(AAX86,role!A:E,5,FALSE)),"",VLOOKUP(AAX86,role!A:E,5,FALSE)))</f>
        <v/>
      </c>
      <c r="ABC86" s="32" t="str">
        <f>IF(ISBLANK(AAX86),"",VLOOKUP(AAX86,role!A:F,6,FALSE))</f>
        <v/>
      </c>
      <c r="ABD86" s="36"/>
      <c r="ABE86" s="36" t="str">
        <f t="shared" si="378"/>
        <v/>
      </c>
      <c r="ABF86" s="36" t="str">
        <f t="shared" si="379"/>
        <v/>
      </c>
      <c r="ABH86" s="32" t="str">
        <f>IF(ISBLANK(ABG86),"",IF(ISBLANK(VLOOKUP(ABG86,role!A:E,2,FALSE)),"",VLOOKUP(ABG86,role!A:E,2,FALSE)))</f>
        <v/>
      </c>
      <c r="ABI86" s="32" t="str">
        <f>IF(ISBLANK(ABG86),"",IF(ISBLANK(VLOOKUP(ABG86,role!A:E,3,FALSE)),"",VLOOKUP(ABG86,role!A:E,3,FALSE)))</f>
        <v/>
      </c>
      <c r="ABJ86" s="32" t="str">
        <f>IF(ISBLANK(ABG86),"",IF(ISBLANK(VLOOKUP(ABG86,role!A:E,4,FALSE)),"",VLOOKUP(ABG86,role!A:E,4,FALSE)))</f>
        <v/>
      </c>
      <c r="ABK86" s="32" t="str">
        <f>IF(ISBLANK(ABG86),"",IF(ISBLANK(VLOOKUP(ABG86,role!A:E,5,FALSE)),"",VLOOKUP(ABG86,role!A:E,5,FALSE)))</f>
        <v/>
      </c>
      <c r="ABL86" s="32" t="str">
        <f>IF(ISBLANK(ABG86),"",VLOOKUP(ABG86,role!A:F,6,FALSE))</f>
        <v/>
      </c>
      <c r="ABM86" s="36"/>
      <c r="ABN86" s="36" t="str">
        <f t="shared" si="380"/>
        <v/>
      </c>
      <c r="ABO86" s="36" t="str">
        <f t="shared" si="381"/>
        <v/>
      </c>
      <c r="ABQ86" s="32" t="str">
        <f>IF(ISBLANK(ABP86),"",IF(ISBLANK(VLOOKUP(ABP86,role!A:E,2,FALSE)),"",VLOOKUP(ABP86,role!A:E,2,FALSE)))</f>
        <v/>
      </c>
      <c r="ABR86" s="32" t="str">
        <f>IF(ISBLANK(ABP86),"",IF(ISBLANK(VLOOKUP(ABP86,role!A:E,3,FALSE)),"",VLOOKUP(ABP86,role!A:E,3,FALSE)))</f>
        <v/>
      </c>
      <c r="ABS86" s="32" t="str">
        <f>IF(ISBLANK(ABP86),"",IF(ISBLANK(VLOOKUP(ABP86,role!A:E,4,FALSE)),"",VLOOKUP(ABP86,role!A:E,4,FALSE)))</f>
        <v/>
      </c>
      <c r="ABT86" s="32" t="str">
        <f>IF(ISBLANK(ABP86),"",IF(ISBLANK(VLOOKUP(ABP86,role!A:E,5,FALSE)),"",VLOOKUP(ABP86,role!A:E,5,FALSE)))</f>
        <v/>
      </c>
      <c r="ABU86" s="32" t="str">
        <f>IF(ISBLANK(ABP86),"",VLOOKUP(ABP86,role!A:F,6,FALSE))</f>
        <v/>
      </c>
      <c r="ABV86" s="33"/>
      <c r="ABW86" s="34"/>
      <c r="ABY86" s="32" t="str">
        <f t="shared" si="382"/>
        <v/>
      </c>
      <c r="ABZ86" s="39"/>
      <c r="ACA86" s="32" t="str">
        <f t="shared" si="383"/>
        <v/>
      </c>
      <c r="ACC86" s="32" t="str">
        <f t="shared" si="384"/>
        <v/>
      </c>
      <c r="ACE86" s="32" t="str">
        <f t="shared" si="385"/>
        <v/>
      </c>
      <c r="ACG86" s="32" t="str">
        <f t="shared" si="386"/>
        <v/>
      </c>
      <c r="ACI86" s="32" t="str">
        <f t="shared" si="387"/>
        <v/>
      </c>
      <c r="ACK86" s="32" t="str">
        <f t="shared" si="388"/>
        <v/>
      </c>
      <c r="ACM86" s="32" t="str">
        <f t="shared" si="389"/>
        <v/>
      </c>
      <c r="ACO86" s="32" t="str">
        <f t="shared" si="390"/>
        <v/>
      </c>
      <c r="ACQ86" s="32" t="str">
        <f t="shared" si="391"/>
        <v/>
      </c>
      <c r="ACS86" s="32" t="str">
        <f t="shared" si="392"/>
        <v/>
      </c>
      <c r="ACT86" s="33"/>
      <c r="ACV86" s="32" t="str">
        <f t="shared" si="393"/>
        <v/>
      </c>
      <c r="ACX86" s="32" t="str">
        <f t="shared" si="394"/>
        <v/>
      </c>
      <c r="ACZ86" s="32" t="str">
        <f t="shared" si="395"/>
        <v/>
      </c>
      <c r="ADB86" s="32" t="str">
        <f t="shared" si="396"/>
        <v/>
      </c>
      <c r="ADD86" s="32" t="str">
        <f t="shared" si="397"/>
        <v/>
      </c>
      <c r="ADE86" s="33"/>
      <c r="ADG86" s="32" t="str">
        <f t="shared" si="398"/>
        <v/>
      </c>
      <c r="ADI86" s="32" t="str">
        <f t="shared" si="399"/>
        <v/>
      </c>
      <c r="ADK86" s="32" t="str">
        <f t="shared" si="400"/>
        <v/>
      </c>
      <c r="ADM86" s="32" t="str">
        <f t="shared" si="401"/>
        <v/>
      </c>
      <c r="ADO86" s="32" t="str">
        <f t="shared" si="402"/>
        <v/>
      </c>
      <c r="ADP86" s="33"/>
      <c r="ADR86" s="32" t="str">
        <f t="shared" si="403"/>
        <v/>
      </c>
      <c r="ADT86" s="32" t="str">
        <f t="shared" si="404"/>
        <v/>
      </c>
      <c r="ADV86" s="32" t="str">
        <f t="shared" si="405"/>
        <v/>
      </c>
      <c r="ADX86" s="32" t="str">
        <f t="shared" si="406"/>
        <v/>
      </c>
      <c r="ADZ86" s="32" t="str">
        <f t="shared" si="407"/>
        <v/>
      </c>
      <c r="AEA86" s="33"/>
      <c r="AEC86" s="32" t="str">
        <f t="shared" si="408"/>
        <v/>
      </c>
      <c r="AEE86" s="32" t="str">
        <f t="shared" si="409"/>
        <v/>
      </c>
      <c r="AEG86" s="32" t="str">
        <f t="shared" si="410"/>
        <v/>
      </c>
      <c r="AEI86" s="32" t="str">
        <f t="shared" si="411"/>
        <v/>
      </c>
      <c r="AEK86" s="32" t="str">
        <f t="shared" si="412"/>
        <v/>
      </c>
      <c r="AEL86" s="33"/>
      <c r="AEN86" s="32" t="str">
        <f t="shared" si="413"/>
        <v/>
      </c>
      <c r="AEO86" s="32" t="str">
        <f t="shared" si="414"/>
        <v/>
      </c>
      <c r="AEQ86" s="32" t="str">
        <f t="shared" si="415"/>
        <v/>
      </c>
      <c r="AER86" s="32" t="str">
        <f t="shared" si="416"/>
        <v/>
      </c>
      <c r="AET86" s="32" t="str">
        <f t="shared" si="417"/>
        <v/>
      </c>
      <c r="AEU86" s="32" t="str">
        <f t="shared" si="418"/>
        <v/>
      </c>
      <c r="AEW86" s="32" t="str">
        <f t="shared" si="419"/>
        <v/>
      </c>
      <c r="AEX86" s="32" t="str">
        <f t="shared" si="420"/>
        <v/>
      </c>
      <c r="AEZ86" s="32" t="str">
        <f t="shared" si="421"/>
        <v/>
      </c>
      <c r="AFA86" s="32" t="str">
        <f t="shared" si="422"/>
        <v/>
      </c>
      <c r="AFB86" s="35"/>
      <c r="AFC86" s="34"/>
      <c r="AFD86" s="36" t="str">
        <f t="shared" si="423"/>
        <v/>
      </c>
      <c r="AFE86" s="36" t="str">
        <f t="shared" si="424"/>
        <v/>
      </c>
      <c r="AFG86" s="36" t="str">
        <f t="shared" si="425"/>
        <v/>
      </c>
      <c r="AFH86" s="36" t="str">
        <f t="shared" si="426"/>
        <v/>
      </c>
      <c r="AFJ86" s="36" t="str">
        <f t="shared" si="427"/>
        <v/>
      </c>
      <c r="AFK86" s="36" t="str">
        <f t="shared" si="428"/>
        <v/>
      </c>
      <c r="AFM86" s="36" t="str">
        <f t="shared" si="429"/>
        <v/>
      </c>
      <c r="AFN86" s="36" t="str">
        <f t="shared" si="430"/>
        <v/>
      </c>
      <c r="AFP86" s="36" t="str">
        <f t="shared" si="431"/>
        <v/>
      </c>
      <c r="AFQ86" s="36" t="str">
        <f t="shared" si="432"/>
        <v/>
      </c>
      <c r="AFR86" s="33"/>
      <c r="AFT86" s="36" t="str">
        <f t="shared" si="433"/>
        <v/>
      </c>
      <c r="AFU86" s="36" t="str">
        <f t="shared" si="434"/>
        <v/>
      </c>
      <c r="AFW86" s="36" t="str">
        <f t="shared" si="435"/>
        <v/>
      </c>
      <c r="AFX86" s="36" t="str">
        <f t="shared" si="436"/>
        <v/>
      </c>
      <c r="AFZ86" s="36" t="str">
        <f t="shared" si="437"/>
        <v/>
      </c>
      <c r="AGA86" s="36" t="str">
        <f t="shared" si="438"/>
        <v/>
      </c>
      <c r="AGC86" s="36" t="str">
        <f t="shared" si="439"/>
        <v/>
      </c>
      <c r="AGD86" s="36" t="str">
        <f t="shared" si="440"/>
        <v/>
      </c>
      <c r="AGF86" s="36" t="str">
        <f t="shared" si="441"/>
        <v/>
      </c>
      <c r="AGG86" s="36" t="str">
        <f t="shared" si="442"/>
        <v/>
      </c>
      <c r="AGH86" s="33"/>
      <c r="AGI86" s="57"/>
      <c r="AGJ86" s="57"/>
      <c r="AGK86" s="57" t="str">
        <f>IF(ISBLANK(AGJ86),"",VLOOKUP(AGJ86,related_id_type!A:B,2,FALSE))</f>
        <v/>
      </c>
      <c r="AGL86" s="57"/>
      <c r="AGM86" s="57" t="str">
        <f>IF(ISBLANK(AGL86),"",IF(ISBLANK(VLOOKUP(AGL86,related_id_relation!A:B,2,FALSE)),"",VLOOKUP(AGL86,related_id_relation!A:B,2,FALSE)))</f>
        <v/>
      </c>
      <c r="AGN86" s="57"/>
      <c r="AGO86" s="57"/>
      <c r="AGP86" s="57" t="str">
        <f>IF(ISBLANK(AGO86),"",VLOOKUP(AGO86,related_id_type!A:B,2,FALSE))</f>
        <v/>
      </c>
      <c r="AGQ86" s="57"/>
      <c r="AGR86" s="57" t="str">
        <f>IF(ISBLANK(AGQ86),"",IF(ISBLANK(VLOOKUP(AGQ86,related_id_relation!A:B,2,FALSE)),"",VLOOKUP(AGQ86,related_id_relation!A:B,2,FALSE)))</f>
        <v/>
      </c>
      <c r="AGS86" s="57"/>
      <c r="AGT86" s="57"/>
      <c r="AGU86" s="57" t="str">
        <f>IF(ISBLANK(AGT86),"",VLOOKUP(AGT86,related_id_type!A:B,2,FALSE))</f>
        <v/>
      </c>
      <c r="AGV86" s="57"/>
      <c r="AGW86" s="57" t="str">
        <f>IF(ISBLANK(AGV86),"",IF(ISBLANK(VLOOKUP(AGV86,related_id_relation!A:B,2,FALSE)),"",VLOOKUP(AGV86,related_id_relation!A:B,2,FALSE)))</f>
        <v/>
      </c>
      <c r="AGX86" s="57"/>
      <c r="AGY86" s="57"/>
      <c r="AGZ86" s="57" t="str">
        <f>IF(ISBLANK(AGY86),"",VLOOKUP(AGY86,related_id_type!A:B,2,FALSE))</f>
        <v/>
      </c>
      <c r="AHA86" s="57"/>
      <c r="AHB86" s="57" t="str">
        <f>IF(ISBLANK(AHA86),"",IF(ISBLANK(VLOOKUP(AHA86,related_id_relation!A:B,2,FALSE)),"",VLOOKUP(AHA86,related_id_relation!A:B,2,FALSE)))</f>
        <v/>
      </c>
      <c r="AHC86" s="57"/>
      <c r="AHD86" s="57"/>
      <c r="AHE86" s="57" t="str">
        <f>IF(ISBLANK(AHD86),"",VLOOKUP(AHD86,related_id_type!A:B,2,FALSE))</f>
        <v/>
      </c>
      <c r="AHF86" s="57"/>
      <c r="AHG86" s="57" t="str">
        <f>IF(ISBLANK(AHF86),"",IF(ISBLANK(VLOOKUP(AHF86,related_id_relation!A:B,2,FALSE)),"",VLOOKUP(AHF86,related_id_relation!A:B,2,FALSE)))</f>
        <v/>
      </c>
      <c r="AHH86" s="37"/>
      <c r="AHI86" s="39"/>
      <c r="AHK86" s="32" t="str">
        <f t="shared" si="443"/>
        <v/>
      </c>
      <c r="AHL86" s="34"/>
      <c r="AHM86" s="36"/>
      <c r="AHN86" s="36" t="str">
        <f t="shared" si="444"/>
        <v/>
      </c>
      <c r="AHO86" s="32" t="str">
        <f t="shared" si="445"/>
        <v/>
      </c>
      <c r="AHR86" s="36" t="str">
        <f t="shared" si="446"/>
        <v/>
      </c>
      <c r="AHS86" s="32" t="str">
        <f t="shared" si="447"/>
        <v/>
      </c>
      <c r="AHV86" s="36" t="str">
        <f t="shared" si="448"/>
        <v/>
      </c>
      <c r="AHW86" s="32" t="str">
        <f t="shared" si="449"/>
        <v/>
      </c>
      <c r="AHZ86" s="36" t="str">
        <f t="shared" si="450"/>
        <v/>
      </c>
      <c r="AIA86" s="32" t="str">
        <f t="shared" si="451"/>
        <v/>
      </c>
      <c r="AID86" s="36" t="str">
        <f t="shared" si="452"/>
        <v/>
      </c>
      <c r="AIE86" s="32" t="str">
        <f t="shared" si="453"/>
        <v/>
      </c>
      <c r="AIH86" s="36" t="str">
        <f t="shared" si="454"/>
        <v/>
      </c>
      <c r="AII86" s="32" t="str">
        <f t="shared" si="455"/>
        <v/>
      </c>
      <c r="AIL86" s="36" t="str">
        <f t="shared" si="456"/>
        <v/>
      </c>
      <c r="AIM86" s="32" t="str">
        <f t="shared" si="457"/>
        <v/>
      </c>
      <c r="AIP86" s="36" t="str">
        <f t="shared" si="458"/>
        <v/>
      </c>
      <c r="AIQ86" s="32" t="str">
        <f t="shared" si="459"/>
        <v/>
      </c>
      <c r="AIT86" s="36" t="str">
        <f t="shared" si="460"/>
        <v/>
      </c>
      <c r="AIU86" s="32" t="str">
        <f t="shared" si="461"/>
        <v/>
      </c>
      <c r="AIX86" s="36" t="str">
        <f t="shared" si="462"/>
        <v/>
      </c>
      <c r="AIY86" s="32" t="str">
        <f t="shared" si="463"/>
        <v/>
      </c>
      <c r="AIZ86" s="37"/>
      <c r="AJA86" s="32" t="str">
        <f t="shared" si="464"/>
        <v/>
      </c>
      <c r="AJB86" s="32" t="str">
        <f t="shared" si="465"/>
        <v/>
      </c>
      <c r="AJC86" s="32" t="str">
        <f t="shared" si="466"/>
        <v/>
      </c>
      <c r="AJD86" s="32" t="str">
        <f t="shared" si="467"/>
        <v/>
      </c>
      <c r="AJE86" s="32" t="str">
        <f t="shared" si="468"/>
        <v/>
      </c>
      <c r="AJF86" s="32" t="str">
        <f t="shared" si="469"/>
        <v/>
      </c>
      <c r="AJG86" s="32" t="str">
        <f t="shared" si="470"/>
        <v/>
      </c>
      <c r="AJH86" s="32" t="str">
        <f t="shared" si="471"/>
        <v/>
      </c>
      <c r="AJI86" s="32" t="str">
        <f t="shared" si="472"/>
        <v/>
      </c>
    </row>
    <row r="87" spans="3:945" s="32" customFormat="1" x14ac:dyDescent="0.35">
      <c r="C87" s="32" t="str">
        <f t="shared" si="241"/>
        <v/>
      </c>
      <c r="E87" s="32" t="str">
        <f t="shared" si="242"/>
        <v/>
      </c>
      <c r="F87" s="32" t="str">
        <f t="shared" si="243"/>
        <v/>
      </c>
      <c r="G87" s="32" t="str">
        <f t="shared" si="244"/>
        <v/>
      </c>
      <c r="J87" s="32" t="str">
        <f t="shared" si="245"/>
        <v/>
      </c>
      <c r="K87" s="32" t="str">
        <f t="shared" si="246"/>
        <v/>
      </c>
      <c r="L87" s="32" t="str">
        <f t="shared" si="247"/>
        <v/>
      </c>
      <c r="N87" s="32" t="str">
        <f t="shared" si="248"/>
        <v/>
      </c>
      <c r="O87" s="32" t="str">
        <f t="shared" si="249"/>
        <v/>
      </c>
      <c r="Q87" s="32" t="str">
        <f t="shared" si="250"/>
        <v/>
      </c>
      <c r="R87" s="32" t="str">
        <f t="shared" si="251"/>
        <v/>
      </c>
      <c r="U87" s="32" t="str">
        <f t="shared" si="252"/>
        <v/>
      </c>
      <c r="V87" s="32" t="str">
        <f t="shared" si="253"/>
        <v/>
      </c>
      <c r="Y87" s="32" t="str">
        <f>IF(ISBLANK(X87),"",VLOOKUP(X87,resource_type!A:C,3,FALSE))</f>
        <v/>
      </c>
      <c r="Z87" s="32" t="str">
        <f>IF(ISBLANK(X87),"",VLOOKUP(X87,resource_type!A:C,2,FALSE))</f>
        <v/>
      </c>
      <c r="AA87" s="32" t="str">
        <f t="shared" si="254"/>
        <v/>
      </c>
      <c r="AB87" s="32" t="str">
        <f t="shared" si="255"/>
        <v/>
      </c>
      <c r="AD87" s="32" t="str">
        <f>IF(ISBLANK(AC87),"",VLOOKUP(AC87,resource_type!A:C,3,FALSE))</f>
        <v/>
      </c>
      <c r="AF87" s="32" t="str">
        <f>IF(ISBLANK(AE87),"",VLOOKUP(AE87,resource_type!A:C,3,FALSE))</f>
        <v/>
      </c>
      <c r="AG87" s="33"/>
      <c r="AI87" s="32" t="str">
        <f t="shared" si="256"/>
        <v/>
      </c>
      <c r="AK87" s="32" t="str">
        <f t="shared" si="257"/>
        <v/>
      </c>
      <c r="AM87" s="32" t="str">
        <f t="shared" si="258"/>
        <v/>
      </c>
      <c r="AO87" s="32" t="str">
        <f t="shared" si="259"/>
        <v/>
      </c>
      <c r="AP87" s="52"/>
      <c r="AQ87" s="34"/>
      <c r="AR87" s="36" t="str">
        <f t="shared" si="260"/>
        <v/>
      </c>
      <c r="AS87" s="36" t="str">
        <f t="shared" si="261"/>
        <v/>
      </c>
      <c r="AT87" s="34"/>
      <c r="AV87" s="32" t="str">
        <f t="shared" si="262"/>
        <v/>
      </c>
      <c r="AW87" s="32" t="str">
        <f t="shared" si="263"/>
        <v/>
      </c>
      <c r="AX87" s="32" t="str">
        <f t="shared" si="264"/>
        <v/>
      </c>
      <c r="AZ87" s="32" t="str">
        <f>IF(ISBLANK(AY87),"",IF(ISBLANK(VLOOKUP(AY87,role!A:E,2,FALSE)),"",VLOOKUP(AY87,role!A:E,2,FALSE)))</f>
        <v/>
      </c>
      <c r="BA87" s="32" t="str">
        <f>IF(ISBLANK(AY87),"",IF(ISBLANK(VLOOKUP(AY87,role!A:E,3,FALSE)),"",VLOOKUP(AY87,role!A:E,3,FALSE)))</f>
        <v/>
      </c>
      <c r="BB87" s="32" t="str">
        <f>IF(ISBLANK(AY87),"",IF(ISBLANK(VLOOKUP(AY87,role!A:E,4,FALSE)),"",VLOOKUP(AY87,role!A:E,4,FALSE)))</f>
        <v/>
      </c>
      <c r="BC87" s="32" t="str">
        <f>IF(ISBLANK(AY87),"",IF(ISBLANK(VLOOKUP(AY87,role!A:E,5,FALSE)),"",VLOOKUP(AY87,role!A:E,5,FALSE)))</f>
        <v/>
      </c>
      <c r="BE87" s="32" t="str">
        <f>IF(ISBLANK(BD87),"",IF(ISBLANK(VLOOKUP(BD87,role!A:E,2,FALSE)),"",VLOOKUP(BD87,role!A:E,2,FALSE)))</f>
        <v/>
      </c>
      <c r="BF87" s="32" t="str">
        <f>IF(ISBLANK(BD87),"",IF(ISBLANK(VLOOKUP(BD87,role!A:E,3,FALSE)),"",VLOOKUP(BD87,role!A:E,3,FALSE)))</f>
        <v/>
      </c>
      <c r="BG87" s="32" t="str">
        <f>IF(ISBLANK(BD87),"",IF(ISBLANK(VLOOKUP(BD87,role!A:E,4,FALSE)),"",VLOOKUP(BD87,role!A:E,4,FALSE)))</f>
        <v/>
      </c>
      <c r="BH87" s="32" t="str">
        <f>IF(ISBLANK(BD87),"",IF(ISBLANK(VLOOKUP(BD87,role!A:E,5,FALSE)),"",VLOOKUP(BD87,role!A:E,5,FALSE)))</f>
        <v/>
      </c>
      <c r="BX87" s="33"/>
      <c r="BZ87" s="32" t="str">
        <f t="shared" si="265"/>
        <v/>
      </c>
      <c r="CB87" s="32" t="str">
        <f t="shared" si="266"/>
        <v/>
      </c>
      <c r="CC87" s="39"/>
      <c r="CE87" s="32" t="str">
        <f t="shared" si="267"/>
        <v/>
      </c>
      <c r="CF87" s="32" t="str">
        <f t="shared" si="268"/>
        <v/>
      </c>
      <c r="CG87" s="32" t="str">
        <f t="shared" si="269"/>
        <v/>
      </c>
      <c r="CI87" s="32" t="str">
        <f>IF(ISBLANK(CH87),"",IF(ISBLANK(VLOOKUP(CH87,role!A:E,2,FALSE)),"",VLOOKUP(CH87,role!A:E,2,FALSE)))</f>
        <v/>
      </c>
      <c r="CJ87" s="32" t="str">
        <f>IF(ISBLANK(CH87),"",IF(ISBLANK(VLOOKUP(CH87,role!A:E,3,FALSE)),"",VLOOKUP(CH87,role!A:E,3,FALSE)))</f>
        <v/>
      </c>
      <c r="CK87" s="32" t="str">
        <f>IF(ISBLANK(CH87),"",IF(ISBLANK(VLOOKUP(CH87,role!A:E,4,FALSE)),"",VLOOKUP(CH87,role!A:E,4,FALSE)))</f>
        <v/>
      </c>
      <c r="CL87" s="32" t="str">
        <f>IF(ISBLANK(CH87),"",IF(ISBLANK(VLOOKUP(CH87,role!A:E,5,FALSE)),"",VLOOKUP(CH87,role!A:E,5,FALSE)))</f>
        <v/>
      </c>
      <c r="CN87" s="32" t="str">
        <f>IF(ISBLANK(CM87),"",IF(ISBLANK(VLOOKUP(CM87,role!A:E,2,FALSE)),"",VLOOKUP(CM87,role!A:E,2,FALSE)))</f>
        <v/>
      </c>
      <c r="CO87" s="32" t="str">
        <f>IF(ISBLANK(CM87),"",IF(ISBLANK(VLOOKUP(CM87,role!A:E,3,FALSE)),"",VLOOKUP(CM87,role!A:E,3,FALSE)))</f>
        <v/>
      </c>
      <c r="CP87" s="32" t="str">
        <f>IF(ISBLANK(CM87),"",IF(ISBLANK(VLOOKUP(CM87,role!A:E,4,FALSE)),"",VLOOKUP(CM87,role!A:E,4,FALSE)))</f>
        <v/>
      </c>
      <c r="CQ87" s="32" t="str">
        <f>IF(ISBLANK(CM87),"",IF(ISBLANK(VLOOKUP(CM87,role!A:E,5,FALSE)),"",VLOOKUP(CM87,role!A:E,5,FALSE)))</f>
        <v/>
      </c>
      <c r="DG87" s="33"/>
      <c r="DI87" s="32" t="str">
        <f t="shared" si="270"/>
        <v/>
      </c>
      <c r="DK87" s="32" t="str">
        <f t="shared" si="271"/>
        <v/>
      </c>
      <c r="DL87" s="39"/>
      <c r="DN87" s="32" t="str">
        <f t="shared" si="272"/>
        <v/>
      </c>
      <c r="DO87" s="32" t="str">
        <f t="shared" si="273"/>
        <v/>
      </c>
      <c r="DP87" s="32" t="str">
        <f t="shared" si="274"/>
        <v/>
      </c>
      <c r="DR87" s="32" t="str">
        <f>IF(ISBLANK(DQ87),"",IF(ISBLANK(VLOOKUP(DQ87,role!A:E,2,FALSE)),"",VLOOKUP(DQ87,role!A:E,2,FALSE)))</f>
        <v/>
      </c>
      <c r="DS87" s="32" t="str">
        <f>IF(ISBLANK(DQ87),"",IF(ISBLANK(VLOOKUP(DQ87,role!A:E,3,FALSE)),"",VLOOKUP(DQ87,role!A:E,3,FALSE)))</f>
        <v/>
      </c>
      <c r="DT87" s="32" t="str">
        <f>IF(ISBLANK(DQ87),"",IF(ISBLANK(VLOOKUP(DQ87,role!A:E,4,FALSE)),"",VLOOKUP(DQ87,role!A:E,4,FALSE)))</f>
        <v/>
      </c>
      <c r="DU87" s="32" t="str">
        <f>IF(ISBLANK(DQ87),"",IF(ISBLANK(VLOOKUP(DQ87,role!A:E,5,FALSE)),"",VLOOKUP(DQ87,role!A:E,5,FALSE)))</f>
        <v/>
      </c>
      <c r="EK87" s="33"/>
      <c r="EM87" s="32" t="str">
        <f t="shared" si="275"/>
        <v/>
      </c>
      <c r="EO87" s="32" t="str">
        <f t="shared" si="276"/>
        <v/>
      </c>
      <c r="EP87" s="39"/>
      <c r="ER87" s="32" t="str">
        <f t="shared" si="277"/>
        <v/>
      </c>
      <c r="ES87" s="32" t="str">
        <f t="shared" si="278"/>
        <v/>
      </c>
      <c r="ET87" s="32" t="str">
        <f t="shared" si="279"/>
        <v/>
      </c>
      <c r="EV87" s="32" t="str">
        <f>IF(ISBLANK(EU87),"",IF(ISBLANK(VLOOKUP(EU87,role!A:E,2,FALSE)),"",VLOOKUP(EU87,role!A:E,2,FALSE)))</f>
        <v/>
      </c>
      <c r="EW87" s="32" t="str">
        <f>IF(ISBLANK(EU87),"",IF(ISBLANK(VLOOKUP(EU87,role!A:E,3,FALSE)),"",VLOOKUP(EU87,role!A:E,3,FALSE)))</f>
        <v/>
      </c>
      <c r="EX87" s="32" t="str">
        <f>IF(ISBLANK(EU87),"",IF(ISBLANK(VLOOKUP(EU87,role!A:E,4,FALSE)),"",VLOOKUP(EU87,role!A:E,4,FALSE)))</f>
        <v/>
      </c>
      <c r="EY87" s="32" t="str">
        <f>IF(ISBLANK(EU87),"",IF(ISBLANK(VLOOKUP(EU87,role!A:E,5,FALSE)),"",VLOOKUP(EU87,role!A:E,5,FALSE)))</f>
        <v/>
      </c>
      <c r="FO87" s="33"/>
      <c r="FQ87" s="32" t="str">
        <f t="shared" si="280"/>
        <v/>
      </c>
      <c r="FS87" s="32" t="str">
        <f t="shared" si="281"/>
        <v/>
      </c>
      <c r="FT87" s="39"/>
      <c r="FV87" s="32" t="str">
        <f t="shared" si="282"/>
        <v/>
      </c>
      <c r="FW87" s="32" t="str">
        <f t="shared" si="283"/>
        <v/>
      </c>
      <c r="FX87" s="32" t="str">
        <f t="shared" si="284"/>
        <v/>
      </c>
      <c r="FZ87" s="32" t="str">
        <f>IF(ISBLANK(FY87),"",VLOOKUP(FY87,role!A:E,2,FALSE))</f>
        <v/>
      </c>
      <c r="GA87" s="32" t="str">
        <f>IF(ISBLANK(FY87),"",IF(ISBLANK(VLOOKUP(FY87,role!A:E,3,FALSE)),"",VLOOKUP(FY87,role!A:E,3,FALSE)))</f>
        <v/>
      </c>
      <c r="GB87" s="32" t="str">
        <f>IF(ISBLANK(FY87),"",IF(ISBLANK(VLOOKUP(FY87,role!A:E,4,FALSE)),"",VLOOKUP(FY87,role!A:E,4,FALSE)))</f>
        <v/>
      </c>
      <c r="GC87" s="32" t="str">
        <f>IF(ISBLANK(FY87),"",IF(ISBLANK(VLOOKUP(FY87,role!A:E,5,FALSE)),"",VLOOKUP(FY87,role!A:E,5,FALSE)))</f>
        <v/>
      </c>
      <c r="GS87" s="33"/>
      <c r="GU87" s="32" t="str">
        <f t="shared" si="285"/>
        <v/>
      </c>
      <c r="GW87" s="32" t="str">
        <f t="shared" si="286"/>
        <v/>
      </c>
      <c r="GX87" s="33"/>
      <c r="HA87" s="32" t="str">
        <f t="shared" si="287"/>
        <v/>
      </c>
      <c r="HB87" s="32" t="str">
        <f t="shared" si="288"/>
        <v/>
      </c>
      <c r="HC87" s="32" t="str">
        <f t="shared" si="289"/>
        <v/>
      </c>
      <c r="HE87" s="32" t="str">
        <f>IF(ISBLANK(HD87),"",IF(ISBLANK(VLOOKUP(HD87,role!A:E,2,FALSE)),"",VLOOKUP(HD87,role!A:E,2,FALSE)))</f>
        <v/>
      </c>
      <c r="HF87" s="32" t="str">
        <f>IF(ISBLANK(HD87),"",IF(ISBLANK(VLOOKUP(HD87,role!A:E,3,FALSE)),"",VLOOKUP(HD87,role!A:E,3,FALSE)))</f>
        <v/>
      </c>
      <c r="HG87" s="32" t="str">
        <f>IF(ISBLANK(HD87),"",IF(ISBLANK(VLOOKUP(HD87,role!A:E,4,FALSE)),"",VLOOKUP(HD87,role!A:E,4,FALSE)))</f>
        <v/>
      </c>
      <c r="HH87" s="32" t="str">
        <f>IF(ISBLANK(HD87),"",IF(ISBLANK(VLOOKUP(HD87,role!A:E,5,FALSE)),"",VLOOKUP(HD87,role!A:E,5,FALSE)))</f>
        <v/>
      </c>
      <c r="HX87" s="33"/>
      <c r="HZ87" s="32" t="str">
        <f t="shared" si="290"/>
        <v/>
      </c>
      <c r="IB87" s="32" t="str">
        <f t="shared" si="291"/>
        <v/>
      </c>
      <c r="IC87" s="39"/>
      <c r="IE87" s="32" t="str">
        <f t="shared" si="292"/>
        <v/>
      </c>
      <c r="IF87" s="32" t="str">
        <f t="shared" si="293"/>
        <v/>
      </c>
      <c r="IG87" s="32" t="str">
        <f t="shared" si="294"/>
        <v/>
      </c>
      <c r="II87" s="32" t="str">
        <f>IF(ISBLANK(IH87),"",IF(ISBLANK(VLOOKUP(IH87,role!A:E,2,FALSE)),"",VLOOKUP(IH87,role!A:E,2,FALSE)))</f>
        <v/>
      </c>
      <c r="IJ87" s="32" t="str">
        <f>IF(ISBLANK(IH87),"",IF(ISBLANK(VLOOKUP(IH87,role!A:E,3,FALSE)),"",VLOOKUP(IH87,role!A:E,3,FALSE)))</f>
        <v/>
      </c>
      <c r="IK87" s="32" t="str">
        <f>IF(ISBLANK(IH87),"",IF(ISBLANK(VLOOKUP(IH87,role!A:E,4,FALSE)),"",VLOOKUP(IH87,role!A:E,4,FALSE)))</f>
        <v/>
      </c>
      <c r="IL87" s="32" t="str">
        <f>IF(ISBLANK(IH87),"",IF(ISBLANK(VLOOKUP(IH87,role!A:E,5,FALSE)),"",VLOOKUP(IH87,role!A:E,5,FALSE)))</f>
        <v/>
      </c>
      <c r="JB87" s="33"/>
      <c r="JD87" s="32" t="str">
        <f t="shared" si="295"/>
        <v/>
      </c>
      <c r="JF87" s="32" t="str">
        <f t="shared" si="296"/>
        <v/>
      </c>
      <c r="JG87" s="39"/>
      <c r="JI87" s="32" t="str">
        <f t="shared" si="297"/>
        <v/>
      </c>
      <c r="JJ87" s="32" t="str">
        <f t="shared" si="298"/>
        <v/>
      </c>
      <c r="JK87" s="32" t="str">
        <f t="shared" si="299"/>
        <v/>
      </c>
      <c r="JM87" s="32" t="str">
        <f>IF(ISBLANK(JL87),"",IF(ISBLANK(VLOOKUP(JL87,role!A:E,2,FALSE)),"",VLOOKUP(JL87,role!A:E,2,FALSE)))</f>
        <v/>
      </c>
      <c r="JN87" s="32" t="str">
        <f>IF(ISBLANK(JL87),"",IF(ISBLANK(VLOOKUP(JL87,role!A:E,3,FALSE)),"",VLOOKUP(JL87,role!A:E,3,FALSE)))</f>
        <v/>
      </c>
      <c r="JO87" s="32" t="str">
        <f>IF(ISBLANK(JL87),"",IF(ISBLANK(VLOOKUP(JL87,role!A:E,4,FALSE)),"",VLOOKUP(JL87,role!A:E,4,FALSE)))</f>
        <v/>
      </c>
      <c r="JP87" s="32" t="str">
        <f>IF(ISBLANK(JL87),"",IF(ISBLANK(VLOOKUP(JL87,role!A:E,5,FALSE)),"",VLOOKUP(JL87,role!A:E,5,FALSE)))</f>
        <v/>
      </c>
      <c r="KF87" s="33"/>
      <c r="KH87" s="32" t="str">
        <f t="shared" si="300"/>
        <v/>
      </c>
      <c r="KJ87" s="32" t="str">
        <f t="shared" si="301"/>
        <v/>
      </c>
      <c r="KK87" s="39"/>
      <c r="KM87" s="32" t="str">
        <f t="shared" si="302"/>
        <v/>
      </c>
      <c r="KN87" s="32" t="str">
        <f t="shared" si="303"/>
        <v/>
      </c>
      <c r="KO87" s="32" t="str">
        <f t="shared" si="304"/>
        <v/>
      </c>
      <c r="KQ87" s="32" t="str">
        <f>IF(ISBLANK(KP87),"",IF(ISBLANK(VLOOKUP(KP87,role!A:E,2,FALSE)),"",VLOOKUP(KP87,role!A:E,2,FALSE)))</f>
        <v/>
      </c>
      <c r="KR87" s="32" t="str">
        <f>IF(ISBLANK(KP87),"",IF(ISBLANK(VLOOKUP(KP87,role!A:E,3,FALSE)),"",VLOOKUP(KP87,role!A:E,3,FALSE)))</f>
        <v/>
      </c>
      <c r="KS87" s="32" t="str">
        <f>IF(ISBLANK(KP87),"",IF(ISBLANK(VLOOKUP(KP87,role!A:E,4,FALSE)),"",VLOOKUP(KP87,role!A:E,4,FALSE)))</f>
        <v/>
      </c>
      <c r="KT87" s="32" t="str">
        <f>IF(ISBLANK(KP87),"",IF(ISBLANK(VLOOKUP(KP87,role!A:E,5,FALSE)),"",VLOOKUP(KP87,role!A:E,5,FALSE)))</f>
        <v/>
      </c>
      <c r="LJ87" s="33"/>
      <c r="LL87" s="32" t="str">
        <f t="shared" si="305"/>
        <v/>
      </c>
      <c r="LN87" s="32" t="str">
        <f t="shared" si="306"/>
        <v/>
      </c>
      <c r="LO87" s="39"/>
      <c r="LQ87" s="32" t="str">
        <f t="shared" si="307"/>
        <v/>
      </c>
      <c r="LR87" s="32" t="str">
        <f t="shared" si="308"/>
        <v/>
      </c>
      <c r="LS87" s="32" t="str">
        <f t="shared" si="309"/>
        <v/>
      </c>
      <c r="LU87" s="32" t="str">
        <f>IF(ISBLANK(LT87),"",IF(ISBLANK(VLOOKUP(LT87,role!A:E,2,FALSE)),"",VLOOKUP(LT87,role!A:E,2,FALSE)))</f>
        <v/>
      </c>
      <c r="LV87" s="32" t="str">
        <f>IF(ISBLANK(LT87),"",IF(ISBLANK(VLOOKUP(LT87,role!A:E,3,FALSE)),"",VLOOKUP(LT87,role!A:E,3,FALSE)))</f>
        <v/>
      </c>
      <c r="LW87" s="32" t="str">
        <f>IF(ISBLANK(LT87),"",IF(ISBLANK(VLOOKUP(LT87,role!A:E,4,FALSE)),"",VLOOKUP(LT87,role!A:E,4,FALSE)))</f>
        <v/>
      </c>
      <c r="LX87" s="32" t="str">
        <f>IF(ISBLANK(LT87),"",IF(ISBLANK(VLOOKUP(LT87,role!A:E,5,FALSE)),"",VLOOKUP(LT87,role!A:E,5,FALSE)))</f>
        <v/>
      </c>
      <c r="MN87" s="33"/>
      <c r="MP87" s="32" t="str">
        <f t="shared" si="310"/>
        <v/>
      </c>
      <c r="MR87" s="32" t="str">
        <f t="shared" si="311"/>
        <v/>
      </c>
      <c r="MS87" s="33"/>
      <c r="MV87" s="32" t="str">
        <f t="shared" si="312"/>
        <v/>
      </c>
      <c r="MW87" s="32" t="str">
        <f t="shared" si="313"/>
        <v/>
      </c>
      <c r="MX87" s="32" t="str">
        <f t="shared" si="314"/>
        <v/>
      </c>
      <c r="MZ87" s="32" t="str">
        <f>IF(ISBLANK(MY87),"",IF(ISBLANK(VLOOKUP(MY87,role!A:E,2,FALSE)),"",VLOOKUP(MY87,role!A:E,2,FALSE)))</f>
        <v/>
      </c>
      <c r="NA87" s="32" t="str">
        <f>IF(ISBLANK(MY87),"",IF(ISBLANK(VLOOKUP(MY87,role!A:E,3,FALSE)),"",VLOOKUP(MY87,role!A:E,3,FALSE)))</f>
        <v/>
      </c>
      <c r="NB87" s="32" t="str">
        <f>IF(ISBLANK(MY87),"",IF(ISBLANK(VLOOKUP(MY87,role!A:E,4,FALSE)),"",VLOOKUP(MY87,role!A:E,4,FALSE)))</f>
        <v/>
      </c>
      <c r="NC87" s="32" t="str">
        <f>IF(ISBLANK(MY87),"",IF(ISBLANK(VLOOKUP(MY87,role!A:E,5,FALSE)),"",VLOOKUP(MY87,role!A:E,5,FALSE)))</f>
        <v/>
      </c>
      <c r="NS87" s="33"/>
      <c r="NU87" s="32" t="str">
        <f t="shared" si="315"/>
        <v/>
      </c>
      <c r="NW87" s="32" t="str">
        <f t="shared" si="316"/>
        <v/>
      </c>
      <c r="NX87" s="39"/>
      <c r="NZ87" s="32" t="str">
        <f t="shared" si="317"/>
        <v/>
      </c>
      <c r="OA87" s="32" t="str">
        <f t="shared" si="318"/>
        <v/>
      </c>
      <c r="OB87" s="32" t="str">
        <f t="shared" si="319"/>
        <v/>
      </c>
      <c r="OD87" s="32" t="str">
        <f>IF(ISBLANK(OC87),"",IF(ISBLANK(VLOOKUP(OC87,role!A:E,2,FALSE)),"",VLOOKUP(OC87,role!A:E,2,FALSE)))</f>
        <v/>
      </c>
      <c r="OE87" s="32" t="str">
        <f>IF(ISBLANK(OC87),"",IF(ISBLANK(VLOOKUP(OC87,role!A:E,3,FALSE)),"",VLOOKUP(OC87,role!A:E,3,FALSE)))</f>
        <v/>
      </c>
      <c r="OF87" s="32" t="str">
        <f>IF(ISBLANK(OC87),"",IF(ISBLANK(VLOOKUP(OC87,role!A:E,4,FALSE)),"",VLOOKUP(OC87,role!A:E,4,FALSE)))</f>
        <v/>
      </c>
      <c r="OG87" s="32" t="str">
        <f>IF(ISBLANK(OC87),"",IF(ISBLANK(VLOOKUP(OC87,role!A:E,5,FALSE)),"",VLOOKUP(OC87,role!A:E,5,FALSE)))</f>
        <v/>
      </c>
      <c r="OW87" s="33"/>
      <c r="OY87" s="32" t="str">
        <f t="shared" si="320"/>
        <v/>
      </c>
      <c r="PA87" s="32" t="str">
        <f t="shared" si="321"/>
        <v/>
      </c>
      <c r="PB87" s="39"/>
      <c r="PD87" s="32" t="str">
        <f t="shared" si="322"/>
        <v/>
      </c>
      <c r="PE87" s="32" t="str">
        <f t="shared" si="323"/>
        <v/>
      </c>
      <c r="PF87" s="32" t="str">
        <f t="shared" si="324"/>
        <v/>
      </c>
      <c r="PH87" s="32" t="str">
        <f>IF(ISBLANK(PG87),"",IF(ISBLANK(VLOOKUP(PG87,role!A:E,2,FALSE)),"",VLOOKUP(PG87,role!A:E,2,FALSE)))</f>
        <v/>
      </c>
      <c r="PI87" s="32" t="str">
        <f>IF(ISBLANK(PG87),"",IF(ISBLANK(VLOOKUP(PG87,role!A:E,3,FALSE)),"",VLOOKUP(PG87,role!A:E,3,FALSE)))</f>
        <v/>
      </c>
      <c r="PJ87" s="32" t="str">
        <f>IF(ISBLANK(PG87),"",IF(ISBLANK(VLOOKUP(PG87,role!A:E,4,FALSE)),"",VLOOKUP(PG87,role!A:E,4,FALSE)))</f>
        <v/>
      </c>
      <c r="PK87" s="32" t="str">
        <f>IF(ISBLANK(PG87),"",IF(ISBLANK(VLOOKUP(PG87,role!A:E,5,FALSE)),"",VLOOKUP(PG87,role!A:E,5,FALSE)))</f>
        <v/>
      </c>
      <c r="QA87" s="33"/>
      <c r="QC87" s="32" t="str">
        <f t="shared" si="325"/>
        <v/>
      </c>
      <c r="QE87" s="32" t="str">
        <f t="shared" si="326"/>
        <v/>
      </c>
      <c r="QF87" s="39"/>
      <c r="QH87" s="32" t="str">
        <f t="shared" si="327"/>
        <v/>
      </c>
      <c r="QI87" s="32" t="str">
        <f t="shared" si="328"/>
        <v/>
      </c>
      <c r="QJ87" s="32" t="str">
        <f t="shared" si="329"/>
        <v/>
      </c>
      <c r="QL87" s="32" t="str">
        <f>IF(ISBLANK(QK87),"",IF(ISBLANK(VLOOKUP(QK87,role!A:E,2,FALSE)),"",VLOOKUP(QK87,role!A:E,2,FALSE)))</f>
        <v/>
      </c>
      <c r="QM87" s="32" t="str">
        <f>IF(ISBLANK(QK87),"",IF(ISBLANK(VLOOKUP(QK87,role!A:E,3,FALSE)),"",VLOOKUP(QK87,role!A:E,3,FALSE)))</f>
        <v/>
      </c>
      <c r="QN87" s="32" t="str">
        <f>IF(ISBLANK(QK87),"",IF(ISBLANK(VLOOKUP(QK87,role!A:E,4,FALSE)),"",VLOOKUP(QK87,role!A:E,4,FALSE)))</f>
        <v/>
      </c>
      <c r="QO87" s="32" t="str">
        <f>IF(ISBLANK(QK87),"",IF(ISBLANK(VLOOKUP(QK87,role!A:E,5,FALSE)),"",VLOOKUP(QK87,role!A:E,5,FALSE)))</f>
        <v/>
      </c>
      <c r="RE87" s="33"/>
      <c r="RG87" s="32" t="str">
        <f t="shared" si="330"/>
        <v/>
      </c>
      <c r="RI87" s="32" t="str">
        <f t="shared" si="331"/>
        <v/>
      </c>
      <c r="RJ87" s="39"/>
      <c r="RL87" s="32" t="str">
        <f t="shared" si="332"/>
        <v/>
      </c>
      <c r="RM87" s="32" t="str">
        <f t="shared" si="333"/>
        <v/>
      </c>
      <c r="RN87" s="32" t="str">
        <f t="shared" si="334"/>
        <v/>
      </c>
      <c r="RP87" s="32" t="str">
        <f>IF(ISBLANK(RO87),"",IF(ISBLANK(VLOOKUP(RO87,role!A:E,2,FALSE)),"",VLOOKUP(RO87,role!A:E,2,FALSE)))</f>
        <v/>
      </c>
      <c r="RQ87" s="32" t="str">
        <f>IF(ISBLANK(RO87),"",IF(ISBLANK(VLOOKUP(RO87,role!A:E,3,FALSE)),"",VLOOKUP(RO87,role!A:E,3,FALSE)))</f>
        <v/>
      </c>
      <c r="RR87" s="32" t="str">
        <f>IF(ISBLANK(RO87),"",IF(ISBLANK(VLOOKUP(RO87,role!A:E,4,FALSE)),"",VLOOKUP(RO87,role!A:E,4,FALSE)))</f>
        <v/>
      </c>
      <c r="RS87" s="32" t="str">
        <f>IF(ISBLANK(RO87),"",IF(ISBLANK(VLOOKUP(RO87,role!A:E,5,FALSE)),"",VLOOKUP(RO87,role!A:E,5,FALSE)))</f>
        <v/>
      </c>
      <c r="SI87" s="33"/>
      <c r="SK87" s="32" t="str">
        <f t="shared" si="335"/>
        <v/>
      </c>
      <c r="SM87" s="32" t="str">
        <f t="shared" si="336"/>
        <v/>
      </c>
      <c r="SN87" s="39"/>
      <c r="SP87" s="32" t="str">
        <f t="shared" si="337"/>
        <v/>
      </c>
      <c r="SQ87" s="32" t="str">
        <f t="shared" si="338"/>
        <v/>
      </c>
      <c r="SR87" s="32" t="str">
        <f t="shared" si="339"/>
        <v/>
      </c>
      <c r="ST87" s="32" t="str">
        <f>IF(ISBLANK(SS87),"",IF(ISBLANK(VLOOKUP(SS87,role!A:E,2,FALSE)),"",VLOOKUP(SS87,role!A:E,2,FALSE)))</f>
        <v/>
      </c>
      <c r="SU87" s="32" t="str">
        <f>IF(ISBLANK(SS87),"",IF(ISBLANK(VLOOKUP(SS87,role!A:E,3,FALSE)),"",VLOOKUP(SS87,role!A:E,3,FALSE)))</f>
        <v/>
      </c>
      <c r="SV87" s="32" t="str">
        <f>IF(ISBLANK(SS87),"",IF(ISBLANK(VLOOKUP(SS87,role!A:E,4,FALSE)),"",VLOOKUP(SS87,role!A:E,4,FALSE)))</f>
        <v/>
      </c>
      <c r="SW87" s="32" t="str">
        <f>IF(ISBLANK(SS87),"",IF(ISBLANK(VLOOKUP(SS87,role!A:E,5,FALSE)),"",VLOOKUP(SS87,role!A:E,5,FALSE)))</f>
        <v/>
      </c>
      <c r="TM87" s="33"/>
      <c r="TO87" s="32" t="str">
        <f t="shared" si="340"/>
        <v/>
      </c>
      <c r="TQ87" s="32" t="str">
        <f t="shared" si="341"/>
        <v/>
      </c>
      <c r="TR87" s="39"/>
      <c r="TT87" s="32" t="str">
        <f t="shared" si="342"/>
        <v/>
      </c>
      <c r="TU87" s="32" t="str">
        <f t="shared" si="343"/>
        <v/>
      </c>
      <c r="TV87" s="32" t="str">
        <f t="shared" si="344"/>
        <v/>
      </c>
      <c r="TX87" s="32" t="str">
        <f>IF(ISBLANK(TW87),"",IF(ISBLANK(VLOOKUP(TW87,role!A:E,2,FALSE)),"",VLOOKUP(TW87,role!A:E,2,FALSE)))</f>
        <v/>
      </c>
      <c r="TY87" s="32" t="str">
        <f>IF(ISBLANK(TW87),"",IF(ISBLANK(VLOOKUP(TW87,role!A:E,3,FALSE)),"",VLOOKUP(TW87,role!A:E,3,FALSE)))</f>
        <v/>
      </c>
      <c r="TZ87" s="32" t="str">
        <f>IF(ISBLANK(TW87),"",IF(ISBLANK(VLOOKUP(TW87,role!A:E,4,FALSE)),"",VLOOKUP(TW87,role!A:E,4,FALSE)))</f>
        <v/>
      </c>
      <c r="UA87" s="32" t="str">
        <f>IF(ISBLANK(TW87),"",IF(ISBLANK(VLOOKUP(TW87,role!A:E,5,FALSE)),"",VLOOKUP(TW87,role!A:E,5,FALSE)))</f>
        <v/>
      </c>
      <c r="UQ87" s="33"/>
      <c r="US87" s="32" t="str">
        <f t="shared" si="345"/>
        <v/>
      </c>
      <c r="UU87" s="32" t="str">
        <f t="shared" si="346"/>
        <v/>
      </c>
      <c r="UV87" s="39"/>
      <c r="UX87" s="32" t="str">
        <f t="shared" si="347"/>
        <v/>
      </c>
      <c r="UY87" s="32" t="str">
        <f t="shared" si="348"/>
        <v/>
      </c>
      <c r="UZ87" s="32" t="str">
        <f t="shared" si="349"/>
        <v/>
      </c>
      <c r="VB87" s="32" t="str">
        <f>IF(ISBLANK(VA87),"",IF(ISBLANK(VLOOKUP(VA87,role!A:E,2,FALSE)),"",VLOOKUP(VA87,role!A:E,2,FALSE)))</f>
        <v/>
      </c>
      <c r="VC87" s="32" t="str">
        <f>IF(ISBLANK(VA87),"",IF(ISBLANK(VLOOKUP(VA87,role!A:E,3,FALSE)),"",VLOOKUP(VA87,role!A:E,3,FALSE)))</f>
        <v/>
      </c>
      <c r="VD87" s="32" t="str">
        <f>IF(ISBLANK(VA87),"",IF(ISBLANK(VLOOKUP(VA87,role!A:E,4,FALSE)),"",VLOOKUP(VA87,role!A:E,4,FALSE)))</f>
        <v/>
      </c>
      <c r="VE87" s="32" t="str">
        <f>IF(ISBLANK(VA87),"",IF(ISBLANK(VLOOKUP(VA87,role!A:E,5,FALSE)),"",VLOOKUP(VA87,role!A:E,5,FALSE)))</f>
        <v/>
      </c>
      <c r="VU87" s="33"/>
      <c r="VW87" s="32" t="str">
        <f t="shared" si="350"/>
        <v/>
      </c>
      <c r="VY87" s="32" t="str">
        <f t="shared" si="351"/>
        <v/>
      </c>
      <c r="VZ87" s="39"/>
      <c r="WB87" s="32" t="str">
        <f t="shared" si="352"/>
        <v/>
      </c>
      <c r="WC87" s="32" t="str">
        <f t="shared" si="353"/>
        <v/>
      </c>
      <c r="WD87" s="32" t="str">
        <f t="shared" si="354"/>
        <v/>
      </c>
      <c r="WF87" s="32" t="str">
        <f>IF(ISBLANK(WE87),"",IF(ISBLANK(VLOOKUP(WE87,role!A:E,2,FALSE)),"",VLOOKUP(WE87,role!A:E,2,FALSE)))</f>
        <v/>
      </c>
      <c r="WG87" s="32" t="str">
        <f>IF(ISBLANK(WE87),"",IF(ISBLANK(VLOOKUP(WE87,role!A:E,3,FALSE)),"",VLOOKUP(WE87,role!A:E,3,FALSE)))</f>
        <v/>
      </c>
      <c r="WH87" s="32" t="str">
        <f>IF(ISBLANK(WE87),"",IF(ISBLANK(VLOOKUP(WE87,role!A:E,4,FALSE)),"",VLOOKUP(WE87,role!A:E,4,FALSE)))</f>
        <v/>
      </c>
      <c r="WI87" s="32" t="str">
        <f>IF(ISBLANK(WE87),"",IF(ISBLANK(VLOOKUP(WE87,role!A:E,5,FALSE)),"",VLOOKUP(WE87,role!A:E,5,FALSE)))</f>
        <v/>
      </c>
      <c r="WY87" s="33"/>
      <c r="XA87" s="32" t="str">
        <f t="shared" si="355"/>
        <v/>
      </c>
      <c r="XC87" s="32" t="str">
        <f t="shared" si="356"/>
        <v/>
      </c>
      <c r="XD87" s="39"/>
      <c r="XF87" s="32" t="str">
        <f t="shared" si="357"/>
        <v/>
      </c>
      <c r="XG87" s="32" t="str">
        <f t="shared" si="358"/>
        <v/>
      </c>
      <c r="XH87" s="32" t="str">
        <f t="shared" si="359"/>
        <v/>
      </c>
      <c r="XJ87" s="32" t="str">
        <f>IF(ISBLANK(XI87),"",IF(ISBLANK(VLOOKUP(XI87,role!A:E,2,FALSE)),"",VLOOKUP(XI87,role!A:E,2,FALSE)))</f>
        <v/>
      </c>
      <c r="XK87" s="32" t="str">
        <f>IF(ISBLANK(XI87),"",IF(ISBLANK(VLOOKUP(XI87,role!A:E,3,FALSE)),"",VLOOKUP(XI87,role!A:E,3,FALSE)))</f>
        <v/>
      </c>
      <c r="XL87" s="32" t="str">
        <f>IF(ISBLANK(XI87),"",IF(ISBLANK(VLOOKUP(XI87,role!A:E,4,FALSE)),"",VLOOKUP(XI87,role!A:E,4,FALSE)))</f>
        <v/>
      </c>
      <c r="XM87" s="32" t="str">
        <f>IF(ISBLANK(XI87),"",IF(ISBLANK(VLOOKUP(XI87,role!A:E,5,FALSE)),"",VLOOKUP(XI87,role!A:E,5,FALSE)))</f>
        <v/>
      </c>
      <c r="YC87" s="33"/>
      <c r="YE87" s="32" t="str">
        <f t="shared" si="360"/>
        <v/>
      </c>
      <c r="YG87" s="32" t="str">
        <f t="shared" si="361"/>
        <v/>
      </c>
      <c r="YH87" s="33"/>
      <c r="YI87" s="34"/>
      <c r="YJ87" s="36" t="str">
        <f t="shared" si="362"/>
        <v/>
      </c>
      <c r="YK87" s="36" t="str">
        <f t="shared" si="363"/>
        <v/>
      </c>
      <c r="YM87" s="32" t="str">
        <f>IF(ISBLANK(YL87),"",IF(ISBLANK(VLOOKUP(YL87,role!A:E,2,FALSE)),"",VLOOKUP(YL87,role!A:E,2,FALSE)))</f>
        <v/>
      </c>
      <c r="YN87" s="32" t="str">
        <f>IF(ISBLANK(YL87),"",IF(ISBLANK(VLOOKUP(YL87,role!A:E,3,FALSE)),"",VLOOKUP(YL87,role!A:E,3,FALSE)))</f>
        <v/>
      </c>
      <c r="YO87" s="32" t="str">
        <f>IF(ISBLANK(YL87),"",IF(ISBLANK(VLOOKUP(YL87,role!A:E,4,FALSE)),"",VLOOKUP(YL87,role!A:E,4,FALSE)))</f>
        <v/>
      </c>
      <c r="YP87" s="32" t="str">
        <f>IF(ISBLANK(YL87),"",IF(ISBLANK(VLOOKUP(YL87,role!A:E,5,FALSE)),"",VLOOKUP(YL87,role!A:E,5,FALSE)))</f>
        <v/>
      </c>
      <c r="YQ87" s="32" t="str">
        <f>IF(ISBLANK(YL87),"",VLOOKUP(YL87,role!A:F,6,FALSE))</f>
        <v/>
      </c>
      <c r="YR87" s="36"/>
      <c r="YS87" s="36" t="str">
        <f t="shared" si="364"/>
        <v/>
      </c>
      <c r="YT87" s="36" t="str">
        <f t="shared" si="365"/>
        <v/>
      </c>
      <c r="YV87" s="32" t="str">
        <f>IF(ISBLANK(YU87),"",IF(ISBLANK(VLOOKUP(YU87,role!A:E,2,FALSE)),"",VLOOKUP(YU87,role!A:E,2,FALSE)))</f>
        <v/>
      </c>
      <c r="YW87" s="32" t="str">
        <f>IF(ISBLANK(YU87),"",IF(ISBLANK(VLOOKUP(YU87,role!A:E,3,FALSE)),"",VLOOKUP(YU87,role!A:E,3,FALSE)))</f>
        <v/>
      </c>
      <c r="YX87" s="32" t="str">
        <f>IF(ISBLANK(YU87),"",IF(ISBLANK(VLOOKUP(YU87,role!A:E,4,FALSE)),"",VLOOKUP(YU87,role!A:E,4,FALSE)))</f>
        <v/>
      </c>
      <c r="YY87" s="32" t="str">
        <f>IF(ISBLANK(YU87),"",IF(ISBLANK(VLOOKUP(YU87,role!A:E,5,FALSE)),"",VLOOKUP(YU87,role!A:E,5,FALSE)))</f>
        <v/>
      </c>
      <c r="YZ87" s="32" t="str">
        <f>IF(ISBLANK(YU87),"",VLOOKUP(YU87,role!A:F,6,FALSE))</f>
        <v/>
      </c>
      <c r="ZA87" s="36"/>
      <c r="ZB87" s="36" t="str">
        <f t="shared" si="366"/>
        <v/>
      </c>
      <c r="ZC87" s="36" t="str">
        <f t="shared" si="367"/>
        <v/>
      </c>
      <c r="ZE87" s="32" t="str">
        <f>IF(ISBLANK(ZD87),"",IF(ISBLANK(VLOOKUP(ZD87,role!A:E,2,FALSE)),"",VLOOKUP(ZD87,role!A:E,2,FALSE)))</f>
        <v/>
      </c>
      <c r="ZF87" s="32" t="str">
        <f>IF(ISBLANK(ZD87),"",IF(ISBLANK(VLOOKUP(ZD87,role!A:E,3,FALSE)),"",VLOOKUP(ZD87,role!A:E,3,FALSE)))</f>
        <v/>
      </c>
      <c r="ZG87" s="32" t="str">
        <f>IF(ISBLANK(ZD87),"",IF(ISBLANK(VLOOKUP(ZD87,role!A:E,4,FALSE)),"",VLOOKUP(ZD87,role!A:E,4,FALSE)))</f>
        <v/>
      </c>
      <c r="ZH87" s="32" t="str">
        <f>IF(ISBLANK(ZD87),"",IF(ISBLANK(VLOOKUP(ZD87,role!A:E,5,FALSE)),"",VLOOKUP(ZD87,role!A:E,5,FALSE)))</f>
        <v/>
      </c>
      <c r="ZI87" s="32" t="str">
        <f>IF(ISBLANK(ZD87),"",VLOOKUP(ZD87,role!A:F,6,FALSE))</f>
        <v/>
      </c>
      <c r="ZJ87" s="36"/>
      <c r="ZK87" s="36" t="str">
        <f t="shared" si="368"/>
        <v/>
      </c>
      <c r="ZL87" s="36" t="str">
        <f t="shared" si="369"/>
        <v/>
      </c>
      <c r="ZN87" s="32" t="str">
        <f>IF(ISBLANK(ZM87),"",IF(ISBLANK(VLOOKUP(ZM87,role!A:E,2,FALSE)),"",VLOOKUP(ZM87,role!A:E,2,FALSE)))</f>
        <v/>
      </c>
      <c r="ZO87" s="32" t="str">
        <f>IF(ISBLANK(ZM87),"",IF(ISBLANK(VLOOKUP(ZM87,role!A:E,3,FALSE)),"",VLOOKUP(ZM87,role!A:E,3,FALSE)))</f>
        <v/>
      </c>
      <c r="ZP87" s="32" t="str">
        <f>IF(ISBLANK(ZM87),"",IF(ISBLANK(VLOOKUP(ZM87,role!A:E,4,FALSE)),"",VLOOKUP(ZM87,role!A:E,4,FALSE)))</f>
        <v/>
      </c>
      <c r="ZQ87" s="32" t="str">
        <f>IF(ISBLANK(ZM87),"",IF(ISBLANK(VLOOKUP(ZM87,role!A:E,5,FALSE)),"",VLOOKUP(ZM87,role!A:E,5,FALSE)))</f>
        <v/>
      </c>
      <c r="ZR87" s="32" t="str">
        <f>IF(ISBLANK(ZM87),"",VLOOKUP(ZM87,role!A:F,6,FALSE))</f>
        <v/>
      </c>
      <c r="ZS87" s="36"/>
      <c r="ZT87" s="36" t="str">
        <f t="shared" si="370"/>
        <v/>
      </c>
      <c r="ZU87" s="36" t="str">
        <f t="shared" si="371"/>
        <v/>
      </c>
      <c r="ZW87" s="32" t="str">
        <f>IF(ISBLANK(ZV87),"",IF(ISBLANK(VLOOKUP(ZV87,role!A:E,2,FALSE)),"",VLOOKUP(ZV87,role!A:E,2,FALSE)))</f>
        <v/>
      </c>
      <c r="ZX87" s="32" t="str">
        <f>IF(ISBLANK(ZV87),"",IF(ISBLANK(VLOOKUP(ZV87,role!A:E,3,FALSE)),"",VLOOKUP(ZV87,role!A:E,3,FALSE)))</f>
        <v/>
      </c>
      <c r="ZY87" s="32" t="str">
        <f>IF(ISBLANK(ZV87),"",IF(ISBLANK(VLOOKUP(ZV87,role!A:E,4,FALSE)),"",VLOOKUP(ZV87,role!A:E,4,FALSE)))</f>
        <v/>
      </c>
      <c r="ZZ87" s="32" t="str">
        <f>IF(ISBLANK(ZV87),"",IF(ISBLANK(VLOOKUP(ZV87,role!A:E,5,FALSE)),"",VLOOKUP(ZV87,role!A:E,5,FALSE)))</f>
        <v/>
      </c>
      <c r="AAA87" s="32" t="str">
        <f>IF(ISBLANK(ZV87),"",VLOOKUP(ZV87,role!A:F,6,FALSE))</f>
        <v/>
      </c>
      <c r="AAB87" s="33"/>
      <c r="AAC87" s="36"/>
      <c r="AAD87" s="36" t="str">
        <f t="shared" si="372"/>
        <v/>
      </c>
      <c r="AAE87" s="36" t="str">
        <f t="shared" si="373"/>
        <v/>
      </c>
      <c r="AAG87" s="32" t="str">
        <f>IF(ISBLANK(AAF87),"",IF(ISBLANK(VLOOKUP(AAF87,role!A:E,2,FALSE)),"",VLOOKUP(AAF87,role!A:E,2,FALSE)))</f>
        <v/>
      </c>
      <c r="AAH87" s="32" t="str">
        <f>IF(ISBLANK(AAF87),"",IF(ISBLANK(VLOOKUP(AAF87,role!A:E,3,FALSE)),"",VLOOKUP(AAF87,role!A:E,3,FALSE)))</f>
        <v/>
      </c>
      <c r="AAI87" s="32" t="str">
        <f>IF(ISBLANK(AAF87),"",IF(ISBLANK(VLOOKUP(AAF87,role!A:E,4,FALSE)),"",VLOOKUP(AAF87,role!A:E,4,FALSE)))</f>
        <v/>
      </c>
      <c r="AAJ87" s="32" t="str">
        <f>IF(ISBLANK(AAF87),"",IF(ISBLANK(VLOOKUP(AAF87,role!A:E,5,FALSE)),"",VLOOKUP(AAF87,role!A:E,5,FALSE)))</f>
        <v/>
      </c>
      <c r="AAK87" s="32" t="str">
        <f>IF(ISBLANK(AAF87),"",VLOOKUP(AAF87,role!A:F,6,FALSE))</f>
        <v/>
      </c>
      <c r="AAL87" s="36"/>
      <c r="AAM87" s="36" t="str">
        <f t="shared" si="374"/>
        <v/>
      </c>
      <c r="AAN87" s="36" t="str">
        <f t="shared" si="375"/>
        <v/>
      </c>
      <c r="AAP87" s="32" t="str">
        <f>IF(ISBLANK(AAO87),"",IF(ISBLANK(VLOOKUP(AAO87,role!A:E,2,FALSE)),"",VLOOKUP(AAO87,role!A:E,2,FALSE)))</f>
        <v/>
      </c>
      <c r="AAQ87" s="32" t="str">
        <f>IF(ISBLANK(AAO87),"",IF(ISBLANK(VLOOKUP(AAO87,role!A:E,3,FALSE)),"",VLOOKUP(AAO87,role!A:E,3,FALSE)))</f>
        <v/>
      </c>
      <c r="AAR87" s="32" t="str">
        <f>IF(ISBLANK(AAO87),"",IF(ISBLANK(VLOOKUP(AAO87,role!A:E,4,FALSE)),"",VLOOKUP(AAO87,role!A:E,4,FALSE)))</f>
        <v/>
      </c>
      <c r="AAS87" s="32" t="str">
        <f>IF(ISBLANK(AAO87),"",IF(ISBLANK(VLOOKUP(AAO87,role!A:E,5,FALSE)),"",VLOOKUP(AAO87,role!A:E,5,FALSE)))</f>
        <v/>
      </c>
      <c r="AAT87" s="32" t="str">
        <f>IF(ISBLANK(AAO87),"",VLOOKUP(AAO87,role!A:F,6,FALSE))</f>
        <v/>
      </c>
      <c r="AAU87" s="36"/>
      <c r="AAV87" s="36" t="str">
        <f t="shared" si="376"/>
        <v/>
      </c>
      <c r="AAW87" s="36" t="str">
        <f t="shared" si="377"/>
        <v/>
      </c>
      <c r="AAY87" s="32" t="str">
        <f>IF(ISBLANK(AAX87),"",IF(ISBLANK(VLOOKUP(AAX87,role!A:E,2,FALSE)),"",VLOOKUP(AAX87,role!A:E,2,FALSE)))</f>
        <v/>
      </c>
      <c r="AAZ87" s="32" t="str">
        <f>IF(ISBLANK(AAX87),"",IF(ISBLANK(VLOOKUP(AAX87,role!A:E,3,FALSE)),"",VLOOKUP(AAX87,role!A:E,3,FALSE)))</f>
        <v/>
      </c>
      <c r="ABA87" s="32" t="str">
        <f>IF(ISBLANK(AAX87),"",IF(ISBLANK(VLOOKUP(AAX87,role!A:E,4,FALSE)),"",VLOOKUP(AAX87,role!A:E,4,FALSE)))</f>
        <v/>
      </c>
      <c r="ABB87" s="32" t="str">
        <f>IF(ISBLANK(AAX87),"",IF(ISBLANK(VLOOKUP(AAX87,role!A:E,5,FALSE)),"",VLOOKUP(AAX87,role!A:E,5,FALSE)))</f>
        <v/>
      </c>
      <c r="ABC87" s="32" t="str">
        <f>IF(ISBLANK(AAX87),"",VLOOKUP(AAX87,role!A:F,6,FALSE))</f>
        <v/>
      </c>
      <c r="ABD87" s="36"/>
      <c r="ABE87" s="36" t="str">
        <f t="shared" si="378"/>
        <v/>
      </c>
      <c r="ABF87" s="36" t="str">
        <f t="shared" si="379"/>
        <v/>
      </c>
      <c r="ABH87" s="32" t="str">
        <f>IF(ISBLANK(ABG87),"",IF(ISBLANK(VLOOKUP(ABG87,role!A:E,2,FALSE)),"",VLOOKUP(ABG87,role!A:E,2,FALSE)))</f>
        <v/>
      </c>
      <c r="ABI87" s="32" t="str">
        <f>IF(ISBLANK(ABG87),"",IF(ISBLANK(VLOOKUP(ABG87,role!A:E,3,FALSE)),"",VLOOKUP(ABG87,role!A:E,3,FALSE)))</f>
        <v/>
      </c>
      <c r="ABJ87" s="32" t="str">
        <f>IF(ISBLANK(ABG87),"",IF(ISBLANK(VLOOKUP(ABG87,role!A:E,4,FALSE)),"",VLOOKUP(ABG87,role!A:E,4,FALSE)))</f>
        <v/>
      </c>
      <c r="ABK87" s="32" t="str">
        <f>IF(ISBLANK(ABG87),"",IF(ISBLANK(VLOOKUP(ABG87,role!A:E,5,FALSE)),"",VLOOKUP(ABG87,role!A:E,5,FALSE)))</f>
        <v/>
      </c>
      <c r="ABL87" s="32" t="str">
        <f>IF(ISBLANK(ABG87),"",VLOOKUP(ABG87,role!A:F,6,FALSE))</f>
        <v/>
      </c>
      <c r="ABM87" s="36"/>
      <c r="ABN87" s="36" t="str">
        <f t="shared" si="380"/>
        <v/>
      </c>
      <c r="ABO87" s="36" t="str">
        <f t="shared" si="381"/>
        <v/>
      </c>
      <c r="ABQ87" s="32" t="str">
        <f>IF(ISBLANK(ABP87),"",IF(ISBLANK(VLOOKUP(ABP87,role!A:E,2,FALSE)),"",VLOOKUP(ABP87,role!A:E,2,FALSE)))</f>
        <v/>
      </c>
      <c r="ABR87" s="32" t="str">
        <f>IF(ISBLANK(ABP87),"",IF(ISBLANK(VLOOKUP(ABP87,role!A:E,3,FALSE)),"",VLOOKUP(ABP87,role!A:E,3,FALSE)))</f>
        <v/>
      </c>
      <c r="ABS87" s="32" t="str">
        <f>IF(ISBLANK(ABP87),"",IF(ISBLANK(VLOOKUP(ABP87,role!A:E,4,FALSE)),"",VLOOKUP(ABP87,role!A:E,4,FALSE)))</f>
        <v/>
      </c>
      <c r="ABT87" s="32" t="str">
        <f>IF(ISBLANK(ABP87),"",IF(ISBLANK(VLOOKUP(ABP87,role!A:E,5,FALSE)),"",VLOOKUP(ABP87,role!A:E,5,FALSE)))</f>
        <v/>
      </c>
      <c r="ABU87" s="32" t="str">
        <f>IF(ISBLANK(ABP87),"",VLOOKUP(ABP87,role!A:F,6,FALSE))</f>
        <v/>
      </c>
      <c r="ABV87" s="33"/>
      <c r="ABW87" s="34"/>
      <c r="ABY87" s="32" t="str">
        <f t="shared" si="382"/>
        <v/>
      </c>
      <c r="ABZ87" s="39"/>
      <c r="ACA87" s="32" t="str">
        <f t="shared" si="383"/>
        <v/>
      </c>
      <c r="ACC87" s="32" t="str">
        <f t="shared" si="384"/>
        <v/>
      </c>
      <c r="ACE87" s="32" t="str">
        <f t="shared" si="385"/>
        <v/>
      </c>
      <c r="ACG87" s="32" t="str">
        <f t="shared" si="386"/>
        <v/>
      </c>
      <c r="ACI87" s="32" t="str">
        <f t="shared" si="387"/>
        <v/>
      </c>
      <c r="ACK87" s="32" t="str">
        <f t="shared" si="388"/>
        <v/>
      </c>
      <c r="ACM87" s="32" t="str">
        <f t="shared" si="389"/>
        <v/>
      </c>
      <c r="ACO87" s="32" t="str">
        <f t="shared" si="390"/>
        <v/>
      </c>
      <c r="ACQ87" s="32" t="str">
        <f t="shared" si="391"/>
        <v/>
      </c>
      <c r="ACS87" s="32" t="str">
        <f t="shared" si="392"/>
        <v/>
      </c>
      <c r="ACT87" s="33"/>
      <c r="ACV87" s="32" t="str">
        <f t="shared" si="393"/>
        <v/>
      </c>
      <c r="ACX87" s="32" t="str">
        <f t="shared" si="394"/>
        <v/>
      </c>
      <c r="ACZ87" s="32" t="str">
        <f t="shared" si="395"/>
        <v/>
      </c>
      <c r="ADB87" s="32" t="str">
        <f t="shared" si="396"/>
        <v/>
      </c>
      <c r="ADD87" s="32" t="str">
        <f t="shared" si="397"/>
        <v/>
      </c>
      <c r="ADE87" s="33"/>
      <c r="ADG87" s="32" t="str">
        <f t="shared" si="398"/>
        <v/>
      </c>
      <c r="ADI87" s="32" t="str">
        <f t="shared" si="399"/>
        <v/>
      </c>
      <c r="ADK87" s="32" t="str">
        <f t="shared" si="400"/>
        <v/>
      </c>
      <c r="ADM87" s="32" t="str">
        <f t="shared" si="401"/>
        <v/>
      </c>
      <c r="ADO87" s="32" t="str">
        <f t="shared" si="402"/>
        <v/>
      </c>
      <c r="ADP87" s="33"/>
      <c r="ADR87" s="32" t="str">
        <f t="shared" si="403"/>
        <v/>
      </c>
      <c r="ADT87" s="32" t="str">
        <f t="shared" si="404"/>
        <v/>
      </c>
      <c r="ADV87" s="32" t="str">
        <f t="shared" si="405"/>
        <v/>
      </c>
      <c r="ADX87" s="32" t="str">
        <f t="shared" si="406"/>
        <v/>
      </c>
      <c r="ADZ87" s="32" t="str">
        <f t="shared" si="407"/>
        <v/>
      </c>
      <c r="AEA87" s="33"/>
      <c r="AEC87" s="32" t="str">
        <f t="shared" si="408"/>
        <v/>
      </c>
      <c r="AEE87" s="32" t="str">
        <f t="shared" si="409"/>
        <v/>
      </c>
      <c r="AEG87" s="32" t="str">
        <f t="shared" si="410"/>
        <v/>
      </c>
      <c r="AEI87" s="32" t="str">
        <f t="shared" si="411"/>
        <v/>
      </c>
      <c r="AEK87" s="32" t="str">
        <f t="shared" si="412"/>
        <v/>
      </c>
      <c r="AEL87" s="33"/>
      <c r="AEN87" s="32" t="str">
        <f t="shared" si="413"/>
        <v/>
      </c>
      <c r="AEO87" s="32" t="str">
        <f t="shared" si="414"/>
        <v/>
      </c>
      <c r="AEQ87" s="32" t="str">
        <f t="shared" si="415"/>
        <v/>
      </c>
      <c r="AER87" s="32" t="str">
        <f t="shared" si="416"/>
        <v/>
      </c>
      <c r="AET87" s="32" t="str">
        <f t="shared" si="417"/>
        <v/>
      </c>
      <c r="AEU87" s="32" t="str">
        <f t="shared" si="418"/>
        <v/>
      </c>
      <c r="AEW87" s="32" t="str">
        <f t="shared" si="419"/>
        <v/>
      </c>
      <c r="AEX87" s="32" t="str">
        <f t="shared" si="420"/>
        <v/>
      </c>
      <c r="AEZ87" s="32" t="str">
        <f t="shared" si="421"/>
        <v/>
      </c>
      <c r="AFA87" s="32" t="str">
        <f t="shared" si="422"/>
        <v/>
      </c>
      <c r="AFB87" s="35"/>
      <c r="AFC87" s="34"/>
      <c r="AFD87" s="36" t="str">
        <f t="shared" si="423"/>
        <v/>
      </c>
      <c r="AFE87" s="36" t="str">
        <f t="shared" si="424"/>
        <v/>
      </c>
      <c r="AFG87" s="36" t="str">
        <f t="shared" si="425"/>
        <v/>
      </c>
      <c r="AFH87" s="36" t="str">
        <f t="shared" si="426"/>
        <v/>
      </c>
      <c r="AFJ87" s="36" t="str">
        <f t="shared" si="427"/>
        <v/>
      </c>
      <c r="AFK87" s="36" t="str">
        <f t="shared" si="428"/>
        <v/>
      </c>
      <c r="AFM87" s="36" t="str">
        <f t="shared" si="429"/>
        <v/>
      </c>
      <c r="AFN87" s="36" t="str">
        <f t="shared" si="430"/>
        <v/>
      </c>
      <c r="AFP87" s="36" t="str">
        <f t="shared" si="431"/>
        <v/>
      </c>
      <c r="AFQ87" s="36" t="str">
        <f t="shared" si="432"/>
        <v/>
      </c>
      <c r="AFR87" s="33"/>
      <c r="AFT87" s="36" t="str">
        <f t="shared" si="433"/>
        <v/>
      </c>
      <c r="AFU87" s="36" t="str">
        <f t="shared" si="434"/>
        <v/>
      </c>
      <c r="AFW87" s="36" t="str">
        <f t="shared" si="435"/>
        <v/>
      </c>
      <c r="AFX87" s="36" t="str">
        <f t="shared" si="436"/>
        <v/>
      </c>
      <c r="AFZ87" s="36" t="str">
        <f t="shared" si="437"/>
        <v/>
      </c>
      <c r="AGA87" s="36" t="str">
        <f t="shared" si="438"/>
        <v/>
      </c>
      <c r="AGC87" s="36" t="str">
        <f t="shared" si="439"/>
        <v/>
      </c>
      <c r="AGD87" s="36" t="str">
        <f t="shared" si="440"/>
        <v/>
      </c>
      <c r="AGF87" s="36" t="str">
        <f t="shared" si="441"/>
        <v/>
      </c>
      <c r="AGG87" s="36" t="str">
        <f t="shared" si="442"/>
        <v/>
      </c>
      <c r="AGH87" s="33"/>
      <c r="AGI87" s="57"/>
      <c r="AGJ87" s="57"/>
      <c r="AGK87" s="57" t="str">
        <f>IF(ISBLANK(AGJ87),"",VLOOKUP(AGJ87,related_id_type!A:B,2,FALSE))</f>
        <v/>
      </c>
      <c r="AGL87" s="57"/>
      <c r="AGM87" s="57" t="str">
        <f>IF(ISBLANK(AGL87),"",IF(ISBLANK(VLOOKUP(AGL87,related_id_relation!A:B,2,FALSE)),"",VLOOKUP(AGL87,related_id_relation!A:B,2,FALSE)))</f>
        <v/>
      </c>
      <c r="AGN87" s="57"/>
      <c r="AGO87" s="57"/>
      <c r="AGP87" s="57" t="str">
        <f>IF(ISBLANK(AGO87),"",VLOOKUP(AGO87,related_id_type!A:B,2,FALSE))</f>
        <v/>
      </c>
      <c r="AGQ87" s="57"/>
      <c r="AGR87" s="57" t="str">
        <f>IF(ISBLANK(AGQ87),"",IF(ISBLANK(VLOOKUP(AGQ87,related_id_relation!A:B,2,FALSE)),"",VLOOKUP(AGQ87,related_id_relation!A:B,2,FALSE)))</f>
        <v/>
      </c>
      <c r="AGS87" s="57"/>
      <c r="AGT87" s="57"/>
      <c r="AGU87" s="57" t="str">
        <f>IF(ISBLANK(AGT87),"",VLOOKUP(AGT87,related_id_type!A:B,2,FALSE))</f>
        <v/>
      </c>
      <c r="AGV87" s="57"/>
      <c r="AGW87" s="57" t="str">
        <f>IF(ISBLANK(AGV87),"",IF(ISBLANK(VLOOKUP(AGV87,related_id_relation!A:B,2,FALSE)),"",VLOOKUP(AGV87,related_id_relation!A:B,2,FALSE)))</f>
        <v/>
      </c>
      <c r="AGX87" s="57"/>
      <c r="AGY87" s="57"/>
      <c r="AGZ87" s="57" t="str">
        <f>IF(ISBLANK(AGY87),"",VLOOKUP(AGY87,related_id_type!A:B,2,FALSE))</f>
        <v/>
      </c>
      <c r="AHA87" s="57"/>
      <c r="AHB87" s="57" t="str">
        <f>IF(ISBLANK(AHA87),"",IF(ISBLANK(VLOOKUP(AHA87,related_id_relation!A:B,2,FALSE)),"",VLOOKUP(AHA87,related_id_relation!A:B,2,FALSE)))</f>
        <v/>
      </c>
      <c r="AHC87" s="57"/>
      <c r="AHD87" s="57"/>
      <c r="AHE87" s="57" t="str">
        <f>IF(ISBLANK(AHD87),"",VLOOKUP(AHD87,related_id_type!A:B,2,FALSE))</f>
        <v/>
      </c>
      <c r="AHF87" s="57"/>
      <c r="AHG87" s="57" t="str">
        <f>IF(ISBLANK(AHF87),"",IF(ISBLANK(VLOOKUP(AHF87,related_id_relation!A:B,2,FALSE)),"",VLOOKUP(AHF87,related_id_relation!A:B,2,FALSE)))</f>
        <v/>
      </c>
      <c r="AHH87" s="37"/>
      <c r="AHI87" s="39"/>
      <c r="AHK87" s="32" t="str">
        <f t="shared" si="443"/>
        <v/>
      </c>
      <c r="AHL87" s="34"/>
      <c r="AHM87" s="36"/>
      <c r="AHN87" s="36" t="str">
        <f t="shared" si="444"/>
        <v/>
      </c>
      <c r="AHO87" s="32" t="str">
        <f t="shared" si="445"/>
        <v/>
      </c>
      <c r="AHR87" s="36" t="str">
        <f t="shared" si="446"/>
        <v/>
      </c>
      <c r="AHS87" s="32" t="str">
        <f t="shared" si="447"/>
        <v/>
      </c>
      <c r="AHV87" s="36" t="str">
        <f t="shared" si="448"/>
        <v/>
      </c>
      <c r="AHW87" s="32" t="str">
        <f t="shared" si="449"/>
        <v/>
      </c>
      <c r="AHZ87" s="36" t="str">
        <f t="shared" si="450"/>
        <v/>
      </c>
      <c r="AIA87" s="32" t="str">
        <f t="shared" si="451"/>
        <v/>
      </c>
      <c r="AID87" s="36" t="str">
        <f t="shared" si="452"/>
        <v/>
      </c>
      <c r="AIE87" s="32" t="str">
        <f t="shared" si="453"/>
        <v/>
      </c>
      <c r="AIH87" s="36" t="str">
        <f t="shared" si="454"/>
        <v/>
      </c>
      <c r="AII87" s="32" t="str">
        <f t="shared" si="455"/>
        <v/>
      </c>
      <c r="AIL87" s="36" t="str">
        <f t="shared" si="456"/>
        <v/>
      </c>
      <c r="AIM87" s="32" t="str">
        <f t="shared" si="457"/>
        <v/>
      </c>
      <c r="AIP87" s="36" t="str">
        <f t="shared" si="458"/>
        <v/>
      </c>
      <c r="AIQ87" s="32" t="str">
        <f t="shared" si="459"/>
        <v/>
      </c>
      <c r="AIT87" s="36" t="str">
        <f t="shared" si="460"/>
        <v/>
      </c>
      <c r="AIU87" s="32" t="str">
        <f t="shared" si="461"/>
        <v/>
      </c>
      <c r="AIX87" s="36" t="str">
        <f t="shared" si="462"/>
        <v/>
      </c>
      <c r="AIY87" s="32" t="str">
        <f t="shared" si="463"/>
        <v/>
      </c>
      <c r="AIZ87" s="37"/>
      <c r="AJA87" s="32" t="str">
        <f t="shared" si="464"/>
        <v/>
      </c>
      <c r="AJB87" s="32" t="str">
        <f t="shared" si="465"/>
        <v/>
      </c>
      <c r="AJC87" s="32" t="str">
        <f t="shared" si="466"/>
        <v/>
      </c>
      <c r="AJD87" s="32" t="str">
        <f t="shared" si="467"/>
        <v/>
      </c>
      <c r="AJE87" s="32" t="str">
        <f t="shared" si="468"/>
        <v/>
      </c>
      <c r="AJF87" s="32" t="str">
        <f t="shared" si="469"/>
        <v/>
      </c>
      <c r="AJG87" s="32" t="str">
        <f t="shared" si="470"/>
        <v/>
      </c>
      <c r="AJH87" s="32" t="str">
        <f t="shared" si="471"/>
        <v/>
      </c>
      <c r="AJI87" s="32" t="str">
        <f t="shared" si="472"/>
        <v/>
      </c>
    </row>
    <row r="88" spans="3:945" s="32" customFormat="1" x14ac:dyDescent="0.35">
      <c r="C88" s="32" t="str">
        <f t="shared" si="241"/>
        <v/>
      </c>
      <c r="E88" s="32" t="str">
        <f t="shared" si="242"/>
        <v/>
      </c>
      <c r="F88" s="32" t="str">
        <f t="shared" si="243"/>
        <v/>
      </c>
      <c r="G88" s="32" t="str">
        <f t="shared" si="244"/>
        <v/>
      </c>
      <c r="J88" s="32" t="str">
        <f t="shared" si="245"/>
        <v/>
      </c>
      <c r="K88" s="32" t="str">
        <f t="shared" si="246"/>
        <v/>
      </c>
      <c r="L88" s="32" t="str">
        <f t="shared" si="247"/>
        <v/>
      </c>
      <c r="N88" s="32" t="str">
        <f t="shared" si="248"/>
        <v/>
      </c>
      <c r="O88" s="32" t="str">
        <f t="shared" si="249"/>
        <v/>
      </c>
      <c r="Q88" s="32" t="str">
        <f t="shared" si="250"/>
        <v/>
      </c>
      <c r="R88" s="32" t="str">
        <f t="shared" si="251"/>
        <v/>
      </c>
      <c r="U88" s="32" t="str">
        <f t="shared" si="252"/>
        <v/>
      </c>
      <c r="V88" s="32" t="str">
        <f t="shared" si="253"/>
        <v/>
      </c>
      <c r="Y88" s="32" t="str">
        <f>IF(ISBLANK(X88),"",VLOOKUP(X88,resource_type!A:C,3,FALSE))</f>
        <v/>
      </c>
      <c r="Z88" s="32" t="str">
        <f>IF(ISBLANK(X88),"",VLOOKUP(X88,resource_type!A:C,2,FALSE))</f>
        <v/>
      </c>
      <c r="AA88" s="32" t="str">
        <f t="shared" si="254"/>
        <v/>
      </c>
      <c r="AB88" s="32" t="str">
        <f t="shared" si="255"/>
        <v/>
      </c>
      <c r="AD88" s="32" t="str">
        <f>IF(ISBLANK(AC88),"",VLOOKUP(AC88,resource_type!A:C,3,FALSE))</f>
        <v/>
      </c>
      <c r="AF88" s="32" t="str">
        <f>IF(ISBLANK(AE88),"",VLOOKUP(AE88,resource_type!A:C,3,FALSE))</f>
        <v/>
      </c>
      <c r="AG88" s="33"/>
      <c r="AI88" s="32" t="str">
        <f t="shared" si="256"/>
        <v/>
      </c>
      <c r="AK88" s="32" t="str">
        <f t="shared" si="257"/>
        <v/>
      </c>
      <c r="AM88" s="32" t="str">
        <f t="shared" si="258"/>
        <v/>
      </c>
      <c r="AO88" s="32" t="str">
        <f t="shared" si="259"/>
        <v/>
      </c>
      <c r="AP88" s="52"/>
      <c r="AQ88" s="34"/>
      <c r="AR88" s="36" t="str">
        <f t="shared" si="260"/>
        <v/>
      </c>
      <c r="AS88" s="36" t="str">
        <f t="shared" si="261"/>
        <v/>
      </c>
      <c r="AT88" s="34"/>
      <c r="AV88" s="32" t="str">
        <f t="shared" si="262"/>
        <v/>
      </c>
      <c r="AW88" s="32" t="str">
        <f t="shared" si="263"/>
        <v/>
      </c>
      <c r="AX88" s="32" t="str">
        <f t="shared" si="264"/>
        <v/>
      </c>
      <c r="AZ88" s="32" t="str">
        <f>IF(ISBLANK(AY88),"",IF(ISBLANK(VLOOKUP(AY88,role!A:E,2,FALSE)),"",VLOOKUP(AY88,role!A:E,2,FALSE)))</f>
        <v/>
      </c>
      <c r="BA88" s="32" t="str">
        <f>IF(ISBLANK(AY88),"",IF(ISBLANK(VLOOKUP(AY88,role!A:E,3,FALSE)),"",VLOOKUP(AY88,role!A:E,3,FALSE)))</f>
        <v/>
      </c>
      <c r="BB88" s="32" t="str">
        <f>IF(ISBLANK(AY88),"",IF(ISBLANK(VLOOKUP(AY88,role!A:E,4,FALSE)),"",VLOOKUP(AY88,role!A:E,4,FALSE)))</f>
        <v/>
      </c>
      <c r="BC88" s="32" t="str">
        <f>IF(ISBLANK(AY88),"",IF(ISBLANK(VLOOKUP(AY88,role!A:E,5,FALSE)),"",VLOOKUP(AY88,role!A:E,5,FALSE)))</f>
        <v/>
      </c>
      <c r="BE88" s="32" t="str">
        <f>IF(ISBLANK(BD88),"",IF(ISBLANK(VLOOKUP(BD88,role!A:E,2,FALSE)),"",VLOOKUP(BD88,role!A:E,2,FALSE)))</f>
        <v/>
      </c>
      <c r="BF88" s="32" t="str">
        <f>IF(ISBLANK(BD88),"",IF(ISBLANK(VLOOKUP(BD88,role!A:E,3,FALSE)),"",VLOOKUP(BD88,role!A:E,3,FALSE)))</f>
        <v/>
      </c>
      <c r="BG88" s="32" t="str">
        <f>IF(ISBLANK(BD88),"",IF(ISBLANK(VLOOKUP(BD88,role!A:E,4,FALSE)),"",VLOOKUP(BD88,role!A:E,4,FALSE)))</f>
        <v/>
      </c>
      <c r="BH88" s="32" t="str">
        <f>IF(ISBLANK(BD88),"",IF(ISBLANK(VLOOKUP(BD88,role!A:E,5,FALSE)),"",VLOOKUP(BD88,role!A:E,5,FALSE)))</f>
        <v/>
      </c>
      <c r="BX88" s="33"/>
      <c r="BZ88" s="32" t="str">
        <f t="shared" si="265"/>
        <v/>
      </c>
      <c r="CB88" s="32" t="str">
        <f t="shared" si="266"/>
        <v/>
      </c>
      <c r="CC88" s="39"/>
      <c r="CE88" s="32" t="str">
        <f t="shared" si="267"/>
        <v/>
      </c>
      <c r="CF88" s="32" t="str">
        <f t="shared" si="268"/>
        <v/>
      </c>
      <c r="CG88" s="32" t="str">
        <f t="shared" si="269"/>
        <v/>
      </c>
      <c r="CI88" s="32" t="str">
        <f>IF(ISBLANK(CH88),"",IF(ISBLANK(VLOOKUP(CH88,role!A:E,2,FALSE)),"",VLOOKUP(CH88,role!A:E,2,FALSE)))</f>
        <v/>
      </c>
      <c r="CJ88" s="32" t="str">
        <f>IF(ISBLANK(CH88),"",IF(ISBLANK(VLOOKUP(CH88,role!A:E,3,FALSE)),"",VLOOKUP(CH88,role!A:E,3,FALSE)))</f>
        <v/>
      </c>
      <c r="CK88" s="32" t="str">
        <f>IF(ISBLANK(CH88),"",IF(ISBLANK(VLOOKUP(CH88,role!A:E,4,FALSE)),"",VLOOKUP(CH88,role!A:E,4,FALSE)))</f>
        <v/>
      </c>
      <c r="CL88" s="32" t="str">
        <f>IF(ISBLANK(CH88),"",IF(ISBLANK(VLOOKUP(CH88,role!A:E,5,FALSE)),"",VLOOKUP(CH88,role!A:E,5,FALSE)))</f>
        <v/>
      </c>
      <c r="CN88" s="32" t="str">
        <f>IF(ISBLANK(CM88),"",IF(ISBLANK(VLOOKUP(CM88,role!A:E,2,FALSE)),"",VLOOKUP(CM88,role!A:E,2,FALSE)))</f>
        <v/>
      </c>
      <c r="CO88" s="32" t="str">
        <f>IF(ISBLANK(CM88),"",IF(ISBLANK(VLOOKUP(CM88,role!A:E,3,FALSE)),"",VLOOKUP(CM88,role!A:E,3,FALSE)))</f>
        <v/>
      </c>
      <c r="CP88" s="32" t="str">
        <f>IF(ISBLANK(CM88),"",IF(ISBLANK(VLOOKUP(CM88,role!A:E,4,FALSE)),"",VLOOKUP(CM88,role!A:E,4,FALSE)))</f>
        <v/>
      </c>
      <c r="CQ88" s="32" t="str">
        <f>IF(ISBLANK(CM88),"",IF(ISBLANK(VLOOKUP(CM88,role!A:E,5,FALSE)),"",VLOOKUP(CM88,role!A:E,5,FALSE)))</f>
        <v/>
      </c>
      <c r="DG88" s="33"/>
      <c r="DI88" s="32" t="str">
        <f t="shared" si="270"/>
        <v/>
      </c>
      <c r="DK88" s="32" t="str">
        <f t="shared" si="271"/>
        <v/>
      </c>
      <c r="DL88" s="39"/>
      <c r="DN88" s="32" t="str">
        <f t="shared" si="272"/>
        <v/>
      </c>
      <c r="DO88" s="32" t="str">
        <f t="shared" si="273"/>
        <v/>
      </c>
      <c r="DP88" s="32" t="str">
        <f t="shared" si="274"/>
        <v/>
      </c>
      <c r="DR88" s="32" t="str">
        <f>IF(ISBLANK(DQ88),"",IF(ISBLANK(VLOOKUP(DQ88,role!A:E,2,FALSE)),"",VLOOKUP(DQ88,role!A:E,2,FALSE)))</f>
        <v/>
      </c>
      <c r="DS88" s="32" t="str">
        <f>IF(ISBLANK(DQ88),"",IF(ISBLANK(VLOOKUP(DQ88,role!A:E,3,FALSE)),"",VLOOKUP(DQ88,role!A:E,3,FALSE)))</f>
        <v/>
      </c>
      <c r="DT88" s="32" t="str">
        <f>IF(ISBLANK(DQ88),"",IF(ISBLANK(VLOOKUP(DQ88,role!A:E,4,FALSE)),"",VLOOKUP(DQ88,role!A:E,4,FALSE)))</f>
        <v/>
      </c>
      <c r="DU88" s="32" t="str">
        <f>IF(ISBLANK(DQ88),"",IF(ISBLANK(VLOOKUP(DQ88,role!A:E,5,FALSE)),"",VLOOKUP(DQ88,role!A:E,5,FALSE)))</f>
        <v/>
      </c>
      <c r="EK88" s="33"/>
      <c r="EM88" s="32" t="str">
        <f t="shared" si="275"/>
        <v/>
      </c>
      <c r="EO88" s="32" t="str">
        <f t="shared" si="276"/>
        <v/>
      </c>
      <c r="EP88" s="39"/>
      <c r="ER88" s="32" t="str">
        <f t="shared" si="277"/>
        <v/>
      </c>
      <c r="ES88" s="32" t="str">
        <f t="shared" si="278"/>
        <v/>
      </c>
      <c r="ET88" s="32" t="str">
        <f t="shared" si="279"/>
        <v/>
      </c>
      <c r="EV88" s="32" t="str">
        <f>IF(ISBLANK(EU88),"",IF(ISBLANK(VLOOKUP(EU88,role!A:E,2,FALSE)),"",VLOOKUP(EU88,role!A:E,2,FALSE)))</f>
        <v/>
      </c>
      <c r="EW88" s="32" t="str">
        <f>IF(ISBLANK(EU88),"",IF(ISBLANK(VLOOKUP(EU88,role!A:E,3,FALSE)),"",VLOOKUP(EU88,role!A:E,3,FALSE)))</f>
        <v/>
      </c>
      <c r="EX88" s="32" t="str">
        <f>IF(ISBLANK(EU88),"",IF(ISBLANK(VLOOKUP(EU88,role!A:E,4,FALSE)),"",VLOOKUP(EU88,role!A:E,4,FALSE)))</f>
        <v/>
      </c>
      <c r="EY88" s="32" t="str">
        <f>IF(ISBLANK(EU88),"",IF(ISBLANK(VLOOKUP(EU88,role!A:E,5,FALSE)),"",VLOOKUP(EU88,role!A:E,5,FALSE)))</f>
        <v/>
      </c>
      <c r="FO88" s="33"/>
      <c r="FQ88" s="32" t="str">
        <f t="shared" si="280"/>
        <v/>
      </c>
      <c r="FS88" s="32" t="str">
        <f t="shared" si="281"/>
        <v/>
      </c>
      <c r="FT88" s="39"/>
      <c r="FV88" s="32" t="str">
        <f t="shared" si="282"/>
        <v/>
      </c>
      <c r="FW88" s="32" t="str">
        <f t="shared" si="283"/>
        <v/>
      </c>
      <c r="FX88" s="32" t="str">
        <f t="shared" si="284"/>
        <v/>
      </c>
      <c r="FZ88" s="32" t="str">
        <f>IF(ISBLANK(FY88),"",VLOOKUP(FY88,role!A:E,2,FALSE))</f>
        <v/>
      </c>
      <c r="GA88" s="32" t="str">
        <f>IF(ISBLANK(FY88),"",IF(ISBLANK(VLOOKUP(FY88,role!A:E,3,FALSE)),"",VLOOKUP(FY88,role!A:E,3,FALSE)))</f>
        <v/>
      </c>
      <c r="GB88" s="32" t="str">
        <f>IF(ISBLANK(FY88),"",IF(ISBLANK(VLOOKUP(FY88,role!A:E,4,FALSE)),"",VLOOKUP(FY88,role!A:E,4,FALSE)))</f>
        <v/>
      </c>
      <c r="GC88" s="32" t="str">
        <f>IF(ISBLANK(FY88),"",IF(ISBLANK(VLOOKUP(FY88,role!A:E,5,FALSE)),"",VLOOKUP(FY88,role!A:E,5,FALSE)))</f>
        <v/>
      </c>
      <c r="GS88" s="33"/>
      <c r="GU88" s="32" t="str">
        <f t="shared" si="285"/>
        <v/>
      </c>
      <c r="GW88" s="32" t="str">
        <f t="shared" si="286"/>
        <v/>
      </c>
      <c r="GX88" s="33"/>
      <c r="HA88" s="32" t="str">
        <f t="shared" si="287"/>
        <v/>
      </c>
      <c r="HB88" s="32" t="str">
        <f t="shared" si="288"/>
        <v/>
      </c>
      <c r="HC88" s="32" t="str">
        <f t="shared" si="289"/>
        <v/>
      </c>
      <c r="HE88" s="32" t="str">
        <f>IF(ISBLANK(HD88),"",IF(ISBLANK(VLOOKUP(HD88,role!A:E,2,FALSE)),"",VLOOKUP(HD88,role!A:E,2,FALSE)))</f>
        <v/>
      </c>
      <c r="HF88" s="32" t="str">
        <f>IF(ISBLANK(HD88),"",IF(ISBLANK(VLOOKUP(HD88,role!A:E,3,FALSE)),"",VLOOKUP(HD88,role!A:E,3,FALSE)))</f>
        <v/>
      </c>
      <c r="HG88" s="32" t="str">
        <f>IF(ISBLANK(HD88),"",IF(ISBLANK(VLOOKUP(HD88,role!A:E,4,FALSE)),"",VLOOKUP(HD88,role!A:E,4,FALSE)))</f>
        <v/>
      </c>
      <c r="HH88" s="32" t="str">
        <f>IF(ISBLANK(HD88),"",IF(ISBLANK(VLOOKUP(HD88,role!A:E,5,FALSE)),"",VLOOKUP(HD88,role!A:E,5,FALSE)))</f>
        <v/>
      </c>
      <c r="HX88" s="33"/>
      <c r="HZ88" s="32" t="str">
        <f t="shared" si="290"/>
        <v/>
      </c>
      <c r="IB88" s="32" t="str">
        <f t="shared" si="291"/>
        <v/>
      </c>
      <c r="IC88" s="39"/>
      <c r="IE88" s="32" t="str">
        <f t="shared" si="292"/>
        <v/>
      </c>
      <c r="IF88" s="32" t="str">
        <f t="shared" si="293"/>
        <v/>
      </c>
      <c r="IG88" s="32" t="str">
        <f t="shared" si="294"/>
        <v/>
      </c>
      <c r="II88" s="32" t="str">
        <f>IF(ISBLANK(IH88),"",IF(ISBLANK(VLOOKUP(IH88,role!A:E,2,FALSE)),"",VLOOKUP(IH88,role!A:E,2,FALSE)))</f>
        <v/>
      </c>
      <c r="IJ88" s="32" t="str">
        <f>IF(ISBLANK(IH88),"",IF(ISBLANK(VLOOKUP(IH88,role!A:E,3,FALSE)),"",VLOOKUP(IH88,role!A:E,3,FALSE)))</f>
        <v/>
      </c>
      <c r="IK88" s="32" t="str">
        <f>IF(ISBLANK(IH88),"",IF(ISBLANK(VLOOKUP(IH88,role!A:E,4,FALSE)),"",VLOOKUP(IH88,role!A:E,4,FALSE)))</f>
        <v/>
      </c>
      <c r="IL88" s="32" t="str">
        <f>IF(ISBLANK(IH88),"",IF(ISBLANK(VLOOKUP(IH88,role!A:E,5,FALSE)),"",VLOOKUP(IH88,role!A:E,5,FALSE)))</f>
        <v/>
      </c>
      <c r="JB88" s="33"/>
      <c r="JD88" s="32" t="str">
        <f t="shared" si="295"/>
        <v/>
      </c>
      <c r="JF88" s="32" t="str">
        <f t="shared" si="296"/>
        <v/>
      </c>
      <c r="JG88" s="39"/>
      <c r="JI88" s="32" t="str">
        <f t="shared" si="297"/>
        <v/>
      </c>
      <c r="JJ88" s="32" t="str">
        <f t="shared" si="298"/>
        <v/>
      </c>
      <c r="JK88" s="32" t="str">
        <f t="shared" si="299"/>
        <v/>
      </c>
      <c r="JM88" s="32" t="str">
        <f>IF(ISBLANK(JL88),"",IF(ISBLANK(VLOOKUP(JL88,role!A:E,2,FALSE)),"",VLOOKUP(JL88,role!A:E,2,FALSE)))</f>
        <v/>
      </c>
      <c r="JN88" s="32" t="str">
        <f>IF(ISBLANK(JL88),"",IF(ISBLANK(VLOOKUP(JL88,role!A:E,3,FALSE)),"",VLOOKUP(JL88,role!A:E,3,FALSE)))</f>
        <v/>
      </c>
      <c r="JO88" s="32" t="str">
        <f>IF(ISBLANK(JL88),"",IF(ISBLANK(VLOOKUP(JL88,role!A:E,4,FALSE)),"",VLOOKUP(JL88,role!A:E,4,FALSE)))</f>
        <v/>
      </c>
      <c r="JP88" s="32" t="str">
        <f>IF(ISBLANK(JL88),"",IF(ISBLANK(VLOOKUP(JL88,role!A:E,5,FALSE)),"",VLOOKUP(JL88,role!A:E,5,FALSE)))</f>
        <v/>
      </c>
      <c r="KF88" s="33"/>
      <c r="KH88" s="32" t="str">
        <f t="shared" si="300"/>
        <v/>
      </c>
      <c r="KJ88" s="32" t="str">
        <f t="shared" si="301"/>
        <v/>
      </c>
      <c r="KK88" s="39"/>
      <c r="KM88" s="32" t="str">
        <f t="shared" si="302"/>
        <v/>
      </c>
      <c r="KN88" s="32" t="str">
        <f t="shared" si="303"/>
        <v/>
      </c>
      <c r="KO88" s="32" t="str">
        <f t="shared" si="304"/>
        <v/>
      </c>
      <c r="KQ88" s="32" t="str">
        <f>IF(ISBLANK(KP88),"",IF(ISBLANK(VLOOKUP(KP88,role!A:E,2,FALSE)),"",VLOOKUP(KP88,role!A:E,2,FALSE)))</f>
        <v/>
      </c>
      <c r="KR88" s="32" t="str">
        <f>IF(ISBLANK(KP88),"",IF(ISBLANK(VLOOKUP(KP88,role!A:E,3,FALSE)),"",VLOOKUP(KP88,role!A:E,3,FALSE)))</f>
        <v/>
      </c>
      <c r="KS88" s="32" t="str">
        <f>IF(ISBLANK(KP88),"",IF(ISBLANK(VLOOKUP(KP88,role!A:E,4,FALSE)),"",VLOOKUP(KP88,role!A:E,4,FALSE)))</f>
        <v/>
      </c>
      <c r="KT88" s="32" t="str">
        <f>IF(ISBLANK(KP88),"",IF(ISBLANK(VLOOKUP(KP88,role!A:E,5,FALSE)),"",VLOOKUP(KP88,role!A:E,5,FALSE)))</f>
        <v/>
      </c>
      <c r="LJ88" s="33"/>
      <c r="LL88" s="32" t="str">
        <f t="shared" si="305"/>
        <v/>
      </c>
      <c r="LN88" s="32" t="str">
        <f t="shared" si="306"/>
        <v/>
      </c>
      <c r="LO88" s="39"/>
      <c r="LQ88" s="32" t="str">
        <f t="shared" si="307"/>
        <v/>
      </c>
      <c r="LR88" s="32" t="str">
        <f t="shared" si="308"/>
        <v/>
      </c>
      <c r="LS88" s="32" t="str">
        <f t="shared" si="309"/>
        <v/>
      </c>
      <c r="LU88" s="32" t="str">
        <f>IF(ISBLANK(LT88),"",IF(ISBLANK(VLOOKUP(LT88,role!A:E,2,FALSE)),"",VLOOKUP(LT88,role!A:E,2,FALSE)))</f>
        <v/>
      </c>
      <c r="LV88" s="32" t="str">
        <f>IF(ISBLANK(LT88),"",IF(ISBLANK(VLOOKUP(LT88,role!A:E,3,FALSE)),"",VLOOKUP(LT88,role!A:E,3,FALSE)))</f>
        <v/>
      </c>
      <c r="LW88" s="32" t="str">
        <f>IF(ISBLANK(LT88),"",IF(ISBLANK(VLOOKUP(LT88,role!A:E,4,FALSE)),"",VLOOKUP(LT88,role!A:E,4,FALSE)))</f>
        <v/>
      </c>
      <c r="LX88" s="32" t="str">
        <f>IF(ISBLANK(LT88),"",IF(ISBLANK(VLOOKUP(LT88,role!A:E,5,FALSE)),"",VLOOKUP(LT88,role!A:E,5,FALSE)))</f>
        <v/>
      </c>
      <c r="MN88" s="33"/>
      <c r="MP88" s="32" t="str">
        <f t="shared" si="310"/>
        <v/>
      </c>
      <c r="MR88" s="32" t="str">
        <f t="shared" si="311"/>
        <v/>
      </c>
      <c r="MS88" s="33"/>
      <c r="MV88" s="32" t="str">
        <f t="shared" si="312"/>
        <v/>
      </c>
      <c r="MW88" s="32" t="str">
        <f t="shared" si="313"/>
        <v/>
      </c>
      <c r="MX88" s="32" t="str">
        <f t="shared" si="314"/>
        <v/>
      </c>
      <c r="MZ88" s="32" t="str">
        <f>IF(ISBLANK(MY88),"",IF(ISBLANK(VLOOKUP(MY88,role!A:E,2,FALSE)),"",VLOOKUP(MY88,role!A:E,2,FALSE)))</f>
        <v/>
      </c>
      <c r="NA88" s="32" t="str">
        <f>IF(ISBLANK(MY88),"",IF(ISBLANK(VLOOKUP(MY88,role!A:E,3,FALSE)),"",VLOOKUP(MY88,role!A:E,3,FALSE)))</f>
        <v/>
      </c>
      <c r="NB88" s="32" t="str">
        <f>IF(ISBLANK(MY88),"",IF(ISBLANK(VLOOKUP(MY88,role!A:E,4,FALSE)),"",VLOOKUP(MY88,role!A:E,4,FALSE)))</f>
        <v/>
      </c>
      <c r="NC88" s="32" t="str">
        <f>IF(ISBLANK(MY88),"",IF(ISBLANK(VLOOKUP(MY88,role!A:E,5,FALSE)),"",VLOOKUP(MY88,role!A:E,5,FALSE)))</f>
        <v/>
      </c>
      <c r="NS88" s="33"/>
      <c r="NU88" s="32" t="str">
        <f t="shared" si="315"/>
        <v/>
      </c>
      <c r="NW88" s="32" t="str">
        <f t="shared" si="316"/>
        <v/>
      </c>
      <c r="NX88" s="39"/>
      <c r="NZ88" s="32" t="str">
        <f t="shared" si="317"/>
        <v/>
      </c>
      <c r="OA88" s="32" t="str">
        <f t="shared" si="318"/>
        <v/>
      </c>
      <c r="OB88" s="32" t="str">
        <f t="shared" si="319"/>
        <v/>
      </c>
      <c r="OD88" s="32" t="str">
        <f>IF(ISBLANK(OC88),"",IF(ISBLANK(VLOOKUP(OC88,role!A:E,2,FALSE)),"",VLOOKUP(OC88,role!A:E,2,FALSE)))</f>
        <v/>
      </c>
      <c r="OE88" s="32" t="str">
        <f>IF(ISBLANK(OC88),"",IF(ISBLANK(VLOOKUP(OC88,role!A:E,3,FALSE)),"",VLOOKUP(OC88,role!A:E,3,FALSE)))</f>
        <v/>
      </c>
      <c r="OF88" s="32" t="str">
        <f>IF(ISBLANK(OC88),"",IF(ISBLANK(VLOOKUP(OC88,role!A:E,4,FALSE)),"",VLOOKUP(OC88,role!A:E,4,FALSE)))</f>
        <v/>
      </c>
      <c r="OG88" s="32" t="str">
        <f>IF(ISBLANK(OC88),"",IF(ISBLANK(VLOOKUP(OC88,role!A:E,5,FALSE)),"",VLOOKUP(OC88,role!A:E,5,FALSE)))</f>
        <v/>
      </c>
      <c r="OW88" s="33"/>
      <c r="OY88" s="32" t="str">
        <f t="shared" si="320"/>
        <v/>
      </c>
      <c r="PA88" s="32" t="str">
        <f t="shared" si="321"/>
        <v/>
      </c>
      <c r="PB88" s="39"/>
      <c r="PD88" s="32" t="str">
        <f t="shared" si="322"/>
        <v/>
      </c>
      <c r="PE88" s="32" t="str">
        <f t="shared" si="323"/>
        <v/>
      </c>
      <c r="PF88" s="32" t="str">
        <f t="shared" si="324"/>
        <v/>
      </c>
      <c r="PH88" s="32" t="str">
        <f>IF(ISBLANK(PG88),"",IF(ISBLANK(VLOOKUP(PG88,role!A:E,2,FALSE)),"",VLOOKUP(PG88,role!A:E,2,FALSE)))</f>
        <v/>
      </c>
      <c r="PI88" s="32" t="str">
        <f>IF(ISBLANK(PG88),"",IF(ISBLANK(VLOOKUP(PG88,role!A:E,3,FALSE)),"",VLOOKUP(PG88,role!A:E,3,FALSE)))</f>
        <v/>
      </c>
      <c r="PJ88" s="32" t="str">
        <f>IF(ISBLANK(PG88),"",IF(ISBLANK(VLOOKUP(PG88,role!A:E,4,FALSE)),"",VLOOKUP(PG88,role!A:E,4,FALSE)))</f>
        <v/>
      </c>
      <c r="PK88" s="32" t="str">
        <f>IF(ISBLANK(PG88),"",IF(ISBLANK(VLOOKUP(PG88,role!A:E,5,FALSE)),"",VLOOKUP(PG88,role!A:E,5,FALSE)))</f>
        <v/>
      </c>
      <c r="QA88" s="33"/>
      <c r="QC88" s="32" t="str">
        <f t="shared" si="325"/>
        <v/>
      </c>
      <c r="QE88" s="32" t="str">
        <f t="shared" si="326"/>
        <v/>
      </c>
      <c r="QF88" s="39"/>
      <c r="QH88" s="32" t="str">
        <f t="shared" si="327"/>
        <v/>
      </c>
      <c r="QI88" s="32" t="str">
        <f t="shared" si="328"/>
        <v/>
      </c>
      <c r="QJ88" s="32" t="str">
        <f t="shared" si="329"/>
        <v/>
      </c>
      <c r="QL88" s="32" t="str">
        <f>IF(ISBLANK(QK88),"",IF(ISBLANK(VLOOKUP(QK88,role!A:E,2,FALSE)),"",VLOOKUP(QK88,role!A:E,2,FALSE)))</f>
        <v/>
      </c>
      <c r="QM88" s="32" t="str">
        <f>IF(ISBLANK(QK88),"",IF(ISBLANK(VLOOKUP(QK88,role!A:E,3,FALSE)),"",VLOOKUP(QK88,role!A:E,3,FALSE)))</f>
        <v/>
      </c>
      <c r="QN88" s="32" t="str">
        <f>IF(ISBLANK(QK88),"",IF(ISBLANK(VLOOKUP(QK88,role!A:E,4,FALSE)),"",VLOOKUP(QK88,role!A:E,4,FALSE)))</f>
        <v/>
      </c>
      <c r="QO88" s="32" t="str">
        <f>IF(ISBLANK(QK88),"",IF(ISBLANK(VLOOKUP(QK88,role!A:E,5,FALSE)),"",VLOOKUP(QK88,role!A:E,5,FALSE)))</f>
        <v/>
      </c>
      <c r="RE88" s="33"/>
      <c r="RG88" s="32" t="str">
        <f t="shared" si="330"/>
        <v/>
      </c>
      <c r="RI88" s="32" t="str">
        <f t="shared" si="331"/>
        <v/>
      </c>
      <c r="RJ88" s="39"/>
      <c r="RL88" s="32" t="str">
        <f t="shared" si="332"/>
        <v/>
      </c>
      <c r="RM88" s="32" t="str">
        <f t="shared" si="333"/>
        <v/>
      </c>
      <c r="RN88" s="32" t="str">
        <f t="shared" si="334"/>
        <v/>
      </c>
      <c r="RP88" s="32" t="str">
        <f>IF(ISBLANK(RO88),"",IF(ISBLANK(VLOOKUP(RO88,role!A:E,2,FALSE)),"",VLOOKUP(RO88,role!A:E,2,FALSE)))</f>
        <v/>
      </c>
      <c r="RQ88" s="32" t="str">
        <f>IF(ISBLANK(RO88),"",IF(ISBLANK(VLOOKUP(RO88,role!A:E,3,FALSE)),"",VLOOKUP(RO88,role!A:E,3,FALSE)))</f>
        <v/>
      </c>
      <c r="RR88" s="32" t="str">
        <f>IF(ISBLANK(RO88),"",IF(ISBLANK(VLOOKUP(RO88,role!A:E,4,FALSE)),"",VLOOKUP(RO88,role!A:E,4,FALSE)))</f>
        <v/>
      </c>
      <c r="RS88" s="32" t="str">
        <f>IF(ISBLANK(RO88),"",IF(ISBLANK(VLOOKUP(RO88,role!A:E,5,FALSE)),"",VLOOKUP(RO88,role!A:E,5,FALSE)))</f>
        <v/>
      </c>
      <c r="SI88" s="33"/>
      <c r="SK88" s="32" t="str">
        <f t="shared" si="335"/>
        <v/>
      </c>
      <c r="SM88" s="32" t="str">
        <f t="shared" si="336"/>
        <v/>
      </c>
      <c r="SN88" s="39"/>
      <c r="SP88" s="32" t="str">
        <f t="shared" si="337"/>
        <v/>
      </c>
      <c r="SQ88" s="32" t="str">
        <f t="shared" si="338"/>
        <v/>
      </c>
      <c r="SR88" s="32" t="str">
        <f t="shared" si="339"/>
        <v/>
      </c>
      <c r="ST88" s="32" t="str">
        <f>IF(ISBLANK(SS88),"",IF(ISBLANK(VLOOKUP(SS88,role!A:E,2,FALSE)),"",VLOOKUP(SS88,role!A:E,2,FALSE)))</f>
        <v/>
      </c>
      <c r="SU88" s="32" t="str">
        <f>IF(ISBLANK(SS88),"",IF(ISBLANK(VLOOKUP(SS88,role!A:E,3,FALSE)),"",VLOOKUP(SS88,role!A:E,3,FALSE)))</f>
        <v/>
      </c>
      <c r="SV88" s="32" t="str">
        <f>IF(ISBLANK(SS88),"",IF(ISBLANK(VLOOKUP(SS88,role!A:E,4,FALSE)),"",VLOOKUP(SS88,role!A:E,4,FALSE)))</f>
        <v/>
      </c>
      <c r="SW88" s="32" t="str">
        <f>IF(ISBLANK(SS88),"",IF(ISBLANK(VLOOKUP(SS88,role!A:E,5,FALSE)),"",VLOOKUP(SS88,role!A:E,5,FALSE)))</f>
        <v/>
      </c>
      <c r="TM88" s="33"/>
      <c r="TO88" s="32" t="str">
        <f t="shared" si="340"/>
        <v/>
      </c>
      <c r="TQ88" s="32" t="str">
        <f t="shared" si="341"/>
        <v/>
      </c>
      <c r="TR88" s="39"/>
      <c r="TT88" s="32" t="str">
        <f t="shared" si="342"/>
        <v/>
      </c>
      <c r="TU88" s="32" t="str">
        <f t="shared" si="343"/>
        <v/>
      </c>
      <c r="TV88" s="32" t="str">
        <f t="shared" si="344"/>
        <v/>
      </c>
      <c r="TX88" s="32" t="str">
        <f>IF(ISBLANK(TW88),"",IF(ISBLANK(VLOOKUP(TW88,role!A:E,2,FALSE)),"",VLOOKUP(TW88,role!A:E,2,FALSE)))</f>
        <v/>
      </c>
      <c r="TY88" s="32" t="str">
        <f>IF(ISBLANK(TW88),"",IF(ISBLANK(VLOOKUP(TW88,role!A:E,3,FALSE)),"",VLOOKUP(TW88,role!A:E,3,FALSE)))</f>
        <v/>
      </c>
      <c r="TZ88" s="32" t="str">
        <f>IF(ISBLANK(TW88),"",IF(ISBLANK(VLOOKUP(TW88,role!A:E,4,FALSE)),"",VLOOKUP(TW88,role!A:E,4,FALSE)))</f>
        <v/>
      </c>
      <c r="UA88" s="32" t="str">
        <f>IF(ISBLANK(TW88),"",IF(ISBLANK(VLOOKUP(TW88,role!A:E,5,FALSE)),"",VLOOKUP(TW88,role!A:E,5,FALSE)))</f>
        <v/>
      </c>
      <c r="UQ88" s="33"/>
      <c r="US88" s="32" t="str">
        <f t="shared" si="345"/>
        <v/>
      </c>
      <c r="UU88" s="32" t="str">
        <f t="shared" si="346"/>
        <v/>
      </c>
      <c r="UV88" s="39"/>
      <c r="UX88" s="32" t="str">
        <f t="shared" si="347"/>
        <v/>
      </c>
      <c r="UY88" s="32" t="str">
        <f t="shared" si="348"/>
        <v/>
      </c>
      <c r="UZ88" s="32" t="str">
        <f t="shared" si="349"/>
        <v/>
      </c>
      <c r="VB88" s="32" t="str">
        <f>IF(ISBLANK(VA88),"",IF(ISBLANK(VLOOKUP(VA88,role!A:E,2,FALSE)),"",VLOOKUP(VA88,role!A:E,2,FALSE)))</f>
        <v/>
      </c>
      <c r="VC88" s="32" t="str">
        <f>IF(ISBLANK(VA88),"",IF(ISBLANK(VLOOKUP(VA88,role!A:E,3,FALSE)),"",VLOOKUP(VA88,role!A:E,3,FALSE)))</f>
        <v/>
      </c>
      <c r="VD88" s="32" t="str">
        <f>IF(ISBLANK(VA88),"",IF(ISBLANK(VLOOKUP(VA88,role!A:E,4,FALSE)),"",VLOOKUP(VA88,role!A:E,4,FALSE)))</f>
        <v/>
      </c>
      <c r="VE88" s="32" t="str">
        <f>IF(ISBLANK(VA88),"",IF(ISBLANK(VLOOKUP(VA88,role!A:E,5,FALSE)),"",VLOOKUP(VA88,role!A:E,5,FALSE)))</f>
        <v/>
      </c>
      <c r="VU88" s="33"/>
      <c r="VW88" s="32" t="str">
        <f t="shared" si="350"/>
        <v/>
      </c>
      <c r="VY88" s="32" t="str">
        <f t="shared" si="351"/>
        <v/>
      </c>
      <c r="VZ88" s="39"/>
      <c r="WB88" s="32" t="str">
        <f t="shared" si="352"/>
        <v/>
      </c>
      <c r="WC88" s="32" t="str">
        <f t="shared" si="353"/>
        <v/>
      </c>
      <c r="WD88" s="32" t="str">
        <f t="shared" si="354"/>
        <v/>
      </c>
      <c r="WF88" s="32" t="str">
        <f>IF(ISBLANK(WE88),"",IF(ISBLANK(VLOOKUP(WE88,role!A:E,2,FALSE)),"",VLOOKUP(WE88,role!A:E,2,FALSE)))</f>
        <v/>
      </c>
      <c r="WG88" s="32" t="str">
        <f>IF(ISBLANK(WE88),"",IF(ISBLANK(VLOOKUP(WE88,role!A:E,3,FALSE)),"",VLOOKUP(WE88,role!A:E,3,FALSE)))</f>
        <v/>
      </c>
      <c r="WH88" s="32" t="str">
        <f>IF(ISBLANK(WE88),"",IF(ISBLANK(VLOOKUP(WE88,role!A:E,4,FALSE)),"",VLOOKUP(WE88,role!A:E,4,FALSE)))</f>
        <v/>
      </c>
      <c r="WI88" s="32" t="str">
        <f>IF(ISBLANK(WE88),"",IF(ISBLANK(VLOOKUP(WE88,role!A:E,5,FALSE)),"",VLOOKUP(WE88,role!A:E,5,FALSE)))</f>
        <v/>
      </c>
      <c r="WY88" s="33"/>
      <c r="XA88" s="32" t="str">
        <f t="shared" si="355"/>
        <v/>
      </c>
      <c r="XC88" s="32" t="str">
        <f t="shared" si="356"/>
        <v/>
      </c>
      <c r="XD88" s="39"/>
      <c r="XF88" s="32" t="str">
        <f t="shared" si="357"/>
        <v/>
      </c>
      <c r="XG88" s="32" t="str">
        <f t="shared" si="358"/>
        <v/>
      </c>
      <c r="XH88" s="32" t="str">
        <f t="shared" si="359"/>
        <v/>
      </c>
      <c r="XJ88" s="32" t="str">
        <f>IF(ISBLANK(XI88),"",IF(ISBLANK(VLOOKUP(XI88,role!A:E,2,FALSE)),"",VLOOKUP(XI88,role!A:E,2,FALSE)))</f>
        <v/>
      </c>
      <c r="XK88" s="32" t="str">
        <f>IF(ISBLANK(XI88),"",IF(ISBLANK(VLOOKUP(XI88,role!A:E,3,FALSE)),"",VLOOKUP(XI88,role!A:E,3,FALSE)))</f>
        <v/>
      </c>
      <c r="XL88" s="32" t="str">
        <f>IF(ISBLANK(XI88),"",IF(ISBLANK(VLOOKUP(XI88,role!A:E,4,FALSE)),"",VLOOKUP(XI88,role!A:E,4,FALSE)))</f>
        <v/>
      </c>
      <c r="XM88" s="32" t="str">
        <f>IF(ISBLANK(XI88),"",IF(ISBLANK(VLOOKUP(XI88,role!A:E,5,FALSE)),"",VLOOKUP(XI88,role!A:E,5,FALSE)))</f>
        <v/>
      </c>
      <c r="YC88" s="33"/>
      <c r="YE88" s="32" t="str">
        <f t="shared" si="360"/>
        <v/>
      </c>
      <c r="YG88" s="32" t="str">
        <f t="shared" si="361"/>
        <v/>
      </c>
      <c r="YH88" s="33"/>
      <c r="YI88" s="34"/>
      <c r="YJ88" s="36" t="str">
        <f t="shared" si="362"/>
        <v/>
      </c>
      <c r="YK88" s="36" t="str">
        <f t="shared" si="363"/>
        <v/>
      </c>
      <c r="YM88" s="32" t="str">
        <f>IF(ISBLANK(YL88),"",IF(ISBLANK(VLOOKUP(YL88,role!A:E,2,FALSE)),"",VLOOKUP(YL88,role!A:E,2,FALSE)))</f>
        <v/>
      </c>
      <c r="YN88" s="32" t="str">
        <f>IF(ISBLANK(YL88),"",IF(ISBLANK(VLOOKUP(YL88,role!A:E,3,FALSE)),"",VLOOKUP(YL88,role!A:E,3,FALSE)))</f>
        <v/>
      </c>
      <c r="YO88" s="32" t="str">
        <f>IF(ISBLANK(YL88),"",IF(ISBLANK(VLOOKUP(YL88,role!A:E,4,FALSE)),"",VLOOKUP(YL88,role!A:E,4,FALSE)))</f>
        <v/>
      </c>
      <c r="YP88" s="32" t="str">
        <f>IF(ISBLANK(YL88),"",IF(ISBLANK(VLOOKUP(YL88,role!A:E,5,FALSE)),"",VLOOKUP(YL88,role!A:E,5,FALSE)))</f>
        <v/>
      </c>
      <c r="YQ88" s="32" t="str">
        <f>IF(ISBLANK(YL88),"",VLOOKUP(YL88,role!A:F,6,FALSE))</f>
        <v/>
      </c>
      <c r="YR88" s="36"/>
      <c r="YS88" s="36" t="str">
        <f t="shared" si="364"/>
        <v/>
      </c>
      <c r="YT88" s="36" t="str">
        <f t="shared" si="365"/>
        <v/>
      </c>
      <c r="YV88" s="32" t="str">
        <f>IF(ISBLANK(YU88),"",IF(ISBLANK(VLOOKUP(YU88,role!A:E,2,FALSE)),"",VLOOKUP(YU88,role!A:E,2,FALSE)))</f>
        <v/>
      </c>
      <c r="YW88" s="32" t="str">
        <f>IF(ISBLANK(YU88),"",IF(ISBLANK(VLOOKUP(YU88,role!A:E,3,FALSE)),"",VLOOKUP(YU88,role!A:E,3,FALSE)))</f>
        <v/>
      </c>
      <c r="YX88" s="32" t="str">
        <f>IF(ISBLANK(YU88),"",IF(ISBLANK(VLOOKUP(YU88,role!A:E,4,FALSE)),"",VLOOKUP(YU88,role!A:E,4,FALSE)))</f>
        <v/>
      </c>
      <c r="YY88" s="32" t="str">
        <f>IF(ISBLANK(YU88),"",IF(ISBLANK(VLOOKUP(YU88,role!A:E,5,FALSE)),"",VLOOKUP(YU88,role!A:E,5,FALSE)))</f>
        <v/>
      </c>
      <c r="YZ88" s="32" t="str">
        <f>IF(ISBLANK(YU88),"",VLOOKUP(YU88,role!A:F,6,FALSE))</f>
        <v/>
      </c>
      <c r="ZA88" s="36"/>
      <c r="ZB88" s="36" t="str">
        <f t="shared" si="366"/>
        <v/>
      </c>
      <c r="ZC88" s="36" t="str">
        <f t="shared" si="367"/>
        <v/>
      </c>
      <c r="ZE88" s="32" t="str">
        <f>IF(ISBLANK(ZD88),"",IF(ISBLANK(VLOOKUP(ZD88,role!A:E,2,FALSE)),"",VLOOKUP(ZD88,role!A:E,2,FALSE)))</f>
        <v/>
      </c>
      <c r="ZF88" s="32" t="str">
        <f>IF(ISBLANK(ZD88),"",IF(ISBLANK(VLOOKUP(ZD88,role!A:E,3,FALSE)),"",VLOOKUP(ZD88,role!A:E,3,FALSE)))</f>
        <v/>
      </c>
      <c r="ZG88" s="32" t="str">
        <f>IF(ISBLANK(ZD88),"",IF(ISBLANK(VLOOKUP(ZD88,role!A:E,4,FALSE)),"",VLOOKUP(ZD88,role!A:E,4,FALSE)))</f>
        <v/>
      </c>
      <c r="ZH88" s="32" t="str">
        <f>IF(ISBLANK(ZD88),"",IF(ISBLANK(VLOOKUP(ZD88,role!A:E,5,FALSE)),"",VLOOKUP(ZD88,role!A:E,5,FALSE)))</f>
        <v/>
      </c>
      <c r="ZI88" s="32" t="str">
        <f>IF(ISBLANK(ZD88),"",VLOOKUP(ZD88,role!A:F,6,FALSE))</f>
        <v/>
      </c>
      <c r="ZJ88" s="36"/>
      <c r="ZK88" s="36" t="str">
        <f t="shared" si="368"/>
        <v/>
      </c>
      <c r="ZL88" s="36" t="str">
        <f t="shared" si="369"/>
        <v/>
      </c>
      <c r="ZN88" s="32" t="str">
        <f>IF(ISBLANK(ZM88),"",IF(ISBLANK(VLOOKUP(ZM88,role!A:E,2,FALSE)),"",VLOOKUP(ZM88,role!A:E,2,FALSE)))</f>
        <v/>
      </c>
      <c r="ZO88" s="32" t="str">
        <f>IF(ISBLANK(ZM88),"",IF(ISBLANK(VLOOKUP(ZM88,role!A:E,3,FALSE)),"",VLOOKUP(ZM88,role!A:E,3,FALSE)))</f>
        <v/>
      </c>
      <c r="ZP88" s="32" t="str">
        <f>IF(ISBLANK(ZM88),"",IF(ISBLANK(VLOOKUP(ZM88,role!A:E,4,FALSE)),"",VLOOKUP(ZM88,role!A:E,4,FALSE)))</f>
        <v/>
      </c>
      <c r="ZQ88" s="32" t="str">
        <f>IF(ISBLANK(ZM88),"",IF(ISBLANK(VLOOKUP(ZM88,role!A:E,5,FALSE)),"",VLOOKUP(ZM88,role!A:E,5,FALSE)))</f>
        <v/>
      </c>
      <c r="ZR88" s="32" t="str">
        <f>IF(ISBLANK(ZM88),"",VLOOKUP(ZM88,role!A:F,6,FALSE))</f>
        <v/>
      </c>
      <c r="ZS88" s="36"/>
      <c r="ZT88" s="36" t="str">
        <f t="shared" si="370"/>
        <v/>
      </c>
      <c r="ZU88" s="36" t="str">
        <f t="shared" si="371"/>
        <v/>
      </c>
      <c r="ZW88" s="32" t="str">
        <f>IF(ISBLANK(ZV88),"",IF(ISBLANK(VLOOKUP(ZV88,role!A:E,2,FALSE)),"",VLOOKUP(ZV88,role!A:E,2,FALSE)))</f>
        <v/>
      </c>
      <c r="ZX88" s="32" t="str">
        <f>IF(ISBLANK(ZV88),"",IF(ISBLANK(VLOOKUP(ZV88,role!A:E,3,FALSE)),"",VLOOKUP(ZV88,role!A:E,3,FALSE)))</f>
        <v/>
      </c>
      <c r="ZY88" s="32" t="str">
        <f>IF(ISBLANK(ZV88),"",IF(ISBLANK(VLOOKUP(ZV88,role!A:E,4,FALSE)),"",VLOOKUP(ZV88,role!A:E,4,FALSE)))</f>
        <v/>
      </c>
      <c r="ZZ88" s="32" t="str">
        <f>IF(ISBLANK(ZV88),"",IF(ISBLANK(VLOOKUP(ZV88,role!A:E,5,FALSE)),"",VLOOKUP(ZV88,role!A:E,5,FALSE)))</f>
        <v/>
      </c>
      <c r="AAA88" s="32" t="str">
        <f>IF(ISBLANK(ZV88),"",VLOOKUP(ZV88,role!A:F,6,FALSE))</f>
        <v/>
      </c>
      <c r="AAB88" s="33"/>
      <c r="AAC88" s="36"/>
      <c r="AAD88" s="36" t="str">
        <f t="shared" si="372"/>
        <v/>
      </c>
      <c r="AAE88" s="36" t="str">
        <f t="shared" si="373"/>
        <v/>
      </c>
      <c r="AAG88" s="32" t="str">
        <f>IF(ISBLANK(AAF88),"",IF(ISBLANK(VLOOKUP(AAF88,role!A:E,2,FALSE)),"",VLOOKUP(AAF88,role!A:E,2,FALSE)))</f>
        <v/>
      </c>
      <c r="AAH88" s="32" t="str">
        <f>IF(ISBLANK(AAF88),"",IF(ISBLANK(VLOOKUP(AAF88,role!A:E,3,FALSE)),"",VLOOKUP(AAF88,role!A:E,3,FALSE)))</f>
        <v/>
      </c>
      <c r="AAI88" s="32" t="str">
        <f>IF(ISBLANK(AAF88),"",IF(ISBLANK(VLOOKUP(AAF88,role!A:E,4,FALSE)),"",VLOOKUP(AAF88,role!A:E,4,FALSE)))</f>
        <v/>
      </c>
      <c r="AAJ88" s="32" t="str">
        <f>IF(ISBLANK(AAF88),"",IF(ISBLANK(VLOOKUP(AAF88,role!A:E,5,FALSE)),"",VLOOKUP(AAF88,role!A:E,5,FALSE)))</f>
        <v/>
      </c>
      <c r="AAK88" s="32" t="str">
        <f>IF(ISBLANK(AAF88),"",VLOOKUP(AAF88,role!A:F,6,FALSE))</f>
        <v/>
      </c>
      <c r="AAL88" s="36"/>
      <c r="AAM88" s="36" t="str">
        <f t="shared" si="374"/>
        <v/>
      </c>
      <c r="AAN88" s="36" t="str">
        <f t="shared" si="375"/>
        <v/>
      </c>
      <c r="AAP88" s="32" t="str">
        <f>IF(ISBLANK(AAO88),"",IF(ISBLANK(VLOOKUP(AAO88,role!A:E,2,FALSE)),"",VLOOKUP(AAO88,role!A:E,2,FALSE)))</f>
        <v/>
      </c>
      <c r="AAQ88" s="32" t="str">
        <f>IF(ISBLANK(AAO88),"",IF(ISBLANK(VLOOKUP(AAO88,role!A:E,3,FALSE)),"",VLOOKUP(AAO88,role!A:E,3,FALSE)))</f>
        <v/>
      </c>
      <c r="AAR88" s="32" t="str">
        <f>IF(ISBLANK(AAO88),"",IF(ISBLANK(VLOOKUP(AAO88,role!A:E,4,FALSE)),"",VLOOKUP(AAO88,role!A:E,4,FALSE)))</f>
        <v/>
      </c>
      <c r="AAS88" s="32" t="str">
        <f>IF(ISBLANK(AAO88),"",IF(ISBLANK(VLOOKUP(AAO88,role!A:E,5,FALSE)),"",VLOOKUP(AAO88,role!A:E,5,FALSE)))</f>
        <v/>
      </c>
      <c r="AAT88" s="32" t="str">
        <f>IF(ISBLANK(AAO88),"",VLOOKUP(AAO88,role!A:F,6,FALSE))</f>
        <v/>
      </c>
      <c r="AAU88" s="36"/>
      <c r="AAV88" s="36" t="str">
        <f t="shared" si="376"/>
        <v/>
      </c>
      <c r="AAW88" s="36" t="str">
        <f t="shared" si="377"/>
        <v/>
      </c>
      <c r="AAY88" s="32" t="str">
        <f>IF(ISBLANK(AAX88),"",IF(ISBLANK(VLOOKUP(AAX88,role!A:E,2,FALSE)),"",VLOOKUP(AAX88,role!A:E,2,FALSE)))</f>
        <v/>
      </c>
      <c r="AAZ88" s="32" t="str">
        <f>IF(ISBLANK(AAX88),"",IF(ISBLANK(VLOOKUP(AAX88,role!A:E,3,FALSE)),"",VLOOKUP(AAX88,role!A:E,3,FALSE)))</f>
        <v/>
      </c>
      <c r="ABA88" s="32" t="str">
        <f>IF(ISBLANK(AAX88),"",IF(ISBLANK(VLOOKUP(AAX88,role!A:E,4,FALSE)),"",VLOOKUP(AAX88,role!A:E,4,FALSE)))</f>
        <v/>
      </c>
      <c r="ABB88" s="32" t="str">
        <f>IF(ISBLANK(AAX88),"",IF(ISBLANK(VLOOKUP(AAX88,role!A:E,5,FALSE)),"",VLOOKUP(AAX88,role!A:E,5,FALSE)))</f>
        <v/>
      </c>
      <c r="ABC88" s="32" t="str">
        <f>IF(ISBLANK(AAX88),"",VLOOKUP(AAX88,role!A:F,6,FALSE))</f>
        <v/>
      </c>
      <c r="ABD88" s="36"/>
      <c r="ABE88" s="36" t="str">
        <f t="shared" si="378"/>
        <v/>
      </c>
      <c r="ABF88" s="36" t="str">
        <f t="shared" si="379"/>
        <v/>
      </c>
      <c r="ABH88" s="32" t="str">
        <f>IF(ISBLANK(ABG88),"",IF(ISBLANK(VLOOKUP(ABG88,role!A:E,2,FALSE)),"",VLOOKUP(ABG88,role!A:E,2,FALSE)))</f>
        <v/>
      </c>
      <c r="ABI88" s="32" t="str">
        <f>IF(ISBLANK(ABG88),"",IF(ISBLANK(VLOOKUP(ABG88,role!A:E,3,FALSE)),"",VLOOKUP(ABG88,role!A:E,3,FALSE)))</f>
        <v/>
      </c>
      <c r="ABJ88" s="32" t="str">
        <f>IF(ISBLANK(ABG88),"",IF(ISBLANK(VLOOKUP(ABG88,role!A:E,4,FALSE)),"",VLOOKUP(ABG88,role!A:E,4,FALSE)))</f>
        <v/>
      </c>
      <c r="ABK88" s="32" t="str">
        <f>IF(ISBLANK(ABG88),"",IF(ISBLANK(VLOOKUP(ABG88,role!A:E,5,FALSE)),"",VLOOKUP(ABG88,role!A:E,5,FALSE)))</f>
        <v/>
      </c>
      <c r="ABL88" s="32" t="str">
        <f>IF(ISBLANK(ABG88),"",VLOOKUP(ABG88,role!A:F,6,FALSE))</f>
        <v/>
      </c>
      <c r="ABM88" s="36"/>
      <c r="ABN88" s="36" t="str">
        <f t="shared" si="380"/>
        <v/>
      </c>
      <c r="ABO88" s="36" t="str">
        <f t="shared" si="381"/>
        <v/>
      </c>
      <c r="ABQ88" s="32" t="str">
        <f>IF(ISBLANK(ABP88),"",IF(ISBLANK(VLOOKUP(ABP88,role!A:E,2,FALSE)),"",VLOOKUP(ABP88,role!A:E,2,FALSE)))</f>
        <v/>
      </c>
      <c r="ABR88" s="32" t="str">
        <f>IF(ISBLANK(ABP88),"",IF(ISBLANK(VLOOKUP(ABP88,role!A:E,3,FALSE)),"",VLOOKUP(ABP88,role!A:E,3,FALSE)))</f>
        <v/>
      </c>
      <c r="ABS88" s="32" t="str">
        <f>IF(ISBLANK(ABP88),"",IF(ISBLANK(VLOOKUP(ABP88,role!A:E,4,FALSE)),"",VLOOKUP(ABP88,role!A:E,4,FALSE)))</f>
        <v/>
      </c>
      <c r="ABT88" s="32" t="str">
        <f>IF(ISBLANK(ABP88),"",IF(ISBLANK(VLOOKUP(ABP88,role!A:E,5,FALSE)),"",VLOOKUP(ABP88,role!A:E,5,FALSE)))</f>
        <v/>
      </c>
      <c r="ABU88" s="32" t="str">
        <f>IF(ISBLANK(ABP88),"",VLOOKUP(ABP88,role!A:F,6,FALSE))</f>
        <v/>
      </c>
      <c r="ABV88" s="33"/>
      <c r="ABW88" s="34"/>
      <c r="ABY88" s="32" t="str">
        <f t="shared" si="382"/>
        <v/>
      </c>
      <c r="ABZ88" s="39"/>
      <c r="ACA88" s="32" t="str">
        <f t="shared" si="383"/>
        <v/>
      </c>
      <c r="ACC88" s="32" t="str">
        <f t="shared" si="384"/>
        <v/>
      </c>
      <c r="ACE88" s="32" t="str">
        <f t="shared" si="385"/>
        <v/>
      </c>
      <c r="ACG88" s="32" t="str">
        <f t="shared" si="386"/>
        <v/>
      </c>
      <c r="ACI88" s="32" t="str">
        <f t="shared" si="387"/>
        <v/>
      </c>
      <c r="ACK88" s="32" t="str">
        <f t="shared" si="388"/>
        <v/>
      </c>
      <c r="ACM88" s="32" t="str">
        <f t="shared" si="389"/>
        <v/>
      </c>
      <c r="ACO88" s="32" t="str">
        <f t="shared" si="390"/>
        <v/>
      </c>
      <c r="ACQ88" s="32" t="str">
        <f t="shared" si="391"/>
        <v/>
      </c>
      <c r="ACS88" s="32" t="str">
        <f t="shared" si="392"/>
        <v/>
      </c>
      <c r="ACT88" s="33"/>
      <c r="ACV88" s="32" t="str">
        <f t="shared" si="393"/>
        <v/>
      </c>
      <c r="ACX88" s="32" t="str">
        <f t="shared" si="394"/>
        <v/>
      </c>
      <c r="ACZ88" s="32" t="str">
        <f t="shared" si="395"/>
        <v/>
      </c>
      <c r="ADB88" s="32" t="str">
        <f t="shared" si="396"/>
        <v/>
      </c>
      <c r="ADD88" s="32" t="str">
        <f t="shared" si="397"/>
        <v/>
      </c>
      <c r="ADE88" s="33"/>
      <c r="ADG88" s="32" t="str">
        <f t="shared" si="398"/>
        <v/>
      </c>
      <c r="ADI88" s="32" t="str">
        <f t="shared" si="399"/>
        <v/>
      </c>
      <c r="ADK88" s="32" t="str">
        <f t="shared" si="400"/>
        <v/>
      </c>
      <c r="ADM88" s="32" t="str">
        <f t="shared" si="401"/>
        <v/>
      </c>
      <c r="ADO88" s="32" t="str">
        <f t="shared" si="402"/>
        <v/>
      </c>
      <c r="ADP88" s="33"/>
      <c r="ADR88" s="32" t="str">
        <f t="shared" si="403"/>
        <v/>
      </c>
      <c r="ADT88" s="32" t="str">
        <f t="shared" si="404"/>
        <v/>
      </c>
      <c r="ADV88" s="32" t="str">
        <f t="shared" si="405"/>
        <v/>
      </c>
      <c r="ADX88" s="32" t="str">
        <f t="shared" si="406"/>
        <v/>
      </c>
      <c r="ADZ88" s="32" t="str">
        <f t="shared" si="407"/>
        <v/>
      </c>
      <c r="AEA88" s="33"/>
      <c r="AEC88" s="32" t="str">
        <f t="shared" si="408"/>
        <v/>
      </c>
      <c r="AEE88" s="32" t="str">
        <f t="shared" si="409"/>
        <v/>
      </c>
      <c r="AEG88" s="32" t="str">
        <f t="shared" si="410"/>
        <v/>
      </c>
      <c r="AEI88" s="32" t="str">
        <f t="shared" si="411"/>
        <v/>
      </c>
      <c r="AEK88" s="32" t="str">
        <f t="shared" si="412"/>
        <v/>
      </c>
      <c r="AEL88" s="33"/>
      <c r="AEN88" s="32" t="str">
        <f t="shared" si="413"/>
        <v/>
      </c>
      <c r="AEO88" s="32" t="str">
        <f t="shared" si="414"/>
        <v/>
      </c>
      <c r="AEQ88" s="32" t="str">
        <f t="shared" si="415"/>
        <v/>
      </c>
      <c r="AER88" s="32" t="str">
        <f t="shared" si="416"/>
        <v/>
      </c>
      <c r="AET88" s="32" t="str">
        <f t="shared" si="417"/>
        <v/>
      </c>
      <c r="AEU88" s="32" t="str">
        <f t="shared" si="418"/>
        <v/>
      </c>
      <c r="AEW88" s="32" t="str">
        <f t="shared" si="419"/>
        <v/>
      </c>
      <c r="AEX88" s="32" t="str">
        <f t="shared" si="420"/>
        <v/>
      </c>
      <c r="AEZ88" s="32" t="str">
        <f t="shared" si="421"/>
        <v/>
      </c>
      <c r="AFA88" s="32" t="str">
        <f t="shared" si="422"/>
        <v/>
      </c>
      <c r="AFB88" s="35"/>
      <c r="AFC88" s="34"/>
      <c r="AFD88" s="36" t="str">
        <f t="shared" si="423"/>
        <v/>
      </c>
      <c r="AFE88" s="36" t="str">
        <f t="shared" si="424"/>
        <v/>
      </c>
      <c r="AFG88" s="36" t="str">
        <f t="shared" si="425"/>
        <v/>
      </c>
      <c r="AFH88" s="36" t="str">
        <f t="shared" si="426"/>
        <v/>
      </c>
      <c r="AFJ88" s="36" t="str">
        <f t="shared" si="427"/>
        <v/>
      </c>
      <c r="AFK88" s="36" t="str">
        <f t="shared" si="428"/>
        <v/>
      </c>
      <c r="AFM88" s="36" t="str">
        <f t="shared" si="429"/>
        <v/>
      </c>
      <c r="AFN88" s="36" t="str">
        <f t="shared" si="430"/>
        <v/>
      </c>
      <c r="AFP88" s="36" t="str">
        <f t="shared" si="431"/>
        <v/>
      </c>
      <c r="AFQ88" s="36" t="str">
        <f t="shared" si="432"/>
        <v/>
      </c>
      <c r="AFR88" s="33"/>
      <c r="AFT88" s="36" t="str">
        <f t="shared" si="433"/>
        <v/>
      </c>
      <c r="AFU88" s="36" t="str">
        <f t="shared" si="434"/>
        <v/>
      </c>
      <c r="AFW88" s="36" t="str">
        <f t="shared" si="435"/>
        <v/>
      </c>
      <c r="AFX88" s="36" t="str">
        <f t="shared" si="436"/>
        <v/>
      </c>
      <c r="AFZ88" s="36" t="str">
        <f t="shared" si="437"/>
        <v/>
      </c>
      <c r="AGA88" s="36" t="str">
        <f t="shared" si="438"/>
        <v/>
      </c>
      <c r="AGC88" s="36" t="str">
        <f t="shared" si="439"/>
        <v/>
      </c>
      <c r="AGD88" s="36" t="str">
        <f t="shared" si="440"/>
        <v/>
      </c>
      <c r="AGF88" s="36" t="str">
        <f t="shared" si="441"/>
        <v/>
      </c>
      <c r="AGG88" s="36" t="str">
        <f t="shared" si="442"/>
        <v/>
      </c>
      <c r="AGH88" s="33"/>
      <c r="AGI88" s="57"/>
      <c r="AGJ88" s="57"/>
      <c r="AGK88" s="57" t="str">
        <f>IF(ISBLANK(AGJ88),"",VLOOKUP(AGJ88,related_id_type!A:B,2,FALSE))</f>
        <v/>
      </c>
      <c r="AGL88" s="57"/>
      <c r="AGM88" s="57" t="str">
        <f>IF(ISBLANK(AGL88),"",IF(ISBLANK(VLOOKUP(AGL88,related_id_relation!A:B,2,FALSE)),"",VLOOKUP(AGL88,related_id_relation!A:B,2,FALSE)))</f>
        <v/>
      </c>
      <c r="AGN88" s="57"/>
      <c r="AGO88" s="57"/>
      <c r="AGP88" s="57" t="str">
        <f>IF(ISBLANK(AGO88),"",VLOOKUP(AGO88,related_id_type!A:B,2,FALSE))</f>
        <v/>
      </c>
      <c r="AGQ88" s="57"/>
      <c r="AGR88" s="57" t="str">
        <f>IF(ISBLANK(AGQ88),"",IF(ISBLANK(VLOOKUP(AGQ88,related_id_relation!A:B,2,FALSE)),"",VLOOKUP(AGQ88,related_id_relation!A:B,2,FALSE)))</f>
        <v/>
      </c>
      <c r="AGS88" s="57"/>
      <c r="AGT88" s="57"/>
      <c r="AGU88" s="57" t="str">
        <f>IF(ISBLANK(AGT88),"",VLOOKUP(AGT88,related_id_type!A:B,2,FALSE))</f>
        <v/>
      </c>
      <c r="AGV88" s="57"/>
      <c r="AGW88" s="57" t="str">
        <f>IF(ISBLANK(AGV88),"",IF(ISBLANK(VLOOKUP(AGV88,related_id_relation!A:B,2,FALSE)),"",VLOOKUP(AGV88,related_id_relation!A:B,2,FALSE)))</f>
        <v/>
      </c>
      <c r="AGX88" s="57"/>
      <c r="AGY88" s="57"/>
      <c r="AGZ88" s="57" t="str">
        <f>IF(ISBLANK(AGY88),"",VLOOKUP(AGY88,related_id_type!A:B,2,FALSE))</f>
        <v/>
      </c>
      <c r="AHA88" s="57"/>
      <c r="AHB88" s="57" t="str">
        <f>IF(ISBLANK(AHA88),"",IF(ISBLANK(VLOOKUP(AHA88,related_id_relation!A:B,2,FALSE)),"",VLOOKUP(AHA88,related_id_relation!A:B,2,FALSE)))</f>
        <v/>
      </c>
      <c r="AHC88" s="57"/>
      <c r="AHD88" s="57"/>
      <c r="AHE88" s="57" t="str">
        <f>IF(ISBLANK(AHD88),"",VLOOKUP(AHD88,related_id_type!A:B,2,FALSE))</f>
        <v/>
      </c>
      <c r="AHF88" s="57"/>
      <c r="AHG88" s="57" t="str">
        <f>IF(ISBLANK(AHF88),"",IF(ISBLANK(VLOOKUP(AHF88,related_id_relation!A:B,2,FALSE)),"",VLOOKUP(AHF88,related_id_relation!A:B,2,FALSE)))</f>
        <v/>
      </c>
      <c r="AHH88" s="37"/>
      <c r="AHI88" s="39"/>
      <c r="AHK88" s="32" t="str">
        <f t="shared" si="443"/>
        <v/>
      </c>
      <c r="AHL88" s="34"/>
      <c r="AHM88" s="36"/>
      <c r="AHN88" s="36" t="str">
        <f t="shared" si="444"/>
        <v/>
      </c>
      <c r="AHO88" s="32" t="str">
        <f t="shared" si="445"/>
        <v/>
      </c>
      <c r="AHR88" s="36" t="str">
        <f t="shared" si="446"/>
        <v/>
      </c>
      <c r="AHS88" s="32" t="str">
        <f t="shared" si="447"/>
        <v/>
      </c>
      <c r="AHV88" s="36" t="str">
        <f t="shared" si="448"/>
        <v/>
      </c>
      <c r="AHW88" s="32" t="str">
        <f t="shared" si="449"/>
        <v/>
      </c>
      <c r="AHZ88" s="36" t="str">
        <f t="shared" si="450"/>
        <v/>
      </c>
      <c r="AIA88" s="32" t="str">
        <f t="shared" si="451"/>
        <v/>
      </c>
      <c r="AID88" s="36" t="str">
        <f t="shared" si="452"/>
        <v/>
      </c>
      <c r="AIE88" s="32" t="str">
        <f t="shared" si="453"/>
        <v/>
      </c>
      <c r="AIH88" s="36" t="str">
        <f t="shared" si="454"/>
        <v/>
      </c>
      <c r="AII88" s="32" t="str">
        <f t="shared" si="455"/>
        <v/>
      </c>
      <c r="AIL88" s="36" t="str">
        <f t="shared" si="456"/>
        <v/>
      </c>
      <c r="AIM88" s="32" t="str">
        <f t="shared" si="457"/>
        <v/>
      </c>
      <c r="AIP88" s="36" t="str">
        <f t="shared" si="458"/>
        <v/>
      </c>
      <c r="AIQ88" s="32" t="str">
        <f t="shared" si="459"/>
        <v/>
      </c>
      <c r="AIT88" s="36" t="str">
        <f t="shared" si="460"/>
        <v/>
      </c>
      <c r="AIU88" s="32" t="str">
        <f t="shared" si="461"/>
        <v/>
      </c>
      <c r="AIX88" s="36" t="str">
        <f t="shared" si="462"/>
        <v/>
      </c>
      <c r="AIY88" s="32" t="str">
        <f t="shared" si="463"/>
        <v/>
      </c>
      <c r="AIZ88" s="37"/>
      <c r="AJA88" s="32" t="str">
        <f t="shared" si="464"/>
        <v/>
      </c>
      <c r="AJB88" s="32" t="str">
        <f t="shared" si="465"/>
        <v/>
      </c>
      <c r="AJC88" s="32" t="str">
        <f t="shared" si="466"/>
        <v/>
      </c>
      <c r="AJD88" s="32" t="str">
        <f t="shared" si="467"/>
        <v/>
      </c>
      <c r="AJE88" s="32" t="str">
        <f t="shared" si="468"/>
        <v/>
      </c>
      <c r="AJF88" s="32" t="str">
        <f t="shared" si="469"/>
        <v/>
      </c>
      <c r="AJG88" s="32" t="str">
        <f t="shared" si="470"/>
        <v/>
      </c>
      <c r="AJH88" s="32" t="str">
        <f t="shared" si="471"/>
        <v/>
      </c>
      <c r="AJI88" s="32" t="str">
        <f t="shared" si="472"/>
        <v/>
      </c>
    </row>
    <row r="89" spans="3:945" s="32" customFormat="1" x14ac:dyDescent="0.35">
      <c r="C89" s="32" t="str">
        <f t="shared" si="241"/>
        <v/>
      </c>
      <c r="E89" s="32" t="str">
        <f t="shared" si="242"/>
        <v/>
      </c>
      <c r="F89" s="32" t="str">
        <f t="shared" si="243"/>
        <v/>
      </c>
      <c r="G89" s="32" t="str">
        <f t="shared" si="244"/>
        <v/>
      </c>
      <c r="J89" s="32" t="str">
        <f t="shared" si="245"/>
        <v/>
      </c>
      <c r="K89" s="32" t="str">
        <f t="shared" si="246"/>
        <v/>
      </c>
      <c r="L89" s="32" t="str">
        <f t="shared" si="247"/>
        <v/>
      </c>
      <c r="N89" s="32" t="str">
        <f t="shared" si="248"/>
        <v/>
      </c>
      <c r="O89" s="32" t="str">
        <f t="shared" si="249"/>
        <v/>
      </c>
      <c r="Q89" s="32" t="str">
        <f t="shared" si="250"/>
        <v/>
      </c>
      <c r="R89" s="32" t="str">
        <f t="shared" si="251"/>
        <v/>
      </c>
      <c r="U89" s="32" t="str">
        <f t="shared" si="252"/>
        <v/>
      </c>
      <c r="V89" s="32" t="str">
        <f t="shared" si="253"/>
        <v/>
      </c>
      <c r="Y89" s="32" t="str">
        <f>IF(ISBLANK(X89),"",VLOOKUP(X89,resource_type!A:C,3,FALSE))</f>
        <v/>
      </c>
      <c r="Z89" s="32" t="str">
        <f>IF(ISBLANK(X89),"",VLOOKUP(X89,resource_type!A:C,2,FALSE))</f>
        <v/>
      </c>
      <c r="AA89" s="32" t="str">
        <f t="shared" si="254"/>
        <v/>
      </c>
      <c r="AB89" s="32" t="str">
        <f t="shared" si="255"/>
        <v/>
      </c>
      <c r="AD89" s="32" t="str">
        <f>IF(ISBLANK(AC89),"",VLOOKUP(AC89,resource_type!A:C,3,FALSE))</f>
        <v/>
      </c>
      <c r="AF89" s="32" t="str">
        <f>IF(ISBLANK(AE89),"",VLOOKUP(AE89,resource_type!A:C,3,FALSE))</f>
        <v/>
      </c>
      <c r="AG89" s="33"/>
      <c r="AI89" s="32" t="str">
        <f t="shared" si="256"/>
        <v/>
      </c>
      <c r="AK89" s="32" t="str">
        <f t="shared" si="257"/>
        <v/>
      </c>
      <c r="AM89" s="32" t="str">
        <f t="shared" si="258"/>
        <v/>
      </c>
      <c r="AO89" s="32" t="str">
        <f t="shared" si="259"/>
        <v/>
      </c>
      <c r="AP89" s="52"/>
      <c r="AQ89" s="34"/>
      <c r="AR89" s="36" t="str">
        <f t="shared" si="260"/>
        <v/>
      </c>
      <c r="AS89" s="36" t="str">
        <f t="shared" si="261"/>
        <v/>
      </c>
      <c r="AT89" s="34"/>
      <c r="AV89" s="32" t="str">
        <f t="shared" si="262"/>
        <v/>
      </c>
      <c r="AW89" s="32" t="str">
        <f t="shared" si="263"/>
        <v/>
      </c>
      <c r="AX89" s="32" t="str">
        <f t="shared" si="264"/>
        <v/>
      </c>
      <c r="AZ89" s="32" t="str">
        <f>IF(ISBLANK(AY89),"",IF(ISBLANK(VLOOKUP(AY89,role!A:E,2,FALSE)),"",VLOOKUP(AY89,role!A:E,2,FALSE)))</f>
        <v/>
      </c>
      <c r="BA89" s="32" t="str">
        <f>IF(ISBLANK(AY89),"",IF(ISBLANK(VLOOKUP(AY89,role!A:E,3,FALSE)),"",VLOOKUP(AY89,role!A:E,3,FALSE)))</f>
        <v/>
      </c>
      <c r="BB89" s="32" t="str">
        <f>IF(ISBLANK(AY89),"",IF(ISBLANK(VLOOKUP(AY89,role!A:E,4,FALSE)),"",VLOOKUP(AY89,role!A:E,4,FALSE)))</f>
        <v/>
      </c>
      <c r="BC89" s="32" t="str">
        <f>IF(ISBLANK(AY89),"",IF(ISBLANK(VLOOKUP(AY89,role!A:E,5,FALSE)),"",VLOOKUP(AY89,role!A:E,5,FALSE)))</f>
        <v/>
      </c>
      <c r="BE89" s="32" t="str">
        <f>IF(ISBLANK(BD89),"",IF(ISBLANK(VLOOKUP(BD89,role!A:E,2,FALSE)),"",VLOOKUP(BD89,role!A:E,2,FALSE)))</f>
        <v/>
      </c>
      <c r="BF89" s="32" t="str">
        <f>IF(ISBLANK(BD89),"",IF(ISBLANK(VLOOKUP(BD89,role!A:E,3,FALSE)),"",VLOOKUP(BD89,role!A:E,3,FALSE)))</f>
        <v/>
      </c>
      <c r="BG89" s="32" t="str">
        <f>IF(ISBLANK(BD89),"",IF(ISBLANK(VLOOKUP(BD89,role!A:E,4,FALSE)),"",VLOOKUP(BD89,role!A:E,4,FALSE)))</f>
        <v/>
      </c>
      <c r="BH89" s="32" t="str">
        <f>IF(ISBLANK(BD89),"",IF(ISBLANK(VLOOKUP(BD89,role!A:E,5,FALSE)),"",VLOOKUP(BD89,role!A:E,5,FALSE)))</f>
        <v/>
      </c>
      <c r="BX89" s="33"/>
      <c r="BZ89" s="32" t="str">
        <f t="shared" si="265"/>
        <v/>
      </c>
      <c r="CB89" s="32" t="str">
        <f t="shared" si="266"/>
        <v/>
      </c>
      <c r="CC89" s="39"/>
      <c r="CE89" s="32" t="str">
        <f t="shared" si="267"/>
        <v/>
      </c>
      <c r="CF89" s="32" t="str">
        <f t="shared" si="268"/>
        <v/>
      </c>
      <c r="CG89" s="32" t="str">
        <f t="shared" si="269"/>
        <v/>
      </c>
      <c r="CI89" s="32" t="str">
        <f>IF(ISBLANK(CH89),"",IF(ISBLANK(VLOOKUP(CH89,role!A:E,2,FALSE)),"",VLOOKUP(CH89,role!A:E,2,FALSE)))</f>
        <v/>
      </c>
      <c r="CJ89" s="32" t="str">
        <f>IF(ISBLANK(CH89),"",IF(ISBLANK(VLOOKUP(CH89,role!A:E,3,FALSE)),"",VLOOKUP(CH89,role!A:E,3,FALSE)))</f>
        <v/>
      </c>
      <c r="CK89" s="32" t="str">
        <f>IF(ISBLANK(CH89),"",IF(ISBLANK(VLOOKUP(CH89,role!A:E,4,FALSE)),"",VLOOKUP(CH89,role!A:E,4,FALSE)))</f>
        <v/>
      </c>
      <c r="CL89" s="32" t="str">
        <f>IF(ISBLANK(CH89),"",IF(ISBLANK(VLOOKUP(CH89,role!A:E,5,FALSE)),"",VLOOKUP(CH89,role!A:E,5,FALSE)))</f>
        <v/>
      </c>
      <c r="CN89" s="32" t="str">
        <f>IF(ISBLANK(CM89),"",IF(ISBLANK(VLOOKUP(CM89,role!A:E,2,FALSE)),"",VLOOKUP(CM89,role!A:E,2,FALSE)))</f>
        <v/>
      </c>
      <c r="CO89" s="32" t="str">
        <f>IF(ISBLANK(CM89),"",IF(ISBLANK(VLOOKUP(CM89,role!A:E,3,FALSE)),"",VLOOKUP(CM89,role!A:E,3,FALSE)))</f>
        <v/>
      </c>
      <c r="CP89" s="32" t="str">
        <f>IF(ISBLANK(CM89),"",IF(ISBLANK(VLOOKUP(CM89,role!A:E,4,FALSE)),"",VLOOKUP(CM89,role!A:E,4,FALSE)))</f>
        <v/>
      </c>
      <c r="CQ89" s="32" t="str">
        <f>IF(ISBLANK(CM89),"",IF(ISBLANK(VLOOKUP(CM89,role!A:E,5,FALSE)),"",VLOOKUP(CM89,role!A:E,5,FALSE)))</f>
        <v/>
      </c>
      <c r="DG89" s="33"/>
      <c r="DI89" s="32" t="str">
        <f t="shared" si="270"/>
        <v/>
      </c>
      <c r="DK89" s="32" t="str">
        <f t="shared" si="271"/>
        <v/>
      </c>
      <c r="DL89" s="39"/>
      <c r="DN89" s="32" t="str">
        <f t="shared" si="272"/>
        <v/>
      </c>
      <c r="DO89" s="32" t="str">
        <f t="shared" si="273"/>
        <v/>
      </c>
      <c r="DP89" s="32" t="str">
        <f t="shared" si="274"/>
        <v/>
      </c>
      <c r="DR89" s="32" t="str">
        <f>IF(ISBLANK(DQ89),"",IF(ISBLANK(VLOOKUP(DQ89,role!A:E,2,FALSE)),"",VLOOKUP(DQ89,role!A:E,2,FALSE)))</f>
        <v/>
      </c>
      <c r="DS89" s="32" t="str">
        <f>IF(ISBLANK(DQ89),"",IF(ISBLANK(VLOOKUP(DQ89,role!A:E,3,FALSE)),"",VLOOKUP(DQ89,role!A:E,3,FALSE)))</f>
        <v/>
      </c>
      <c r="DT89" s="32" t="str">
        <f>IF(ISBLANK(DQ89),"",IF(ISBLANK(VLOOKUP(DQ89,role!A:E,4,FALSE)),"",VLOOKUP(DQ89,role!A:E,4,FALSE)))</f>
        <v/>
      </c>
      <c r="DU89" s="32" t="str">
        <f>IF(ISBLANK(DQ89),"",IF(ISBLANK(VLOOKUP(DQ89,role!A:E,5,FALSE)),"",VLOOKUP(DQ89,role!A:E,5,FALSE)))</f>
        <v/>
      </c>
      <c r="EK89" s="33"/>
      <c r="EM89" s="32" t="str">
        <f t="shared" si="275"/>
        <v/>
      </c>
      <c r="EO89" s="32" t="str">
        <f t="shared" si="276"/>
        <v/>
      </c>
      <c r="EP89" s="39"/>
      <c r="ER89" s="32" t="str">
        <f t="shared" si="277"/>
        <v/>
      </c>
      <c r="ES89" s="32" t="str">
        <f t="shared" si="278"/>
        <v/>
      </c>
      <c r="ET89" s="32" t="str">
        <f t="shared" si="279"/>
        <v/>
      </c>
      <c r="EV89" s="32" t="str">
        <f>IF(ISBLANK(EU89),"",IF(ISBLANK(VLOOKUP(EU89,role!A:E,2,FALSE)),"",VLOOKUP(EU89,role!A:E,2,FALSE)))</f>
        <v/>
      </c>
      <c r="EW89" s="32" t="str">
        <f>IF(ISBLANK(EU89),"",IF(ISBLANK(VLOOKUP(EU89,role!A:E,3,FALSE)),"",VLOOKUP(EU89,role!A:E,3,FALSE)))</f>
        <v/>
      </c>
      <c r="EX89" s="32" t="str">
        <f>IF(ISBLANK(EU89),"",IF(ISBLANK(VLOOKUP(EU89,role!A:E,4,FALSE)),"",VLOOKUP(EU89,role!A:E,4,FALSE)))</f>
        <v/>
      </c>
      <c r="EY89" s="32" t="str">
        <f>IF(ISBLANK(EU89),"",IF(ISBLANK(VLOOKUP(EU89,role!A:E,5,FALSE)),"",VLOOKUP(EU89,role!A:E,5,FALSE)))</f>
        <v/>
      </c>
      <c r="FO89" s="33"/>
      <c r="FQ89" s="32" t="str">
        <f t="shared" si="280"/>
        <v/>
      </c>
      <c r="FS89" s="32" t="str">
        <f t="shared" si="281"/>
        <v/>
      </c>
      <c r="FT89" s="39"/>
      <c r="FV89" s="32" t="str">
        <f t="shared" si="282"/>
        <v/>
      </c>
      <c r="FW89" s="32" t="str">
        <f t="shared" si="283"/>
        <v/>
      </c>
      <c r="FX89" s="32" t="str">
        <f t="shared" si="284"/>
        <v/>
      </c>
      <c r="FZ89" s="32" t="str">
        <f>IF(ISBLANK(FY89),"",VLOOKUP(FY89,role!A:E,2,FALSE))</f>
        <v/>
      </c>
      <c r="GA89" s="32" t="str">
        <f>IF(ISBLANK(FY89),"",IF(ISBLANK(VLOOKUP(FY89,role!A:E,3,FALSE)),"",VLOOKUP(FY89,role!A:E,3,FALSE)))</f>
        <v/>
      </c>
      <c r="GB89" s="32" t="str">
        <f>IF(ISBLANK(FY89),"",IF(ISBLANK(VLOOKUP(FY89,role!A:E,4,FALSE)),"",VLOOKUP(FY89,role!A:E,4,FALSE)))</f>
        <v/>
      </c>
      <c r="GC89" s="32" t="str">
        <f>IF(ISBLANK(FY89),"",IF(ISBLANK(VLOOKUP(FY89,role!A:E,5,FALSE)),"",VLOOKUP(FY89,role!A:E,5,FALSE)))</f>
        <v/>
      </c>
      <c r="GS89" s="33"/>
      <c r="GU89" s="32" t="str">
        <f t="shared" si="285"/>
        <v/>
      </c>
      <c r="GW89" s="32" t="str">
        <f t="shared" si="286"/>
        <v/>
      </c>
      <c r="GX89" s="33"/>
      <c r="HA89" s="32" t="str">
        <f t="shared" si="287"/>
        <v/>
      </c>
      <c r="HB89" s="32" t="str">
        <f t="shared" si="288"/>
        <v/>
      </c>
      <c r="HC89" s="32" t="str">
        <f t="shared" si="289"/>
        <v/>
      </c>
      <c r="HE89" s="32" t="str">
        <f>IF(ISBLANK(HD89),"",IF(ISBLANK(VLOOKUP(HD89,role!A:E,2,FALSE)),"",VLOOKUP(HD89,role!A:E,2,FALSE)))</f>
        <v/>
      </c>
      <c r="HF89" s="32" t="str">
        <f>IF(ISBLANK(HD89),"",IF(ISBLANK(VLOOKUP(HD89,role!A:E,3,FALSE)),"",VLOOKUP(HD89,role!A:E,3,FALSE)))</f>
        <v/>
      </c>
      <c r="HG89" s="32" t="str">
        <f>IF(ISBLANK(HD89),"",IF(ISBLANK(VLOOKUP(HD89,role!A:E,4,FALSE)),"",VLOOKUP(HD89,role!A:E,4,FALSE)))</f>
        <v/>
      </c>
      <c r="HH89" s="32" t="str">
        <f>IF(ISBLANK(HD89),"",IF(ISBLANK(VLOOKUP(HD89,role!A:E,5,FALSE)),"",VLOOKUP(HD89,role!A:E,5,FALSE)))</f>
        <v/>
      </c>
      <c r="HX89" s="33"/>
      <c r="HZ89" s="32" t="str">
        <f t="shared" si="290"/>
        <v/>
      </c>
      <c r="IB89" s="32" t="str">
        <f t="shared" si="291"/>
        <v/>
      </c>
      <c r="IC89" s="39"/>
      <c r="IE89" s="32" t="str">
        <f t="shared" si="292"/>
        <v/>
      </c>
      <c r="IF89" s="32" t="str">
        <f t="shared" si="293"/>
        <v/>
      </c>
      <c r="IG89" s="32" t="str">
        <f t="shared" si="294"/>
        <v/>
      </c>
      <c r="II89" s="32" t="str">
        <f>IF(ISBLANK(IH89),"",IF(ISBLANK(VLOOKUP(IH89,role!A:E,2,FALSE)),"",VLOOKUP(IH89,role!A:E,2,FALSE)))</f>
        <v/>
      </c>
      <c r="IJ89" s="32" t="str">
        <f>IF(ISBLANK(IH89),"",IF(ISBLANK(VLOOKUP(IH89,role!A:E,3,FALSE)),"",VLOOKUP(IH89,role!A:E,3,FALSE)))</f>
        <v/>
      </c>
      <c r="IK89" s="32" t="str">
        <f>IF(ISBLANK(IH89),"",IF(ISBLANK(VLOOKUP(IH89,role!A:E,4,FALSE)),"",VLOOKUP(IH89,role!A:E,4,FALSE)))</f>
        <v/>
      </c>
      <c r="IL89" s="32" t="str">
        <f>IF(ISBLANK(IH89),"",IF(ISBLANK(VLOOKUP(IH89,role!A:E,5,FALSE)),"",VLOOKUP(IH89,role!A:E,5,FALSE)))</f>
        <v/>
      </c>
      <c r="JB89" s="33"/>
      <c r="JD89" s="32" t="str">
        <f t="shared" si="295"/>
        <v/>
      </c>
      <c r="JF89" s="32" t="str">
        <f t="shared" si="296"/>
        <v/>
      </c>
      <c r="JG89" s="39"/>
      <c r="JI89" s="32" t="str">
        <f t="shared" si="297"/>
        <v/>
      </c>
      <c r="JJ89" s="32" t="str">
        <f t="shared" si="298"/>
        <v/>
      </c>
      <c r="JK89" s="32" t="str">
        <f t="shared" si="299"/>
        <v/>
      </c>
      <c r="JM89" s="32" t="str">
        <f>IF(ISBLANK(JL89),"",IF(ISBLANK(VLOOKUP(JL89,role!A:E,2,FALSE)),"",VLOOKUP(JL89,role!A:E,2,FALSE)))</f>
        <v/>
      </c>
      <c r="JN89" s="32" t="str">
        <f>IF(ISBLANK(JL89),"",IF(ISBLANK(VLOOKUP(JL89,role!A:E,3,FALSE)),"",VLOOKUP(JL89,role!A:E,3,FALSE)))</f>
        <v/>
      </c>
      <c r="JO89" s="32" t="str">
        <f>IF(ISBLANK(JL89),"",IF(ISBLANK(VLOOKUP(JL89,role!A:E,4,FALSE)),"",VLOOKUP(JL89,role!A:E,4,FALSE)))</f>
        <v/>
      </c>
      <c r="JP89" s="32" t="str">
        <f>IF(ISBLANK(JL89),"",IF(ISBLANK(VLOOKUP(JL89,role!A:E,5,FALSE)),"",VLOOKUP(JL89,role!A:E,5,FALSE)))</f>
        <v/>
      </c>
      <c r="KF89" s="33"/>
      <c r="KH89" s="32" t="str">
        <f t="shared" si="300"/>
        <v/>
      </c>
      <c r="KJ89" s="32" t="str">
        <f t="shared" si="301"/>
        <v/>
      </c>
      <c r="KK89" s="39"/>
      <c r="KM89" s="32" t="str">
        <f t="shared" si="302"/>
        <v/>
      </c>
      <c r="KN89" s="32" t="str">
        <f t="shared" si="303"/>
        <v/>
      </c>
      <c r="KO89" s="32" t="str">
        <f t="shared" si="304"/>
        <v/>
      </c>
      <c r="KQ89" s="32" t="str">
        <f>IF(ISBLANK(KP89),"",IF(ISBLANK(VLOOKUP(KP89,role!A:E,2,FALSE)),"",VLOOKUP(KP89,role!A:E,2,FALSE)))</f>
        <v/>
      </c>
      <c r="KR89" s="32" t="str">
        <f>IF(ISBLANK(KP89),"",IF(ISBLANK(VLOOKUP(KP89,role!A:E,3,FALSE)),"",VLOOKUP(KP89,role!A:E,3,FALSE)))</f>
        <v/>
      </c>
      <c r="KS89" s="32" t="str">
        <f>IF(ISBLANK(KP89),"",IF(ISBLANK(VLOOKUP(KP89,role!A:E,4,FALSE)),"",VLOOKUP(KP89,role!A:E,4,FALSE)))</f>
        <v/>
      </c>
      <c r="KT89" s="32" t="str">
        <f>IF(ISBLANK(KP89),"",IF(ISBLANK(VLOOKUP(KP89,role!A:E,5,FALSE)),"",VLOOKUP(KP89,role!A:E,5,FALSE)))</f>
        <v/>
      </c>
      <c r="LJ89" s="33"/>
      <c r="LL89" s="32" t="str">
        <f t="shared" si="305"/>
        <v/>
      </c>
      <c r="LN89" s="32" t="str">
        <f t="shared" si="306"/>
        <v/>
      </c>
      <c r="LO89" s="39"/>
      <c r="LQ89" s="32" t="str">
        <f t="shared" si="307"/>
        <v/>
      </c>
      <c r="LR89" s="32" t="str">
        <f t="shared" si="308"/>
        <v/>
      </c>
      <c r="LS89" s="32" t="str">
        <f t="shared" si="309"/>
        <v/>
      </c>
      <c r="LU89" s="32" t="str">
        <f>IF(ISBLANK(LT89),"",IF(ISBLANK(VLOOKUP(LT89,role!A:E,2,FALSE)),"",VLOOKUP(LT89,role!A:E,2,FALSE)))</f>
        <v/>
      </c>
      <c r="LV89" s="32" t="str">
        <f>IF(ISBLANK(LT89),"",IF(ISBLANK(VLOOKUP(LT89,role!A:E,3,FALSE)),"",VLOOKUP(LT89,role!A:E,3,FALSE)))</f>
        <v/>
      </c>
      <c r="LW89" s="32" t="str">
        <f>IF(ISBLANK(LT89),"",IF(ISBLANK(VLOOKUP(LT89,role!A:E,4,FALSE)),"",VLOOKUP(LT89,role!A:E,4,FALSE)))</f>
        <v/>
      </c>
      <c r="LX89" s="32" t="str">
        <f>IF(ISBLANK(LT89),"",IF(ISBLANK(VLOOKUP(LT89,role!A:E,5,FALSE)),"",VLOOKUP(LT89,role!A:E,5,FALSE)))</f>
        <v/>
      </c>
      <c r="MN89" s="33"/>
      <c r="MP89" s="32" t="str">
        <f t="shared" si="310"/>
        <v/>
      </c>
      <c r="MR89" s="32" t="str">
        <f t="shared" si="311"/>
        <v/>
      </c>
      <c r="MS89" s="33"/>
      <c r="MV89" s="32" t="str">
        <f t="shared" si="312"/>
        <v/>
      </c>
      <c r="MW89" s="32" t="str">
        <f t="shared" si="313"/>
        <v/>
      </c>
      <c r="MX89" s="32" t="str">
        <f t="shared" si="314"/>
        <v/>
      </c>
      <c r="MZ89" s="32" t="str">
        <f>IF(ISBLANK(MY89),"",IF(ISBLANK(VLOOKUP(MY89,role!A:E,2,FALSE)),"",VLOOKUP(MY89,role!A:E,2,FALSE)))</f>
        <v/>
      </c>
      <c r="NA89" s="32" t="str">
        <f>IF(ISBLANK(MY89),"",IF(ISBLANK(VLOOKUP(MY89,role!A:E,3,FALSE)),"",VLOOKUP(MY89,role!A:E,3,FALSE)))</f>
        <v/>
      </c>
      <c r="NB89" s="32" t="str">
        <f>IF(ISBLANK(MY89),"",IF(ISBLANK(VLOOKUP(MY89,role!A:E,4,FALSE)),"",VLOOKUP(MY89,role!A:E,4,FALSE)))</f>
        <v/>
      </c>
      <c r="NC89" s="32" t="str">
        <f>IF(ISBLANK(MY89),"",IF(ISBLANK(VLOOKUP(MY89,role!A:E,5,FALSE)),"",VLOOKUP(MY89,role!A:E,5,FALSE)))</f>
        <v/>
      </c>
      <c r="NS89" s="33"/>
      <c r="NU89" s="32" t="str">
        <f t="shared" si="315"/>
        <v/>
      </c>
      <c r="NW89" s="32" t="str">
        <f t="shared" si="316"/>
        <v/>
      </c>
      <c r="NX89" s="39"/>
      <c r="NZ89" s="32" t="str">
        <f t="shared" si="317"/>
        <v/>
      </c>
      <c r="OA89" s="32" t="str">
        <f t="shared" si="318"/>
        <v/>
      </c>
      <c r="OB89" s="32" t="str">
        <f t="shared" si="319"/>
        <v/>
      </c>
      <c r="OD89" s="32" t="str">
        <f>IF(ISBLANK(OC89),"",IF(ISBLANK(VLOOKUP(OC89,role!A:E,2,FALSE)),"",VLOOKUP(OC89,role!A:E,2,FALSE)))</f>
        <v/>
      </c>
      <c r="OE89" s="32" t="str">
        <f>IF(ISBLANK(OC89),"",IF(ISBLANK(VLOOKUP(OC89,role!A:E,3,FALSE)),"",VLOOKUP(OC89,role!A:E,3,FALSE)))</f>
        <v/>
      </c>
      <c r="OF89" s="32" t="str">
        <f>IF(ISBLANK(OC89),"",IF(ISBLANK(VLOOKUP(OC89,role!A:E,4,FALSE)),"",VLOOKUP(OC89,role!A:E,4,FALSE)))</f>
        <v/>
      </c>
      <c r="OG89" s="32" t="str">
        <f>IF(ISBLANK(OC89),"",IF(ISBLANK(VLOOKUP(OC89,role!A:E,5,FALSE)),"",VLOOKUP(OC89,role!A:E,5,FALSE)))</f>
        <v/>
      </c>
      <c r="OW89" s="33"/>
      <c r="OY89" s="32" t="str">
        <f t="shared" si="320"/>
        <v/>
      </c>
      <c r="PA89" s="32" t="str">
        <f t="shared" si="321"/>
        <v/>
      </c>
      <c r="PB89" s="39"/>
      <c r="PD89" s="32" t="str">
        <f t="shared" si="322"/>
        <v/>
      </c>
      <c r="PE89" s="32" t="str">
        <f t="shared" si="323"/>
        <v/>
      </c>
      <c r="PF89" s="32" t="str">
        <f t="shared" si="324"/>
        <v/>
      </c>
      <c r="PH89" s="32" t="str">
        <f>IF(ISBLANK(PG89),"",IF(ISBLANK(VLOOKUP(PG89,role!A:E,2,FALSE)),"",VLOOKUP(PG89,role!A:E,2,FALSE)))</f>
        <v/>
      </c>
      <c r="PI89" s="32" t="str">
        <f>IF(ISBLANK(PG89),"",IF(ISBLANK(VLOOKUP(PG89,role!A:E,3,FALSE)),"",VLOOKUP(PG89,role!A:E,3,FALSE)))</f>
        <v/>
      </c>
      <c r="PJ89" s="32" t="str">
        <f>IF(ISBLANK(PG89),"",IF(ISBLANK(VLOOKUP(PG89,role!A:E,4,FALSE)),"",VLOOKUP(PG89,role!A:E,4,FALSE)))</f>
        <v/>
      </c>
      <c r="PK89" s="32" t="str">
        <f>IF(ISBLANK(PG89),"",IF(ISBLANK(VLOOKUP(PG89,role!A:E,5,FALSE)),"",VLOOKUP(PG89,role!A:E,5,FALSE)))</f>
        <v/>
      </c>
      <c r="QA89" s="33"/>
      <c r="QC89" s="32" t="str">
        <f t="shared" si="325"/>
        <v/>
      </c>
      <c r="QE89" s="32" t="str">
        <f t="shared" si="326"/>
        <v/>
      </c>
      <c r="QF89" s="39"/>
      <c r="QH89" s="32" t="str">
        <f t="shared" si="327"/>
        <v/>
      </c>
      <c r="QI89" s="32" t="str">
        <f t="shared" si="328"/>
        <v/>
      </c>
      <c r="QJ89" s="32" t="str">
        <f t="shared" si="329"/>
        <v/>
      </c>
      <c r="QL89" s="32" t="str">
        <f>IF(ISBLANK(QK89),"",IF(ISBLANK(VLOOKUP(QK89,role!A:E,2,FALSE)),"",VLOOKUP(QK89,role!A:E,2,FALSE)))</f>
        <v/>
      </c>
      <c r="QM89" s="32" t="str">
        <f>IF(ISBLANK(QK89),"",IF(ISBLANK(VLOOKUP(QK89,role!A:E,3,FALSE)),"",VLOOKUP(QK89,role!A:E,3,FALSE)))</f>
        <v/>
      </c>
      <c r="QN89" s="32" t="str">
        <f>IF(ISBLANK(QK89),"",IF(ISBLANK(VLOOKUP(QK89,role!A:E,4,FALSE)),"",VLOOKUP(QK89,role!A:E,4,FALSE)))</f>
        <v/>
      </c>
      <c r="QO89" s="32" t="str">
        <f>IF(ISBLANK(QK89),"",IF(ISBLANK(VLOOKUP(QK89,role!A:E,5,FALSE)),"",VLOOKUP(QK89,role!A:E,5,FALSE)))</f>
        <v/>
      </c>
      <c r="RE89" s="33"/>
      <c r="RG89" s="32" t="str">
        <f t="shared" si="330"/>
        <v/>
      </c>
      <c r="RI89" s="32" t="str">
        <f t="shared" si="331"/>
        <v/>
      </c>
      <c r="RJ89" s="39"/>
      <c r="RL89" s="32" t="str">
        <f t="shared" si="332"/>
        <v/>
      </c>
      <c r="RM89" s="32" t="str">
        <f t="shared" si="333"/>
        <v/>
      </c>
      <c r="RN89" s="32" t="str">
        <f t="shared" si="334"/>
        <v/>
      </c>
      <c r="RP89" s="32" t="str">
        <f>IF(ISBLANK(RO89),"",IF(ISBLANK(VLOOKUP(RO89,role!A:E,2,FALSE)),"",VLOOKUP(RO89,role!A:E,2,FALSE)))</f>
        <v/>
      </c>
      <c r="RQ89" s="32" t="str">
        <f>IF(ISBLANK(RO89),"",IF(ISBLANK(VLOOKUP(RO89,role!A:E,3,FALSE)),"",VLOOKUP(RO89,role!A:E,3,FALSE)))</f>
        <v/>
      </c>
      <c r="RR89" s="32" t="str">
        <f>IF(ISBLANK(RO89),"",IF(ISBLANK(VLOOKUP(RO89,role!A:E,4,FALSE)),"",VLOOKUP(RO89,role!A:E,4,FALSE)))</f>
        <v/>
      </c>
      <c r="RS89" s="32" t="str">
        <f>IF(ISBLANK(RO89),"",IF(ISBLANK(VLOOKUP(RO89,role!A:E,5,FALSE)),"",VLOOKUP(RO89,role!A:E,5,FALSE)))</f>
        <v/>
      </c>
      <c r="SI89" s="33"/>
      <c r="SK89" s="32" t="str">
        <f t="shared" si="335"/>
        <v/>
      </c>
      <c r="SM89" s="32" t="str">
        <f t="shared" si="336"/>
        <v/>
      </c>
      <c r="SN89" s="39"/>
      <c r="SP89" s="32" t="str">
        <f t="shared" si="337"/>
        <v/>
      </c>
      <c r="SQ89" s="32" t="str">
        <f t="shared" si="338"/>
        <v/>
      </c>
      <c r="SR89" s="32" t="str">
        <f t="shared" si="339"/>
        <v/>
      </c>
      <c r="ST89" s="32" t="str">
        <f>IF(ISBLANK(SS89),"",IF(ISBLANK(VLOOKUP(SS89,role!A:E,2,FALSE)),"",VLOOKUP(SS89,role!A:E,2,FALSE)))</f>
        <v/>
      </c>
      <c r="SU89" s="32" t="str">
        <f>IF(ISBLANK(SS89),"",IF(ISBLANK(VLOOKUP(SS89,role!A:E,3,FALSE)),"",VLOOKUP(SS89,role!A:E,3,FALSE)))</f>
        <v/>
      </c>
      <c r="SV89" s="32" t="str">
        <f>IF(ISBLANK(SS89),"",IF(ISBLANK(VLOOKUP(SS89,role!A:E,4,FALSE)),"",VLOOKUP(SS89,role!A:E,4,FALSE)))</f>
        <v/>
      </c>
      <c r="SW89" s="32" t="str">
        <f>IF(ISBLANK(SS89),"",IF(ISBLANK(VLOOKUP(SS89,role!A:E,5,FALSE)),"",VLOOKUP(SS89,role!A:E,5,FALSE)))</f>
        <v/>
      </c>
      <c r="TM89" s="33"/>
      <c r="TO89" s="32" t="str">
        <f t="shared" si="340"/>
        <v/>
      </c>
      <c r="TQ89" s="32" t="str">
        <f t="shared" si="341"/>
        <v/>
      </c>
      <c r="TR89" s="39"/>
      <c r="TT89" s="32" t="str">
        <f t="shared" si="342"/>
        <v/>
      </c>
      <c r="TU89" s="32" t="str">
        <f t="shared" si="343"/>
        <v/>
      </c>
      <c r="TV89" s="32" t="str">
        <f t="shared" si="344"/>
        <v/>
      </c>
      <c r="TX89" s="32" t="str">
        <f>IF(ISBLANK(TW89),"",IF(ISBLANK(VLOOKUP(TW89,role!A:E,2,FALSE)),"",VLOOKUP(TW89,role!A:E,2,FALSE)))</f>
        <v/>
      </c>
      <c r="TY89" s="32" t="str">
        <f>IF(ISBLANK(TW89),"",IF(ISBLANK(VLOOKUP(TW89,role!A:E,3,FALSE)),"",VLOOKUP(TW89,role!A:E,3,FALSE)))</f>
        <v/>
      </c>
      <c r="TZ89" s="32" t="str">
        <f>IF(ISBLANK(TW89),"",IF(ISBLANK(VLOOKUP(TW89,role!A:E,4,FALSE)),"",VLOOKUP(TW89,role!A:E,4,FALSE)))</f>
        <v/>
      </c>
      <c r="UA89" s="32" t="str">
        <f>IF(ISBLANK(TW89),"",IF(ISBLANK(VLOOKUP(TW89,role!A:E,5,FALSE)),"",VLOOKUP(TW89,role!A:E,5,FALSE)))</f>
        <v/>
      </c>
      <c r="UQ89" s="33"/>
      <c r="US89" s="32" t="str">
        <f t="shared" si="345"/>
        <v/>
      </c>
      <c r="UU89" s="32" t="str">
        <f t="shared" si="346"/>
        <v/>
      </c>
      <c r="UV89" s="39"/>
      <c r="UX89" s="32" t="str">
        <f t="shared" si="347"/>
        <v/>
      </c>
      <c r="UY89" s="32" t="str">
        <f t="shared" si="348"/>
        <v/>
      </c>
      <c r="UZ89" s="32" t="str">
        <f t="shared" si="349"/>
        <v/>
      </c>
      <c r="VB89" s="32" t="str">
        <f>IF(ISBLANK(VA89),"",IF(ISBLANK(VLOOKUP(VA89,role!A:E,2,FALSE)),"",VLOOKUP(VA89,role!A:E,2,FALSE)))</f>
        <v/>
      </c>
      <c r="VC89" s="32" t="str">
        <f>IF(ISBLANK(VA89),"",IF(ISBLANK(VLOOKUP(VA89,role!A:E,3,FALSE)),"",VLOOKUP(VA89,role!A:E,3,FALSE)))</f>
        <v/>
      </c>
      <c r="VD89" s="32" t="str">
        <f>IF(ISBLANK(VA89),"",IF(ISBLANK(VLOOKUP(VA89,role!A:E,4,FALSE)),"",VLOOKUP(VA89,role!A:E,4,FALSE)))</f>
        <v/>
      </c>
      <c r="VE89" s="32" t="str">
        <f>IF(ISBLANK(VA89),"",IF(ISBLANK(VLOOKUP(VA89,role!A:E,5,FALSE)),"",VLOOKUP(VA89,role!A:E,5,FALSE)))</f>
        <v/>
      </c>
      <c r="VU89" s="33"/>
      <c r="VW89" s="32" t="str">
        <f t="shared" si="350"/>
        <v/>
      </c>
      <c r="VY89" s="32" t="str">
        <f t="shared" si="351"/>
        <v/>
      </c>
      <c r="VZ89" s="39"/>
      <c r="WB89" s="32" t="str">
        <f t="shared" si="352"/>
        <v/>
      </c>
      <c r="WC89" s="32" t="str">
        <f t="shared" si="353"/>
        <v/>
      </c>
      <c r="WD89" s="32" t="str">
        <f t="shared" si="354"/>
        <v/>
      </c>
      <c r="WF89" s="32" t="str">
        <f>IF(ISBLANK(WE89),"",IF(ISBLANK(VLOOKUP(WE89,role!A:E,2,FALSE)),"",VLOOKUP(WE89,role!A:E,2,FALSE)))</f>
        <v/>
      </c>
      <c r="WG89" s="32" t="str">
        <f>IF(ISBLANK(WE89),"",IF(ISBLANK(VLOOKUP(WE89,role!A:E,3,FALSE)),"",VLOOKUP(WE89,role!A:E,3,FALSE)))</f>
        <v/>
      </c>
      <c r="WH89" s="32" t="str">
        <f>IF(ISBLANK(WE89),"",IF(ISBLANK(VLOOKUP(WE89,role!A:E,4,FALSE)),"",VLOOKUP(WE89,role!A:E,4,FALSE)))</f>
        <v/>
      </c>
      <c r="WI89" s="32" t="str">
        <f>IF(ISBLANK(WE89),"",IF(ISBLANK(VLOOKUP(WE89,role!A:E,5,FALSE)),"",VLOOKUP(WE89,role!A:E,5,FALSE)))</f>
        <v/>
      </c>
      <c r="WY89" s="33"/>
      <c r="XA89" s="32" t="str">
        <f t="shared" si="355"/>
        <v/>
      </c>
      <c r="XC89" s="32" t="str">
        <f t="shared" si="356"/>
        <v/>
      </c>
      <c r="XD89" s="39"/>
      <c r="XF89" s="32" t="str">
        <f t="shared" si="357"/>
        <v/>
      </c>
      <c r="XG89" s="32" t="str">
        <f t="shared" si="358"/>
        <v/>
      </c>
      <c r="XH89" s="32" t="str">
        <f t="shared" si="359"/>
        <v/>
      </c>
      <c r="XJ89" s="32" t="str">
        <f>IF(ISBLANK(XI89),"",IF(ISBLANK(VLOOKUP(XI89,role!A:E,2,FALSE)),"",VLOOKUP(XI89,role!A:E,2,FALSE)))</f>
        <v/>
      </c>
      <c r="XK89" s="32" t="str">
        <f>IF(ISBLANK(XI89),"",IF(ISBLANK(VLOOKUP(XI89,role!A:E,3,FALSE)),"",VLOOKUP(XI89,role!A:E,3,FALSE)))</f>
        <v/>
      </c>
      <c r="XL89" s="32" t="str">
        <f>IF(ISBLANK(XI89),"",IF(ISBLANK(VLOOKUP(XI89,role!A:E,4,FALSE)),"",VLOOKUP(XI89,role!A:E,4,FALSE)))</f>
        <v/>
      </c>
      <c r="XM89" s="32" t="str">
        <f>IF(ISBLANK(XI89),"",IF(ISBLANK(VLOOKUP(XI89,role!A:E,5,FALSE)),"",VLOOKUP(XI89,role!A:E,5,FALSE)))</f>
        <v/>
      </c>
      <c r="YC89" s="33"/>
      <c r="YE89" s="32" t="str">
        <f t="shared" si="360"/>
        <v/>
      </c>
      <c r="YG89" s="32" t="str">
        <f t="shared" si="361"/>
        <v/>
      </c>
      <c r="YH89" s="33"/>
      <c r="YI89" s="34"/>
      <c r="YJ89" s="36" t="str">
        <f t="shared" si="362"/>
        <v/>
      </c>
      <c r="YK89" s="36" t="str">
        <f t="shared" si="363"/>
        <v/>
      </c>
      <c r="YM89" s="32" t="str">
        <f>IF(ISBLANK(YL89),"",IF(ISBLANK(VLOOKUP(YL89,role!A:E,2,FALSE)),"",VLOOKUP(YL89,role!A:E,2,FALSE)))</f>
        <v/>
      </c>
      <c r="YN89" s="32" t="str">
        <f>IF(ISBLANK(YL89),"",IF(ISBLANK(VLOOKUP(YL89,role!A:E,3,FALSE)),"",VLOOKUP(YL89,role!A:E,3,FALSE)))</f>
        <v/>
      </c>
      <c r="YO89" s="32" t="str">
        <f>IF(ISBLANK(YL89),"",IF(ISBLANK(VLOOKUP(YL89,role!A:E,4,FALSE)),"",VLOOKUP(YL89,role!A:E,4,FALSE)))</f>
        <v/>
      </c>
      <c r="YP89" s="32" t="str">
        <f>IF(ISBLANK(YL89),"",IF(ISBLANK(VLOOKUP(YL89,role!A:E,5,FALSE)),"",VLOOKUP(YL89,role!A:E,5,FALSE)))</f>
        <v/>
      </c>
      <c r="YQ89" s="32" t="str">
        <f>IF(ISBLANK(YL89),"",VLOOKUP(YL89,role!A:F,6,FALSE))</f>
        <v/>
      </c>
      <c r="YR89" s="36"/>
      <c r="YS89" s="36" t="str">
        <f t="shared" si="364"/>
        <v/>
      </c>
      <c r="YT89" s="36" t="str">
        <f t="shared" si="365"/>
        <v/>
      </c>
      <c r="YV89" s="32" t="str">
        <f>IF(ISBLANK(YU89),"",IF(ISBLANK(VLOOKUP(YU89,role!A:E,2,FALSE)),"",VLOOKUP(YU89,role!A:E,2,FALSE)))</f>
        <v/>
      </c>
      <c r="YW89" s="32" t="str">
        <f>IF(ISBLANK(YU89),"",IF(ISBLANK(VLOOKUP(YU89,role!A:E,3,FALSE)),"",VLOOKUP(YU89,role!A:E,3,FALSE)))</f>
        <v/>
      </c>
      <c r="YX89" s="32" t="str">
        <f>IF(ISBLANK(YU89),"",IF(ISBLANK(VLOOKUP(YU89,role!A:E,4,FALSE)),"",VLOOKUP(YU89,role!A:E,4,FALSE)))</f>
        <v/>
      </c>
      <c r="YY89" s="32" t="str">
        <f>IF(ISBLANK(YU89),"",IF(ISBLANK(VLOOKUP(YU89,role!A:E,5,FALSE)),"",VLOOKUP(YU89,role!A:E,5,FALSE)))</f>
        <v/>
      </c>
      <c r="YZ89" s="32" t="str">
        <f>IF(ISBLANK(YU89),"",VLOOKUP(YU89,role!A:F,6,FALSE))</f>
        <v/>
      </c>
      <c r="ZA89" s="36"/>
      <c r="ZB89" s="36" t="str">
        <f t="shared" si="366"/>
        <v/>
      </c>
      <c r="ZC89" s="36" t="str">
        <f t="shared" si="367"/>
        <v/>
      </c>
      <c r="ZE89" s="32" t="str">
        <f>IF(ISBLANK(ZD89),"",IF(ISBLANK(VLOOKUP(ZD89,role!A:E,2,FALSE)),"",VLOOKUP(ZD89,role!A:E,2,FALSE)))</f>
        <v/>
      </c>
      <c r="ZF89" s="32" t="str">
        <f>IF(ISBLANK(ZD89),"",IF(ISBLANK(VLOOKUP(ZD89,role!A:E,3,FALSE)),"",VLOOKUP(ZD89,role!A:E,3,FALSE)))</f>
        <v/>
      </c>
      <c r="ZG89" s="32" t="str">
        <f>IF(ISBLANK(ZD89),"",IF(ISBLANK(VLOOKUP(ZD89,role!A:E,4,FALSE)),"",VLOOKUP(ZD89,role!A:E,4,FALSE)))</f>
        <v/>
      </c>
      <c r="ZH89" s="32" t="str">
        <f>IF(ISBLANK(ZD89),"",IF(ISBLANK(VLOOKUP(ZD89,role!A:E,5,FALSE)),"",VLOOKUP(ZD89,role!A:E,5,FALSE)))</f>
        <v/>
      </c>
      <c r="ZI89" s="32" t="str">
        <f>IF(ISBLANK(ZD89),"",VLOOKUP(ZD89,role!A:F,6,FALSE))</f>
        <v/>
      </c>
      <c r="ZJ89" s="36"/>
      <c r="ZK89" s="36" t="str">
        <f t="shared" si="368"/>
        <v/>
      </c>
      <c r="ZL89" s="36" t="str">
        <f t="shared" si="369"/>
        <v/>
      </c>
      <c r="ZN89" s="32" t="str">
        <f>IF(ISBLANK(ZM89),"",IF(ISBLANK(VLOOKUP(ZM89,role!A:E,2,FALSE)),"",VLOOKUP(ZM89,role!A:E,2,FALSE)))</f>
        <v/>
      </c>
      <c r="ZO89" s="32" t="str">
        <f>IF(ISBLANK(ZM89),"",IF(ISBLANK(VLOOKUP(ZM89,role!A:E,3,FALSE)),"",VLOOKUP(ZM89,role!A:E,3,FALSE)))</f>
        <v/>
      </c>
      <c r="ZP89" s="32" t="str">
        <f>IF(ISBLANK(ZM89),"",IF(ISBLANK(VLOOKUP(ZM89,role!A:E,4,FALSE)),"",VLOOKUP(ZM89,role!A:E,4,FALSE)))</f>
        <v/>
      </c>
      <c r="ZQ89" s="32" t="str">
        <f>IF(ISBLANK(ZM89),"",IF(ISBLANK(VLOOKUP(ZM89,role!A:E,5,FALSE)),"",VLOOKUP(ZM89,role!A:E,5,FALSE)))</f>
        <v/>
      </c>
      <c r="ZR89" s="32" t="str">
        <f>IF(ISBLANK(ZM89),"",VLOOKUP(ZM89,role!A:F,6,FALSE))</f>
        <v/>
      </c>
      <c r="ZS89" s="36"/>
      <c r="ZT89" s="36" t="str">
        <f t="shared" si="370"/>
        <v/>
      </c>
      <c r="ZU89" s="36" t="str">
        <f t="shared" si="371"/>
        <v/>
      </c>
      <c r="ZW89" s="32" t="str">
        <f>IF(ISBLANK(ZV89),"",IF(ISBLANK(VLOOKUP(ZV89,role!A:E,2,FALSE)),"",VLOOKUP(ZV89,role!A:E,2,FALSE)))</f>
        <v/>
      </c>
      <c r="ZX89" s="32" t="str">
        <f>IF(ISBLANK(ZV89),"",IF(ISBLANK(VLOOKUP(ZV89,role!A:E,3,FALSE)),"",VLOOKUP(ZV89,role!A:E,3,FALSE)))</f>
        <v/>
      </c>
      <c r="ZY89" s="32" t="str">
        <f>IF(ISBLANK(ZV89),"",IF(ISBLANK(VLOOKUP(ZV89,role!A:E,4,FALSE)),"",VLOOKUP(ZV89,role!A:E,4,FALSE)))</f>
        <v/>
      </c>
      <c r="ZZ89" s="32" t="str">
        <f>IF(ISBLANK(ZV89),"",IF(ISBLANK(VLOOKUP(ZV89,role!A:E,5,FALSE)),"",VLOOKUP(ZV89,role!A:E,5,FALSE)))</f>
        <v/>
      </c>
      <c r="AAA89" s="32" t="str">
        <f>IF(ISBLANK(ZV89),"",VLOOKUP(ZV89,role!A:F,6,FALSE))</f>
        <v/>
      </c>
      <c r="AAB89" s="33"/>
      <c r="AAC89" s="36"/>
      <c r="AAD89" s="36" t="str">
        <f t="shared" si="372"/>
        <v/>
      </c>
      <c r="AAE89" s="36" t="str">
        <f t="shared" si="373"/>
        <v/>
      </c>
      <c r="AAG89" s="32" t="str">
        <f>IF(ISBLANK(AAF89),"",IF(ISBLANK(VLOOKUP(AAF89,role!A:E,2,FALSE)),"",VLOOKUP(AAF89,role!A:E,2,FALSE)))</f>
        <v/>
      </c>
      <c r="AAH89" s="32" t="str">
        <f>IF(ISBLANK(AAF89),"",IF(ISBLANK(VLOOKUP(AAF89,role!A:E,3,FALSE)),"",VLOOKUP(AAF89,role!A:E,3,FALSE)))</f>
        <v/>
      </c>
      <c r="AAI89" s="32" t="str">
        <f>IF(ISBLANK(AAF89),"",IF(ISBLANK(VLOOKUP(AAF89,role!A:E,4,FALSE)),"",VLOOKUP(AAF89,role!A:E,4,FALSE)))</f>
        <v/>
      </c>
      <c r="AAJ89" s="32" t="str">
        <f>IF(ISBLANK(AAF89),"",IF(ISBLANK(VLOOKUP(AAF89,role!A:E,5,FALSE)),"",VLOOKUP(AAF89,role!A:E,5,FALSE)))</f>
        <v/>
      </c>
      <c r="AAK89" s="32" t="str">
        <f>IF(ISBLANK(AAF89),"",VLOOKUP(AAF89,role!A:F,6,FALSE))</f>
        <v/>
      </c>
      <c r="AAL89" s="36"/>
      <c r="AAM89" s="36" t="str">
        <f t="shared" si="374"/>
        <v/>
      </c>
      <c r="AAN89" s="36" t="str">
        <f t="shared" si="375"/>
        <v/>
      </c>
      <c r="AAP89" s="32" t="str">
        <f>IF(ISBLANK(AAO89),"",IF(ISBLANK(VLOOKUP(AAO89,role!A:E,2,FALSE)),"",VLOOKUP(AAO89,role!A:E,2,FALSE)))</f>
        <v/>
      </c>
      <c r="AAQ89" s="32" t="str">
        <f>IF(ISBLANK(AAO89),"",IF(ISBLANK(VLOOKUP(AAO89,role!A:E,3,FALSE)),"",VLOOKUP(AAO89,role!A:E,3,FALSE)))</f>
        <v/>
      </c>
      <c r="AAR89" s="32" t="str">
        <f>IF(ISBLANK(AAO89),"",IF(ISBLANK(VLOOKUP(AAO89,role!A:E,4,FALSE)),"",VLOOKUP(AAO89,role!A:E,4,FALSE)))</f>
        <v/>
      </c>
      <c r="AAS89" s="32" t="str">
        <f>IF(ISBLANK(AAO89),"",IF(ISBLANK(VLOOKUP(AAO89,role!A:E,5,FALSE)),"",VLOOKUP(AAO89,role!A:E,5,FALSE)))</f>
        <v/>
      </c>
      <c r="AAT89" s="32" t="str">
        <f>IF(ISBLANK(AAO89),"",VLOOKUP(AAO89,role!A:F,6,FALSE))</f>
        <v/>
      </c>
      <c r="AAU89" s="36"/>
      <c r="AAV89" s="36" t="str">
        <f t="shared" si="376"/>
        <v/>
      </c>
      <c r="AAW89" s="36" t="str">
        <f t="shared" si="377"/>
        <v/>
      </c>
      <c r="AAY89" s="32" t="str">
        <f>IF(ISBLANK(AAX89),"",IF(ISBLANK(VLOOKUP(AAX89,role!A:E,2,FALSE)),"",VLOOKUP(AAX89,role!A:E,2,FALSE)))</f>
        <v/>
      </c>
      <c r="AAZ89" s="32" t="str">
        <f>IF(ISBLANK(AAX89),"",IF(ISBLANK(VLOOKUP(AAX89,role!A:E,3,FALSE)),"",VLOOKUP(AAX89,role!A:E,3,FALSE)))</f>
        <v/>
      </c>
      <c r="ABA89" s="32" t="str">
        <f>IF(ISBLANK(AAX89),"",IF(ISBLANK(VLOOKUP(AAX89,role!A:E,4,FALSE)),"",VLOOKUP(AAX89,role!A:E,4,FALSE)))</f>
        <v/>
      </c>
      <c r="ABB89" s="32" t="str">
        <f>IF(ISBLANK(AAX89),"",IF(ISBLANK(VLOOKUP(AAX89,role!A:E,5,FALSE)),"",VLOOKUP(AAX89,role!A:E,5,FALSE)))</f>
        <v/>
      </c>
      <c r="ABC89" s="32" t="str">
        <f>IF(ISBLANK(AAX89),"",VLOOKUP(AAX89,role!A:F,6,FALSE))</f>
        <v/>
      </c>
      <c r="ABD89" s="36"/>
      <c r="ABE89" s="36" t="str">
        <f t="shared" si="378"/>
        <v/>
      </c>
      <c r="ABF89" s="36" t="str">
        <f t="shared" si="379"/>
        <v/>
      </c>
      <c r="ABH89" s="32" t="str">
        <f>IF(ISBLANK(ABG89),"",IF(ISBLANK(VLOOKUP(ABG89,role!A:E,2,FALSE)),"",VLOOKUP(ABG89,role!A:E,2,FALSE)))</f>
        <v/>
      </c>
      <c r="ABI89" s="32" t="str">
        <f>IF(ISBLANK(ABG89),"",IF(ISBLANK(VLOOKUP(ABG89,role!A:E,3,FALSE)),"",VLOOKUP(ABG89,role!A:E,3,FALSE)))</f>
        <v/>
      </c>
      <c r="ABJ89" s="32" t="str">
        <f>IF(ISBLANK(ABG89),"",IF(ISBLANK(VLOOKUP(ABG89,role!A:E,4,FALSE)),"",VLOOKUP(ABG89,role!A:E,4,FALSE)))</f>
        <v/>
      </c>
      <c r="ABK89" s="32" t="str">
        <f>IF(ISBLANK(ABG89),"",IF(ISBLANK(VLOOKUP(ABG89,role!A:E,5,FALSE)),"",VLOOKUP(ABG89,role!A:E,5,FALSE)))</f>
        <v/>
      </c>
      <c r="ABL89" s="32" t="str">
        <f>IF(ISBLANK(ABG89),"",VLOOKUP(ABG89,role!A:F,6,FALSE))</f>
        <v/>
      </c>
      <c r="ABM89" s="36"/>
      <c r="ABN89" s="36" t="str">
        <f t="shared" si="380"/>
        <v/>
      </c>
      <c r="ABO89" s="36" t="str">
        <f t="shared" si="381"/>
        <v/>
      </c>
      <c r="ABQ89" s="32" t="str">
        <f>IF(ISBLANK(ABP89),"",IF(ISBLANK(VLOOKUP(ABP89,role!A:E,2,FALSE)),"",VLOOKUP(ABP89,role!A:E,2,FALSE)))</f>
        <v/>
      </c>
      <c r="ABR89" s="32" t="str">
        <f>IF(ISBLANK(ABP89),"",IF(ISBLANK(VLOOKUP(ABP89,role!A:E,3,FALSE)),"",VLOOKUP(ABP89,role!A:E,3,FALSE)))</f>
        <v/>
      </c>
      <c r="ABS89" s="32" t="str">
        <f>IF(ISBLANK(ABP89),"",IF(ISBLANK(VLOOKUP(ABP89,role!A:E,4,FALSE)),"",VLOOKUP(ABP89,role!A:E,4,FALSE)))</f>
        <v/>
      </c>
      <c r="ABT89" s="32" t="str">
        <f>IF(ISBLANK(ABP89),"",IF(ISBLANK(VLOOKUP(ABP89,role!A:E,5,FALSE)),"",VLOOKUP(ABP89,role!A:E,5,FALSE)))</f>
        <v/>
      </c>
      <c r="ABU89" s="32" t="str">
        <f>IF(ISBLANK(ABP89),"",VLOOKUP(ABP89,role!A:F,6,FALSE))</f>
        <v/>
      </c>
      <c r="ABV89" s="33"/>
      <c r="ABW89" s="34"/>
      <c r="ABY89" s="32" t="str">
        <f t="shared" si="382"/>
        <v/>
      </c>
      <c r="ABZ89" s="39"/>
      <c r="ACA89" s="32" t="str">
        <f t="shared" si="383"/>
        <v/>
      </c>
      <c r="ACC89" s="32" t="str">
        <f t="shared" si="384"/>
        <v/>
      </c>
      <c r="ACE89" s="32" t="str">
        <f t="shared" si="385"/>
        <v/>
      </c>
      <c r="ACG89" s="32" t="str">
        <f t="shared" si="386"/>
        <v/>
      </c>
      <c r="ACI89" s="32" t="str">
        <f t="shared" si="387"/>
        <v/>
      </c>
      <c r="ACK89" s="32" t="str">
        <f t="shared" si="388"/>
        <v/>
      </c>
      <c r="ACM89" s="32" t="str">
        <f t="shared" si="389"/>
        <v/>
      </c>
      <c r="ACO89" s="32" t="str">
        <f t="shared" si="390"/>
        <v/>
      </c>
      <c r="ACQ89" s="32" t="str">
        <f t="shared" si="391"/>
        <v/>
      </c>
      <c r="ACS89" s="32" t="str">
        <f t="shared" si="392"/>
        <v/>
      </c>
      <c r="ACT89" s="33"/>
      <c r="ACV89" s="32" t="str">
        <f t="shared" si="393"/>
        <v/>
      </c>
      <c r="ACX89" s="32" t="str">
        <f t="shared" si="394"/>
        <v/>
      </c>
      <c r="ACZ89" s="32" t="str">
        <f t="shared" si="395"/>
        <v/>
      </c>
      <c r="ADB89" s="32" t="str">
        <f t="shared" si="396"/>
        <v/>
      </c>
      <c r="ADD89" s="32" t="str">
        <f t="shared" si="397"/>
        <v/>
      </c>
      <c r="ADE89" s="33"/>
      <c r="ADG89" s="32" t="str">
        <f t="shared" si="398"/>
        <v/>
      </c>
      <c r="ADI89" s="32" t="str">
        <f t="shared" si="399"/>
        <v/>
      </c>
      <c r="ADK89" s="32" t="str">
        <f t="shared" si="400"/>
        <v/>
      </c>
      <c r="ADM89" s="32" t="str">
        <f t="shared" si="401"/>
        <v/>
      </c>
      <c r="ADO89" s="32" t="str">
        <f t="shared" si="402"/>
        <v/>
      </c>
      <c r="ADP89" s="33"/>
      <c r="ADR89" s="32" t="str">
        <f t="shared" si="403"/>
        <v/>
      </c>
      <c r="ADT89" s="32" t="str">
        <f t="shared" si="404"/>
        <v/>
      </c>
      <c r="ADV89" s="32" t="str">
        <f t="shared" si="405"/>
        <v/>
      </c>
      <c r="ADX89" s="32" t="str">
        <f t="shared" si="406"/>
        <v/>
      </c>
      <c r="ADZ89" s="32" t="str">
        <f t="shared" si="407"/>
        <v/>
      </c>
      <c r="AEA89" s="33"/>
      <c r="AEC89" s="32" t="str">
        <f t="shared" si="408"/>
        <v/>
      </c>
      <c r="AEE89" s="32" t="str">
        <f t="shared" si="409"/>
        <v/>
      </c>
      <c r="AEG89" s="32" t="str">
        <f t="shared" si="410"/>
        <v/>
      </c>
      <c r="AEI89" s="32" t="str">
        <f t="shared" si="411"/>
        <v/>
      </c>
      <c r="AEK89" s="32" t="str">
        <f t="shared" si="412"/>
        <v/>
      </c>
      <c r="AEL89" s="33"/>
      <c r="AEN89" s="32" t="str">
        <f t="shared" si="413"/>
        <v/>
      </c>
      <c r="AEO89" s="32" t="str">
        <f t="shared" si="414"/>
        <v/>
      </c>
      <c r="AEQ89" s="32" t="str">
        <f t="shared" si="415"/>
        <v/>
      </c>
      <c r="AER89" s="32" t="str">
        <f t="shared" si="416"/>
        <v/>
      </c>
      <c r="AET89" s="32" t="str">
        <f t="shared" si="417"/>
        <v/>
      </c>
      <c r="AEU89" s="32" t="str">
        <f t="shared" si="418"/>
        <v/>
      </c>
      <c r="AEW89" s="32" t="str">
        <f t="shared" si="419"/>
        <v/>
      </c>
      <c r="AEX89" s="32" t="str">
        <f t="shared" si="420"/>
        <v/>
      </c>
      <c r="AEZ89" s="32" t="str">
        <f t="shared" si="421"/>
        <v/>
      </c>
      <c r="AFA89" s="32" t="str">
        <f t="shared" si="422"/>
        <v/>
      </c>
      <c r="AFB89" s="35"/>
      <c r="AFC89" s="34"/>
      <c r="AFD89" s="36" t="str">
        <f t="shared" si="423"/>
        <v/>
      </c>
      <c r="AFE89" s="36" t="str">
        <f t="shared" si="424"/>
        <v/>
      </c>
      <c r="AFG89" s="36" t="str">
        <f t="shared" si="425"/>
        <v/>
      </c>
      <c r="AFH89" s="36" t="str">
        <f t="shared" si="426"/>
        <v/>
      </c>
      <c r="AFJ89" s="36" t="str">
        <f t="shared" si="427"/>
        <v/>
      </c>
      <c r="AFK89" s="36" t="str">
        <f t="shared" si="428"/>
        <v/>
      </c>
      <c r="AFM89" s="36" t="str">
        <f t="shared" si="429"/>
        <v/>
      </c>
      <c r="AFN89" s="36" t="str">
        <f t="shared" si="430"/>
        <v/>
      </c>
      <c r="AFP89" s="36" t="str">
        <f t="shared" si="431"/>
        <v/>
      </c>
      <c r="AFQ89" s="36" t="str">
        <f t="shared" si="432"/>
        <v/>
      </c>
      <c r="AFR89" s="33"/>
      <c r="AFT89" s="36" t="str">
        <f t="shared" si="433"/>
        <v/>
      </c>
      <c r="AFU89" s="36" t="str">
        <f t="shared" si="434"/>
        <v/>
      </c>
      <c r="AFW89" s="36" t="str">
        <f t="shared" si="435"/>
        <v/>
      </c>
      <c r="AFX89" s="36" t="str">
        <f t="shared" si="436"/>
        <v/>
      </c>
      <c r="AFZ89" s="36" t="str">
        <f t="shared" si="437"/>
        <v/>
      </c>
      <c r="AGA89" s="36" t="str">
        <f t="shared" si="438"/>
        <v/>
      </c>
      <c r="AGC89" s="36" t="str">
        <f t="shared" si="439"/>
        <v/>
      </c>
      <c r="AGD89" s="36" t="str">
        <f t="shared" si="440"/>
        <v/>
      </c>
      <c r="AGF89" s="36" t="str">
        <f t="shared" si="441"/>
        <v/>
      </c>
      <c r="AGG89" s="36" t="str">
        <f t="shared" si="442"/>
        <v/>
      </c>
      <c r="AGH89" s="33"/>
      <c r="AGI89" s="57"/>
      <c r="AGJ89" s="57"/>
      <c r="AGK89" s="57" t="str">
        <f>IF(ISBLANK(AGJ89),"",VLOOKUP(AGJ89,related_id_type!A:B,2,FALSE))</f>
        <v/>
      </c>
      <c r="AGL89" s="57"/>
      <c r="AGM89" s="57" t="str">
        <f>IF(ISBLANK(AGL89),"",IF(ISBLANK(VLOOKUP(AGL89,related_id_relation!A:B,2,FALSE)),"",VLOOKUP(AGL89,related_id_relation!A:B,2,FALSE)))</f>
        <v/>
      </c>
      <c r="AGN89" s="57"/>
      <c r="AGO89" s="57"/>
      <c r="AGP89" s="57" t="str">
        <f>IF(ISBLANK(AGO89),"",VLOOKUP(AGO89,related_id_type!A:B,2,FALSE))</f>
        <v/>
      </c>
      <c r="AGQ89" s="57"/>
      <c r="AGR89" s="57" t="str">
        <f>IF(ISBLANK(AGQ89),"",IF(ISBLANK(VLOOKUP(AGQ89,related_id_relation!A:B,2,FALSE)),"",VLOOKUP(AGQ89,related_id_relation!A:B,2,FALSE)))</f>
        <v/>
      </c>
      <c r="AGS89" s="57"/>
      <c r="AGT89" s="57"/>
      <c r="AGU89" s="57" t="str">
        <f>IF(ISBLANK(AGT89),"",VLOOKUP(AGT89,related_id_type!A:B,2,FALSE))</f>
        <v/>
      </c>
      <c r="AGV89" s="57"/>
      <c r="AGW89" s="57" t="str">
        <f>IF(ISBLANK(AGV89),"",IF(ISBLANK(VLOOKUP(AGV89,related_id_relation!A:B,2,FALSE)),"",VLOOKUP(AGV89,related_id_relation!A:B,2,FALSE)))</f>
        <v/>
      </c>
      <c r="AGX89" s="57"/>
      <c r="AGY89" s="57"/>
      <c r="AGZ89" s="57" t="str">
        <f>IF(ISBLANK(AGY89),"",VLOOKUP(AGY89,related_id_type!A:B,2,FALSE))</f>
        <v/>
      </c>
      <c r="AHA89" s="57"/>
      <c r="AHB89" s="57" t="str">
        <f>IF(ISBLANK(AHA89),"",IF(ISBLANK(VLOOKUP(AHA89,related_id_relation!A:B,2,FALSE)),"",VLOOKUP(AHA89,related_id_relation!A:B,2,FALSE)))</f>
        <v/>
      </c>
      <c r="AHC89" s="57"/>
      <c r="AHD89" s="57"/>
      <c r="AHE89" s="57" t="str">
        <f>IF(ISBLANK(AHD89),"",VLOOKUP(AHD89,related_id_type!A:B,2,FALSE))</f>
        <v/>
      </c>
      <c r="AHF89" s="57"/>
      <c r="AHG89" s="57" t="str">
        <f>IF(ISBLANK(AHF89),"",IF(ISBLANK(VLOOKUP(AHF89,related_id_relation!A:B,2,FALSE)),"",VLOOKUP(AHF89,related_id_relation!A:B,2,FALSE)))</f>
        <v/>
      </c>
      <c r="AHH89" s="37"/>
      <c r="AHI89" s="39"/>
      <c r="AHK89" s="32" t="str">
        <f t="shared" si="443"/>
        <v/>
      </c>
      <c r="AHL89" s="34"/>
      <c r="AHM89" s="36"/>
      <c r="AHN89" s="36" t="str">
        <f t="shared" si="444"/>
        <v/>
      </c>
      <c r="AHO89" s="32" t="str">
        <f t="shared" si="445"/>
        <v/>
      </c>
      <c r="AHR89" s="36" t="str">
        <f t="shared" si="446"/>
        <v/>
      </c>
      <c r="AHS89" s="32" t="str">
        <f t="shared" si="447"/>
        <v/>
      </c>
      <c r="AHV89" s="36" t="str">
        <f t="shared" si="448"/>
        <v/>
      </c>
      <c r="AHW89" s="32" t="str">
        <f t="shared" si="449"/>
        <v/>
      </c>
      <c r="AHZ89" s="36" t="str">
        <f t="shared" si="450"/>
        <v/>
      </c>
      <c r="AIA89" s="32" t="str">
        <f t="shared" si="451"/>
        <v/>
      </c>
      <c r="AID89" s="36" t="str">
        <f t="shared" si="452"/>
        <v/>
      </c>
      <c r="AIE89" s="32" t="str">
        <f t="shared" si="453"/>
        <v/>
      </c>
      <c r="AIH89" s="36" t="str">
        <f t="shared" si="454"/>
        <v/>
      </c>
      <c r="AII89" s="32" t="str">
        <f t="shared" si="455"/>
        <v/>
      </c>
      <c r="AIL89" s="36" t="str">
        <f t="shared" si="456"/>
        <v/>
      </c>
      <c r="AIM89" s="32" t="str">
        <f t="shared" si="457"/>
        <v/>
      </c>
      <c r="AIP89" s="36" t="str">
        <f t="shared" si="458"/>
        <v/>
      </c>
      <c r="AIQ89" s="32" t="str">
        <f t="shared" si="459"/>
        <v/>
      </c>
      <c r="AIT89" s="36" t="str">
        <f t="shared" si="460"/>
        <v/>
      </c>
      <c r="AIU89" s="32" t="str">
        <f t="shared" si="461"/>
        <v/>
      </c>
      <c r="AIX89" s="36" t="str">
        <f t="shared" si="462"/>
        <v/>
      </c>
      <c r="AIY89" s="32" t="str">
        <f t="shared" si="463"/>
        <v/>
      </c>
      <c r="AIZ89" s="37"/>
      <c r="AJA89" s="32" t="str">
        <f t="shared" si="464"/>
        <v/>
      </c>
      <c r="AJB89" s="32" t="str">
        <f t="shared" si="465"/>
        <v/>
      </c>
      <c r="AJC89" s="32" t="str">
        <f t="shared" si="466"/>
        <v/>
      </c>
      <c r="AJD89" s="32" t="str">
        <f t="shared" si="467"/>
        <v/>
      </c>
      <c r="AJE89" s="32" t="str">
        <f t="shared" si="468"/>
        <v/>
      </c>
      <c r="AJF89" s="32" t="str">
        <f t="shared" si="469"/>
        <v/>
      </c>
      <c r="AJG89" s="32" t="str">
        <f t="shared" si="470"/>
        <v/>
      </c>
      <c r="AJH89" s="32" t="str">
        <f t="shared" si="471"/>
        <v/>
      </c>
      <c r="AJI89" s="32" t="str">
        <f t="shared" si="472"/>
        <v/>
      </c>
    </row>
    <row r="90" spans="3:945" s="32" customFormat="1" x14ac:dyDescent="0.35">
      <c r="C90" s="32" t="str">
        <f t="shared" si="241"/>
        <v/>
      </c>
      <c r="E90" s="32" t="str">
        <f t="shared" si="242"/>
        <v/>
      </c>
      <c r="F90" s="32" t="str">
        <f t="shared" si="243"/>
        <v/>
      </c>
      <c r="G90" s="32" t="str">
        <f t="shared" si="244"/>
        <v/>
      </c>
      <c r="J90" s="32" t="str">
        <f t="shared" si="245"/>
        <v/>
      </c>
      <c r="K90" s="32" t="str">
        <f t="shared" si="246"/>
        <v/>
      </c>
      <c r="L90" s="32" t="str">
        <f t="shared" si="247"/>
        <v/>
      </c>
      <c r="N90" s="32" t="str">
        <f t="shared" si="248"/>
        <v/>
      </c>
      <c r="O90" s="32" t="str">
        <f t="shared" si="249"/>
        <v/>
      </c>
      <c r="Q90" s="32" t="str">
        <f t="shared" si="250"/>
        <v/>
      </c>
      <c r="R90" s="32" t="str">
        <f t="shared" si="251"/>
        <v/>
      </c>
      <c r="U90" s="32" t="str">
        <f t="shared" si="252"/>
        <v/>
      </c>
      <c r="V90" s="32" t="str">
        <f t="shared" si="253"/>
        <v/>
      </c>
      <c r="Y90" s="32" t="str">
        <f>IF(ISBLANK(X90),"",VLOOKUP(X90,resource_type!A:C,3,FALSE))</f>
        <v/>
      </c>
      <c r="Z90" s="32" t="str">
        <f>IF(ISBLANK(X90),"",VLOOKUP(X90,resource_type!A:C,2,FALSE))</f>
        <v/>
      </c>
      <c r="AA90" s="32" t="str">
        <f t="shared" si="254"/>
        <v/>
      </c>
      <c r="AB90" s="32" t="str">
        <f t="shared" si="255"/>
        <v/>
      </c>
      <c r="AD90" s="32" t="str">
        <f>IF(ISBLANK(AC90),"",VLOOKUP(AC90,resource_type!A:C,3,FALSE))</f>
        <v/>
      </c>
      <c r="AF90" s="32" t="str">
        <f>IF(ISBLANK(AE90),"",VLOOKUP(AE90,resource_type!A:C,3,FALSE))</f>
        <v/>
      </c>
      <c r="AG90" s="33"/>
      <c r="AI90" s="32" t="str">
        <f t="shared" si="256"/>
        <v/>
      </c>
      <c r="AK90" s="32" t="str">
        <f t="shared" si="257"/>
        <v/>
      </c>
      <c r="AM90" s="32" t="str">
        <f t="shared" si="258"/>
        <v/>
      </c>
      <c r="AO90" s="32" t="str">
        <f t="shared" si="259"/>
        <v/>
      </c>
      <c r="AP90" s="52"/>
      <c r="AQ90" s="34"/>
      <c r="AR90" s="36" t="str">
        <f t="shared" si="260"/>
        <v/>
      </c>
      <c r="AS90" s="36" t="str">
        <f t="shared" si="261"/>
        <v/>
      </c>
      <c r="AT90" s="34"/>
      <c r="AV90" s="32" t="str">
        <f t="shared" si="262"/>
        <v/>
      </c>
      <c r="AW90" s="32" t="str">
        <f t="shared" si="263"/>
        <v/>
      </c>
      <c r="AX90" s="32" t="str">
        <f t="shared" si="264"/>
        <v/>
      </c>
      <c r="AZ90" s="32" t="str">
        <f>IF(ISBLANK(AY90),"",IF(ISBLANK(VLOOKUP(AY90,role!A:E,2,FALSE)),"",VLOOKUP(AY90,role!A:E,2,FALSE)))</f>
        <v/>
      </c>
      <c r="BA90" s="32" t="str">
        <f>IF(ISBLANK(AY90),"",IF(ISBLANK(VLOOKUP(AY90,role!A:E,3,FALSE)),"",VLOOKUP(AY90,role!A:E,3,FALSE)))</f>
        <v/>
      </c>
      <c r="BB90" s="32" t="str">
        <f>IF(ISBLANK(AY90),"",IF(ISBLANK(VLOOKUP(AY90,role!A:E,4,FALSE)),"",VLOOKUP(AY90,role!A:E,4,FALSE)))</f>
        <v/>
      </c>
      <c r="BC90" s="32" t="str">
        <f>IF(ISBLANK(AY90),"",IF(ISBLANK(VLOOKUP(AY90,role!A:E,5,FALSE)),"",VLOOKUP(AY90,role!A:E,5,FALSE)))</f>
        <v/>
      </c>
      <c r="BE90" s="32" t="str">
        <f>IF(ISBLANK(BD90),"",IF(ISBLANK(VLOOKUP(BD90,role!A:E,2,FALSE)),"",VLOOKUP(BD90,role!A:E,2,FALSE)))</f>
        <v/>
      </c>
      <c r="BF90" s="32" t="str">
        <f>IF(ISBLANK(BD90),"",IF(ISBLANK(VLOOKUP(BD90,role!A:E,3,FALSE)),"",VLOOKUP(BD90,role!A:E,3,FALSE)))</f>
        <v/>
      </c>
      <c r="BG90" s="32" t="str">
        <f>IF(ISBLANK(BD90),"",IF(ISBLANK(VLOOKUP(BD90,role!A:E,4,FALSE)),"",VLOOKUP(BD90,role!A:E,4,FALSE)))</f>
        <v/>
      </c>
      <c r="BH90" s="32" t="str">
        <f>IF(ISBLANK(BD90),"",IF(ISBLANK(VLOOKUP(BD90,role!A:E,5,FALSE)),"",VLOOKUP(BD90,role!A:E,5,FALSE)))</f>
        <v/>
      </c>
      <c r="BX90" s="33"/>
      <c r="BZ90" s="32" t="str">
        <f t="shared" si="265"/>
        <v/>
      </c>
      <c r="CB90" s="32" t="str">
        <f t="shared" si="266"/>
        <v/>
      </c>
      <c r="CC90" s="39"/>
      <c r="CE90" s="32" t="str">
        <f t="shared" si="267"/>
        <v/>
      </c>
      <c r="CF90" s="32" t="str">
        <f t="shared" si="268"/>
        <v/>
      </c>
      <c r="CG90" s="32" t="str">
        <f t="shared" si="269"/>
        <v/>
      </c>
      <c r="CI90" s="32" t="str">
        <f>IF(ISBLANK(CH90),"",IF(ISBLANK(VLOOKUP(CH90,role!A:E,2,FALSE)),"",VLOOKUP(CH90,role!A:E,2,FALSE)))</f>
        <v/>
      </c>
      <c r="CJ90" s="32" t="str">
        <f>IF(ISBLANK(CH90),"",IF(ISBLANK(VLOOKUP(CH90,role!A:E,3,FALSE)),"",VLOOKUP(CH90,role!A:E,3,FALSE)))</f>
        <v/>
      </c>
      <c r="CK90" s="32" t="str">
        <f>IF(ISBLANK(CH90),"",IF(ISBLANK(VLOOKUP(CH90,role!A:E,4,FALSE)),"",VLOOKUP(CH90,role!A:E,4,FALSE)))</f>
        <v/>
      </c>
      <c r="CL90" s="32" t="str">
        <f>IF(ISBLANK(CH90),"",IF(ISBLANK(VLOOKUP(CH90,role!A:E,5,FALSE)),"",VLOOKUP(CH90,role!A:E,5,FALSE)))</f>
        <v/>
      </c>
      <c r="CN90" s="32" t="str">
        <f>IF(ISBLANK(CM90),"",IF(ISBLANK(VLOOKUP(CM90,role!A:E,2,FALSE)),"",VLOOKUP(CM90,role!A:E,2,FALSE)))</f>
        <v/>
      </c>
      <c r="CO90" s="32" t="str">
        <f>IF(ISBLANK(CM90),"",IF(ISBLANK(VLOOKUP(CM90,role!A:E,3,FALSE)),"",VLOOKUP(CM90,role!A:E,3,FALSE)))</f>
        <v/>
      </c>
      <c r="CP90" s="32" t="str">
        <f>IF(ISBLANK(CM90),"",IF(ISBLANK(VLOOKUP(CM90,role!A:E,4,FALSE)),"",VLOOKUP(CM90,role!A:E,4,FALSE)))</f>
        <v/>
      </c>
      <c r="CQ90" s="32" t="str">
        <f>IF(ISBLANK(CM90),"",IF(ISBLANK(VLOOKUP(CM90,role!A:E,5,FALSE)),"",VLOOKUP(CM90,role!A:E,5,FALSE)))</f>
        <v/>
      </c>
      <c r="DG90" s="33"/>
      <c r="DI90" s="32" t="str">
        <f t="shared" si="270"/>
        <v/>
      </c>
      <c r="DK90" s="32" t="str">
        <f t="shared" si="271"/>
        <v/>
      </c>
      <c r="DL90" s="39"/>
      <c r="DN90" s="32" t="str">
        <f t="shared" si="272"/>
        <v/>
      </c>
      <c r="DO90" s="32" t="str">
        <f t="shared" si="273"/>
        <v/>
      </c>
      <c r="DP90" s="32" t="str">
        <f t="shared" si="274"/>
        <v/>
      </c>
      <c r="DR90" s="32" t="str">
        <f>IF(ISBLANK(DQ90),"",IF(ISBLANK(VLOOKUP(DQ90,role!A:E,2,FALSE)),"",VLOOKUP(DQ90,role!A:E,2,FALSE)))</f>
        <v/>
      </c>
      <c r="DS90" s="32" t="str">
        <f>IF(ISBLANK(DQ90),"",IF(ISBLANK(VLOOKUP(DQ90,role!A:E,3,FALSE)),"",VLOOKUP(DQ90,role!A:E,3,FALSE)))</f>
        <v/>
      </c>
      <c r="DT90" s="32" t="str">
        <f>IF(ISBLANK(DQ90),"",IF(ISBLANK(VLOOKUP(DQ90,role!A:E,4,FALSE)),"",VLOOKUP(DQ90,role!A:E,4,FALSE)))</f>
        <v/>
      </c>
      <c r="DU90" s="32" t="str">
        <f>IF(ISBLANK(DQ90),"",IF(ISBLANK(VLOOKUP(DQ90,role!A:E,5,FALSE)),"",VLOOKUP(DQ90,role!A:E,5,FALSE)))</f>
        <v/>
      </c>
      <c r="EK90" s="33"/>
      <c r="EM90" s="32" t="str">
        <f t="shared" si="275"/>
        <v/>
      </c>
      <c r="EO90" s="32" t="str">
        <f t="shared" si="276"/>
        <v/>
      </c>
      <c r="EP90" s="39"/>
      <c r="ER90" s="32" t="str">
        <f t="shared" si="277"/>
        <v/>
      </c>
      <c r="ES90" s="32" t="str">
        <f t="shared" si="278"/>
        <v/>
      </c>
      <c r="ET90" s="32" t="str">
        <f t="shared" si="279"/>
        <v/>
      </c>
      <c r="EV90" s="32" t="str">
        <f>IF(ISBLANK(EU90),"",IF(ISBLANK(VLOOKUP(EU90,role!A:E,2,FALSE)),"",VLOOKUP(EU90,role!A:E,2,FALSE)))</f>
        <v/>
      </c>
      <c r="EW90" s="32" t="str">
        <f>IF(ISBLANK(EU90),"",IF(ISBLANK(VLOOKUP(EU90,role!A:E,3,FALSE)),"",VLOOKUP(EU90,role!A:E,3,FALSE)))</f>
        <v/>
      </c>
      <c r="EX90" s="32" t="str">
        <f>IF(ISBLANK(EU90),"",IF(ISBLANK(VLOOKUP(EU90,role!A:E,4,FALSE)),"",VLOOKUP(EU90,role!A:E,4,FALSE)))</f>
        <v/>
      </c>
      <c r="EY90" s="32" t="str">
        <f>IF(ISBLANK(EU90),"",IF(ISBLANK(VLOOKUP(EU90,role!A:E,5,FALSE)),"",VLOOKUP(EU90,role!A:E,5,FALSE)))</f>
        <v/>
      </c>
      <c r="FO90" s="33"/>
      <c r="FQ90" s="32" t="str">
        <f t="shared" si="280"/>
        <v/>
      </c>
      <c r="FS90" s="32" t="str">
        <f t="shared" si="281"/>
        <v/>
      </c>
      <c r="FT90" s="39"/>
      <c r="FV90" s="32" t="str">
        <f t="shared" si="282"/>
        <v/>
      </c>
      <c r="FW90" s="32" t="str">
        <f t="shared" si="283"/>
        <v/>
      </c>
      <c r="FX90" s="32" t="str">
        <f t="shared" si="284"/>
        <v/>
      </c>
      <c r="FZ90" s="32" t="str">
        <f>IF(ISBLANK(FY90),"",VLOOKUP(FY90,role!A:E,2,FALSE))</f>
        <v/>
      </c>
      <c r="GA90" s="32" t="str">
        <f>IF(ISBLANK(FY90),"",IF(ISBLANK(VLOOKUP(FY90,role!A:E,3,FALSE)),"",VLOOKUP(FY90,role!A:E,3,FALSE)))</f>
        <v/>
      </c>
      <c r="GB90" s="32" t="str">
        <f>IF(ISBLANK(FY90),"",IF(ISBLANK(VLOOKUP(FY90,role!A:E,4,FALSE)),"",VLOOKUP(FY90,role!A:E,4,FALSE)))</f>
        <v/>
      </c>
      <c r="GC90" s="32" t="str">
        <f>IF(ISBLANK(FY90),"",IF(ISBLANK(VLOOKUP(FY90,role!A:E,5,FALSE)),"",VLOOKUP(FY90,role!A:E,5,FALSE)))</f>
        <v/>
      </c>
      <c r="GS90" s="33"/>
      <c r="GU90" s="32" t="str">
        <f t="shared" si="285"/>
        <v/>
      </c>
      <c r="GW90" s="32" t="str">
        <f t="shared" si="286"/>
        <v/>
      </c>
      <c r="GX90" s="33"/>
      <c r="HA90" s="32" t="str">
        <f t="shared" si="287"/>
        <v/>
      </c>
      <c r="HB90" s="32" t="str">
        <f t="shared" si="288"/>
        <v/>
      </c>
      <c r="HC90" s="32" t="str">
        <f t="shared" si="289"/>
        <v/>
      </c>
      <c r="HE90" s="32" t="str">
        <f>IF(ISBLANK(HD90),"",IF(ISBLANK(VLOOKUP(HD90,role!A:E,2,FALSE)),"",VLOOKUP(HD90,role!A:E,2,FALSE)))</f>
        <v/>
      </c>
      <c r="HF90" s="32" t="str">
        <f>IF(ISBLANK(HD90),"",IF(ISBLANK(VLOOKUP(HD90,role!A:E,3,FALSE)),"",VLOOKUP(HD90,role!A:E,3,FALSE)))</f>
        <v/>
      </c>
      <c r="HG90" s="32" t="str">
        <f>IF(ISBLANK(HD90),"",IF(ISBLANK(VLOOKUP(HD90,role!A:E,4,FALSE)),"",VLOOKUP(HD90,role!A:E,4,FALSE)))</f>
        <v/>
      </c>
      <c r="HH90" s="32" t="str">
        <f>IF(ISBLANK(HD90),"",IF(ISBLANK(VLOOKUP(HD90,role!A:E,5,FALSE)),"",VLOOKUP(HD90,role!A:E,5,FALSE)))</f>
        <v/>
      </c>
      <c r="HX90" s="33"/>
      <c r="HZ90" s="32" t="str">
        <f t="shared" si="290"/>
        <v/>
      </c>
      <c r="IB90" s="32" t="str">
        <f t="shared" si="291"/>
        <v/>
      </c>
      <c r="IC90" s="39"/>
      <c r="IE90" s="32" t="str">
        <f t="shared" si="292"/>
        <v/>
      </c>
      <c r="IF90" s="32" t="str">
        <f t="shared" si="293"/>
        <v/>
      </c>
      <c r="IG90" s="32" t="str">
        <f t="shared" si="294"/>
        <v/>
      </c>
      <c r="II90" s="32" t="str">
        <f>IF(ISBLANK(IH90),"",IF(ISBLANK(VLOOKUP(IH90,role!A:E,2,FALSE)),"",VLOOKUP(IH90,role!A:E,2,FALSE)))</f>
        <v/>
      </c>
      <c r="IJ90" s="32" t="str">
        <f>IF(ISBLANK(IH90),"",IF(ISBLANK(VLOOKUP(IH90,role!A:E,3,FALSE)),"",VLOOKUP(IH90,role!A:E,3,FALSE)))</f>
        <v/>
      </c>
      <c r="IK90" s="32" t="str">
        <f>IF(ISBLANK(IH90),"",IF(ISBLANK(VLOOKUP(IH90,role!A:E,4,FALSE)),"",VLOOKUP(IH90,role!A:E,4,FALSE)))</f>
        <v/>
      </c>
      <c r="IL90" s="32" t="str">
        <f>IF(ISBLANK(IH90),"",IF(ISBLANK(VLOOKUP(IH90,role!A:E,5,FALSE)),"",VLOOKUP(IH90,role!A:E,5,FALSE)))</f>
        <v/>
      </c>
      <c r="JB90" s="33"/>
      <c r="JD90" s="32" t="str">
        <f t="shared" si="295"/>
        <v/>
      </c>
      <c r="JF90" s="32" t="str">
        <f t="shared" si="296"/>
        <v/>
      </c>
      <c r="JG90" s="39"/>
      <c r="JI90" s="32" t="str">
        <f t="shared" si="297"/>
        <v/>
      </c>
      <c r="JJ90" s="32" t="str">
        <f t="shared" si="298"/>
        <v/>
      </c>
      <c r="JK90" s="32" t="str">
        <f t="shared" si="299"/>
        <v/>
      </c>
      <c r="JM90" s="32" t="str">
        <f>IF(ISBLANK(JL90),"",IF(ISBLANK(VLOOKUP(JL90,role!A:E,2,FALSE)),"",VLOOKUP(JL90,role!A:E,2,FALSE)))</f>
        <v/>
      </c>
      <c r="JN90" s="32" t="str">
        <f>IF(ISBLANK(JL90),"",IF(ISBLANK(VLOOKUP(JL90,role!A:E,3,FALSE)),"",VLOOKUP(JL90,role!A:E,3,FALSE)))</f>
        <v/>
      </c>
      <c r="JO90" s="32" t="str">
        <f>IF(ISBLANK(JL90),"",IF(ISBLANK(VLOOKUP(JL90,role!A:E,4,FALSE)),"",VLOOKUP(JL90,role!A:E,4,FALSE)))</f>
        <v/>
      </c>
      <c r="JP90" s="32" t="str">
        <f>IF(ISBLANK(JL90),"",IF(ISBLANK(VLOOKUP(JL90,role!A:E,5,FALSE)),"",VLOOKUP(JL90,role!A:E,5,FALSE)))</f>
        <v/>
      </c>
      <c r="KF90" s="33"/>
      <c r="KH90" s="32" t="str">
        <f t="shared" si="300"/>
        <v/>
      </c>
      <c r="KJ90" s="32" t="str">
        <f t="shared" si="301"/>
        <v/>
      </c>
      <c r="KK90" s="39"/>
      <c r="KM90" s="32" t="str">
        <f t="shared" si="302"/>
        <v/>
      </c>
      <c r="KN90" s="32" t="str">
        <f t="shared" si="303"/>
        <v/>
      </c>
      <c r="KO90" s="32" t="str">
        <f t="shared" si="304"/>
        <v/>
      </c>
      <c r="KQ90" s="32" t="str">
        <f>IF(ISBLANK(KP90),"",IF(ISBLANK(VLOOKUP(KP90,role!A:E,2,FALSE)),"",VLOOKUP(KP90,role!A:E,2,FALSE)))</f>
        <v/>
      </c>
      <c r="KR90" s="32" t="str">
        <f>IF(ISBLANK(KP90),"",IF(ISBLANK(VLOOKUP(KP90,role!A:E,3,FALSE)),"",VLOOKUP(KP90,role!A:E,3,FALSE)))</f>
        <v/>
      </c>
      <c r="KS90" s="32" t="str">
        <f>IF(ISBLANK(KP90),"",IF(ISBLANK(VLOOKUP(KP90,role!A:E,4,FALSE)),"",VLOOKUP(KP90,role!A:E,4,FALSE)))</f>
        <v/>
      </c>
      <c r="KT90" s="32" t="str">
        <f>IF(ISBLANK(KP90),"",IF(ISBLANK(VLOOKUP(KP90,role!A:E,5,FALSE)),"",VLOOKUP(KP90,role!A:E,5,FALSE)))</f>
        <v/>
      </c>
      <c r="LJ90" s="33"/>
      <c r="LL90" s="32" t="str">
        <f t="shared" si="305"/>
        <v/>
      </c>
      <c r="LN90" s="32" t="str">
        <f t="shared" si="306"/>
        <v/>
      </c>
      <c r="LO90" s="39"/>
      <c r="LQ90" s="32" t="str">
        <f t="shared" si="307"/>
        <v/>
      </c>
      <c r="LR90" s="32" t="str">
        <f t="shared" si="308"/>
        <v/>
      </c>
      <c r="LS90" s="32" t="str">
        <f t="shared" si="309"/>
        <v/>
      </c>
      <c r="LU90" s="32" t="str">
        <f>IF(ISBLANK(LT90),"",IF(ISBLANK(VLOOKUP(LT90,role!A:E,2,FALSE)),"",VLOOKUP(LT90,role!A:E,2,FALSE)))</f>
        <v/>
      </c>
      <c r="LV90" s="32" t="str">
        <f>IF(ISBLANK(LT90),"",IF(ISBLANK(VLOOKUP(LT90,role!A:E,3,FALSE)),"",VLOOKUP(LT90,role!A:E,3,FALSE)))</f>
        <v/>
      </c>
      <c r="LW90" s="32" t="str">
        <f>IF(ISBLANK(LT90),"",IF(ISBLANK(VLOOKUP(LT90,role!A:E,4,FALSE)),"",VLOOKUP(LT90,role!A:E,4,FALSE)))</f>
        <v/>
      </c>
      <c r="LX90" s="32" t="str">
        <f>IF(ISBLANK(LT90),"",IF(ISBLANK(VLOOKUP(LT90,role!A:E,5,FALSE)),"",VLOOKUP(LT90,role!A:E,5,FALSE)))</f>
        <v/>
      </c>
      <c r="MN90" s="33"/>
      <c r="MP90" s="32" t="str">
        <f t="shared" si="310"/>
        <v/>
      </c>
      <c r="MR90" s="32" t="str">
        <f t="shared" si="311"/>
        <v/>
      </c>
      <c r="MS90" s="33"/>
      <c r="MV90" s="32" t="str">
        <f t="shared" si="312"/>
        <v/>
      </c>
      <c r="MW90" s="32" t="str">
        <f t="shared" si="313"/>
        <v/>
      </c>
      <c r="MX90" s="32" t="str">
        <f t="shared" si="314"/>
        <v/>
      </c>
      <c r="MZ90" s="32" t="str">
        <f>IF(ISBLANK(MY90),"",IF(ISBLANK(VLOOKUP(MY90,role!A:E,2,FALSE)),"",VLOOKUP(MY90,role!A:E,2,FALSE)))</f>
        <v/>
      </c>
      <c r="NA90" s="32" t="str">
        <f>IF(ISBLANK(MY90),"",IF(ISBLANK(VLOOKUP(MY90,role!A:E,3,FALSE)),"",VLOOKUP(MY90,role!A:E,3,FALSE)))</f>
        <v/>
      </c>
      <c r="NB90" s="32" t="str">
        <f>IF(ISBLANK(MY90),"",IF(ISBLANK(VLOOKUP(MY90,role!A:E,4,FALSE)),"",VLOOKUP(MY90,role!A:E,4,FALSE)))</f>
        <v/>
      </c>
      <c r="NC90" s="32" t="str">
        <f>IF(ISBLANK(MY90),"",IF(ISBLANK(VLOOKUP(MY90,role!A:E,5,FALSE)),"",VLOOKUP(MY90,role!A:E,5,FALSE)))</f>
        <v/>
      </c>
      <c r="NS90" s="33"/>
      <c r="NU90" s="32" t="str">
        <f t="shared" si="315"/>
        <v/>
      </c>
      <c r="NW90" s="32" t="str">
        <f t="shared" si="316"/>
        <v/>
      </c>
      <c r="NX90" s="39"/>
      <c r="NZ90" s="32" t="str">
        <f t="shared" si="317"/>
        <v/>
      </c>
      <c r="OA90" s="32" t="str">
        <f t="shared" si="318"/>
        <v/>
      </c>
      <c r="OB90" s="32" t="str">
        <f t="shared" si="319"/>
        <v/>
      </c>
      <c r="OD90" s="32" t="str">
        <f>IF(ISBLANK(OC90),"",IF(ISBLANK(VLOOKUP(OC90,role!A:E,2,FALSE)),"",VLOOKUP(OC90,role!A:E,2,FALSE)))</f>
        <v/>
      </c>
      <c r="OE90" s="32" t="str">
        <f>IF(ISBLANK(OC90),"",IF(ISBLANK(VLOOKUP(OC90,role!A:E,3,FALSE)),"",VLOOKUP(OC90,role!A:E,3,FALSE)))</f>
        <v/>
      </c>
      <c r="OF90" s="32" t="str">
        <f>IF(ISBLANK(OC90),"",IF(ISBLANK(VLOOKUP(OC90,role!A:E,4,FALSE)),"",VLOOKUP(OC90,role!A:E,4,FALSE)))</f>
        <v/>
      </c>
      <c r="OG90" s="32" t="str">
        <f>IF(ISBLANK(OC90),"",IF(ISBLANK(VLOOKUP(OC90,role!A:E,5,FALSE)),"",VLOOKUP(OC90,role!A:E,5,FALSE)))</f>
        <v/>
      </c>
      <c r="OW90" s="33"/>
      <c r="OY90" s="32" t="str">
        <f t="shared" si="320"/>
        <v/>
      </c>
      <c r="PA90" s="32" t="str">
        <f t="shared" si="321"/>
        <v/>
      </c>
      <c r="PB90" s="39"/>
      <c r="PD90" s="32" t="str">
        <f t="shared" si="322"/>
        <v/>
      </c>
      <c r="PE90" s="32" t="str">
        <f t="shared" si="323"/>
        <v/>
      </c>
      <c r="PF90" s="32" t="str">
        <f t="shared" si="324"/>
        <v/>
      </c>
      <c r="PH90" s="32" t="str">
        <f>IF(ISBLANK(PG90),"",IF(ISBLANK(VLOOKUP(PG90,role!A:E,2,FALSE)),"",VLOOKUP(PG90,role!A:E,2,FALSE)))</f>
        <v/>
      </c>
      <c r="PI90" s="32" t="str">
        <f>IF(ISBLANK(PG90),"",IF(ISBLANK(VLOOKUP(PG90,role!A:E,3,FALSE)),"",VLOOKUP(PG90,role!A:E,3,FALSE)))</f>
        <v/>
      </c>
      <c r="PJ90" s="32" t="str">
        <f>IF(ISBLANK(PG90),"",IF(ISBLANK(VLOOKUP(PG90,role!A:E,4,FALSE)),"",VLOOKUP(PG90,role!A:E,4,FALSE)))</f>
        <v/>
      </c>
      <c r="PK90" s="32" t="str">
        <f>IF(ISBLANK(PG90),"",IF(ISBLANK(VLOOKUP(PG90,role!A:E,5,FALSE)),"",VLOOKUP(PG90,role!A:E,5,FALSE)))</f>
        <v/>
      </c>
      <c r="QA90" s="33"/>
      <c r="QC90" s="32" t="str">
        <f t="shared" si="325"/>
        <v/>
      </c>
      <c r="QE90" s="32" t="str">
        <f t="shared" si="326"/>
        <v/>
      </c>
      <c r="QF90" s="39"/>
      <c r="QH90" s="32" t="str">
        <f t="shared" si="327"/>
        <v/>
      </c>
      <c r="QI90" s="32" t="str">
        <f t="shared" si="328"/>
        <v/>
      </c>
      <c r="QJ90" s="32" t="str">
        <f t="shared" si="329"/>
        <v/>
      </c>
      <c r="QL90" s="32" t="str">
        <f>IF(ISBLANK(QK90),"",IF(ISBLANK(VLOOKUP(QK90,role!A:E,2,FALSE)),"",VLOOKUP(QK90,role!A:E,2,FALSE)))</f>
        <v/>
      </c>
      <c r="QM90" s="32" t="str">
        <f>IF(ISBLANK(QK90),"",IF(ISBLANK(VLOOKUP(QK90,role!A:E,3,FALSE)),"",VLOOKUP(QK90,role!A:E,3,FALSE)))</f>
        <v/>
      </c>
      <c r="QN90" s="32" t="str">
        <f>IF(ISBLANK(QK90),"",IF(ISBLANK(VLOOKUP(QK90,role!A:E,4,FALSE)),"",VLOOKUP(QK90,role!A:E,4,FALSE)))</f>
        <v/>
      </c>
      <c r="QO90" s="32" t="str">
        <f>IF(ISBLANK(QK90),"",IF(ISBLANK(VLOOKUP(QK90,role!A:E,5,FALSE)),"",VLOOKUP(QK90,role!A:E,5,FALSE)))</f>
        <v/>
      </c>
      <c r="RE90" s="33"/>
      <c r="RG90" s="32" t="str">
        <f t="shared" si="330"/>
        <v/>
      </c>
      <c r="RI90" s="32" t="str">
        <f t="shared" si="331"/>
        <v/>
      </c>
      <c r="RJ90" s="39"/>
      <c r="RL90" s="32" t="str">
        <f t="shared" si="332"/>
        <v/>
      </c>
      <c r="RM90" s="32" t="str">
        <f t="shared" si="333"/>
        <v/>
      </c>
      <c r="RN90" s="32" t="str">
        <f t="shared" si="334"/>
        <v/>
      </c>
      <c r="RP90" s="32" t="str">
        <f>IF(ISBLANK(RO90),"",IF(ISBLANK(VLOOKUP(RO90,role!A:E,2,FALSE)),"",VLOOKUP(RO90,role!A:E,2,FALSE)))</f>
        <v/>
      </c>
      <c r="RQ90" s="32" t="str">
        <f>IF(ISBLANK(RO90),"",IF(ISBLANK(VLOOKUP(RO90,role!A:E,3,FALSE)),"",VLOOKUP(RO90,role!A:E,3,FALSE)))</f>
        <v/>
      </c>
      <c r="RR90" s="32" t="str">
        <f>IF(ISBLANK(RO90),"",IF(ISBLANK(VLOOKUP(RO90,role!A:E,4,FALSE)),"",VLOOKUP(RO90,role!A:E,4,FALSE)))</f>
        <v/>
      </c>
      <c r="RS90" s="32" t="str">
        <f>IF(ISBLANK(RO90),"",IF(ISBLANK(VLOOKUP(RO90,role!A:E,5,FALSE)),"",VLOOKUP(RO90,role!A:E,5,FALSE)))</f>
        <v/>
      </c>
      <c r="SI90" s="33"/>
      <c r="SK90" s="32" t="str">
        <f t="shared" si="335"/>
        <v/>
      </c>
      <c r="SM90" s="32" t="str">
        <f t="shared" si="336"/>
        <v/>
      </c>
      <c r="SN90" s="39"/>
      <c r="SP90" s="32" t="str">
        <f t="shared" si="337"/>
        <v/>
      </c>
      <c r="SQ90" s="32" t="str">
        <f t="shared" si="338"/>
        <v/>
      </c>
      <c r="SR90" s="32" t="str">
        <f t="shared" si="339"/>
        <v/>
      </c>
      <c r="ST90" s="32" t="str">
        <f>IF(ISBLANK(SS90),"",IF(ISBLANK(VLOOKUP(SS90,role!A:E,2,FALSE)),"",VLOOKUP(SS90,role!A:E,2,FALSE)))</f>
        <v/>
      </c>
      <c r="SU90" s="32" t="str">
        <f>IF(ISBLANK(SS90),"",IF(ISBLANK(VLOOKUP(SS90,role!A:E,3,FALSE)),"",VLOOKUP(SS90,role!A:E,3,FALSE)))</f>
        <v/>
      </c>
      <c r="SV90" s="32" t="str">
        <f>IF(ISBLANK(SS90),"",IF(ISBLANK(VLOOKUP(SS90,role!A:E,4,FALSE)),"",VLOOKUP(SS90,role!A:E,4,FALSE)))</f>
        <v/>
      </c>
      <c r="SW90" s="32" t="str">
        <f>IF(ISBLANK(SS90),"",IF(ISBLANK(VLOOKUP(SS90,role!A:E,5,FALSE)),"",VLOOKUP(SS90,role!A:E,5,FALSE)))</f>
        <v/>
      </c>
      <c r="TM90" s="33"/>
      <c r="TO90" s="32" t="str">
        <f t="shared" si="340"/>
        <v/>
      </c>
      <c r="TQ90" s="32" t="str">
        <f t="shared" si="341"/>
        <v/>
      </c>
      <c r="TR90" s="39"/>
      <c r="TT90" s="32" t="str">
        <f t="shared" si="342"/>
        <v/>
      </c>
      <c r="TU90" s="32" t="str">
        <f t="shared" si="343"/>
        <v/>
      </c>
      <c r="TV90" s="32" t="str">
        <f t="shared" si="344"/>
        <v/>
      </c>
      <c r="TX90" s="32" t="str">
        <f>IF(ISBLANK(TW90),"",IF(ISBLANK(VLOOKUP(TW90,role!A:E,2,FALSE)),"",VLOOKUP(TW90,role!A:E,2,FALSE)))</f>
        <v/>
      </c>
      <c r="TY90" s="32" t="str">
        <f>IF(ISBLANK(TW90),"",IF(ISBLANK(VLOOKUP(TW90,role!A:E,3,FALSE)),"",VLOOKUP(TW90,role!A:E,3,FALSE)))</f>
        <v/>
      </c>
      <c r="TZ90" s="32" t="str">
        <f>IF(ISBLANK(TW90),"",IF(ISBLANK(VLOOKUP(TW90,role!A:E,4,FALSE)),"",VLOOKUP(TW90,role!A:E,4,FALSE)))</f>
        <v/>
      </c>
      <c r="UA90" s="32" t="str">
        <f>IF(ISBLANK(TW90),"",IF(ISBLANK(VLOOKUP(TW90,role!A:E,5,FALSE)),"",VLOOKUP(TW90,role!A:E,5,FALSE)))</f>
        <v/>
      </c>
      <c r="UQ90" s="33"/>
      <c r="US90" s="32" t="str">
        <f t="shared" si="345"/>
        <v/>
      </c>
      <c r="UU90" s="32" t="str">
        <f t="shared" si="346"/>
        <v/>
      </c>
      <c r="UV90" s="39"/>
      <c r="UX90" s="32" t="str">
        <f t="shared" si="347"/>
        <v/>
      </c>
      <c r="UY90" s="32" t="str">
        <f t="shared" si="348"/>
        <v/>
      </c>
      <c r="UZ90" s="32" t="str">
        <f t="shared" si="349"/>
        <v/>
      </c>
      <c r="VB90" s="32" t="str">
        <f>IF(ISBLANK(VA90),"",IF(ISBLANK(VLOOKUP(VA90,role!A:E,2,FALSE)),"",VLOOKUP(VA90,role!A:E,2,FALSE)))</f>
        <v/>
      </c>
      <c r="VC90" s="32" t="str">
        <f>IF(ISBLANK(VA90),"",IF(ISBLANK(VLOOKUP(VA90,role!A:E,3,FALSE)),"",VLOOKUP(VA90,role!A:E,3,FALSE)))</f>
        <v/>
      </c>
      <c r="VD90" s="32" t="str">
        <f>IF(ISBLANK(VA90),"",IF(ISBLANK(VLOOKUP(VA90,role!A:E,4,FALSE)),"",VLOOKUP(VA90,role!A:E,4,FALSE)))</f>
        <v/>
      </c>
      <c r="VE90" s="32" t="str">
        <f>IF(ISBLANK(VA90),"",IF(ISBLANK(VLOOKUP(VA90,role!A:E,5,FALSE)),"",VLOOKUP(VA90,role!A:E,5,FALSE)))</f>
        <v/>
      </c>
      <c r="VU90" s="33"/>
      <c r="VW90" s="32" t="str">
        <f t="shared" si="350"/>
        <v/>
      </c>
      <c r="VY90" s="32" t="str">
        <f t="shared" si="351"/>
        <v/>
      </c>
      <c r="VZ90" s="39"/>
      <c r="WB90" s="32" t="str">
        <f t="shared" si="352"/>
        <v/>
      </c>
      <c r="WC90" s="32" t="str">
        <f t="shared" si="353"/>
        <v/>
      </c>
      <c r="WD90" s="32" t="str">
        <f t="shared" si="354"/>
        <v/>
      </c>
      <c r="WF90" s="32" t="str">
        <f>IF(ISBLANK(WE90),"",IF(ISBLANK(VLOOKUP(WE90,role!A:E,2,FALSE)),"",VLOOKUP(WE90,role!A:E,2,FALSE)))</f>
        <v/>
      </c>
      <c r="WG90" s="32" t="str">
        <f>IF(ISBLANK(WE90),"",IF(ISBLANK(VLOOKUP(WE90,role!A:E,3,FALSE)),"",VLOOKUP(WE90,role!A:E,3,FALSE)))</f>
        <v/>
      </c>
      <c r="WH90" s="32" t="str">
        <f>IF(ISBLANK(WE90),"",IF(ISBLANK(VLOOKUP(WE90,role!A:E,4,FALSE)),"",VLOOKUP(WE90,role!A:E,4,FALSE)))</f>
        <v/>
      </c>
      <c r="WI90" s="32" t="str">
        <f>IF(ISBLANK(WE90),"",IF(ISBLANK(VLOOKUP(WE90,role!A:E,5,FALSE)),"",VLOOKUP(WE90,role!A:E,5,FALSE)))</f>
        <v/>
      </c>
      <c r="WY90" s="33"/>
      <c r="XA90" s="32" t="str">
        <f t="shared" si="355"/>
        <v/>
      </c>
      <c r="XC90" s="32" t="str">
        <f t="shared" si="356"/>
        <v/>
      </c>
      <c r="XD90" s="39"/>
      <c r="XF90" s="32" t="str">
        <f t="shared" si="357"/>
        <v/>
      </c>
      <c r="XG90" s="32" t="str">
        <f t="shared" si="358"/>
        <v/>
      </c>
      <c r="XH90" s="32" t="str">
        <f t="shared" si="359"/>
        <v/>
      </c>
      <c r="XJ90" s="32" t="str">
        <f>IF(ISBLANK(XI90),"",IF(ISBLANK(VLOOKUP(XI90,role!A:E,2,FALSE)),"",VLOOKUP(XI90,role!A:E,2,FALSE)))</f>
        <v/>
      </c>
      <c r="XK90" s="32" t="str">
        <f>IF(ISBLANK(XI90),"",IF(ISBLANK(VLOOKUP(XI90,role!A:E,3,FALSE)),"",VLOOKUP(XI90,role!A:E,3,FALSE)))</f>
        <v/>
      </c>
      <c r="XL90" s="32" t="str">
        <f>IF(ISBLANK(XI90),"",IF(ISBLANK(VLOOKUP(XI90,role!A:E,4,FALSE)),"",VLOOKUP(XI90,role!A:E,4,FALSE)))</f>
        <v/>
      </c>
      <c r="XM90" s="32" t="str">
        <f>IF(ISBLANK(XI90),"",IF(ISBLANK(VLOOKUP(XI90,role!A:E,5,FALSE)),"",VLOOKUP(XI90,role!A:E,5,FALSE)))</f>
        <v/>
      </c>
      <c r="YC90" s="33"/>
      <c r="YE90" s="32" t="str">
        <f t="shared" si="360"/>
        <v/>
      </c>
      <c r="YG90" s="32" t="str">
        <f t="shared" si="361"/>
        <v/>
      </c>
      <c r="YH90" s="33"/>
      <c r="YI90" s="34"/>
      <c r="YJ90" s="36" t="str">
        <f t="shared" si="362"/>
        <v/>
      </c>
      <c r="YK90" s="36" t="str">
        <f t="shared" si="363"/>
        <v/>
      </c>
      <c r="YM90" s="32" t="str">
        <f>IF(ISBLANK(YL90),"",IF(ISBLANK(VLOOKUP(YL90,role!A:E,2,FALSE)),"",VLOOKUP(YL90,role!A:E,2,FALSE)))</f>
        <v/>
      </c>
      <c r="YN90" s="32" t="str">
        <f>IF(ISBLANK(YL90),"",IF(ISBLANK(VLOOKUP(YL90,role!A:E,3,FALSE)),"",VLOOKUP(YL90,role!A:E,3,FALSE)))</f>
        <v/>
      </c>
      <c r="YO90" s="32" t="str">
        <f>IF(ISBLANK(YL90),"",IF(ISBLANK(VLOOKUP(YL90,role!A:E,4,FALSE)),"",VLOOKUP(YL90,role!A:E,4,FALSE)))</f>
        <v/>
      </c>
      <c r="YP90" s="32" t="str">
        <f>IF(ISBLANK(YL90),"",IF(ISBLANK(VLOOKUP(YL90,role!A:E,5,FALSE)),"",VLOOKUP(YL90,role!A:E,5,FALSE)))</f>
        <v/>
      </c>
      <c r="YQ90" s="32" t="str">
        <f>IF(ISBLANK(YL90),"",VLOOKUP(YL90,role!A:F,6,FALSE))</f>
        <v/>
      </c>
      <c r="YR90" s="36"/>
      <c r="YS90" s="36" t="str">
        <f t="shared" si="364"/>
        <v/>
      </c>
      <c r="YT90" s="36" t="str">
        <f t="shared" si="365"/>
        <v/>
      </c>
      <c r="YV90" s="32" t="str">
        <f>IF(ISBLANK(YU90),"",IF(ISBLANK(VLOOKUP(YU90,role!A:E,2,FALSE)),"",VLOOKUP(YU90,role!A:E,2,FALSE)))</f>
        <v/>
      </c>
      <c r="YW90" s="32" t="str">
        <f>IF(ISBLANK(YU90),"",IF(ISBLANK(VLOOKUP(YU90,role!A:E,3,FALSE)),"",VLOOKUP(YU90,role!A:E,3,FALSE)))</f>
        <v/>
      </c>
      <c r="YX90" s="32" t="str">
        <f>IF(ISBLANK(YU90),"",IF(ISBLANK(VLOOKUP(YU90,role!A:E,4,FALSE)),"",VLOOKUP(YU90,role!A:E,4,FALSE)))</f>
        <v/>
      </c>
      <c r="YY90" s="32" t="str">
        <f>IF(ISBLANK(YU90),"",IF(ISBLANK(VLOOKUP(YU90,role!A:E,5,FALSE)),"",VLOOKUP(YU90,role!A:E,5,FALSE)))</f>
        <v/>
      </c>
      <c r="YZ90" s="32" t="str">
        <f>IF(ISBLANK(YU90),"",VLOOKUP(YU90,role!A:F,6,FALSE))</f>
        <v/>
      </c>
      <c r="ZA90" s="36"/>
      <c r="ZB90" s="36" t="str">
        <f t="shared" si="366"/>
        <v/>
      </c>
      <c r="ZC90" s="36" t="str">
        <f t="shared" si="367"/>
        <v/>
      </c>
      <c r="ZE90" s="32" t="str">
        <f>IF(ISBLANK(ZD90),"",IF(ISBLANK(VLOOKUP(ZD90,role!A:E,2,FALSE)),"",VLOOKUP(ZD90,role!A:E,2,FALSE)))</f>
        <v/>
      </c>
      <c r="ZF90" s="32" t="str">
        <f>IF(ISBLANK(ZD90),"",IF(ISBLANK(VLOOKUP(ZD90,role!A:E,3,FALSE)),"",VLOOKUP(ZD90,role!A:E,3,FALSE)))</f>
        <v/>
      </c>
      <c r="ZG90" s="32" t="str">
        <f>IF(ISBLANK(ZD90),"",IF(ISBLANK(VLOOKUP(ZD90,role!A:E,4,FALSE)),"",VLOOKUP(ZD90,role!A:E,4,FALSE)))</f>
        <v/>
      </c>
      <c r="ZH90" s="32" t="str">
        <f>IF(ISBLANK(ZD90),"",IF(ISBLANK(VLOOKUP(ZD90,role!A:E,5,FALSE)),"",VLOOKUP(ZD90,role!A:E,5,FALSE)))</f>
        <v/>
      </c>
      <c r="ZI90" s="32" t="str">
        <f>IF(ISBLANK(ZD90),"",VLOOKUP(ZD90,role!A:F,6,FALSE))</f>
        <v/>
      </c>
      <c r="ZJ90" s="36"/>
      <c r="ZK90" s="36" t="str">
        <f t="shared" si="368"/>
        <v/>
      </c>
      <c r="ZL90" s="36" t="str">
        <f t="shared" si="369"/>
        <v/>
      </c>
      <c r="ZN90" s="32" t="str">
        <f>IF(ISBLANK(ZM90),"",IF(ISBLANK(VLOOKUP(ZM90,role!A:E,2,FALSE)),"",VLOOKUP(ZM90,role!A:E,2,FALSE)))</f>
        <v/>
      </c>
      <c r="ZO90" s="32" t="str">
        <f>IF(ISBLANK(ZM90),"",IF(ISBLANK(VLOOKUP(ZM90,role!A:E,3,FALSE)),"",VLOOKUP(ZM90,role!A:E,3,FALSE)))</f>
        <v/>
      </c>
      <c r="ZP90" s="32" t="str">
        <f>IF(ISBLANK(ZM90),"",IF(ISBLANK(VLOOKUP(ZM90,role!A:E,4,FALSE)),"",VLOOKUP(ZM90,role!A:E,4,FALSE)))</f>
        <v/>
      </c>
      <c r="ZQ90" s="32" t="str">
        <f>IF(ISBLANK(ZM90),"",IF(ISBLANK(VLOOKUP(ZM90,role!A:E,5,FALSE)),"",VLOOKUP(ZM90,role!A:E,5,FALSE)))</f>
        <v/>
      </c>
      <c r="ZR90" s="32" t="str">
        <f>IF(ISBLANK(ZM90),"",VLOOKUP(ZM90,role!A:F,6,FALSE))</f>
        <v/>
      </c>
      <c r="ZS90" s="36"/>
      <c r="ZT90" s="36" t="str">
        <f t="shared" si="370"/>
        <v/>
      </c>
      <c r="ZU90" s="36" t="str">
        <f t="shared" si="371"/>
        <v/>
      </c>
      <c r="ZW90" s="32" t="str">
        <f>IF(ISBLANK(ZV90),"",IF(ISBLANK(VLOOKUP(ZV90,role!A:E,2,FALSE)),"",VLOOKUP(ZV90,role!A:E,2,FALSE)))</f>
        <v/>
      </c>
      <c r="ZX90" s="32" t="str">
        <f>IF(ISBLANK(ZV90),"",IF(ISBLANK(VLOOKUP(ZV90,role!A:E,3,FALSE)),"",VLOOKUP(ZV90,role!A:E,3,FALSE)))</f>
        <v/>
      </c>
      <c r="ZY90" s="32" t="str">
        <f>IF(ISBLANK(ZV90),"",IF(ISBLANK(VLOOKUP(ZV90,role!A:E,4,FALSE)),"",VLOOKUP(ZV90,role!A:E,4,FALSE)))</f>
        <v/>
      </c>
      <c r="ZZ90" s="32" t="str">
        <f>IF(ISBLANK(ZV90),"",IF(ISBLANK(VLOOKUP(ZV90,role!A:E,5,FALSE)),"",VLOOKUP(ZV90,role!A:E,5,FALSE)))</f>
        <v/>
      </c>
      <c r="AAA90" s="32" t="str">
        <f>IF(ISBLANK(ZV90),"",VLOOKUP(ZV90,role!A:F,6,FALSE))</f>
        <v/>
      </c>
      <c r="AAB90" s="33"/>
      <c r="AAC90" s="36"/>
      <c r="AAD90" s="36" t="str">
        <f t="shared" si="372"/>
        <v/>
      </c>
      <c r="AAE90" s="36" t="str">
        <f t="shared" si="373"/>
        <v/>
      </c>
      <c r="AAG90" s="32" t="str">
        <f>IF(ISBLANK(AAF90),"",IF(ISBLANK(VLOOKUP(AAF90,role!A:E,2,FALSE)),"",VLOOKUP(AAF90,role!A:E,2,FALSE)))</f>
        <v/>
      </c>
      <c r="AAH90" s="32" t="str">
        <f>IF(ISBLANK(AAF90),"",IF(ISBLANK(VLOOKUP(AAF90,role!A:E,3,FALSE)),"",VLOOKUP(AAF90,role!A:E,3,FALSE)))</f>
        <v/>
      </c>
      <c r="AAI90" s="32" t="str">
        <f>IF(ISBLANK(AAF90),"",IF(ISBLANK(VLOOKUP(AAF90,role!A:E,4,FALSE)),"",VLOOKUP(AAF90,role!A:E,4,FALSE)))</f>
        <v/>
      </c>
      <c r="AAJ90" s="32" t="str">
        <f>IF(ISBLANK(AAF90),"",IF(ISBLANK(VLOOKUP(AAF90,role!A:E,5,FALSE)),"",VLOOKUP(AAF90,role!A:E,5,FALSE)))</f>
        <v/>
      </c>
      <c r="AAK90" s="32" t="str">
        <f>IF(ISBLANK(AAF90),"",VLOOKUP(AAF90,role!A:F,6,FALSE))</f>
        <v/>
      </c>
      <c r="AAL90" s="36"/>
      <c r="AAM90" s="36" t="str">
        <f t="shared" si="374"/>
        <v/>
      </c>
      <c r="AAN90" s="36" t="str">
        <f t="shared" si="375"/>
        <v/>
      </c>
      <c r="AAP90" s="32" t="str">
        <f>IF(ISBLANK(AAO90),"",IF(ISBLANK(VLOOKUP(AAO90,role!A:E,2,FALSE)),"",VLOOKUP(AAO90,role!A:E,2,FALSE)))</f>
        <v/>
      </c>
      <c r="AAQ90" s="32" t="str">
        <f>IF(ISBLANK(AAO90),"",IF(ISBLANK(VLOOKUP(AAO90,role!A:E,3,FALSE)),"",VLOOKUP(AAO90,role!A:E,3,FALSE)))</f>
        <v/>
      </c>
      <c r="AAR90" s="32" t="str">
        <f>IF(ISBLANK(AAO90),"",IF(ISBLANK(VLOOKUP(AAO90,role!A:E,4,FALSE)),"",VLOOKUP(AAO90,role!A:E,4,FALSE)))</f>
        <v/>
      </c>
      <c r="AAS90" s="32" t="str">
        <f>IF(ISBLANK(AAO90),"",IF(ISBLANK(VLOOKUP(AAO90,role!A:E,5,FALSE)),"",VLOOKUP(AAO90,role!A:E,5,FALSE)))</f>
        <v/>
      </c>
      <c r="AAT90" s="32" t="str">
        <f>IF(ISBLANK(AAO90),"",VLOOKUP(AAO90,role!A:F,6,FALSE))</f>
        <v/>
      </c>
      <c r="AAU90" s="36"/>
      <c r="AAV90" s="36" t="str">
        <f t="shared" si="376"/>
        <v/>
      </c>
      <c r="AAW90" s="36" t="str">
        <f t="shared" si="377"/>
        <v/>
      </c>
      <c r="AAY90" s="32" t="str">
        <f>IF(ISBLANK(AAX90),"",IF(ISBLANK(VLOOKUP(AAX90,role!A:E,2,FALSE)),"",VLOOKUP(AAX90,role!A:E,2,FALSE)))</f>
        <v/>
      </c>
      <c r="AAZ90" s="32" t="str">
        <f>IF(ISBLANK(AAX90),"",IF(ISBLANK(VLOOKUP(AAX90,role!A:E,3,FALSE)),"",VLOOKUP(AAX90,role!A:E,3,FALSE)))</f>
        <v/>
      </c>
      <c r="ABA90" s="32" t="str">
        <f>IF(ISBLANK(AAX90),"",IF(ISBLANK(VLOOKUP(AAX90,role!A:E,4,FALSE)),"",VLOOKUP(AAX90,role!A:E,4,FALSE)))</f>
        <v/>
      </c>
      <c r="ABB90" s="32" t="str">
        <f>IF(ISBLANK(AAX90),"",IF(ISBLANK(VLOOKUP(AAX90,role!A:E,5,FALSE)),"",VLOOKUP(AAX90,role!A:E,5,FALSE)))</f>
        <v/>
      </c>
      <c r="ABC90" s="32" t="str">
        <f>IF(ISBLANK(AAX90),"",VLOOKUP(AAX90,role!A:F,6,FALSE))</f>
        <v/>
      </c>
      <c r="ABD90" s="36"/>
      <c r="ABE90" s="36" t="str">
        <f t="shared" si="378"/>
        <v/>
      </c>
      <c r="ABF90" s="36" t="str">
        <f t="shared" si="379"/>
        <v/>
      </c>
      <c r="ABH90" s="32" t="str">
        <f>IF(ISBLANK(ABG90),"",IF(ISBLANK(VLOOKUP(ABG90,role!A:E,2,FALSE)),"",VLOOKUP(ABG90,role!A:E,2,FALSE)))</f>
        <v/>
      </c>
      <c r="ABI90" s="32" t="str">
        <f>IF(ISBLANK(ABG90),"",IF(ISBLANK(VLOOKUP(ABG90,role!A:E,3,FALSE)),"",VLOOKUP(ABG90,role!A:E,3,FALSE)))</f>
        <v/>
      </c>
      <c r="ABJ90" s="32" t="str">
        <f>IF(ISBLANK(ABG90),"",IF(ISBLANK(VLOOKUP(ABG90,role!A:E,4,FALSE)),"",VLOOKUP(ABG90,role!A:E,4,FALSE)))</f>
        <v/>
      </c>
      <c r="ABK90" s="32" t="str">
        <f>IF(ISBLANK(ABG90),"",IF(ISBLANK(VLOOKUP(ABG90,role!A:E,5,FALSE)),"",VLOOKUP(ABG90,role!A:E,5,FALSE)))</f>
        <v/>
      </c>
      <c r="ABL90" s="32" t="str">
        <f>IF(ISBLANK(ABG90),"",VLOOKUP(ABG90,role!A:F,6,FALSE))</f>
        <v/>
      </c>
      <c r="ABM90" s="36"/>
      <c r="ABN90" s="36" t="str">
        <f t="shared" si="380"/>
        <v/>
      </c>
      <c r="ABO90" s="36" t="str">
        <f t="shared" si="381"/>
        <v/>
      </c>
      <c r="ABQ90" s="32" t="str">
        <f>IF(ISBLANK(ABP90),"",IF(ISBLANK(VLOOKUP(ABP90,role!A:E,2,FALSE)),"",VLOOKUP(ABP90,role!A:E,2,FALSE)))</f>
        <v/>
      </c>
      <c r="ABR90" s="32" t="str">
        <f>IF(ISBLANK(ABP90),"",IF(ISBLANK(VLOOKUP(ABP90,role!A:E,3,FALSE)),"",VLOOKUP(ABP90,role!A:E,3,FALSE)))</f>
        <v/>
      </c>
      <c r="ABS90" s="32" t="str">
        <f>IF(ISBLANK(ABP90),"",IF(ISBLANK(VLOOKUP(ABP90,role!A:E,4,FALSE)),"",VLOOKUP(ABP90,role!A:E,4,FALSE)))</f>
        <v/>
      </c>
      <c r="ABT90" s="32" t="str">
        <f>IF(ISBLANK(ABP90),"",IF(ISBLANK(VLOOKUP(ABP90,role!A:E,5,FALSE)),"",VLOOKUP(ABP90,role!A:E,5,FALSE)))</f>
        <v/>
      </c>
      <c r="ABU90" s="32" t="str">
        <f>IF(ISBLANK(ABP90),"",VLOOKUP(ABP90,role!A:F,6,FALSE))</f>
        <v/>
      </c>
      <c r="ABV90" s="33"/>
      <c r="ABW90" s="34"/>
      <c r="ABY90" s="32" t="str">
        <f t="shared" si="382"/>
        <v/>
      </c>
      <c r="ABZ90" s="39"/>
      <c r="ACA90" s="32" t="str">
        <f t="shared" si="383"/>
        <v/>
      </c>
      <c r="ACC90" s="32" t="str">
        <f t="shared" si="384"/>
        <v/>
      </c>
      <c r="ACE90" s="32" t="str">
        <f t="shared" si="385"/>
        <v/>
      </c>
      <c r="ACG90" s="32" t="str">
        <f t="shared" si="386"/>
        <v/>
      </c>
      <c r="ACI90" s="32" t="str">
        <f t="shared" si="387"/>
        <v/>
      </c>
      <c r="ACK90" s="32" t="str">
        <f t="shared" si="388"/>
        <v/>
      </c>
      <c r="ACM90" s="32" t="str">
        <f t="shared" si="389"/>
        <v/>
      </c>
      <c r="ACO90" s="32" t="str">
        <f t="shared" si="390"/>
        <v/>
      </c>
      <c r="ACQ90" s="32" t="str">
        <f t="shared" si="391"/>
        <v/>
      </c>
      <c r="ACS90" s="32" t="str">
        <f t="shared" si="392"/>
        <v/>
      </c>
      <c r="ACT90" s="33"/>
      <c r="ACV90" s="32" t="str">
        <f t="shared" si="393"/>
        <v/>
      </c>
      <c r="ACX90" s="32" t="str">
        <f t="shared" si="394"/>
        <v/>
      </c>
      <c r="ACZ90" s="32" t="str">
        <f t="shared" si="395"/>
        <v/>
      </c>
      <c r="ADB90" s="32" t="str">
        <f t="shared" si="396"/>
        <v/>
      </c>
      <c r="ADD90" s="32" t="str">
        <f t="shared" si="397"/>
        <v/>
      </c>
      <c r="ADE90" s="33"/>
      <c r="ADG90" s="32" t="str">
        <f t="shared" si="398"/>
        <v/>
      </c>
      <c r="ADI90" s="32" t="str">
        <f t="shared" si="399"/>
        <v/>
      </c>
      <c r="ADK90" s="32" t="str">
        <f t="shared" si="400"/>
        <v/>
      </c>
      <c r="ADM90" s="32" t="str">
        <f t="shared" si="401"/>
        <v/>
      </c>
      <c r="ADO90" s="32" t="str">
        <f t="shared" si="402"/>
        <v/>
      </c>
      <c r="ADP90" s="33"/>
      <c r="ADR90" s="32" t="str">
        <f t="shared" si="403"/>
        <v/>
      </c>
      <c r="ADT90" s="32" t="str">
        <f t="shared" si="404"/>
        <v/>
      </c>
      <c r="ADV90" s="32" t="str">
        <f t="shared" si="405"/>
        <v/>
      </c>
      <c r="ADX90" s="32" t="str">
        <f t="shared" si="406"/>
        <v/>
      </c>
      <c r="ADZ90" s="32" t="str">
        <f t="shared" si="407"/>
        <v/>
      </c>
      <c r="AEA90" s="33"/>
      <c r="AEC90" s="32" t="str">
        <f t="shared" si="408"/>
        <v/>
      </c>
      <c r="AEE90" s="32" t="str">
        <f t="shared" si="409"/>
        <v/>
      </c>
      <c r="AEG90" s="32" t="str">
        <f t="shared" si="410"/>
        <v/>
      </c>
      <c r="AEI90" s="32" t="str">
        <f t="shared" si="411"/>
        <v/>
      </c>
      <c r="AEK90" s="32" t="str">
        <f t="shared" si="412"/>
        <v/>
      </c>
      <c r="AEL90" s="33"/>
      <c r="AEN90" s="32" t="str">
        <f t="shared" si="413"/>
        <v/>
      </c>
      <c r="AEO90" s="32" t="str">
        <f t="shared" si="414"/>
        <v/>
      </c>
      <c r="AEQ90" s="32" t="str">
        <f t="shared" si="415"/>
        <v/>
      </c>
      <c r="AER90" s="32" t="str">
        <f t="shared" si="416"/>
        <v/>
      </c>
      <c r="AET90" s="32" t="str">
        <f t="shared" si="417"/>
        <v/>
      </c>
      <c r="AEU90" s="32" t="str">
        <f t="shared" si="418"/>
        <v/>
      </c>
      <c r="AEW90" s="32" t="str">
        <f t="shared" si="419"/>
        <v/>
      </c>
      <c r="AEX90" s="32" t="str">
        <f t="shared" si="420"/>
        <v/>
      </c>
      <c r="AEZ90" s="32" t="str">
        <f t="shared" si="421"/>
        <v/>
      </c>
      <c r="AFA90" s="32" t="str">
        <f t="shared" si="422"/>
        <v/>
      </c>
      <c r="AFB90" s="35"/>
      <c r="AFC90" s="34"/>
      <c r="AFD90" s="36" t="str">
        <f t="shared" si="423"/>
        <v/>
      </c>
      <c r="AFE90" s="36" t="str">
        <f t="shared" si="424"/>
        <v/>
      </c>
      <c r="AFG90" s="36" t="str">
        <f t="shared" si="425"/>
        <v/>
      </c>
      <c r="AFH90" s="36" t="str">
        <f t="shared" si="426"/>
        <v/>
      </c>
      <c r="AFJ90" s="36" t="str">
        <f t="shared" si="427"/>
        <v/>
      </c>
      <c r="AFK90" s="36" t="str">
        <f t="shared" si="428"/>
        <v/>
      </c>
      <c r="AFM90" s="36" t="str">
        <f t="shared" si="429"/>
        <v/>
      </c>
      <c r="AFN90" s="36" t="str">
        <f t="shared" si="430"/>
        <v/>
      </c>
      <c r="AFP90" s="36" t="str">
        <f t="shared" si="431"/>
        <v/>
      </c>
      <c r="AFQ90" s="36" t="str">
        <f t="shared" si="432"/>
        <v/>
      </c>
      <c r="AFR90" s="33"/>
      <c r="AFT90" s="36" t="str">
        <f t="shared" si="433"/>
        <v/>
      </c>
      <c r="AFU90" s="36" t="str">
        <f t="shared" si="434"/>
        <v/>
      </c>
      <c r="AFW90" s="36" t="str">
        <f t="shared" si="435"/>
        <v/>
      </c>
      <c r="AFX90" s="36" t="str">
        <f t="shared" si="436"/>
        <v/>
      </c>
      <c r="AFZ90" s="36" t="str">
        <f t="shared" si="437"/>
        <v/>
      </c>
      <c r="AGA90" s="36" t="str">
        <f t="shared" si="438"/>
        <v/>
      </c>
      <c r="AGC90" s="36" t="str">
        <f t="shared" si="439"/>
        <v/>
      </c>
      <c r="AGD90" s="36" t="str">
        <f t="shared" si="440"/>
        <v/>
      </c>
      <c r="AGF90" s="36" t="str">
        <f t="shared" si="441"/>
        <v/>
      </c>
      <c r="AGG90" s="36" t="str">
        <f t="shared" si="442"/>
        <v/>
      </c>
      <c r="AGH90" s="33"/>
      <c r="AGI90" s="57"/>
      <c r="AGJ90" s="57"/>
      <c r="AGK90" s="57" t="str">
        <f>IF(ISBLANK(AGJ90),"",VLOOKUP(AGJ90,related_id_type!A:B,2,FALSE))</f>
        <v/>
      </c>
      <c r="AGL90" s="57"/>
      <c r="AGM90" s="57" t="str">
        <f>IF(ISBLANK(AGL90),"",IF(ISBLANK(VLOOKUP(AGL90,related_id_relation!A:B,2,FALSE)),"",VLOOKUP(AGL90,related_id_relation!A:B,2,FALSE)))</f>
        <v/>
      </c>
      <c r="AGN90" s="57"/>
      <c r="AGO90" s="57"/>
      <c r="AGP90" s="57" t="str">
        <f>IF(ISBLANK(AGO90),"",VLOOKUP(AGO90,related_id_type!A:B,2,FALSE))</f>
        <v/>
      </c>
      <c r="AGQ90" s="57"/>
      <c r="AGR90" s="57" t="str">
        <f>IF(ISBLANK(AGQ90),"",IF(ISBLANK(VLOOKUP(AGQ90,related_id_relation!A:B,2,FALSE)),"",VLOOKUP(AGQ90,related_id_relation!A:B,2,FALSE)))</f>
        <v/>
      </c>
      <c r="AGS90" s="57"/>
      <c r="AGT90" s="57"/>
      <c r="AGU90" s="57" t="str">
        <f>IF(ISBLANK(AGT90),"",VLOOKUP(AGT90,related_id_type!A:B,2,FALSE))</f>
        <v/>
      </c>
      <c r="AGV90" s="57"/>
      <c r="AGW90" s="57" t="str">
        <f>IF(ISBLANK(AGV90),"",IF(ISBLANK(VLOOKUP(AGV90,related_id_relation!A:B,2,FALSE)),"",VLOOKUP(AGV90,related_id_relation!A:B,2,FALSE)))</f>
        <v/>
      </c>
      <c r="AGX90" s="57"/>
      <c r="AGY90" s="57"/>
      <c r="AGZ90" s="57" t="str">
        <f>IF(ISBLANK(AGY90),"",VLOOKUP(AGY90,related_id_type!A:B,2,FALSE))</f>
        <v/>
      </c>
      <c r="AHA90" s="57"/>
      <c r="AHB90" s="57" t="str">
        <f>IF(ISBLANK(AHA90),"",IF(ISBLANK(VLOOKUP(AHA90,related_id_relation!A:B,2,FALSE)),"",VLOOKUP(AHA90,related_id_relation!A:B,2,FALSE)))</f>
        <v/>
      </c>
      <c r="AHC90" s="57"/>
      <c r="AHD90" s="57"/>
      <c r="AHE90" s="57" t="str">
        <f>IF(ISBLANK(AHD90),"",VLOOKUP(AHD90,related_id_type!A:B,2,FALSE))</f>
        <v/>
      </c>
      <c r="AHF90" s="57"/>
      <c r="AHG90" s="57" t="str">
        <f>IF(ISBLANK(AHF90),"",IF(ISBLANK(VLOOKUP(AHF90,related_id_relation!A:B,2,FALSE)),"",VLOOKUP(AHF90,related_id_relation!A:B,2,FALSE)))</f>
        <v/>
      </c>
      <c r="AHH90" s="37"/>
      <c r="AHI90" s="39"/>
      <c r="AHK90" s="32" t="str">
        <f t="shared" si="443"/>
        <v/>
      </c>
      <c r="AHL90" s="34"/>
      <c r="AHM90" s="36"/>
      <c r="AHN90" s="36" t="str">
        <f t="shared" si="444"/>
        <v/>
      </c>
      <c r="AHO90" s="32" t="str">
        <f t="shared" si="445"/>
        <v/>
      </c>
      <c r="AHR90" s="36" t="str">
        <f t="shared" si="446"/>
        <v/>
      </c>
      <c r="AHS90" s="32" t="str">
        <f t="shared" si="447"/>
        <v/>
      </c>
      <c r="AHV90" s="36" t="str">
        <f t="shared" si="448"/>
        <v/>
      </c>
      <c r="AHW90" s="32" t="str">
        <f t="shared" si="449"/>
        <v/>
      </c>
      <c r="AHZ90" s="36" t="str">
        <f t="shared" si="450"/>
        <v/>
      </c>
      <c r="AIA90" s="32" t="str">
        <f t="shared" si="451"/>
        <v/>
      </c>
      <c r="AID90" s="36" t="str">
        <f t="shared" si="452"/>
        <v/>
      </c>
      <c r="AIE90" s="32" t="str">
        <f t="shared" si="453"/>
        <v/>
      </c>
      <c r="AIH90" s="36" t="str">
        <f t="shared" si="454"/>
        <v/>
      </c>
      <c r="AII90" s="32" t="str">
        <f t="shared" si="455"/>
        <v/>
      </c>
      <c r="AIL90" s="36" t="str">
        <f t="shared" si="456"/>
        <v/>
      </c>
      <c r="AIM90" s="32" t="str">
        <f t="shared" si="457"/>
        <v/>
      </c>
      <c r="AIP90" s="36" t="str">
        <f t="shared" si="458"/>
        <v/>
      </c>
      <c r="AIQ90" s="32" t="str">
        <f t="shared" si="459"/>
        <v/>
      </c>
      <c r="AIT90" s="36" t="str">
        <f t="shared" si="460"/>
        <v/>
      </c>
      <c r="AIU90" s="32" t="str">
        <f t="shared" si="461"/>
        <v/>
      </c>
      <c r="AIX90" s="36" t="str">
        <f t="shared" si="462"/>
        <v/>
      </c>
      <c r="AIY90" s="32" t="str">
        <f t="shared" si="463"/>
        <v/>
      </c>
      <c r="AIZ90" s="37"/>
      <c r="AJA90" s="32" t="str">
        <f t="shared" si="464"/>
        <v/>
      </c>
      <c r="AJB90" s="32" t="str">
        <f t="shared" si="465"/>
        <v/>
      </c>
      <c r="AJC90" s="32" t="str">
        <f t="shared" si="466"/>
        <v/>
      </c>
      <c r="AJD90" s="32" t="str">
        <f t="shared" si="467"/>
        <v/>
      </c>
      <c r="AJE90" s="32" t="str">
        <f t="shared" si="468"/>
        <v/>
      </c>
      <c r="AJF90" s="32" t="str">
        <f t="shared" si="469"/>
        <v/>
      </c>
      <c r="AJG90" s="32" t="str">
        <f t="shared" si="470"/>
        <v/>
      </c>
      <c r="AJH90" s="32" t="str">
        <f t="shared" si="471"/>
        <v/>
      </c>
      <c r="AJI90" s="32" t="str">
        <f t="shared" si="472"/>
        <v/>
      </c>
    </row>
    <row r="91" spans="3:945" s="32" customFormat="1" x14ac:dyDescent="0.35">
      <c r="C91" s="32" t="str">
        <f t="shared" si="241"/>
        <v/>
      </c>
      <c r="E91" s="32" t="str">
        <f t="shared" si="242"/>
        <v/>
      </c>
      <c r="F91" s="32" t="str">
        <f t="shared" si="243"/>
        <v/>
      </c>
      <c r="G91" s="32" t="str">
        <f t="shared" si="244"/>
        <v/>
      </c>
      <c r="J91" s="32" t="str">
        <f t="shared" si="245"/>
        <v/>
      </c>
      <c r="K91" s="32" t="str">
        <f t="shared" si="246"/>
        <v/>
      </c>
      <c r="L91" s="32" t="str">
        <f t="shared" si="247"/>
        <v/>
      </c>
      <c r="N91" s="32" t="str">
        <f t="shared" si="248"/>
        <v/>
      </c>
      <c r="O91" s="32" t="str">
        <f t="shared" si="249"/>
        <v/>
      </c>
      <c r="Q91" s="32" t="str">
        <f t="shared" si="250"/>
        <v/>
      </c>
      <c r="R91" s="32" t="str">
        <f t="shared" si="251"/>
        <v/>
      </c>
      <c r="U91" s="32" t="str">
        <f t="shared" si="252"/>
        <v/>
      </c>
      <c r="V91" s="32" t="str">
        <f t="shared" si="253"/>
        <v/>
      </c>
      <c r="Y91" s="32" t="str">
        <f>IF(ISBLANK(X91),"",VLOOKUP(X91,resource_type!A:C,3,FALSE))</f>
        <v/>
      </c>
      <c r="Z91" s="32" t="str">
        <f>IF(ISBLANK(X91),"",VLOOKUP(X91,resource_type!A:C,2,FALSE))</f>
        <v/>
      </c>
      <c r="AA91" s="32" t="str">
        <f t="shared" si="254"/>
        <v/>
      </c>
      <c r="AB91" s="32" t="str">
        <f t="shared" si="255"/>
        <v/>
      </c>
      <c r="AD91" s="32" t="str">
        <f>IF(ISBLANK(AC91),"",VLOOKUP(AC91,resource_type!A:C,3,FALSE))</f>
        <v/>
      </c>
      <c r="AF91" s="32" t="str">
        <f>IF(ISBLANK(AE91),"",VLOOKUP(AE91,resource_type!A:C,3,FALSE))</f>
        <v/>
      </c>
      <c r="AG91" s="33"/>
      <c r="AI91" s="32" t="str">
        <f t="shared" si="256"/>
        <v/>
      </c>
      <c r="AK91" s="32" t="str">
        <f t="shared" si="257"/>
        <v/>
      </c>
      <c r="AM91" s="32" t="str">
        <f t="shared" si="258"/>
        <v/>
      </c>
      <c r="AO91" s="32" t="str">
        <f t="shared" si="259"/>
        <v/>
      </c>
      <c r="AP91" s="52"/>
      <c r="AQ91" s="34"/>
      <c r="AR91" s="36" t="str">
        <f t="shared" si="260"/>
        <v/>
      </c>
      <c r="AS91" s="36" t="str">
        <f t="shared" si="261"/>
        <v/>
      </c>
      <c r="AT91" s="34"/>
      <c r="AV91" s="32" t="str">
        <f t="shared" si="262"/>
        <v/>
      </c>
      <c r="AW91" s="32" t="str">
        <f t="shared" si="263"/>
        <v/>
      </c>
      <c r="AX91" s="32" t="str">
        <f t="shared" si="264"/>
        <v/>
      </c>
      <c r="AZ91" s="32" t="str">
        <f>IF(ISBLANK(AY91),"",IF(ISBLANK(VLOOKUP(AY91,role!A:E,2,FALSE)),"",VLOOKUP(AY91,role!A:E,2,FALSE)))</f>
        <v/>
      </c>
      <c r="BA91" s="32" t="str">
        <f>IF(ISBLANK(AY91),"",IF(ISBLANK(VLOOKUP(AY91,role!A:E,3,FALSE)),"",VLOOKUP(AY91,role!A:E,3,FALSE)))</f>
        <v/>
      </c>
      <c r="BB91" s="32" t="str">
        <f>IF(ISBLANK(AY91),"",IF(ISBLANK(VLOOKUP(AY91,role!A:E,4,FALSE)),"",VLOOKUP(AY91,role!A:E,4,FALSE)))</f>
        <v/>
      </c>
      <c r="BC91" s="32" t="str">
        <f>IF(ISBLANK(AY91),"",IF(ISBLANK(VLOOKUP(AY91,role!A:E,5,FALSE)),"",VLOOKUP(AY91,role!A:E,5,FALSE)))</f>
        <v/>
      </c>
      <c r="BE91" s="32" t="str">
        <f>IF(ISBLANK(BD91),"",IF(ISBLANK(VLOOKUP(BD91,role!A:E,2,FALSE)),"",VLOOKUP(BD91,role!A:E,2,FALSE)))</f>
        <v/>
      </c>
      <c r="BF91" s="32" t="str">
        <f>IF(ISBLANK(BD91),"",IF(ISBLANK(VLOOKUP(BD91,role!A:E,3,FALSE)),"",VLOOKUP(BD91,role!A:E,3,FALSE)))</f>
        <v/>
      </c>
      <c r="BG91" s="32" t="str">
        <f>IF(ISBLANK(BD91),"",IF(ISBLANK(VLOOKUP(BD91,role!A:E,4,FALSE)),"",VLOOKUP(BD91,role!A:E,4,FALSE)))</f>
        <v/>
      </c>
      <c r="BH91" s="32" t="str">
        <f>IF(ISBLANK(BD91),"",IF(ISBLANK(VLOOKUP(BD91,role!A:E,5,FALSE)),"",VLOOKUP(BD91,role!A:E,5,FALSE)))</f>
        <v/>
      </c>
      <c r="BX91" s="33"/>
      <c r="BZ91" s="32" t="str">
        <f t="shared" si="265"/>
        <v/>
      </c>
      <c r="CB91" s="32" t="str">
        <f t="shared" si="266"/>
        <v/>
      </c>
      <c r="CC91" s="39"/>
      <c r="CE91" s="32" t="str">
        <f t="shared" si="267"/>
        <v/>
      </c>
      <c r="CF91" s="32" t="str">
        <f t="shared" si="268"/>
        <v/>
      </c>
      <c r="CG91" s="32" t="str">
        <f t="shared" si="269"/>
        <v/>
      </c>
      <c r="CI91" s="32" t="str">
        <f>IF(ISBLANK(CH91),"",IF(ISBLANK(VLOOKUP(CH91,role!A:E,2,FALSE)),"",VLOOKUP(CH91,role!A:E,2,FALSE)))</f>
        <v/>
      </c>
      <c r="CJ91" s="32" t="str">
        <f>IF(ISBLANK(CH91),"",IF(ISBLANK(VLOOKUP(CH91,role!A:E,3,FALSE)),"",VLOOKUP(CH91,role!A:E,3,FALSE)))</f>
        <v/>
      </c>
      <c r="CK91" s="32" t="str">
        <f>IF(ISBLANK(CH91),"",IF(ISBLANK(VLOOKUP(CH91,role!A:E,4,FALSE)),"",VLOOKUP(CH91,role!A:E,4,FALSE)))</f>
        <v/>
      </c>
      <c r="CL91" s="32" t="str">
        <f>IF(ISBLANK(CH91),"",IF(ISBLANK(VLOOKUP(CH91,role!A:E,5,FALSE)),"",VLOOKUP(CH91,role!A:E,5,FALSE)))</f>
        <v/>
      </c>
      <c r="CN91" s="32" t="str">
        <f>IF(ISBLANK(CM91),"",IF(ISBLANK(VLOOKUP(CM91,role!A:E,2,FALSE)),"",VLOOKUP(CM91,role!A:E,2,FALSE)))</f>
        <v/>
      </c>
      <c r="CO91" s="32" t="str">
        <f>IF(ISBLANK(CM91),"",IF(ISBLANK(VLOOKUP(CM91,role!A:E,3,FALSE)),"",VLOOKUP(CM91,role!A:E,3,FALSE)))</f>
        <v/>
      </c>
      <c r="CP91" s="32" t="str">
        <f>IF(ISBLANK(CM91),"",IF(ISBLANK(VLOOKUP(CM91,role!A:E,4,FALSE)),"",VLOOKUP(CM91,role!A:E,4,FALSE)))</f>
        <v/>
      </c>
      <c r="CQ91" s="32" t="str">
        <f>IF(ISBLANK(CM91),"",IF(ISBLANK(VLOOKUP(CM91,role!A:E,5,FALSE)),"",VLOOKUP(CM91,role!A:E,5,FALSE)))</f>
        <v/>
      </c>
      <c r="DG91" s="33"/>
      <c r="DI91" s="32" t="str">
        <f t="shared" si="270"/>
        <v/>
      </c>
      <c r="DK91" s="32" t="str">
        <f t="shared" si="271"/>
        <v/>
      </c>
      <c r="DL91" s="39"/>
      <c r="DN91" s="32" t="str">
        <f t="shared" si="272"/>
        <v/>
      </c>
      <c r="DO91" s="32" t="str">
        <f t="shared" si="273"/>
        <v/>
      </c>
      <c r="DP91" s="32" t="str">
        <f t="shared" si="274"/>
        <v/>
      </c>
      <c r="DR91" s="32" t="str">
        <f>IF(ISBLANK(DQ91),"",IF(ISBLANK(VLOOKUP(DQ91,role!A:E,2,FALSE)),"",VLOOKUP(DQ91,role!A:E,2,FALSE)))</f>
        <v/>
      </c>
      <c r="DS91" s="32" t="str">
        <f>IF(ISBLANK(DQ91),"",IF(ISBLANK(VLOOKUP(DQ91,role!A:E,3,FALSE)),"",VLOOKUP(DQ91,role!A:E,3,FALSE)))</f>
        <v/>
      </c>
      <c r="DT91" s="32" t="str">
        <f>IF(ISBLANK(DQ91),"",IF(ISBLANK(VLOOKUP(DQ91,role!A:E,4,FALSE)),"",VLOOKUP(DQ91,role!A:E,4,FALSE)))</f>
        <v/>
      </c>
      <c r="DU91" s="32" t="str">
        <f>IF(ISBLANK(DQ91),"",IF(ISBLANK(VLOOKUP(DQ91,role!A:E,5,FALSE)),"",VLOOKUP(DQ91,role!A:E,5,FALSE)))</f>
        <v/>
      </c>
      <c r="EK91" s="33"/>
      <c r="EM91" s="32" t="str">
        <f t="shared" si="275"/>
        <v/>
      </c>
      <c r="EO91" s="32" t="str">
        <f t="shared" si="276"/>
        <v/>
      </c>
      <c r="EP91" s="39"/>
      <c r="ER91" s="32" t="str">
        <f t="shared" si="277"/>
        <v/>
      </c>
      <c r="ES91" s="32" t="str">
        <f t="shared" si="278"/>
        <v/>
      </c>
      <c r="ET91" s="32" t="str">
        <f t="shared" si="279"/>
        <v/>
      </c>
      <c r="EV91" s="32" t="str">
        <f>IF(ISBLANK(EU91),"",IF(ISBLANK(VLOOKUP(EU91,role!A:E,2,FALSE)),"",VLOOKUP(EU91,role!A:E,2,FALSE)))</f>
        <v/>
      </c>
      <c r="EW91" s="32" t="str">
        <f>IF(ISBLANK(EU91),"",IF(ISBLANK(VLOOKUP(EU91,role!A:E,3,FALSE)),"",VLOOKUP(EU91,role!A:E,3,FALSE)))</f>
        <v/>
      </c>
      <c r="EX91" s="32" t="str">
        <f>IF(ISBLANK(EU91),"",IF(ISBLANK(VLOOKUP(EU91,role!A:E,4,FALSE)),"",VLOOKUP(EU91,role!A:E,4,FALSE)))</f>
        <v/>
      </c>
      <c r="EY91" s="32" t="str">
        <f>IF(ISBLANK(EU91),"",IF(ISBLANK(VLOOKUP(EU91,role!A:E,5,FALSE)),"",VLOOKUP(EU91,role!A:E,5,FALSE)))</f>
        <v/>
      </c>
      <c r="FO91" s="33"/>
      <c r="FQ91" s="32" t="str">
        <f t="shared" si="280"/>
        <v/>
      </c>
      <c r="FS91" s="32" t="str">
        <f t="shared" si="281"/>
        <v/>
      </c>
      <c r="FT91" s="39"/>
      <c r="FV91" s="32" t="str">
        <f t="shared" si="282"/>
        <v/>
      </c>
      <c r="FW91" s="32" t="str">
        <f t="shared" si="283"/>
        <v/>
      </c>
      <c r="FX91" s="32" t="str">
        <f t="shared" si="284"/>
        <v/>
      </c>
      <c r="FZ91" s="32" t="str">
        <f>IF(ISBLANK(FY91),"",VLOOKUP(FY91,role!A:E,2,FALSE))</f>
        <v/>
      </c>
      <c r="GA91" s="32" t="str">
        <f>IF(ISBLANK(FY91),"",IF(ISBLANK(VLOOKUP(FY91,role!A:E,3,FALSE)),"",VLOOKUP(FY91,role!A:E,3,FALSE)))</f>
        <v/>
      </c>
      <c r="GB91" s="32" t="str">
        <f>IF(ISBLANK(FY91),"",IF(ISBLANK(VLOOKUP(FY91,role!A:E,4,FALSE)),"",VLOOKUP(FY91,role!A:E,4,FALSE)))</f>
        <v/>
      </c>
      <c r="GC91" s="32" t="str">
        <f>IF(ISBLANK(FY91),"",IF(ISBLANK(VLOOKUP(FY91,role!A:E,5,FALSE)),"",VLOOKUP(FY91,role!A:E,5,FALSE)))</f>
        <v/>
      </c>
      <c r="GS91" s="33"/>
      <c r="GU91" s="32" t="str">
        <f t="shared" si="285"/>
        <v/>
      </c>
      <c r="GW91" s="32" t="str">
        <f t="shared" si="286"/>
        <v/>
      </c>
      <c r="GX91" s="33"/>
      <c r="HA91" s="32" t="str">
        <f t="shared" si="287"/>
        <v/>
      </c>
      <c r="HB91" s="32" t="str">
        <f t="shared" si="288"/>
        <v/>
      </c>
      <c r="HC91" s="32" t="str">
        <f t="shared" si="289"/>
        <v/>
      </c>
      <c r="HE91" s="32" t="str">
        <f>IF(ISBLANK(HD91),"",IF(ISBLANK(VLOOKUP(HD91,role!A:E,2,FALSE)),"",VLOOKUP(HD91,role!A:E,2,FALSE)))</f>
        <v/>
      </c>
      <c r="HF91" s="32" t="str">
        <f>IF(ISBLANK(HD91),"",IF(ISBLANK(VLOOKUP(HD91,role!A:E,3,FALSE)),"",VLOOKUP(HD91,role!A:E,3,FALSE)))</f>
        <v/>
      </c>
      <c r="HG91" s="32" t="str">
        <f>IF(ISBLANK(HD91),"",IF(ISBLANK(VLOOKUP(HD91,role!A:E,4,FALSE)),"",VLOOKUP(HD91,role!A:E,4,FALSE)))</f>
        <v/>
      </c>
      <c r="HH91" s="32" t="str">
        <f>IF(ISBLANK(HD91),"",IF(ISBLANK(VLOOKUP(HD91,role!A:E,5,FALSE)),"",VLOOKUP(HD91,role!A:E,5,FALSE)))</f>
        <v/>
      </c>
      <c r="HX91" s="33"/>
      <c r="HZ91" s="32" t="str">
        <f t="shared" si="290"/>
        <v/>
      </c>
      <c r="IB91" s="32" t="str">
        <f t="shared" si="291"/>
        <v/>
      </c>
      <c r="IC91" s="39"/>
      <c r="IE91" s="32" t="str">
        <f t="shared" si="292"/>
        <v/>
      </c>
      <c r="IF91" s="32" t="str">
        <f t="shared" si="293"/>
        <v/>
      </c>
      <c r="IG91" s="32" t="str">
        <f t="shared" si="294"/>
        <v/>
      </c>
      <c r="II91" s="32" t="str">
        <f>IF(ISBLANK(IH91),"",IF(ISBLANK(VLOOKUP(IH91,role!A:E,2,FALSE)),"",VLOOKUP(IH91,role!A:E,2,FALSE)))</f>
        <v/>
      </c>
      <c r="IJ91" s="32" t="str">
        <f>IF(ISBLANK(IH91),"",IF(ISBLANK(VLOOKUP(IH91,role!A:E,3,FALSE)),"",VLOOKUP(IH91,role!A:E,3,FALSE)))</f>
        <v/>
      </c>
      <c r="IK91" s="32" t="str">
        <f>IF(ISBLANK(IH91),"",IF(ISBLANK(VLOOKUP(IH91,role!A:E,4,FALSE)),"",VLOOKUP(IH91,role!A:E,4,FALSE)))</f>
        <v/>
      </c>
      <c r="IL91" s="32" t="str">
        <f>IF(ISBLANK(IH91),"",IF(ISBLANK(VLOOKUP(IH91,role!A:E,5,FALSE)),"",VLOOKUP(IH91,role!A:E,5,FALSE)))</f>
        <v/>
      </c>
      <c r="JB91" s="33"/>
      <c r="JD91" s="32" t="str">
        <f t="shared" si="295"/>
        <v/>
      </c>
      <c r="JF91" s="32" t="str">
        <f t="shared" si="296"/>
        <v/>
      </c>
      <c r="JG91" s="39"/>
      <c r="JI91" s="32" t="str">
        <f t="shared" si="297"/>
        <v/>
      </c>
      <c r="JJ91" s="32" t="str">
        <f t="shared" si="298"/>
        <v/>
      </c>
      <c r="JK91" s="32" t="str">
        <f t="shared" si="299"/>
        <v/>
      </c>
      <c r="JM91" s="32" t="str">
        <f>IF(ISBLANK(JL91),"",IF(ISBLANK(VLOOKUP(JL91,role!A:E,2,FALSE)),"",VLOOKUP(JL91,role!A:E,2,FALSE)))</f>
        <v/>
      </c>
      <c r="JN91" s="32" t="str">
        <f>IF(ISBLANK(JL91),"",IF(ISBLANK(VLOOKUP(JL91,role!A:E,3,FALSE)),"",VLOOKUP(JL91,role!A:E,3,FALSE)))</f>
        <v/>
      </c>
      <c r="JO91" s="32" t="str">
        <f>IF(ISBLANK(JL91),"",IF(ISBLANK(VLOOKUP(JL91,role!A:E,4,FALSE)),"",VLOOKUP(JL91,role!A:E,4,FALSE)))</f>
        <v/>
      </c>
      <c r="JP91" s="32" t="str">
        <f>IF(ISBLANK(JL91),"",IF(ISBLANK(VLOOKUP(JL91,role!A:E,5,FALSE)),"",VLOOKUP(JL91,role!A:E,5,FALSE)))</f>
        <v/>
      </c>
      <c r="KF91" s="33"/>
      <c r="KH91" s="32" t="str">
        <f t="shared" si="300"/>
        <v/>
      </c>
      <c r="KJ91" s="32" t="str">
        <f t="shared" si="301"/>
        <v/>
      </c>
      <c r="KK91" s="39"/>
      <c r="KM91" s="32" t="str">
        <f t="shared" si="302"/>
        <v/>
      </c>
      <c r="KN91" s="32" t="str">
        <f t="shared" si="303"/>
        <v/>
      </c>
      <c r="KO91" s="32" t="str">
        <f t="shared" si="304"/>
        <v/>
      </c>
      <c r="KQ91" s="32" t="str">
        <f>IF(ISBLANK(KP91),"",IF(ISBLANK(VLOOKUP(KP91,role!A:E,2,FALSE)),"",VLOOKUP(KP91,role!A:E,2,FALSE)))</f>
        <v/>
      </c>
      <c r="KR91" s="32" t="str">
        <f>IF(ISBLANK(KP91),"",IF(ISBLANK(VLOOKUP(KP91,role!A:E,3,FALSE)),"",VLOOKUP(KP91,role!A:E,3,FALSE)))</f>
        <v/>
      </c>
      <c r="KS91" s="32" t="str">
        <f>IF(ISBLANK(KP91),"",IF(ISBLANK(VLOOKUP(KP91,role!A:E,4,FALSE)),"",VLOOKUP(KP91,role!A:E,4,FALSE)))</f>
        <v/>
      </c>
      <c r="KT91" s="32" t="str">
        <f>IF(ISBLANK(KP91),"",IF(ISBLANK(VLOOKUP(KP91,role!A:E,5,FALSE)),"",VLOOKUP(KP91,role!A:E,5,FALSE)))</f>
        <v/>
      </c>
      <c r="LJ91" s="33"/>
      <c r="LL91" s="32" t="str">
        <f t="shared" si="305"/>
        <v/>
      </c>
      <c r="LN91" s="32" t="str">
        <f t="shared" si="306"/>
        <v/>
      </c>
      <c r="LO91" s="39"/>
      <c r="LQ91" s="32" t="str">
        <f t="shared" si="307"/>
        <v/>
      </c>
      <c r="LR91" s="32" t="str">
        <f t="shared" si="308"/>
        <v/>
      </c>
      <c r="LS91" s="32" t="str">
        <f t="shared" si="309"/>
        <v/>
      </c>
      <c r="LU91" s="32" t="str">
        <f>IF(ISBLANK(LT91),"",IF(ISBLANK(VLOOKUP(LT91,role!A:E,2,FALSE)),"",VLOOKUP(LT91,role!A:E,2,FALSE)))</f>
        <v/>
      </c>
      <c r="LV91" s="32" t="str">
        <f>IF(ISBLANK(LT91),"",IF(ISBLANK(VLOOKUP(LT91,role!A:E,3,FALSE)),"",VLOOKUP(LT91,role!A:E,3,FALSE)))</f>
        <v/>
      </c>
      <c r="LW91" s="32" t="str">
        <f>IF(ISBLANK(LT91),"",IF(ISBLANK(VLOOKUP(LT91,role!A:E,4,FALSE)),"",VLOOKUP(LT91,role!A:E,4,FALSE)))</f>
        <v/>
      </c>
      <c r="LX91" s="32" t="str">
        <f>IF(ISBLANK(LT91),"",IF(ISBLANK(VLOOKUP(LT91,role!A:E,5,FALSE)),"",VLOOKUP(LT91,role!A:E,5,FALSE)))</f>
        <v/>
      </c>
      <c r="MN91" s="33"/>
      <c r="MP91" s="32" t="str">
        <f t="shared" si="310"/>
        <v/>
      </c>
      <c r="MR91" s="32" t="str">
        <f t="shared" si="311"/>
        <v/>
      </c>
      <c r="MS91" s="33"/>
      <c r="MV91" s="32" t="str">
        <f t="shared" si="312"/>
        <v/>
      </c>
      <c r="MW91" s="32" t="str">
        <f t="shared" si="313"/>
        <v/>
      </c>
      <c r="MX91" s="32" t="str">
        <f t="shared" si="314"/>
        <v/>
      </c>
      <c r="MZ91" s="32" t="str">
        <f>IF(ISBLANK(MY91),"",IF(ISBLANK(VLOOKUP(MY91,role!A:E,2,FALSE)),"",VLOOKUP(MY91,role!A:E,2,FALSE)))</f>
        <v/>
      </c>
      <c r="NA91" s="32" t="str">
        <f>IF(ISBLANK(MY91),"",IF(ISBLANK(VLOOKUP(MY91,role!A:E,3,FALSE)),"",VLOOKUP(MY91,role!A:E,3,FALSE)))</f>
        <v/>
      </c>
      <c r="NB91" s="32" t="str">
        <f>IF(ISBLANK(MY91),"",IF(ISBLANK(VLOOKUP(MY91,role!A:E,4,FALSE)),"",VLOOKUP(MY91,role!A:E,4,FALSE)))</f>
        <v/>
      </c>
      <c r="NC91" s="32" t="str">
        <f>IF(ISBLANK(MY91),"",IF(ISBLANK(VLOOKUP(MY91,role!A:E,5,FALSE)),"",VLOOKUP(MY91,role!A:E,5,FALSE)))</f>
        <v/>
      </c>
      <c r="NS91" s="33"/>
      <c r="NU91" s="32" t="str">
        <f t="shared" si="315"/>
        <v/>
      </c>
      <c r="NW91" s="32" t="str">
        <f t="shared" si="316"/>
        <v/>
      </c>
      <c r="NX91" s="39"/>
      <c r="NZ91" s="32" t="str">
        <f t="shared" si="317"/>
        <v/>
      </c>
      <c r="OA91" s="32" t="str">
        <f t="shared" si="318"/>
        <v/>
      </c>
      <c r="OB91" s="32" t="str">
        <f t="shared" si="319"/>
        <v/>
      </c>
      <c r="OD91" s="32" t="str">
        <f>IF(ISBLANK(OC91),"",IF(ISBLANK(VLOOKUP(OC91,role!A:E,2,FALSE)),"",VLOOKUP(OC91,role!A:E,2,FALSE)))</f>
        <v/>
      </c>
      <c r="OE91" s="32" t="str">
        <f>IF(ISBLANK(OC91),"",IF(ISBLANK(VLOOKUP(OC91,role!A:E,3,FALSE)),"",VLOOKUP(OC91,role!A:E,3,FALSE)))</f>
        <v/>
      </c>
      <c r="OF91" s="32" t="str">
        <f>IF(ISBLANK(OC91),"",IF(ISBLANK(VLOOKUP(OC91,role!A:E,4,FALSE)),"",VLOOKUP(OC91,role!A:E,4,FALSE)))</f>
        <v/>
      </c>
      <c r="OG91" s="32" t="str">
        <f>IF(ISBLANK(OC91),"",IF(ISBLANK(VLOOKUP(OC91,role!A:E,5,FALSE)),"",VLOOKUP(OC91,role!A:E,5,FALSE)))</f>
        <v/>
      </c>
      <c r="OW91" s="33"/>
      <c r="OY91" s="32" t="str">
        <f t="shared" si="320"/>
        <v/>
      </c>
      <c r="PA91" s="32" t="str">
        <f t="shared" si="321"/>
        <v/>
      </c>
      <c r="PB91" s="39"/>
      <c r="PD91" s="32" t="str">
        <f t="shared" si="322"/>
        <v/>
      </c>
      <c r="PE91" s="32" t="str">
        <f t="shared" si="323"/>
        <v/>
      </c>
      <c r="PF91" s="32" t="str">
        <f t="shared" si="324"/>
        <v/>
      </c>
      <c r="PH91" s="32" t="str">
        <f>IF(ISBLANK(PG91),"",IF(ISBLANK(VLOOKUP(PG91,role!A:E,2,FALSE)),"",VLOOKUP(PG91,role!A:E,2,FALSE)))</f>
        <v/>
      </c>
      <c r="PI91" s="32" t="str">
        <f>IF(ISBLANK(PG91),"",IF(ISBLANK(VLOOKUP(PG91,role!A:E,3,FALSE)),"",VLOOKUP(PG91,role!A:E,3,FALSE)))</f>
        <v/>
      </c>
      <c r="PJ91" s="32" t="str">
        <f>IF(ISBLANK(PG91),"",IF(ISBLANK(VLOOKUP(PG91,role!A:E,4,FALSE)),"",VLOOKUP(PG91,role!A:E,4,FALSE)))</f>
        <v/>
      </c>
      <c r="PK91" s="32" t="str">
        <f>IF(ISBLANK(PG91),"",IF(ISBLANK(VLOOKUP(PG91,role!A:E,5,FALSE)),"",VLOOKUP(PG91,role!A:E,5,FALSE)))</f>
        <v/>
      </c>
      <c r="QA91" s="33"/>
      <c r="QC91" s="32" t="str">
        <f t="shared" si="325"/>
        <v/>
      </c>
      <c r="QE91" s="32" t="str">
        <f t="shared" si="326"/>
        <v/>
      </c>
      <c r="QF91" s="39"/>
      <c r="QH91" s="32" t="str">
        <f t="shared" si="327"/>
        <v/>
      </c>
      <c r="QI91" s="32" t="str">
        <f t="shared" si="328"/>
        <v/>
      </c>
      <c r="QJ91" s="32" t="str">
        <f t="shared" si="329"/>
        <v/>
      </c>
      <c r="QL91" s="32" t="str">
        <f>IF(ISBLANK(QK91),"",IF(ISBLANK(VLOOKUP(QK91,role!A:E,2,FALSE)),"",VLOOKUP(QK91,role!A:E,2,FALSE)))</f>
        <v/>
      </c>
      <c r="QM91" s="32" t="str">
        <f>IF(ISBLANK(QK91),"",IF(ISBLANK(VLOOKUP(QK91,role!A:E,3,FALSE)),"",VLOOKUP(QK91,role!A:E,3,FALSE)))</f>
        <v/>
      </c>
      <c r="QN91" s="32" t="str">
        <f>IF(ISBLANK(QK91),"",IF(ISBLANK(VLOOKUP(QK91,role!A:E,4,FALSE)),"",VLOOKUP(QK91,role!A:E,4,FALSE)))</f>
        <v/>
      </c>
      <c r="QO91" s="32" t="str">
        <f>IF(ISBLANK(QK91),"",IF(ISBLANK(VLOOKUP(QK91,role!A:E,5,FALSE)),"",VLOOKUP(QK91,role!A:E,5,FALSE)))</f>
        <v/>
      </c>
      <c r="RE91" s="33"/>
      <c r="RG91" s="32" t="str">
        <f t="shared" si="330"/>
        <v/>
      </c>
      <c r="RI91" s="32" t="str">
        <f t="shared" si="331"/>
        <v/>
      </c>
      <c r="RJ91" s="39"/>
      <c r="RL91" s="32" t="str">
        <f t="shared" si="332"/>
        <v/>
      </c>
      <c r="RM91" s="32" t="str">
        <f t="shared" si="333"/>
        <v/>
      </c>
      <c r="RN91" s="32" t="str">
        <f t="shared" si="334"/>
        <v/>
      </c>
      <c r="RP91" s="32" t="str">
        <f>IF(ISBLANK(RO91),"",IF(ISBLANK(VLOOKUP(RO91,role!A:E,2,FALSE)),"",VLOOKUP(RO91,role!A:E,2,FALSE)))</f>
        <v/>
      </c>
      <c r="RQ91" s="32" t="str">
        <f>IF(ISBLANK(RO91),"",IF(ISBLANK(VLOOKUP(RO91,role!A:E,3,FALSE)),"",VLOOKUP(RO91,role!A:E,3,FALSE)))</f>
        <v/>
      </c>
      <c r="RR91" s="32" t="str">
        <f>IF(ISBLANK(RO91),"",IF(ISBLANK(VLOOKUP(RO91,role!A:E,4,FALSE)),"",VLOOKUP(RO91,role!A:E,4,FALSE)))</f>
        <v/>
      </c>
      <c r="RS91" s="32" t="str">
        <f>IF(ISBLANK(RO91),"",IF(ISBLANK(VLOOKUP(RO91,role!A:E,5,FALSE)),"",VLOOKUP(RO91,role!A:E,5,FALSE)))</f>
        <v/>
      </c>
      <c r="SI91" s="33"/>
      <c r="SK91" s="32" t="str">
        <f t="shared" si="335"/>
        <v/>
      </c>
      <c r="SM91" s="32" t="str">
        <f t="shared" si="336"/>
        <v/>
      </c>
      <c r="SN91" s="39"/>
      <c r="SP91" s="32" t="str">
        <f t="shared" si="337"/>
        <v/>
      </c>
      <c r="SQ91" s="32" t="str">
        <f t="shared" si="338"/>
        <v/>
      </c>
      <c r="SR91" s="32" t="str">
        <f t="shared" si="339"/>
        <v/>
      </c>
      <c r="ST91" s="32" t="str">
        <f>IF(ISBLANK(SS91),"",IF(ISBLANK(VLOOKUP(SS91,role!A:E,2,FALSE)),"",VLOOKUP(SS91,role!A:E,2,FALSE)))</f>
        <v/>
      </c>
      <c r="SU91" s="32" t="str">
        <f>IF(ISBLANK(SS91),"",IF(ISBLANK(VLOOKUP(SS91,role!A:E,3,FALSE)),"",VLOOKUP(SS91,role!A:E,3,FALSE)))</f>
        <v/>
      </c>
      <c r="SV91" s="32" t="str">
        <f>IF(ISBLANK(SS91),"",IF(ISBLANK(VLOOKUP(SS91,role!A:E,4,FALSE)),"",VLOOKUP(SS91,role!A:E,4,FALSE)))</f>
        <v/>
      </c>
      <c r="SW91" s="32" t="str">
        <f>IF(ISBLANK(SS91),"",IF(ISBLANK(VLOOKUP(SS91,role!A:E,5,FALSE)),"",VLOOKUP(SS91,role!A:E,5,FALSE)))</f>
        <v/>
      </c>
      <c r="TM91" s="33"/>
      <c r="TO91" s="32" t="str">
        <f t="shared" si="340"/>
        <v/>
      </c>
      <c r="TQ91" s="32" t="str">
        <f t="shared" si="341"/>
        <v/>
      </c>
      <c r="TR91" s="39"/>
      <c r="TT91" s="32" t="str">
        <f t="shared" si="342"/>
        <v/>
      </c>
      <c r="TU91" s="32" t="str">
        <f t="shared" si="343"/>
        <v/>
      </c>
      <c r="TV91" s="32" t="str">
        <f t="shared" si="344"/>
        <v/>
      </c>
      <c r="TX91" s="32" t="str">
        <f>IF(ISBLANK(TW91),"",IF(ISBLANK(VLOOKUP(TW91,role!A:E,2,FALSE)),"",VLOOKUP(TW91,role!A:E,2,FALSE)))</f>
        <v/>
      </c>
      <c r="TY91" s="32" t="str">
        <f>IF(ISBLANK(TW91),"",IF(ISBLANK(VLOOKUP(TW91,role!A:E,3,FALSE)),"",VLOOKUP(TW91,role!A:E,3,FALSE)))</f>
        <v/>
      </c>
      <c r="TZ91" s="32" t="str">
        <f>IF(ISBLANK(TW91),"",IF(ISBLANK(VLOOKUP(TW91,role!A:E,4,FALSE)),"",VLOOKUP(TW91,role!A:E,4,FALSE)))</f>
        <v/>
      </c>
      <c r="UA91" s="32" t="str">
        <f>IF(ISBLANK(TW91),"",IF(ISBLANK(VLOOKUP(TW91,role!A:E,5,FALSE)),"",VLOOKUP(TW91,role!A:E,5,FALSE)))</f>
        <v/>
      </c>
      <c r="UQ91" s="33"/>
      <c r="US91" s="32" t="str">
        <f t="shared" si="345"/>
        <v/>
      </c>
      <c r="UU91" s="32" t="str">
        <f t="shared" si="346"/>
        <v/>
      </c>
      <c r="UV91" s="39"/>
      <c r="UX91" s="32" t="str">
        <f t="shared" si="347"/>
        <v/>
      </c>
      <c r="UY91" s="32" t="str">
        <f t="shared" si="348"/>
        <v/>
      </c>
      <c r="UZ91" s="32" t="str">
        <f t="shared" si="349"/>
        <v/>
      </c>
      <c r="VB91" s="32" t="str">
        <f>IF(ISBLANK(VA91),"",IF(ISBLANK(VLOOKUP(VA91,role!A:E,2,FALSE)),"",VLOOKUP(VA91,role!A:E,2,FALSE)))</f>
        <v/>
      </c>
      <c r="VC91" s="32" t="str">
        <f>IF(ISBLANK(VA91),"",IF(ISBLANK(VLOOKUP(VA91,role!A:E,3,FALSE)),"",VLOOKUP(VA91,role!A:E,3,FALSE)))</f>
        <v/>
      </c>
      <c r="VD91" s="32" t="str">
        <f>IF(ISBLANK(VA91),"",IF(ISBLANK(VLOOKUP(VA91,role!A:E,4,FALSE)),"",VLOOKUP(VA91,role!A:E,4,FALSE)))</f>
        <v/>
      </c>
      <c r="VE91" s="32" t="str">
        <f>IF(ISBLANK(VA91),"",IF(ISBLANK(VLOOKUP(VA91,role!A:E,5,FALSE)),"",VLOOKUP(VA91,role!A:E,5,FALSE)))</f>
        <v/>
      </c>
      <c r="VU91" s="33"/>
      <c r="VW91" s="32" t="str">
        <f t="shared" si="350"/>
        <v/>
      </c>
      <c r="VY91" s="32" t="str">
        <f t="shared" si="351"/>
        <v/>
      </c>
      <c r="VZ91" s="39"/>
      <c r="WB91" s="32" t="str">
        <f t="shared" si="352"/>
        <v/>
      </c>
      <c r="WC91" s="32" t="str">
        <f t="shared" si="353"/>
        <v/>
      </c>
      <c r="WD91" s="32" t="str">
        <f t="shared" si="354"/>
        <v/>
      </c>
      <c r="WF91" s="32" t="str">
        <f>IF(ISBLANK(WE91),"",IF(ISBLANK(VLOOKUP(WE91,role!A:E,2,FALSE)),"",VLOOKUP(WE91,role!A:E,2,FALSE)))</f>
        <v/>
      </c>
      <c r="WG91" s="32" t="str">
        <f>IF(ISBLANK(WE91),"",IF(ISBLANK(VLOOKUP(WE91,role!A:E,3,FALSE)),"",VLOOKUP(WE91,role!A:E,3,FALSE)))</f>
        <v/>
      </c>
      <c r="WH91" s="32" t="str">
        <f>IF(ISBLANK(WE91),"",IF(ISBLANK(VLOOKUP(WE91,role!A:E,4,FALSE)),"",VLOOKUP(WE91,role!A:E,4,FALSE)))</f>
        <v/>
      </c>
      <c r="WI91" s="32" t="str">
        <f>IF(ISBLANK(WE91),"",IF(ISBLANK(VLOOKUP(WE91,role!A:E,5,FALSE)),"",VLOOKUP(WE91,role!A:E,5,FALSE)))</f>
        <v/>
      </c>
      <c r="WY91" s="33"/>
      <c r="XA91" s="32" t="str">
        <f t="shared" si="355"/>
        <v/>
      </c>
      <c r="XC91" s="32" t="str">
        <f t="shared" si="356"/>
        <v/>
      </c>
      <c r="XD91" s="39"/>
      <c r="XF91" s="32" t="str">
        <f t="shared" si="357"/>
        <v/>
      </c>
      <c r="XG91" s="32" t="str">
        <f t="shared" si="358"/>
        <v/>
      </c>
      <c r="XH91" s="32" t="str">
        <f t="shared" si="359"/>
        <v/>
      </c>
      <c r="XJ91" s="32" t="str">
        <f>IF(ISBLANK(XI91),"",IF(ISBLANK(VLOOKUP(XI91,role!A:E,2,FALSE)),"",VLOOKUP(XI91,role!A:E,2,FALSE)))</f>
        <v/>
      </c>
      <c r="XK91" s="32" t="str">
        <f>IF(ISBLANK(XI91),"",IF(ISBLANK(VLOOKUP(XI91,role!A:E,3,FALSE)),"",VLOOKUP(XI91,role!A:E,3,FALSE)))</f>
        <v/>
      </c>
      <c r="XL91" s="32" t="str">
        <f>IF(ISBLANK(XI91),"",IF(ISBLANK(VLOOKUP(XI91,role!A:E,4,FALSE)),"",VLOOKUP(XI91,role!A:E,4,FALSE)))</f>
        <v/>
      </c>
      <c r="XM91" s="32" t="str">
        <f>IF(ISBLANK(XI91),"",IF(ISBLANK(VLOOKUP(XI91,role!A:E,5,FALSE)),"",VLOOKUP(XI91,role!A:E,5,FALSE)))</f>
        <v/>
      </c>
      <c r="YC91" s="33"/>
      <c r="YE91" s="32" t="str">
        <f t="shared" si="360"/>
        <v/>
      </c>
      <c r="YG91" s="32" t="str">
        <f t="shared" si="361"/>
        <v/>
      </c>
      <c r="YH91" s="33"/>
      <c r="YI91" s="34"/>
      <c r="YJ91" s="36" t="str">
        <f t="shared" si="362"/>
        <v/>
      </c>
      <c r="YK91" s="36" t="str">
        <f t="shared" si="363"/>
        <v/>
      </c>
      <c r="YM91" s="32" t="str">
        <f>IF(ISBLANK(YL91),"",IF(ISBLANK(VLOOKUP(YL91,role!A:E,2,FALSE)),"",VLOOKUP(YL91,role!A:E,2,FALSE)))</f>
        <v/>
      </c>
      <c r="YN91" s="32" t="str">
        <f>IF(ISBLANK(YL91),"",IF(ISBLANK(VLOOKUP(YL91,role!A:E,3,FALSE)),"",VLOOKUP(YL91,role!A:E,3,FALSE)))</f>
        <v/>
      </c>
      <c r="YO91" s="32" t="str">
        <f>IF(ISBLANK(YL91),"",IF(ISBLANK(VLOOKUP(YL91,role!A:E,4,FALSE)),"",VLOOKUP(YL91,role!A:E,4,FALSE)))</f>
        <v/>
      </c>
      <c r="YP91" s="32" t="str">
        <f>IF(ISBLANK(YL91),"",IF(ISBLANK(VLOOKUP(YL91,role!A:E,5,FALSE)),"",VLOOKUP(YL91,role!A:E,5,FALSE)))</f>
        <v/>
      </c>
      <c r="YQ91" s="32" t="str">
        <f>IF(ISBLANK(YL91),"",VLOOKUP(YL91,role!A:F,6,FALSE))</f>
        <v/>
      </c>
      <c r="YR91" s="36"/>
      <c r="YS91" s="36" t="str">
        <f t="shared" si="364"/>
        <v/>
      </c>
      <c r="YT91" s="36" t="str">
        <f t="shared" si="365"/>
        <v/>
      </c>
      <c r="YV91" s="32" t="str">
        <f>IF(ISBLANK(YU91),"",IF(ISBLANK(VLOOKUP(YU91,role!A:E,2,FALSE)),"",VLOOKUP(YU91,role!A:E,2,FALSE)))</f>
        <v/>
      </c>
      <c r="YW91" s="32" t="str">
        <f>IF(ISBLANK(YU91),"",IF(ISBLANK(VLOOKUP(YU91,role!A:E,3,FALSE)),"",VLOOKUP(YU91,role!A:E,3,FALSE)))</f>
        <v/>
      </c>
      <c r="YX91" s="32" t="str">
        <f>IF(ISBLANK(YU91),"",IF(ISBLANK(VLOOKUP(YU91,role!A:E,4,FALSE)),"",VLOOKUP(YU91,role!A:E,4,FALSE)))</f>
        <v/>
      </c>
      <c r="YY91" s="32" t="str">
        <f>IF(ISBLANK(YU91),"",IF(ISBLANK(VLOOKUP(YU91,role!A:E,5,FALSE)),"",VLOOKUP(YU91,role!A:E,5,FALSE)))</f>
        <v/>
      </c>
      <c r="YZ91" s="32" t="str">
        <f>IF(ISBLANK(YU91),"",VLOOKUP(YU91,role!A:F,6,FALSE))</f>
        <v/>
      </c>
      <c r="ZA91" s="36"/>
      <c r="ZB91" s="36" t="str">
        <f t="shared" si="366"/>
        <v/>
      </c>
      <c r="ZC91" s="36" t="str">
        <f t="shared" si="367"/>
        <v/>
      </c>
      <c r="ZE91" s="32" t="str">
        <f>IF(ISBLANK(ZD91),"",IF(ISBLANK(VLOOKUP(ZD91,role!A:E,2,FALSE)),"",VLOOKUP(ZD91,role!A:E,2,FALSE)))</f>
        <v/>
      </c>
      <c r="ZF91" s="32" t="str">
        <f>IF(ISBLANK(ZD91),"",IF(ISBLANK(VLOOKUP(ZD91,role!A:E,3,FALSE)),"",VLOOKUP(ZD91,role!A:E,3,FALSE)))</f>
        <v/>
      </c>
      <c r="ZG91" s="32" t="str">
        <f>IF(ISBLANK(ZD91),"",IF(ISBLANK(VLOOKUP(ZD91,role!A:E,4,FALSE)),"",VLOOKUP(ZD91,role!A:E,4,FALSE)))</f>
        <v/>
      </c>
      <c r="ZH91" s="32" t="str">
        <f>IF(ISBLANK(ZD91),"",IF(ISBLANK(VLOOKUP(ZD91,role!A:E,5,FALSE)),"",VLOOKUP(ZD91,role!A:E,5,FALSE)))</f>
        <v/>
      </c>
      <c r="ZI91" s="32" t="str">
        <f>IF(ISBLANK(ZD91),"",VLOOKUP(ZD91,role!A:F,6,FALSE))</f>
        <v/>
      </c>
      <c r="ZJ91" s="36"/>
      <c r="ZK91" s="36" t="str">
        <f t="shared" si="368"/>
        <v/>
      </c>
      <c r="ZL91" s="36" t="str">
        <f t="shared" si="369"/>
        <v/>
      </c>
      <c r="ZN91" s="32" t="str">
        <f>IF(ISBLANK(ZM91),"",IF(ISBLANK(VLOOKUP(ZM91,role!A:E,2,FALSE)),"",VLOOKUP(ZM91,role!A:E,2,FALSE)))</f>
        <v/>
      </c>
      <c r="ZO91" s="32" t="str">
        <f>IF(ISBLANK(ZM91),"",IF(ISBLANK(VLOOKUP(ZM91,role!A:E,3,FALSE)),"",VLOOKUP(ZM91,role!A:E,3,FALSE)))</f>
        <v/>
      </c>
      <c r="ZP91" s="32" t="str">
        <f>IF(ISBLANK(ZM91),"",IF(ISBLANK(VLOOKUP(ZM91,role!A:E,4,FALSE)),"",VLOOKUP(ZM91,role!A:E,4,FALSE)))</f>
        <v/>
      </c>
      <c r="ZQ91" s="32" t="str">
        <f>IF(ISBLANK(ZM91),"",IF(ISBLANK(VLOOKUP(ZM91,role!A:E,5,FALSE)),"",VLOOKUP(ZM91,role!A:E,5,FALSE)))</f>
        <v/>
      </c>
      <c r="ZR91" s="32" t="str">
        <f>IF(ISBLANK(ZM91),"",VLOOKUP(ZM91,role!A:F,6,FALSE))</f>
        <v/>
      </c>
      <c r="ZS91" s="36"/>
      <c r="ZT91" s="36" t="str">
        <f t="shared" si="370"/>
        <v/>
      </c>
      <c r="ZU91" s="36" t="str">
        <f t="shared" si="371"/>
        <v/>
      </c>
      <c r="ZW91" s="32" t="str">
        <f>IF(ISBLANK(ZV91),"",IF(ISBLANK(VLOOKUP(ZV91,role!A:E,2,FALSE)),"",VLOOKUP(ZV91,role!A:E,2,FALSE)))</f>
        <v/>
      </c>
      <c r="ZX91" s="32" t="str">
        <f>IF(ISBLANK(ZV91),"",IF(ISBLANK(VLOOKUP(ZV91,role!A:E,3,FALSE)),"",VLOOKUP(ZV91,role!A:E,3,FALSE)))</f>
        <v/>
      </c>
      <c r="ZY91" s="32" t="str">
        <f>IF(ISBLANK(ZV91),"",IF(ISBLANK(VLOOKUP(ZV91,role!A:E,4,FALSE)),"",VLOOKUP(ZV91,role!A:E,4,FALSE)))</f>
        <v/>
      </c>
      <c r="ZZ91" s="32" t="str">
        <f>IF(ISBLANK(ZV91),"",IF(ISBLANK(VLOOKUP(ZV91,role!A:E,5,FALSE)),"",VLOOKUP(ZV91,role!A:E,5,FALSE)))</f>
        <v/>
      </c>
      <c r="AAA91" s="32" t="str">
        <f>IF(ISBLANK(ZV91),"",VLOOKUP(ZV91,role!A:F,6,FALSE))</f>
        <v/>
      </c>
      <c r="AAB91" s="33"/>
      <c r="AAC91" s="36"/>
      <c r="AAD91" s="36" t="str">
        <f t="shared" si="372"/>
        <v/>
      </c>
      <c r="AAE91" s="36" t="str">
        <f t="shared" si="373"/>
        <v/>
      </c>
      <c r="AAG91" s="32" t="str">
        <f>IF(ISBLANK(AAF91),"",IF(ISBLANK(VLOOKUP(AAF91,role!A:E,2,FALSE)),"",VLOOKUP(AAF91,role!A:E,2,FALSE)))</f>
        <v/>
      </c>
      <c r="AAH91" s="32" t="str">
        <f>IF(ISBLANK(AAF91),"",IF(ISBLANK(VLOOKUP(AAF91,role!A:E,3,FALSE)),"",VLOOKUP(AAF91,role!A:E,3,FALSE)))</f>
        <v/>
      </c>
      <c r="AAI91" s="32" t="str">
        <f>IF(ISBLANK(AAF91),"",IF(ISBLANK(VLOOKUP(AAF91,role!A:E,4,FALSE)),"",VLOOKUP(AAF91,role!A:E,4,FALSE)))</f>
        <v/>
      </c>
      <c r="AAJ91" s="32" t="str">
        <f>IF(ISBLANK(AAF91),"",IF(ISBLANK(VLOOKUP(AAF91,role!A:E,5,FALSE)),"",VLOOKUP(AAF91,role!A:E,5,FALSE)))</f>
        <v/>
      </c>
      <c r="AAK91" s="32" t="str">
        <f>IF(ISBLANK(AAF91),"",VLOOKUP(AAF91,role!A:F,6,FALSE))</f>
        <v/>
      </c>
      <c r="AAL91" s="36"/>
      <c r="AAM91" s="36" t="str">
        <f t="shared" si="374"/>
        <v/>
      </c>
      <c r="AAN91" s="36" t="str">
        <f t="shared" si="375"/>
        <v/>
      </c>
      <c r="AAP91" s="32" t="str">
        <f>IF(ISBLANK(AAO91),"",IF(ISBLANK(VLOOKUP(AAO91,role!A:E,2,FALSE)),"",VLOOKUP(AAO91,role!A:E,2,FALSE)))</f>
        <v/>
      </c>
      <c r="AAQ91" s="32" t="str">
        <f>IF(ISBLANK(AAO91),"",IF(ISBLANK(VLOOKUP(AAO91,role!A:E,3,FALSE)),"",VLOOKUP(AAO91,role!A:E,3,FALSE)))</f>
        <v/>
      </c>
      <c r="AAR91" s="32" t="str">
        <f>IF(ISBLANK(AAO91),"",IF(ISBLANK(VLOOKUP(AAO91,role!A:E,4,FALSE)),"",VLOOKUP(AAO91,role!A:E,4,FALSE)))</f>
        <v/>
      </c>
      <c r="AAS91" s="32" t="str">
        <f>IF(ISBLANK(AAO91),"",IF(ISBLANK(VLOOKUP(AAO91,role!A:E,5,FALSE)),"",VLOOKUP(AAO91,role!A:E,5,FALSE)))</f>
        <v/>
      </c>
      <c r="AAT91" s="32" t="str">
        <f>IF(ISBLANK(AAO91),"",VLOOKUP(AAO91,role!A:F,6,FALSE))</f>
        <v/>
      </c>
      <c r="AAU91" s="36"/>
      <c r="AAV91" s="36" t="str">
        <f t="shared" si="376"/>
        <v/>
      </c>
      <c r="AAW91" s="36" t="str">
        <f t="shared" si="377"/>
        <v/>
      </c>
      <c r="AAY91" s="32" t="str">
        <f>IF(ISBLANK(AAX91),"",IF(ISBLANK(VLOOKUP(AAX91,role!A:E,2,FALSE)),"",VLOOKUP(AAX91,role!A:E,2,FALSE)))</f>
        <v/>
      </c>
      <c r="AAZ91" s="32" t="str">
        <f>IF(ISBLANK(AAX91),"",IF(ISBLANK(VLOOKUP(AAX91,role!A:E,3,FALSE)),"",VLOOKUP(AAX91,role!A:E,3,FALSE)))</f>
        <v/>
      </c>
      <c r="ABA91" s="32" t="str">
        <f>IF(ISBLANK(AAX91),"",IF(ISBLANK(VLOOKUP(AAX91,role!A:E,4,FALSE)),"",VLOOKUP(AAX91,role!A:E,4,FALSE)))</f>
        <v/>
      </c>
      <c r="ABB91" s="32" t="str">
        <f>IF(ISBLANK(AAX91),"",IF(ISBLANK(VLOOKUP(AAX91,role!A:E,5,FALSE)),"",VLOOKUP(AAX91,role!A:E,5,FALSE)))</f>
        <v/>
      </c>
      <c r="ABC91" s="32" t="str">
        <f>IF(ISBLANK(AAX91),"",VLOOKUP(AAX91,role!A:F,6,FALSE))</f>
        <v/>
      </c>
      <c r="ABD91" s="36"/>
      <c r="ABE91" s="36" t="str">
        <f t="shared" si="378"/>
        <v/>
      </c>
      <c r="ABF91" s="36" t="str">
        <f t="shared" si="379"/>
        <v/>
      </c>
      <c r="ABH91" s="32" t="str">
        <f>IF(ISBLANK(ABG91),"",IF(ISBLANK(VLOOKUP(ABG91,role!A:E,2,FALSE)),"",VLOOKUP(ABG91,role!A:E,2,FALSE)))</f>
        <v/>
      </c>
      <c r="ABI91" s="32" t="str">
        <f>IF(ISBLANK(ABG91),"",IF(ISBLANK(VLOOKUP(ABG91,role!A:E,3,FALSE)),"",VLOOKUP(ABG91,role!A:E,3,FALSE)))</f>
        <v/>
      </c>
      <c r="ABJ91" s="32" t="str">
        <f>IF(ISBLANK(ABG91),"",IF(ISBLANK(VLOOKUP(ABG91,role!A:E,4,FALSE)),"",VLOOKUP(ABG91,role!A:E,4,FALSE)))</f>
        <v/>
      </c>
      <c r="ABK91" s="32" t="str">
        <f>IF(ISBLANK(ABG91),"",IF(ISBLANK(VLOOKUP(ABG91,role!A:E,5,FALSE)),"",VLOOKUP(ABG91,role!A:E,5,FALSE)))</f>
        <v/>
      </c>
      <c r="ABL91" s="32" t="str">
        <f>IF(ISBLANK(ABG91),"",VLOOKUP(ABG91,role!A:F,6,FALSE))</f>
        <v/>
      </c>
      <c r="ABM91" s="36"/>
      <c r="ABN91" s="36" t="str">
        <f t="shared" si="380"/>
        <v/>
      </c>
      <c r="ABO91" s="36" t="str">
        <f t="shared" si="381"/>
        <v/>
      </c>
      <c r="ABQ91" s="32" t="str">
        <f>IF(ISBLANK(ABP91),"",IF(ISBLANK(VLOOKUP(ABP91,role!A:E,2,FALSE)),"",VLOOKUP(ABP91,role!A:E,2,FALSE)))</f>
        <v/>
      </c>
      <c r="ABR91" s="32" t="str">
        <f>IF(ISBLANK(ABP91),"",IF(ISBLANK(VLOOKUP(ABP91,role!A:E,3,FALSE)),"",VLOOKUP(ABP91,role!A:E,3,FALSE)))</f>
        <v/>
      </c>
      <c r="ABS91" s="32" t="str">
        <f>IF(ISBLANK(ABP91),"",IF(ISBLANK(VLOOKUP(ABP91,role!A:E,4,FALSE)),"",VLOOKUP(ABP91,role!A:E,4,FALSE)))</f>
        <v/>
      </c>
      <c r="ABT91" s="32" t="str">
        <f>IF(ISBLANK(ABP91),"",IF(ISBLANK(VLOOKUP(ABP91,role!A:E,5,FALSE)),"",VLOOKUP(ABP91,role!A:E,5,FALSE)))</f>
        <v/>
      </c>
      <c r="ABU91" s="32" t="str">
        <f>IF(ISBLANK(ABP91),"",VLOOKUP(ABP91,role!A:F,6,FALSE))</f>
        <v/>
      </c>
      <c r="ABV91" s="33"/>
      <c r="ABW91" s="34"/>
      <c r="ABY91" s="32" t="str">
        <f t="shared" si="382"/>
        <v/>
      </c>
      <c r="ABZ91" s="39"/>
      <c r="ACA91" s="32" t="str">
        <f t="shared" si="383"/>
        <v/>
      </c>
      <c r="ACC91" s="32" t="str">
        <f t="shared" si="384"/>
        <v/>
      </c>
      <c r="ACE91" s="32" t="str">
        <f t="shared" si="385"/>
        <v/>
      </c>
      <c r="ACG91" s="32" t="str">
        <f t="shared" si="386"/>
        <v/>
      </c>
      <c r="ACI91" s="32" t="str">
        <f t="shared" si="387"/>
        <v/>
      </c>
      <c r="ACK91" s="32" t="str">
        <f t="shared" si="388"/>
        <v/>
      </c>
      <c r="ACM91" s="32" t="str">
        <f t="shared" si="389"/>
        <v/>
      </c>
      <c r="ACO91" s="32" t="str">
        <f t="shared" si="390"/>
        <v/>
      </c>
      <c r="ACQ91" s="32" t="str">
        <f t="shared" si="391"/>
        <v/>
      </c>
      <c r="ACS91" s="32" t="str">
        <f t="shared" si="392"/>
        <v/>
      </c>
      <c r="ACT91" s="33"/>
      <c r="ACV91" s="32" t="str">
        <f t="shared" si="393"/>
        <v/>
      </c>
      <c r="ACX91" s="32" t="str">
        <f t="shared" si="394"/>
        <v/>
      </c>
      <c r="ACZ91" s="32" t="str">
        <f t="shared" si="395"/>
        <v/>
      </c>
      <c r="ADB91" s="32" t="str">
        <f t="shared" si="396"/>
        <v/>
      </c>
      <c r="ADD91" s="32" t="str">
        <f t="shared" si="397"/>
        <v/>
      </c>
      <c r="ADE91" s="33"/>
      <c r="ADG91" s="32" t="str">
        <f t="shared" si="398"/>
        <v/>
      </c>
      <c r="ADI91" s="32" t="str">
        <f t="shared" si="399"/>
        <v/>
      </c>
      <c r="ADK91" s="32" t="str">
        <f t="shared" si="400"/>
        <v/>
      </c>
      <c r="ADM91" s="32" t="str">
        <f t="shared" si="401"/>
        <v/>
      </c>
      <c r="ADO91" s="32" t="str">
        <f t="shared" si="402"/>
        <v/>
      </c>
      <c r="ADP91" s="33"/>
      <c r="ADR91" s="32" t="str">
        <f t="shared" si="403"/>
        <v/>
      </c>
      <c r="ADT91" s="32" t="str">
        <f t="shared" si="404"/>
        <v/>
      </c>
      <c r="ADV91" s="32" t="str">
        <f t="shared" si="405"/>
        <v/>
      </c>
      <c r="ADX91" s="32" t="str">
        <f t="shared" si="406"/>
        <v/>
      </c>
      <c r="ADZ91" s="32" t="str">
        <f t="shared" si="407"/>
        <v/>
      </c>
      <c r="AEA91" s="33"/>
      <c r="AEC91" s="32" t="str">
        <f t="shared" si="408"/>
        <v/>
      </c>
      <c r="AEE91" s="32" t="str">
        <f t="shared" si="409"/>
        <v/>
      </c>
      <c r="AEG91" s="32" t="str">
        <f t="shared" si="410"/>
        <v/>
      </c>
      <c r="AEI91" s="32" t="str">
        <f t="shared" si="411"/>
        <v/>
      </c>
      <c r="AEK91" s="32" t="str">
        <f t="shared" si="412"/>
        <v/>
      </c>
      <c r="AEL91" s="33"/>
      <c r="AEN91" s="32" t="str">
        <f t="shared" si="413"/>
        <v/>
      </c>
      <c r="AEO91" s="32" t="str">
        <f t="shared" si="414"/>
        <v/>
      </c>
      <c r="AEQ91" s="32" t="str">
        <f t="shared" si="415"/>
        <v/>
      </c>
      <c r="AER91" s="32" t="str">
        <f t="shared" si="416"/>
        <v/>
      </c>
      <c r="AET91" s="32" t="str">
        <f t="shared" si="417"/>
        <v/>
      </c>
      <c r="AEU91" s="32" t="str">
        <f t="shared" si="418"/>
        <v/>
      </c>
      <c r="AEW91" s="32" t="str">
        <f t="shared" si="419"/>
        <v/>
      </c>
      <c r="AEX91" s="32" t="str">
        <f t="shared" si="420"/>
        <v/>
      </c>
      <c r="AEZ91" s="32" t="str">
        <f t="shared" si="421"/>
        <v/>
      </c>
      <c r="AFA91" s="32" t="str">
        <f t="shared" si="422"/>
        <v/>
      </c>
      <c r="AFB91" s="35"/>
      <c r="AFC91" s="34"/>
      <c r="AFD91" s="36" t="str">
        <f t="shared" si="423"/>
        <v/>
      </c>
      <c r="AFE91" s="36" t="str">
        <f t="shared" si="424"/>
        <v/>
      </c>
      <c r="AFG91" s="36" t="str">
        <f t="shared" si="425"/>
        <v/>
      </c>
      <c r="AFH91" s="36" t="str">
        <f t="shared" si="426"/>
        <v/>
      </c>
      <c r="AFJ91" s="36" t="str">
        <f t="shared" si="427"/>
        <v/>
      </c>
      <c r="AFK91" s="36" t="str">
        <f t="shared" si="428"/>
        <v/>
      </c>
      <c r="AFM91" s="36" t="str">
        <f t="shared" si="429"/>
        <v/>
      </c>
      <c r="AFN91" s="36" t="str">
        <f t="shared" si="430"/>
        <v/>
      </c>
      <c r="AFP91" s="36" t="str">
        <f t="shared" si="431"/>
        <v/>
      </c>
      <c r="AFQ91" s="36" t="str">
        <f t="shared" si="432"/>
        <v/>
      </c>
      <c r="AFR91" s="33"/>
      <c r="AFT91" s="36" t="str">
        <f t="shared" si="433"/>
        <v/>
      </c>
      <c r="AFU91" s="36" t="str">
        <f t="shared" si="434"/>
        <v/>
      </c>
      <c r="AFW91" s="36" t="str">
        <f t="shared" si="435"/>
        <v/>
      </c>
      <c r="AFX91" s="36" t="str">
        <f t="shared" si="436"/>
        <v/>
      </c>
      <c r="AFZ91" s="36" t="str">
        <f t="shared" si="437"/>
        <v/>
      </c>
      <c r="AGA91" s="36" t="str">
        <f t="shared" si="438"/>
        <v/>
      </c>
      <c r="AGC91" s="36" t="str">
        <f t="shared" si="439"/>
        <v/>
      </c>
      <c r="AGD91" s="36" t="str">
        <f t="shared" si="440"/>
        <v/>
      </c>
      <c r="AGF91" s="36" t="str">
        <f t="shared" si="441"/>
        <v/>
      </c>
      <c r="AGG91" s="36" t="str">
        <f t="shared" si="442"/>
        <v/>
      </c>
      <c r="AGH91" s="33"/>
      <c r="AGI91" s="57"/>
      <c r="AGJ91" s="57"/>
      <c r="AGK91" s="57" t="str">
        <f>IF(ISBLANK(AGJ91),"",VLOOKUP(AGJ91,related_id_type!A:B,2,FALSE))</f>
        <v/>
      </c>
      <c r="AGL91" s="57"/>
      <c r="AGM91" s="57" t="str">
        <f>IF(ISBLANK(AGL91),"",IF(ISBLANK(VLOOKUP(AGL91,related_id_relation!A:B,2,FALSE)),"",VLOOKUP(AGL91,related_id_relation!A:B,2,FALSE)))</f>
        <v/>
      </c>
      <c r="AGN91" s="57"/>
      <c r="AGO91" s="57"/>
      <c r="AGP91" s="57" t="str">
        <f>IF(ISBLANK(AGO91),"",VLOOKUP(AGO91,related_id_type!A:B,2,FALSE))</f>
        <v/>
      </c>
      <c r="AGQ91" s="57"/>
      <c r="AGR91" s="57" t="str">
        <f>IF(ISBLANK(AGQ91),"",IF(ISBLANK(VLOOKUP(AGQ91,related_id_relation!A:B,2,FALSE)),"",VLOOKUP(AGQ91,related_id_relation!A:B,2,FALSE)))</f>
        <v/>
      </c>
      <c r="AGS91" s="57"/>
      <c r="AGT91" s="57"/>
      <c r="AGU91" s="57" t="str">
        <f>IF(ISBLANK(AGT91),"",VLOOKUP(AGT91,related_id_type!A:B,2,FALSE))</f>
        <v/>
      </c>
      <c r="AGV91" s="57"/>
      <c r="AGW91" s="57" t="str">
        <f>IF(ISBLANK(AGV91),"",IF(ISBLANK(VLOOKUP(AGV91,related_id_relation!A:B,2,FALSE)),"",VLOOKUP(AGV91,related_id_relation!A:B,2,FALSE)))</f>
        <v/>
      </c>
      <c r="AGX91" s="57"/>
      <c r="AGY91" s="57"/>
      <c r="AGZ91" s="57" t="str">
        <f>IF(ISBLANK(AGY91),"",VLOOKUP(AGY91,related_id_type!A:B,2,FALSE))</f>
        <v/>
      </c>
      <c r="AHA91" s="57"/>
      <c r="AHB91" s="57" t="str">
        <f>IF(ISBLANK(AHA91),"",IF(ISBLANK(VLOOKUP(AHA91,related_id_relation!A:B,2,FALSE)),"",VLOOKUP(AHA91,related_id_relation!A:B,2,FALSE)))</f>
        <v/>
      </c>
      <c r="AHC91" s="57"/>
      <c r="AHD91" s="57"/>
      <c r="AHE91" s="57" t="str">
        <f>IF(ISBLANK(AHD91),"",VLOOKUP(AHD91,related_id_type!A:B,2,FALSE))</f>
        <v/>
      </c>
      <c r="AHF91" s="57"/>
      <c r="AHG91" s="57" t="str">
        <f>IF(ISBLANK(AHF91),"",IF(ISBLANK(VLOOKUP(AHF91,related_id_relation!A:B,2,FALSE)),"",VLOOKUP(AHF91,related_id_relation!A:B,2,FALSE)))</f>
        <v/>
      </c>
      <c r="AHH91" s="37"/>
      <c r="AHI91" s="39"/>
      <c r="AHK91" s="32" t="str">
        <f t="shared" si="443"/>
        <v/>
      </c>
      <c r="AHL91" s="34"/>
      <c r="AHM91" s="36"/>
      <c r="AHN91" s="36" t="str">
        <f t="shared" si="444"/>
        <v/>
      </c>
      <c r="AHO91" s="32" t="str">
        <f t="shared" si="445"/>
        <v/>
      </c>
      <c r="AHR91" s="36" t="str">
        <f t="shared" si="446"/>
        <v/>
      </c>
      <c r="AHS91" s="32" t="str">
        <f t="shared" si="447"/>
        <v/>
      </c>
      <c r="AHV91" s="36" t="str">
        <f t="shared" si="448"/>
        <v/>
      </c>
      <c r="AHW91" s="32" t="str">
        <f t="shared" si="449"/>
        <v/>
      </c>
      <c r="AHZ91" s="36" t="str">
        <f t="shared" si="450"/>
        <v/>
      </c>
      <c r="AIA91" s="32" t="str">
        <f t="shared" si="451"/>
        <v/>
      </c>
      <c r="AID91" s="36" t="str">
        <f t="shared" si="452"/>
        <v/>
      </c>
      <c r="AIE91" s="32" t="str">
        <f t="shared" si="453"/>
        <v/>
      </c>
      <c r="AIH91" s="36" t="str">
        <f t="shared" si="454"/>
        <v/>
      </c>
      <c r="AII91" s="32" t="str">
        <f t="shared" si="455"/>
        <v/>
      </c>
      <c r="AIL91" s="36" t="str">
        <f t="shared" si="456"/>
        <v/>
      </c>
      <c r="AIM91" s="32" t="str">
        <f t="shared" si="457"/>
        <v/>
      </c>
      <c r="AIP91" s="36" t="str">
        <f t="shared" si="458"/>
        <v/>
      </c>
      <c r="AIQ91" s="32" t="str">
        <f t="shared" si="459"/>
        <v/>
      </c>
      <c r="AIT91" s="36" t="str">
        <f t="shared" si="460"/>
        <v/>
      </c>
      <c r="AIU91" s="32" t="str">
        <f t="shared" si="461"/>
        <v/>
      </c>
      <c r="AIX91" s="36" t="str">
        <f t="shared" si="462"/>
        <v/>
      </c>
      <c r="AIY91" s="32" t="str">
        <f t="shared" si="463"/>
        <v/>
      </c>
      <c r="AIZ91" s="37"/>
      <c r="AJA91" s="32" t="str">
        <f t="shared" si="464"/>
        <v/>
      </c>
      <c r="AJB91" s="32" t="str">
        <f t="shared" si="465"/>
        <v/>
      </c>
      <c r="AJC91" s="32" t="str">
        <f t="shared" si="466"/>
        <v/>
      </c>
      <c r="AJD91" s="32" t="str">
        <f t="shared" si="467"/>
        <v/>
      </c>
      <c r="AJE91" s="32" t="str">
        <f t="shared" si="468"/>
        <v/>
      </c>
      <c r="AJF91" s="32" t="str">
        <f t="shared" si="469"/>
        <v/>
      </c>
      <c r="AJG91" s="32" t="str">
        <f t="shared" si="470"/>
        <v/>
      </c>
      <c r="AJH91" s="32" t="str">
        <f t="shared" si="471"/>
        <v/>
      </c>
      <c r="AJI91" s="32" t="str">
        <f t="shared" si="472"/>
        <v/>
      </c>
    </row>
    <row r="92" spans="3:945" s="32" customFormat="1" x14ac:dyDescent="0.35">
      <c r="C92" s="32" t="str">
        <f t="shared" si="241"/>
        <v/>
      </c>
      <c r="E92" s="32" t="str">
        <f t="shared" si="242"/>
        <v/>
      </c>
      <c r="F92" s="32" t="str">
        <f t="shared" si="243"/>
        <v/>
      </c>
      <c r="G92" s="32" t="str">
        <f t="shared" si="244"/>
        <v/>
      </c>
      <c r="J92" s="32" t="str">
        <f t="shared" si="245"/>
        <v/>
      </c>
      <c r="K92" s="32" t="str">
        <f t="shared" si="246"/>
        <v/>
      </c>
      <c r="L92" s="32" t="str">
        <f t="shared" si="247"/>
        <v/>
      </c>
      <c r="N92" s="32" t="str">
        <f t="shared" si="248"/>
        <v/>
      </c>
      <c r="O92" s="32" t="str">
        <f t="shared" si="249"/>
        <v/>
      </c>
      <c r="Q92" s="32" t="str">
        <f t="shared" si="250"/>
        <v/>
      </c>
      <c r="R92" s="32" t="str">
        <f t="shared" si="251"/>
        <v/>
      </c>
      <c r="U92" s="32" t="str">
        <f t="shared" si="252"/>
        <v/>
      </c>
      <c r="V92" s="32" t="str">
        <f t="shared" si="253"/>
        <v/>
      </c>
      <c r="Y92" s="32" t="str">
        <f>IF(ISBLANK(X92),"",VLOOKUP(X92,resource_type!A:C,3,FALSE))</f>
        <v/>
      </c>
      <c r="Z92" s="32" t="str">
        <f>IF(ISBLANK(X92),"",VLOOKUP(X92,resource_type!A:C,2,FALSE))</f>
        <v/>
      </c>
      <c r="AA92" s="32" t="str">
        <f t="shared" si="254"/>
        <v/>
      </c>
      <c r="AB92" s="32" t="str">
        <f t="shared" si="255"/>
        <v/>
      </c>
      <c r="AD92" s="32" t="str">
        <f>IF(ISBLANK(AC92),"",VLOOKUP(AC92,resource_type!A:C,3,FALSE))</f>
        <v/>
      </c>
      <c r="AF92" s="32" t="str">
        <f>IF(ISBLANK(AE92),"",VLOOKUP(AE92,resource_type!A:C,3,FALSE))</f>
        <v/>
      </c>
      <c r="AG92" s="33"/>
      <c r="AI92" s="32" t="str">
        <f t="shared" si="256"/>
        <v/>
      </c>
      <c r="AK92" s="32" t="str">
        <f t="shared" si="257"/>
        <v/>
      </c>
      <c r="AM92" s="32" t="str">
        <f t="shared" si="258"/>
        <v/>
      </c>
      <c r="AO92" s="32" t="str">
        <f t="shared" si="259"/>
        <v/>
      </c>
      <c r="AP92" s="52"/>
      <c r="AQ92" s="34"/>
      <c r="AR92" s="36" t="str">
        <f t="shared" si="260"/>
        <v/>
      </c>
      <c r="AS92" s="36" t="str">
        <f t="shared" si="261"/>
        <v/>
      </c>
      <c r="AT92" s="34"/>
      <c r="AV92" s="32" t="str">
        <f t="shared" si="262"/>
        <v/>
      </c>
      <c r="AW92" s="32" t="str">
        <f t="shared" si="263"/>
        <v/>
      </c>
      <c r="AX92" s="32" t="str">
        <f t="shared" si="264"/>
        <v/>
      </c>
      <c r="AZ92" s="32" t="str">
        <f>IF(ISBLANK(AY92),"",IF(ISBLANK(VLOOKUP(AY92,role!A:E,2,FALSE)),"",VLOOKUP(AY92,role!A:E,2,FALSE)))</f>
        <v/>
      </c>
      <c r="BA92" s="32" t="str">
        <f>IF(ISBLANK(AY92),"",IF(ISBLANK(VLOOKUP(AY92,role!A:E,3,FALSE)),"",VLOOKUP(AY92,role!A:E,3,FALSE)))</f>
        <v/>
      </c>
      <c r="BB92" s="32" t="str">
        <f>IF(ISBLANK(AY92),"",IF(ISBLANK(VLOOKUP(AY92,role!A:E,4,FALSE)),"",VLOOKUP(AY92,role!A:E,4,FALSE)))</f>
        <v/>
      </c>
      <c r="BC92" s="32" t="str">
        <f>IF(ISBLANK(AY92),"",IF(ISBLANK(VLOOKUP(AY92,role!A:E,5,FALSE)),"",VLOOKUP(AY92,role!A:E,5,FALSE)))</f>
        <v/>
      </c>
      <c r="BE92" s="32" t="str">
        <f>IF(ISBLANK(BD92),"",IF(ISBLANK(VLOOKUP(BD92,role!A:E,2,FALSE)),"",VLOOKUP(BD92,role!A:E,2,FALSE)))</f>
        <v/>
      </c>
      <c r="BF92" s="32" t="str">
        <f>IF(ISBLANK(BD92),"",IF(ISBLANK(VLOOKUP(BD92,role!A:E,3,FALSE)),"",VLOOKUP(BD92,role!A:E,3,FALSE)))</f>
        <v/>
      </c>
      <c r="BG92" s="32" t="str">
        <f>IF(ISBLANK(BD92),"",IF(ISBLANK(VLOOKUP(BD92,role!A:E,4,FALSE)),"",VLOOKUP(BD92,role!A:E,4,FALSE)))</f>
        <v/>
      </c>
      <c r="BH92" s="32" t="str">
        <f>IF(ISBLANK(BD92),"",IF(ISBLANK(VLOOKUP(BD92,role!A:E,5,FALSE)),"",VLOOKUP(BD92,role!A:E,5,FALSE)))</f>
        <v/>
      </c>
      <c r="BX92" s="33"/>
      <c r="BZ92" s="32" t="str">
        <f t="shared" si="265"/>
        <v/>
      </c>
      <c r="CB92" s="32" t="str">
        <f t="shared" si="266"/>
        <v/>
      </c>
      <c r="CC92" s="39"/>
      <c r="CE92" s="32" t="str">
        <f t="shared" si="267"/>
        <v/>
      </c>
      <c r="CF92" s="32" t="str">
        <f t="shared" si="268"/>
        <v/>
      </c>
      <c r="CG92" s="32" t="str">
        <f t="shared" si="269"/>
        <v/>
      </c>
      <c r="CI92" s="32" t="str">
        <f>IF(ISBLANK(CH92),"",IF(ISBLANK(VLOOKUP(CH92,role!A:E,2,FALSE)),"",VLOOKUP(CH92,role!A:E,2,FALSE)))</f>
        <v/>
      </c>
      <c r="CJ92" s="32" t="str">
        <f>IF(ISBLANK(CH92),"",IF(ISBLANK(VLOOKUP(CH92,role!A:E,3,FALSE)),"",VLOOKUP(CH92,role!A:E,3,FALSE)))</f>
        <v/>
      </c>
      <c r="CK92" s="32" t="str">
        <f>IF(ISBLANK(CH92),"",IF(ISBLANK(VLOOKUP(CH92,role!A:E,4,FALSE)),"",VLOOKUP(CH92,role!A:E,4,FALSE)))</f>
        <v/>
      </c>
      <c r="CL92" s="32" t="str">
        <f>IF(ISBLANK(CH92),"",IF(ISBLANK(VLOOKUP(CH92,role!A:E,5,FALSE)),"",VLOOKUP(CH92,role!A:E,5,FALSE)))</f>
        <v/>
      </c>
      <c r="CN92" s="32" t="str">
        <f>IF(ISBLANK(CM92),"",IF(ISBLANK(VLOOKUP(CM92,role!A:E,2,FALSE)),"",VLOOKUP(CM92,role!A:E,2,FALSE)))</f>
        <v/>
      </c>
      <c r="CO92" s="32" t="str">
        <f>IF(ISBLANK(CM92),"",IF(ISBLANK(VLOOKUP(CM92,role!A:E,3,FALSE)),"",VLOOKUP(CM92,role!A:E,3,FALSE)))</f>
        <v/>
      </c>
      <c r="CP92" s="32" t="str">
        <f>IF(ISBLANK(CM92),"",IF(ISBLANK(VLOOKUP(CM92,role!A:E,4,FALSE)),"",VLOOKUP(CM92,role!A:E,4,FALSE)))</f>
        <v/>
      </c>
      <c r="CQ92" s="32" t="str">
        <f>IF(ISBLANK(CM92),"",IF(ISBLANK(VLOOKUP(CM92,role!A:E,5,FALSE)),"",VLOOKUP(CM92,role!A:E,5,FALSE)))</f>
        <v/>
      </c>
      <c r="DG92" s="33"/>
      <c r="DI92" s="32" t="str">
        <f t="shared" si="270"/>
        <v/>
      </c>
      <c r="DK92" s="32" t="str">
        <f t="shared" si="271"/>
        <v/>
      </c>
      <c r="DL92" s="39"/>
      <c r="DN92" s="32" t="str">
        <f t="shared" si="272"/>
        <v/>
      </c>
      <c r="DO92" s="32" t="str">
        <f t="shared" si="273"/>
        <v/>
      </c>
      <c r="DP92" s="32" t="str">
        <f t="shared" si="274"/>
        <v/>
      </c>
      <c r="DR92" s="32" t="str">
        <f>IF(ISBLANK(DQ92),"",IF(ISBLANK(VLOOKUP(DQ92,role!A:E,2,FALSE)),"",VLOOKUP(DQ92,role!A:E,2,FALSE)))</f>
        <v/>
      </c>
      <c r="DS92" s="32" t="str">
        <f>IF(ISBLANK(DQ92),"",IF(ISBLANK(VLOOKUP(DQ92,role!A:E,3,FALSE)),"",VLOOKUP(DQ92,role!A:E,3,FALSE)))</f>
        <v/>
      </c>
      <c r="DT92" s="32" t="str">
        <f>IF(ISBLANK(DQ92),"",IF(ISBLANK(VLOOKUP(DQ92,role!A:E,4,FALSE)),"",VLOOKUP(DQ92,role!A:E,4,FALSE)))</f>
        <v/>
      </c>
      <c r="DU92" s="32" t="str">
        <f>IF(ISBLANK(DQ92),"",IF(ISBLANK(VLOOKUP(DQ92,role!A:E,5,FALSE)),"",VLOOKUP(DQ92,role!A:E,5,FALSE)))</f>
        <v/>
      </c>
      <c r="EK92" s="33"/>
      <c r="EM92" s="32" t="str">
        <f t="shared" si="275"/>
        <v/>
      </c>
      <c r="EO92" s="32" t="str">
        <f t="shared" si="276"/>
        <v/>
      </c>
      <c r="EP92" s="39"/>
      <c r="ER92" s="32" t="str">
        <f t="shared" si="277"/>
        <v/>
      </c>
      <c r="ES92" s="32" t="str">
        <f t="shared" si="278"/>
        <v/>
      </c>
      <c r="ET92" s="32" t="str">
        <f t="shared" si="279"/>
        <v/>
      </c>
      <c r="EV92" s="32" t="str">
        <f>IF(ISBLANK(EU92),"",IF(ISBLANK(VLOOKUP(EU92,role!A:E,2,FALSE)),"",VLOOKUP(EU92,role!A:E,2,FALSE)))</f>
        <v/>
      </c>
      <c r="EW92" s="32" t="str">
        <f>IF(ISBLANK(EU92),"",IF(ISBLANK(VLOOKUP(EU92,role!A:E,3,FALSE)),"",VLOOKUP(EU92,role!A:E,3,FALSE)))</f>
        <v/>
      </c>
      <c r="EX92" s="32" t="str">
        <f>IF(ISBLANK(EU92),"",IF(ISBLANK(VLOOKUP(EU92,role!A:E,4,FALSE)),"",VLOOKUP(EU92,role!A:E,4,FALSE)))</f>
        <v/>
      </c>
      <c r="EY92" s="32" t="str">
        <f>IF(ISBLANK(EU92),"",IF(ISBLANK(VLOOKUP(EU92,role!A:E,5,FALSE)),"",VLOOKUP(EU92,role!A:E,5,FALSE)))</f>
        <v/>
      </c>
      <c r="FO92" s="33"/>
      <c r="FQ92" s="32" t="str">
        <f t="shared" si="280"/>
        <v/>
      </c>
      <c r="FS92" s="32" t="str">
        <f t="shared" si="281"/>
        <v/>
      </c>
      <c r="FT92" s="39"/>
      <c r="FV92" s="32" t="str">
        <f t="shared" si="282"/>
        <v/>
      </c>
      <c r="FW92" s="32" t="str">
        <f t="shared" si="283"/>
        <v/>
      </c>
      <c r="FX92" s="32" t="str">
        <f t="shared" si="284"/>
        <v/>
      </c>
      <c r="FZ92" s="32" t="str">
        <f>IF(ISBLANK(FY92),"",VLOOKUP(FY92,role!A:E,2,FALSE))</f>
        <v/>
      </c>
      <c r="GA92" s="32" t="str">
        <f>IF(ISBLANK(FY92),"",IF(ISBLANK(VLOOKUP(FY92,role!A:E,3,FALSE)),"",VLOOKUP(FY92,role!A:E,3,FALSE)))</f>
        <v/>
      </c>
      <c r="GB92" s="32" t="str">
        <f>IF(ISBLANK(FY92),"",IF(ISBLANK(VLOOKUP(FY92,role!A:E,4,FALSE)),"",VLOOKUP(FY92,role!A:E,4,FALSE)))</f>
        <v/>
      </c>
      <c r="GC92" s="32" t="str">
        <f>IF(ISBLANK(FY92),"",IF(ISBLANK(VLOOKUP(FY92,role!A:E,5,FALSE)),"",VLOOKUP(FY92,role!A:E,5,FALSE)))</f>
        <v/>
      </c>
      <c r="GS92" s="33"/>
      <c r="GU92" s="32" t="str">
        <f t="shared" si="285"/>
        <v/>
      </c>
      <c r="GW92" s="32" t="str">
        <f t="shared" si="286"/>
        <v/>
      </c>
      <c r="GX92" s="33"/>
      <c r="HA92" s="32" t="str">
        <f t="shared" si="287"/>
        <v/>
      </c>
      <c r="HB92" s="32" t="str">
        <f t="shared" si="288"/>
        <v/>
      </c>
      <c r="HC92" s="32" t="str">
        <f t="shared" si="289"/>
        <v/>
      </c>
      <c r="HE92" s="32" t="str">
        <f>IF(ISBLANK(HD92),"",IF(ISBLANK(VLOOKUP(HD92,role!A:E,2,FALSE)),"",VLOOKUP(HD92,role!A:E,2,FALSE)))</f>
        <v/>
      </c>
      <c r="HF92" s="32" t="str">
        <f>IF(ISBLANK(HD92),"",IF(ISBLANK(VLOOKUP(HD92,role!A:E,3,FALSE)),"",VLOOKUP(HD92,role!A:E,3,FALSE)))</f>
        <v/>
      </c>
      <c r="HG92" s="32" t="str">
        <f>IF(ISBLANK(HD92),"",IF(ISBLANK(VLOOKUP(HD92,role!A:E,4,FALSE)),"",VLOOKUP(HD92,role!A:E,4,FALSE)))</f>
        <v/>
      </c>
      <c r="HH92" s="32" t="str">
        <f>IF(ISBLANK(HD92),"",IF(ISBLANK(VLOOKUP(HD92,role!A:E,5,FALSE)),"",VLOOKUP(HD92,role!A:E,5,FALSE)))</f>
        <v/>
      </c>
      <c r="HX92" s="33"/>
      <c r="HZ92" s="32" t="str">
        <f t="shared" si="290"/>
        <v/>
      </c>
      <c r="IB92" s="32" t="str">
        <f t="shared" si="291"/>
        <v/>
      </c>
      <c r="IC92" s="39"/>
      <c r="IE92" s="32" t="str">
        <f t="shared" si="292"/>
        <v/>
      </c>
      <c r="IF92" s="32" t="str">
        <f t="shared" si="293"/>
        <v/>
      </c>
      <c r="IG92" s="32" t="str">
        <f t="shared" si="294"/>
        <v/>
      </c>
      <c r="II92" s="32" t="str">
        <f>IF(ISBLANK(IH92),"",IF(ISBLANK(VLOOKUP(IH92,role!A:E,2,FALSE)),"",VLOOKUP(IH92,role!A:E,2,FALSE)))</f>
        <v/>
      </c>
      <c r="IJ92" s="32" t="str">
        <f>IF(ISBLANK(IH92),"",IF(ISBLANK(VLOOKUP(IH92,role!A:E,3,FALSE)),"",VLOOKUP(IH92,role!A:E,3,FALSE)))</f>
        <v/>
      </c>
      <c r="IK92" s="32" t="str">
        <f>IF(ISBLANK(IH92),"",IF(ISBLANK(VLOOKUP(IH92,role!A:E,4,FALSE)),"",VLOOKUP(IH92,role!A:E,4,FALSE)))</f>
        <v/>
      </c>
      <c r="IL92" s="32" t="str">
        <f>IF(ISBLANK(IH92),"",IF(ISBLANK(VLOOKUP(IH92,role!A:E,5,FALSE)),"",VLOOKUP(IH92,role!A:E,5,FALSE)))</f>
        <v/>
      </c>
      <c r="JB92" s="33"/>
      <c r="JD92" s="32" t="str">
        <f t="shared" si="295"/>
        <v/>
      </c>
      <c r="JF92" s="32" t="str">
        <f t="shared" si="296"/>
        <v/>
      </c>
      <c r="JG92" s="39"/>
      <c r="JI92" s="32" t="str">
        <f t="shared" si="297"/>
        <v/>
      </c>
      <c r="JJ92" s="32" t="str">
        <f t="shared" si="298"/>
        <v/>
      </c>
      <c r="JK92" s="32" t="str">
        <f t="shared" si="299"/>
        <v/>
      </c>
      <c r="JM92" s="32" t="str">
        <f>IF(ISBLANK(JL92),"",IF(ISBLANK(VLOOKUP(JL92,role!A:E,2,FALSE)),"",VLOOKUP(JL92,role!A:E,2,FALSE)))</f>
        <v/>
      </c>
      <c r="JN92" s="32" t="str">
        <f>IF(ISBLANK(JL92),"",IF(ISBLANK(VLOOKUP(JL92,role!A:E,3,FALSE)),"",VLOOKUP(JL92,role!A:E,3,FALSE)))</f>
        <v/>
      </c>
      <c r="JO92" s="32" t="str">
        <f>IF(ISBLANK(JL92),"",IF(ISBLANK(VLOOKUP(JL92,role!A:E,4,FALSE)),"",VLOOKUP(JL92,role!A:E,4,FALSE)))</f>
        <v/>
      </c>
      <c r="JP92" s="32" t="str">
        <f>IF(ISBLANK(JL92),"",IF(ISBLANK(VLOOKUP(JL92,role!A:E,5,FALSE)),"",VLOOKUP(JL92,role!A:E,5,FALSE)))</f>
        <v/>
      </c>
      <c r="KF92" s="33"/>
      <c r="KH92" s="32" t="str">
        <f t="shared" si="300"/>
        <v/>
      </c>
      <c r="KJ92" s="32" t="str">
        <f t="shared" si="301"/>
        <v/>
      </c>
      <c r="KK92" s="39"/>
      <c r="KM92" s="32" t="str">
        <f t="shared" si="302"/>
        <v/>
      </c>
      <c r="KN92" s="32" t="str">
        <f t="shared" si="303"/>
        <v/>
      </c>
      <c r="KO92" s="32" t="str">
        <f t="shared" si="304"/>
        <v/>
      </c>
      <c r="KQ92" s="32" t="str">
        <f>IF(ISBLANK(KP92),"",IF(ISBLANK(VLOOKUP(KP92,role!A:E,2,FALSE)),"",VLOOKUP(KP92,role!A:E,2,FALSE)))</f>
        <v/>
      </c>
      <c r="KR92" s="32" t="str">
        <f>IF(ISBLANK(KP92),"",IF(ISBLANK(VLOOKUP(KP92,role!A:E,3,FALSE)),"",VLOOKUP(KP92,role!A:E,3,FALSE)))</f>
        <v/>
      </c>
      <c r="KS92" s="32" t="str">
        <f>IF(ISBLANK(KP92),"",IF(ISBLANK(VLOOKUP(KP92,role!A:E,4,FALSE)),"",VLOOKUP(KP92,role!A:E,4,FALSE)))</f>
        <v/>
      </c>
      <c r="KT92" s="32" t="str">
        <f>IF(ISBLANK(KP92),"",IF(ISBLANK(VLOOKUP(KP92,role!A:E,5,FALSE)),"",VLOOKUP(KP92,role!A:E,5,FALSE)))</f>
        <v/>
      </c>
      <c r="LJ92" s="33"/>
      <c r="LL92" s="32" t="str">
        <f t="shared" si="305"/>
        <v/>
      </c>
      <c r="LN92" s="32" t="str">
        <f t="shared" si="306"/>
        <v/>
      </c>
      <c r="LO92" s="39"/>
      <c r="LQ92" s="32" t="str">
        <f t="shared" si="307"/>
        <v/>
      </c>
      <c r="LR92" s="32" t="str">
        <f t="shared" si="308"/>
        <v/>
      </c>
      <c r="LS92" s="32" t="str">
        <f t="shared" si="309"/>
        <v/>
      </c>
      <c r="LU92" s="32" t="str">
        <f>IF(ISBLANK(LT92),"",IF(ISBLANK(VLOOKUP(LT92,role!A:E,2,FALSE)),"",VLOOKUP(LT92,role!A:E,2,FALSE)))</f>
        <v/>
      </c>
      <c r="LV92" s="32" t="str">
        <f>IF(ISBLANK(LT92),"",IF(ISBLANK(VLOOKUP(LT92,role!A:E,3,FALSE)),"",VLOOKUP(LT92,role!A:E,3,FALSE)))</f>
        <v/>
      </c>
      <c r="LW92" s="32" t="str">
        <f>IF(ISBLANK(LT92),"",IF(ISBLANK(VLOOKUP(LT92,role!A:E,4,FALSE)),"",VLOOKUP(LT92,role!A:E,4,FALSE)))</f>
        <v/>
      </c>
      <c r="LX92" s="32" t="str">
        <f>IF(ISBLANK(LT92),"",IF(ISBLANK(VLOOKUP(LT92,role!A:E,5,FALSE)),"",VLOOKUP(LT92,role!A:E,5,FALSE)))</f>
        <v/>
      </c>
      <c r="MN92" s="33"/>
      <c r="MP92" s="32" t="str">
        <f t="shared" si="310"/>
        <v/>
      </c>
      <c r="MR92" s="32" t="str">
        <f t="shared" si="311"/>
        <v/>
      </c>
      <c r="MS92" s="33"/>
      <c r="MV92" s="32" t="str">
        <f t="shared" si="312"/>
        <v/>
      </c>
      <c r="MW92" s="32" t="str">
        <f t="shared" si="313"/>
        <v/>
      </c>
      <c r="MX92" s="32" t="str">
        <f t="shared" si="314"/>
        <v/>
      </c>
      <c r="MZ92" s="32" t="str">
        <f>IF(ISBLANK(MY92),"",IF(ISBLANK(VLOOKUP(MY92,role!A:E,2,FALSE)),"",VLOOKUP(MY92,role!A:E,2,FALSE)))</f>
        <v/>
      </c>
      <c r="NA92" s="32" t="str">
        <f>IF(ISBLANK(MY92),"",IF(ISBLANK(VLOOKUP(MY92,role!A:E,3,FALSE)),"",VLOOKUP(MY92,role!A:E,3,FALSE)))</f>
        <v/>
      </c>
      <c r="NB92" s="32" t="str">
        <f>IF(ISBLANK(MY92),"",IF(ISBLANK(VLOOKUP(MY92,role!A:E,4,FALSE)),"",VLOOKUP(MY92,role!A:E,4,FALSE)))</f>
        <v/>
      </c>
      <c r="NC92" s="32" t="str">
        <f>IF(ISBLANK(MY92),"",IF(ISBLANK(VLOOKUP(MY92,role!A:E,5,FALSE)),"",VLOOKUP(MY92,role!A:E,5,FALSE)))</f>
        <v/>
      </c>
      <c r="NS92" s="33"/>
      <c r="NU92" s="32" t="str">
        <f t="shared" si="315"/>
        <v/>
      </c>
      <c r="NW92" s="32" t="str">
        <f t="shared" si="316"/>
        <v/>
      </c>
      <c r="NX92" s="39"/>
      <c r="NZ92" s="32" t="str">
        <f t="shared" si="317"/>
        <v/>
      </c>
      <c r="OA92" s="32" t="str">
        <f t="shared" si="318"/>
        <v/>
      </c>
      <c r="OB92" s="32" t="str">
        <f t="shared" si="319"/>
        <v/>
      </c>
      <c r="OD92" s="32" t="str">
        <f>IF(ISBLANK(OC92),"",IF(ISBLANK(VLOOKUP(OC92,role!A:E,2,FALSE)),"",VLOOKUP(OC92,role!A:E,2,FALSE)))</f>
        <v/>
      </c>
      <c r="OE92" s="32" t="str">
        <f>IF(ISBLANK(OC92),"",IF(ISBLANK(VLOOKUP(OC92,role!A:E,3,FALSE)),"",VLOOKUP(OC92,role!A:E,3,FALSE)))</f>
        <v/>
      </c>
      <c r="OF92" s="32" t="str">
        <f>IF(ISBLANK(OC92),"",IF(ISBLANK(VLOOKUP(OC92,role!A:E,4,FALSE)),"",VLOOKUP(OC92,role!A:E,4,FALSE)))</f>
        <v/>
      </c>
      <c r="OG92" s="32" t="str">
        <f>IF(ISBLANK(OC92),"",IF(ISBLANK(VLOOKUP(OC92,role!A:E,5,FALSE)),"",VLOOKUP(OC92,role!A:E,5,FALSE)))</f>
        <v/>
      </c>
      <c r="OW92" s="33"/>
      <c r="OY92" s="32" t="str">
        <f t="shared" si="320"/>
        <v/>
      </c>
      <c r="PA92" s="32" t="str">
        <f t="shared" si="321"/>
        <v/>
      </c>
      <c r="PB92" s="39"/>
      <c r="PD92" s="32" t="str">
        <f t="shared" si="322"/>
        <v/>
      </c>
      <c r="PE92" s="32" t="str">
        <f t="shared" si="323"/>
        <v/>
      </c>
      <c r="PF92" s="32" t="str">
        <f t="shared" si="324"/>
        <v/>
      </c>
      <c r="PH92" s="32" t="str">
        <f>IF(ISBLANK(PG92),"",IF(ISBLANK(VLOOKUP(PG92,role!A:E,2,FALSE)),"",VLOOKUP(PG92,role!A:E,2,FALSE)))</f>
        <v/>
      </c>
      <c r="PI92" s="32" t="str">
        <f>IF(ISBLANK(PG92),"",IF(ISBLANK(VLOOKUP(PG92,role!A:E,3,FALSE)),"",VLOOKUP(PG92,role!A:E,3,FALSE)))</f>
        <v/>
      </c>
      <c r="PJ92" s="32" t="str">
        <f>IF(ISBLANK(PG92),"",IF(ISBLANK(VLOOKUP(PG92,role!A:E,4,FALSE)),"",VLOOKUP(PG92,role!A:E,4,FALSE)))</f>
        <v/>
      </c>
      <c r="PK92" s="32" t="str">
        <f>IF(ISBLANK(PG92),"",IF(ISBLANK(VLOOKUP(PG92,role!A:E,5,FALSE)),"",VLOOKUP(PG92,role!A:E,5,FALSE)))</f>
        <v/>
      </c>
      <c r="QA92" s="33"/>
      <c r="QC92" s="32" t="str">
        <f t="shared" si="325"/>
        <v/>
      </c>
      <c r="QE92" s="32" t="str">
        <f t="shared" si="326"/>
        <v/>
      </c>
      <c r="QF92" s="39"/>
      <c r="QH92" s="32" t="str">
        <f t="shared" si="327"/>
        <v/>
      </c>
      <c r="QI92" s="32" t="str">
        <f t="shared" si="328"/>
        <v/>
      </c>
      <c r="QJ92" s="32" t="str">
        <f t="shared" si="329"/>
        <v/>
      </c>
      <c r="QL92" s="32" t="str">
        <f>IF(ISBLANK(QK92),"",IF(ISBLANK(VLOOKUP(QK92,role!A:E,2,FALSE)),"",VLOOKUP(QK92,role!A:E,2,FALSE)))</f>
        <v/>
      </c>
      <c r="QM92" s="32" t="str">
        <f>IF(ISBLANK(QK92),"",IF(ISBLANK(VLOOKUP(QK92,role!A:E,3,FALSE)),"",VLOOKUP(QK92,role!A:E,3,FALSE)))</f>
        <v/>
      </c>
      <c r="QN92" s="32" t="str">
        <f>IF(ISBLANK(QK92),"",IF(ISBLANK(VLOOKUP(QK92,role!A:E,4,FALSE)),"",VLOOKUP(QK92,role!A:E,4,FALSE)))</f>
        <v/>
      </c>
      <c r="QO92" s="32" t="str">
        <f>IF(ISBLANK(QK92),"",IF(ISBLANK(VLOOKUP(QK92,role!A:E,5,FALSE)),"",VLOOKUP(QK92,role!A:E,5,FALSE)))</f>
        <v/>
      </c>
      <c r="RE92" s="33"/>
      <c r="RG92" s="32" t="str">
        <f t="shared" si="330"/>
        <v/>
      </c>
      <c r="RI92" s="32" t="str">
        <f t="shared" si="331"/>
        <v/>
      </c>
      <c r="RJ92" s="39"/>
      <c r="RL92" s="32" t="str">
        <f t="shared" si="332"/>
        <v/>
      </c>
      <c r="RM92" s="32" t="str">
        <f t="shared" si="333"/>
        <v/>
      </c>
      <c r="RN92" s="32" t="str">
        <f t="shared" si="334"/>
        <v/>
      </c>
      <c r="RP92" s="32" t="str">
        <f>IF(ISBLANK(RO92),"",IF(ISBLANK(VLOOKUP(RO92,role!A:E,2,FALSE)),"",VLOOKUP(RO92,role!A:E,2,FALSE)))</f>
        <v/>
      </c>
      <c r="RQ92" s="32" t="str">
        <f>IF(ISBLANK(RO92),"",IF(ISBLANK(VLOOKUP(RO92,role!A:E,3,FALSE)),"",VLOOKUP(RO92,role!A:E,3,FALSE)))</f>
        <v/>
      </c>
      <c r="RR92" s="32" t="str">
        <f>IF(ISBLANK(RO92),"",IF(ISBLANK(VLOOKUP(RO92,role!A:E,4,FALSE)),"",VLOOKUP(RO92,role!A:E,4,FALSE)))</f>
        <v/>
      </c>
      <c r="RS92" s="32" t="str">
        <f>IF(ISBLANK(RO92),"",IF(ISBLANK(VLOOKUP(RO92,role!A:E,5,FALSE)),"",VLOOKUP(RO92,role!A:E,5,FALSE)))</f>
        <v/>
      </c>
      <c r="SI92" s="33"/>
      <c r="SK92" s="32" t="str">
        <f t="shared" si="335"/>
        <v/>
      </c>
      <c r="SM92" s="32" t="str">
        <f t="shared" si="336"/>
        <v/>
      </c>
      <c r="SN92" s="39"/>
      <c r="SP92" s="32" t="str">
        <f t="shared" si="337"/>
        <v/>
      </c>
      <c r="SQ92" s="32" t="str">
        <f t="shared" si="338"/>
        <v/>
      </c>
      <c r="SR92" s="32" t="str">
        <f t="shared" si="339"/>
        <v/>
      </c>
      <c r="ST92" s="32" t="str">
        <f>IF(ISBLANK(SS92),"",IF(ISBLANK(VLOOKUP(SS92,role!A:E,2,FALSE)),"",VLOOKUP(SS92,role!A:E,2,FALSE)))</f>
        <v/>
      </c>
      <c r="SU92" s="32" t="str">
        <f>IF(ISBLANK(SS92),"",IF(ISBLANK(VLOOKUP(SS92,role!A:E,3,FALSE)),"",VLOOKUP(SS92,role!A:E,3,FALSE)))</f>
        <v/>
      </c>
      <c r="SV92" s="32" t="str">
        <f>IF(ISBLANK(SS92),"",IF(ISBLANK(VLOOKUP(SS92,role!A:E,4,FALSE)),"",VLOOKUP(SS92,role!A:E,4,FALSE)))</f>
        <v/>
      </c>
      <c r="SW92" s="32" t="str">
        <f>IF(ISBLANK(SS92),"",IF(ISBLANK(VLOOKUP(SS92,role!A:E,5,FALSE)),"",VLOOKUP(SS92,role!A:E,5,FALSE)))</f>
        <v/>
      </c>
      <c r="TM92" s="33"/>
      <c r="TO92" s="32" t="str">
        <f t="shared" si="340"/>
        <v/>
      </c>
      <c r="TQ92" s="32" t="str">
        <f t="shared" si="341"/>
        <v/>
      </c>
      <c r="TR92" s="39"/>
      <c r="TT92" s="32" t="str">
        <f t="shared" si="342"/>
        <v/>
      </c>
      <c r="TU92" s="32" t="str">
        <f t="shared" si="343"/>
        <v/>
      </c>
      <c r="TV92" s="32" t="str">
        <f t="shared" si="344"/>
        <v/>
      </c>
      <c r="TX92" s="32" t="str">
        <f>IF(ISBLANK(TW92),"",IF(ISBLANK(VLOOKUP(TW92,role!A:E,2,FALSE)),"",VLOOKUP(TW92,role!A:E,2,FALSE)))</f>
        <v/>
      </c>
      <c r="TY92" s="32" t="str">
        <f>IF(ISBLANK(TW92),"",IF(ISBLANK(VLOOKUP(TW92,role!A:E,3,FALSE)),"",VLOOKUP(TW92,role!A:E,3,FALSE)))</f>
        <v/>
      </c>
      <c r="TZ92" s="32" t="str">
        <f>IF(ISBLANK(TW92),"",IF(ISBLANK(VLOOKUP(TW92,role!A:E,4,FALSE)),"",VLOOKUP(TW92,role!A:E,4,FALSE)))</f>
        <v/>
      </c>
      <c r="UA92" s="32" t="str">
        <f>IF(ISBLANK(TW92),"",IF(ISBLANK(VLOOKUP(TW92,role!A:E,5,FALSE)),"",VLOOKUP(TW92,role!A:E,5,FALSE)))</f>
        <v/>
      </c>
      <c r="UQ92" s="33"/>
      <c r="US92" s="32" t="str">
        <f t="shared" si="345"/>
        <v/>
      </c>
      <c r="UU92" s="32" t="str">
        <f t="shared" si="346"/>
        <v/>
      </c>
      <c r="UV92" s="39"/>
      <c r="UX92" s="32" t="str">
        <f t="shared" si="347"/>
        <v/>
      </c>
      <c r="UY92" s="32" t="str">
        <f t="shared" si="348"/>
        <v/>
      </c>
      <c r="UZ92" s="32" t="str">
        <f t="shared" si="349"/>
        <v/>
      </c>
      <c r="VB92" s="32" t="str">
        <f>IF(ISBLANK(VA92),"",IF(ISBLANK(VLOOKUP(VA92,role!A:E,2,FALSE)),"",VLOOKUP(VA92,role!A:E,2,FALSE)))</f>
        <v/>
      </c>
      <c r="VC92" s="32" t="str">
        <f>IF(ISBLANK(VA92),"",IF(ISBLANK(VLOOKUP(VA92,role!A:E,3,FALSE)),"",VLOOKUP(VA92,role!A:E,3,FALSE)))</f>
        <v/>
      </c>
      <c r="VD92" s="32" t="str">
        <f>IF(ISBLANK(VA92),"",IF(ISBLANK(VLOOKUP(VA92,role!A:E,4,FALSE)),"",VLOOKUP(VA92,role!A:E,4,FALSE)))</f>
        <v/>
      </c>
      <c r="VE92" s="32" t="str">
        <f>IF(ISBLANK(VA92),"",IF(ISBLANK(VLOOKUP(VA92,role!A:E,5,FALSE)),"",VLOOKUP(VA92,role!A:E,5,FALSE)))</f>
        <v/>
      </c>
      <c r="VU92" s="33"/>
      <c r="VW92" s="32" t="str">
        <f t="shared" si="350"/>
        <v/>
      </c>
      <c r="VY92" s="32" t="str">
        <f t="shared" si="351"/>
        <v/>
      </c>
      <c r="VZ92" s="39"/>
      <c r="WB92" s="32" t="str">
        <f t="shared" si="352"/>
        <v/>
      </c>
      <c r="WC92" s="32" t="str">
        <f t="shared" si="353"/>
        <v/>
      </c>
      <c r="WD92" s="32" t="str">
        <f t="shared" si="354"/>
        <v/>
      </c>
      <c r="WF92" s="32" t="str">
        <f>IF(ISBLANK(WE92),"",IF(ISBLANK(VLOOKUP(WE92,role!A:E,2,FALSE)),"",VLOOKUP(WE92,role!A:E,2,FALSE)))</f>
        <v/>
      </c>
      <c r="WG92" s="32" t="str">
        <f>IF(ISBLANK(WE92),"",IF(ISBLANK(VLOOKUP(WE92,role!A:E,3,FALSE)),"",VLOOKUP(WE92,role!A:E,3,FALSE)))</f>
        <v/>
      </c>
      <c r="WH92" s="32" t="str">
        <f>IF(ISBLANK(WE92),"",IF(ISBLANK(VLOOKUP(WE92,role!A:E,4,FALSE)),"",VLOOKUP(WE92,role!A:E,4,FALSE)))</f>
        <v/>
      </c>
      <c r="WI92" s="32" t="str">
        <f>IF(ISBLANK(WE92),"",IF(ISBLANK(VLOOKUP(WE92,role!A:E,5,FALSE)),"",VLOOKUP(WE92,role!A:E,5,FALSE)))</f>
        <v/>
      </c>
      <c r="WY92" s="33"/>
      <c r="XA92" s="32" t="str">
        <f t="shared" si="355"/>
        <v/>
      </c>
      <c r="XC92" s="32" t="str">
        <f t="shared" si="356"/>
        <v/>
      </c>
      <c r="XD92" s="39"/>
      <c r="XF92" s="32" t="str">
        <f t="shared" si="357"/>
        <v/>
      </c>
      <c r="XG92" s="32" t="str">
        <f t="shared" si="358"/>
        <v/>
      </c>
      <c r="XH92" s="32" t="str">
        <f t="shared" si="359"/>
        <v/>
      </c>
      <c r="XJ92" s="32" t="str">
        <f>IF(ISBLANK(XI92),"",IF(ISBLANK(VLOOKUP(XI92,role!A:E,2,FALSE)),"",VLOOKUP(XI92,role!A:E,2,FALSE)))</f>
        <v/>
      </c>
      <c r="XK92" s="32" t="str">
        <f>IF(ISBLANK(XI92),"",IF(ISBLANK(VLOOKUP(XI92,role!A:E,3,FALSE)),"",VLOOKUP(XI92,role!A:E,3,FALSE)))</f>
        <v/>
      </c>
      <c r="XL92" s="32" t="str">
        <f>IF(ISBLANK(XI92),"",IF(ISBLANK(VLOOKUP(XI92,role!A:E,4,FALSE)),"",VLOOKUP(XI92,role!A:E,4,FALSE)))</f>
        <v/>
      </c>
      <c r="XM92" s="32" t="str">
        <f>IF(ISBLANK(XI92),"",IF(ISBLANK(VLOOKUP(XI92,role!A:E,5,FALSE)),"",VLOOKUP(XI92,role!A:E,5,FALSE)))</f>
        <v/>
      </c>
      <c r="YC92" s="33"/>
      <c r="YE92" s="32" t="str">
        <f t="shared" si="360"/>
        <v/>
      </c>
      <c r="YG92" s="32" t="str">
        <f t="shared" si="361"/>
        <v/>
      </c>
      <c r="YH92" s="33"/>
      <c r="YI92" s="34"/>
      <c r="YJ92" s="36" t="str">
        <f t="shared" si="362"/>
        <v/>
      </c>
      <c r="YK92" s="36" t="str">
        <f t="shared" si="363"/>
        <v/>
      </c>
      <c r="YM92" s="32" t="str">
        <f>IF(ISBLANK(YL92),"",IF(ISBLANK(VLOOKUP(YL92,role!A:E,2,FALSE)),"",VLOOKUP(YL92,role!A:E,2,FALSE)))</f>
        <v/>
      </c>
      <c r="YN92" s="32" t="str">
        <f>IF(ISBLANK(YL92),"",IF(ISBLANK(VLOOKUP(YL92,role!A:E,3,FALSE)),"",VLOOKUP(YL92,role!A:E,3,FALSE)))</f>
        <v/>
      </c>
      <c r="YO92" s="32" t="str">
        <f>IF(ISBLANK(YL92),"",IF(ISBLANK(VLOOKUP(YL92,role!A:E,4,FALSE)),"",VLOOKUP(YL92,role!A:E,4,FALSE)))</f>
        <v/>
      </c>
      <c r="YP92" s="32" t="str">
        <f>IF(ISBLANK(YL92),"",IF(ISBLANK(VLOOKUP(YL92,role!A:E,5,FALSE)),"",VLOOKUP(YL92,role!A:E,5,FALSE)))</f>
        <v/>
      </c>
      <c r="YQ92" s="32" t="str">
        <f>IF(ISBLANK(YL92),"",VLOOKUP(YL92,role!A:F,6,FALSE))</f>
        <v/>
      </c>
      <c r="YR92" s="36"/>
      <c r="YS92" s="36" t="str">
        <f t="shared" si="364"/>
        <v/>
      </c>
      <c r="YT92" s="36" t="str">
        <f t="shared" si="365"/>
        <v/>
      </c>
      <c r="YV92" s="32" t="str">
        <f>IF(ISBLANK(YU92),"",IF(ISBLANK(VLOOKUP(YU92,role!A:E,2,FALSE)),"",VLOOKUP(YU92,role!A:E,2,FALSE)))</f>
        <v/>
      </c>
      <c r="YW92" s="32" t="str">
        <f>IF(ISBLANK(YU92),"",IF(ISBLANK(VLOOKUP(YU92,role!A:E,3,FALSE)),"",VLOOKUP(YU92,role!A:E,3,FALSE)))</f>
        <v/>
      </c>
      <c r="YX92" s="32" t="str">
        <f>IF(ISBLANK(YU92),"",IF(ISBLANK(VLOOKUP(YU92,role!A:E,4,FALSE)),"",VLOOKUP(YU92,role!A:E,4,FALSE)))</f>
        <v/>
      </c>
      <c r="YY92" s="32" t="str">
        <f>IF(ISBLANK(YU92),"",IF(ISBLANK(VLOOKUP(YU92,role!A:E,5,FALSE)),"",VLOOKUP(YU92,role!A:E,5,FALSE)))</f>
        <v/>
      </c>
      <c r="YZ92" s="32" t="str">
        <f>IF(ISBLANK(YU92),"",VLOOKUP(YU92,role!A:F,6,FALSE))</f>
        <v/>
      </c>
      <c r="ZA92" s="36"/>
      <c r="ZB92" s="36" t="str">
        <f t="shared" si="366"/>
        <v/>
      </c>
      <c r="ZC92" s="36" t="str">
        <f t="shared" si="367"/>
        <v/>
      </c>
      <c r="ZE92" s="32" t="str">
        <f>IF(ISBLANK(ZD92),"",IF(ISBLANK(VLOOKUP(ZD92,role!A:E,2,FALSE)),"",VLOOKUP(ZD92,role!A:E,2,FALSE)))</f>
        <v/>
      </c>
      <c r="ZF92" s="32" t="str">
        <f>IF(ISBLANK(ZD92),"",IF(ISBLANK(VLOOKUP(ZD92,role!A:E,3,FALSE)),"",VLOOKUP(ZD92,role!A:E,3,FALSE)))</f>
        <v/>
      </c>
      <c r="ZG92" s="32" t="str">
        <f>IF(ISBLANK(ZD92),"",IF(ISBLANK(VLOOKUP(ZD92,role!A:E,4,FALSE)),"",VLOOKUP(ZD92,role!A:E,4,FALSE)))</f>
        <v/>
      </c>
      <c r="ZH92" s="32" t="str">
        <f>IF(ISBLANK(ZD92),"",IF(ISBLANK(VLOOKUP(ZD92,role!A:E,5,FALSE)),"",VLOOKUP(ZD92,role!A:E,5,FALSE)))</f>
        <v/>
      </c>
      <c r="ZI92" s="32" t="str">
        <f>IF(ISBLANK(ZD92),"",VLOOKUP(ZD92,role!A:F,6,FALSE))</f>
        <v/>
      </c>
      <c r="ZJ92" s="36"/>
      <c r="ZK92" s="36" t="str">
        <f t="shared" si="368"/>
        <v/>
      </c>
      <c r="ZL92" s="36" t="str">
        <f t="shared" si="369"/>
        <v/>
      </c>
      <c r="ZN92" s="32" t="str">
        <f>IF(ISBLANK(ZM92),"",IF(ISBLANK(VLOOKUP(ZM92,role!A:E,2,FALSE)),"",VLOOKUP(ZM92,role!A:E,2,FALSE)))</f>
        <v/>
      </c>
      <c r="ZO92" s="32" t="str">
        <f>IF(ISBLANK(ZM92),"",IF(ISBLANK(VLOOKUP(ZM92,role!A:E,3,FALSE)),"",VLOOKUP(ZM92,role!A:E,3,FALSE)))</f>
        <v/>
      </c>
      <c r="ZP92" s="32" t="str">
        <f>IF(ISBLANK(ZM92),"",IF(ISBLANK(VLOOKUP(ZM92,role!A:E,4,FALSE)),"",VLOOKUP(ZM92,role!A:E,4,FALSE)))</f>
        <v/>
      </c>
      <c r="ZQ92" s="32" t="str">
        <f>IF(ISBLANK(ZM92),"",IF(ISBLANK(VLOOKUP(ZM92,role!A:E,5,FALSE)),"",VLOOKUP(ZM92,role!A:E,5,FALSE)))</f>
        <v/>
      </c>
      <c r="ZR92" s="32" t="str">
        <f>IF(ISBLANK(ZM92),"",VLOOKUP(ZM92,role!A:F,6,FALSE))</f>
        <v/>
      </c>
      <c r="ZS92" s="36"/>
      <c r="ZT92" s="36" t="str">
        <f t="shared" si="370"/>
        <v/>
      </c>
      <c r="ZU92" s="36" t="str">
        <f t="shared" si="371"/>
        <v/>
      </c>
      <c r="ZW92" s="32" t="str">
        <f>IF(ISBLANK(ZV92),"",IF(ISBLANK(VLOOKUP(ZV92,role!A:E,2,FALSE)),"",VLOOKUP(ZV92,role!A:E,2,FALSE)))</f>
        <v/>
      </c>
      <c r="ZX92" s="32" t="str">
        <f>IF(ISBLANK(ZV92),"",IF(ISBLANK(VLOOKUP(ZV92,role!A:E,3,FALSE)),"",VLOOKUP(ZV92,role!A:E,3,FALSE)))</f>
        <v/>
      </c>
      <c r="ZY92" s="32" t="str">
        <f>IF(ISBLANK(ZV92),"",IF(ISBLANK(VLOOKUP(ZV92,role!A:E,4,FALSE)),"",VLOOKUP(ZV92,role!A:E,4,FALSE)))</f>
        <v/>
      </c>
      <c r="ZZ92" s="32" t="str">
        <f>IF(ISBLANK(ZV92),"",IF(ISBLANK(VLOOKUP(ZV92,role!A:E,5,FALSE)),"",VLOOKUP(ZV92,role!A:E,5,FALSE)))</f>
        <v/>
      </c>
      <c r="AAA92" s="32" t="str">
        <f>IF(ISBLANK(ZV92),"",VLOOKUP(ZV92,role!A:F,6,FALSE))</f>
        <v/>
      </c>
      <c r="AAB92" s="33"/>
      <c r="AAC92" s="36"/>
      <c r="AAD92" s="36" t="str">
        <f t="shared" si="372"/>
        <v/>
      </c>
      <c r="AAE92" s="36" t="str">
        <f t="shared" si="373"/>
        <v/>
      </c>
      <c r="AAG92" s="32" t="str">
        <f>IF(ISBLANK(AAF92),"",IF(ISBLANK(VLOOKUP(AAF92,role!A:E,2,FALSE)),"",VLOOKUP(AAF92,role!A:E,2,FALSE)))</f>
        <v/>
      </c>
      <c r="AAH92" s="32" t="str">
        <f>IF(ISBLANK(AAF92),"",IF(ISBLANK(VLOOKUP(AAF92,role!A:E,3,FALSE)),"",VLOOKUP(AAF92,role!A:E,3,FALSE)))</f>
        <v/>
      </c>
      <c r="AAI92" s="32" t="str">
        <f>IF(ISBLANK(AAF92),"",IF(ISBLANK(VLOOKUP(AAF92,role!A:E,4,FALSE)),"",VLOOKUP(AAF92,role!A:E,4,FALSE)))</f>
        <v/>
      </c>
      <c r="AAJ92" s="32" t="str">
        <f>IF(ISBLANK(AAF92),"",IF(ISBLANK(VLOOKUP(AAF92,role!A:E,5,FALSE)),"",VLOOKUP(AAF92,role!A:E,5,FALSE)))</f>
        <v/>
      </c>
      <c r="AAK92" s="32" t="str">
        <f>IF(ISBLANK(AAF92),"",VLOOKUP(AAF92,role!A:F,6,FALSE))</f>
        <v/>
      </c>
      <c r="AAL92" s="36"/>
      <c r="AAM92" s="36" t="str">
        <f t="shared" si="374"/>
        <v/>
      </c>
      <c r="AAN92" s="36" t="str">
        <f t="shared" si="375"/>
        <v/>
      </c>
      <c r="AAP92" s="32" t="str">
        <f>IF(ISBLANK(AAO92),"",IF(ISBLANK(VLOOKUP(AAO92,role!A:E,2,FALSE)),"",VLOOKUP(AAO92,role!A:E,2,FALSE)))</f>
        <v/>
      </c>
      <c r="AAQ92" s="32" t="str">
        <f>IF(ISBLANK(AAO92),"",IF(ISBLANK(VLOOKUP(AAO92,role!A:E,3,FALSE)),"",VLOOKUP(AAO92,role!A:E,3,FALSE)))</f>
        <v/>
      </c>
      <c r="AAR92" s="32" t="str">
        <f>IF(ISBLANK(AAO92),"",IF(ISBLANK(VLOOKUP(AAO92,role!A:E,4,FALSE)),"",VLOOKUP(AAO92,role!A:E,4,FALSE)))</f>
        <v/>
      </c>
      <c r="AAS92" s="32" t="str">
        <f>IF(ISBLANK(AAO92),"",IF(ISBLANK(VLOOKUP(AAO92,role!A:E,5,FALSE)),"",VLOOKUP(AAO92,role!A:E,5,FALSE)))</f>
        <v/>
      </c>
      <c r="AAT92" s="32" t="str">
        <f>IF(ISBLANK(AAO92),"",VLOOKUP(AAO92,role!A:F,6,FALSE))</f>
        <v/>
      </c>
      <c r="AAU92" s="36"/>
      <c r="AAV92" s="36" t="str">
        <f t="shared" si="376"/>
        <v/>
      </c>
      <c r="AAW92" s="36" t="str">
        <f t="shared" si="377"/>
        <v/>
      </c>
      <c r="AAY92" s="32" t="str">
        <f>IF(ISBLANK(AAX92),"",IF(ISBLANK(VLOOKUP(AAX92,role!A:E,2,FALSE)),"",VLOOKUP(AAX92,role!A:E,2,FALSE)))</f>
        <v/>
      </c>
      <c r="AAZ92" s="32" t="str">
        <f>IF(ISBLANK(AAX92),"",IF(ISBLANK(VLOOKUP(AAX92,role!A:E,3,FALSE)),"",VLOOKUP(AAX92,role!A:E,3,FALSE)))</f>
        <v/>
      </c>
      <c r="ABA92" s="32" t="str">
        <f>IF(ISBLANK(AAX92),"",IF(ISBLANK(VLOOKUP(AAX92,role!A:E,4,FALSE)),"",VLOOKUP(AAX92,role!A:E,4,FALSE)))</f>
        <v/>
      </c>
      <c r="ABB92" s="32" t="str">
        <f>IF(ISBLANK(AAX92),"",IF(ISBLANK(VLOOKUP(AAX92,role!A:E,5,FALSE)),"",VLOOKUP(AAX92,role!A:E,5,FALSE)))</f>
        <v/>
      </c>
      <c r="ABC92" s="32" t="str">
        <f>IF(ISBLANK(AAX92),"",VLOOKUP(AAX92,role!A:F,6,FALSE))</f>
        <v/>
      </c>
      <c r="ABD92" s="36"/>
      <c r="ABE92" s="36" t="str">
        <f t="shared" si="378"/>
        <v/>
      </c>
      <c r="ABF92" s="36" t="str">
        <f t="shared" si="379"/>
        <v/>
      </c>
      <c r="ABH92" s="32" t="str">
        <f>IF(ISBLANK(ABG92),"",IF(ISBLANK(VLOOKUP(ABG92,role!A:E,2,FALSE)),"",VLOOKUP(ABG92,role!A:E,2,FALSE)))</f>
        <v/>
      </c>
      <c r="ABI92" s="32" t="str">
        <f>IF(ISBLANK(ABG92),"",IF(ISBLANK(VLOOKUP(ABG92,role!A:E,3,FALSE)),"",VLOOKUP(ABG92,role!A:E,3,FALSE)))</f>
        <v/>
      </c>
      <c r="ABJ92" s="32" t="str">
        <f>IF(ISBLANK(ABG92),"",IF(ISBLANK(VLOOKUP(ABG92,role!A:E,4,FALSE)),"",VLOOKUP(ABG92,role!A:E,4,FALSE)))</f>
        <v/>
      </c>
      <c r="ABK92" s="32" t="str">
        <f>IF(ISBLANK(ABG92),"",IF(ISBLANK(VLOOKUP(ABG92,role!A:E,5,FALSE)),"",VLOOKUP(ABG92,role!A:E,5,FALSE)))</f>
        <v/>
      </c>
      <c r="ABL92" s="32" t="str">
        <f>IF(ISBLANK(ABG92),"",VLOOKUP(ABG92,role!A:F,6,FALSE))</f>
        <v/>
      </c>
      <c r="ABM92" s="36"/>
      <c r="ABN92" s="36" t="str">
        <f t="shared" si="380"/>
        <v/>
      </c>
      <c r="ABO92" s="36" t="str">
        <f t="shared" si="381"/>
        <v/>
      </c>
      <c r="ABQ92" s="32" t="str">
        <f>IF(ISBLANK(ABP92),"",IF(ISBLANK(VLOOKUP(ABP92,role!A:E,2,FALSE)),"",VLOOKUP(ABP92,role!A:E,2,FALSE)))</f>
        <v/>
      </c>
      <c r="ABR92" s="32" t="str">
        <f>IF(ISBLANK(ABP92),"",IF(ISBLANK(VLOOKUP(ABP92,role!A:E,3,FALSE)),"",VLOOKUP(ABP92,role!A:E,3,FALSE)))</f>
        <v/>
      </c>
      <c r="ABS92" s="32" t="str">
        <f>IF(ISBLANK(ABP92),"",IF(ISBLANK(VLOOKUP(ABP92,role!A:E,4,FALSE)),"",VLOOKUP(ABP92,role!A:E,4,FALSE)))</f>
        <v/>
      </c>
      <c r="ABT92" s="32" t="str">
        <f>IF(ISBLANK(ABP92),"",IF(ISBLANK(VLOOKUP(ABP92,role!A:E,5,FALSE)),"",VLOOKUP(ABP92,role!A:E,5,FALSE)))</f>
        <v/>
      </c>
      <c r="ABU92" s="32" t="str">
        <f>IF(ISBLANK(ABP92),"",VLOOKUP(ABP92,role!A:F,6,FALSE))</f>
        <v/>
      </c>
      <c r="ABV92" s="33"/>
      <c r="ABW92" s="34"/>
      <c r="ABY92" s="32" t="str">
        <f t="shared" si="382"/>
        <v/>
      </c>
      <c r="ABZ92" s="39"/>
      <c r="ACA92" s="32" t="str">
        <f t="shared" si="383"/>
        <v/>
      </c>
      <c r="ACC92" s="32" t="str">
        <f t="shared" si="384"/>
        <v/>
      </c>
      <c r="ACE92" s="32" t="str">
        <f t="shared" si="385"/>
        <v/>
      </c>
      <c r="ACG92" s="32" t="str">
        <f t="shared" si="386"/>
        <v/>
      </c>
      <c r="ACI92" s="32" t="str">
        <f t="shared" si="387"/>
        <v/>
      </c>
      <c r="ACK92" s="32" t="str">
        <f t="shared" si="388"/>
        <v/>
      </c>
      <c r="ACM92" s="32" t="str">
        <f t="shared" si="389"/>
        <v/>
      </c>
      <c r="ACO92" s="32" t="str">
        <f t="shared" si="390"/>
        <v/>
      </c>
      <c r="ACQ92" s="32" t="str">
        <f t="shared" si="391"/>
        <v/>
      </c>
      <c r="ACS92" s="32" t="str">
        <f t="shared" si="392"/>
        <v/>
      </c>
      <c r="ACT92" s="33"/>
      <c r="ACV92" s="32" t="str">
        <f t="shared" si="393"/>
        <v/>
      </c>
      <c r="ACX92" s="32" t="str">
        <f t="shared" si="394"/>
        <v/>
      </c>
      <c r="ACZ92" s="32" t="str">
        <f t="shared" si="395"/>
        <v/>
      </c>
      <c r="ADB92" s="32" t="str">
        <f t="shared" si="396"/>
        <v/>
      </c>
      <c r="ADD92" s="32" t="str">
        <f t="shared" si="397"/>
        <v/>
      </c>
      <c r="ADE92" s="33"/>
      <c r="ADG92" s="32" t="str">
        <f t="shared" si="398"/>
        <v/>
      </c>
      <c r="ADI92" s="32" t="str">
        <f t="shared" si="399"/>
        <v/>
      </c>
      <c r="ADK92" s="32" t="str">
        <f t="shared" si="400"/>
        <v/>
      </c>
      <c r="ADM92" s="32" t="str">
        <f t="shared" si="401"/>
        <v/>
      </c>
      <c r="ADO92" s="32" t="str">
        <f t="shared" si="402"/>
        <v/>
      </c>
      <c r="ADP92" s="33"/>
      <c r="ADR92" s="32" t="str">
        <f t="shared" si="403"/>
        <v/>
      </c>
      <c r="ADT92" s="32" t="str">
        <f t="shared" si="404"/>
        <v/>
      </c>
      <c r="ADV92" s="32" t="str">
        <f t="shared" si="405"/>
        <v/>
      </c>
      <c r="ADX92" s="32" t="str">
        <f t="shared" si="406"/>
        <v/>
      </c>
      <c r="ADZ92" s="32" t="str">
        <f t="shared" si="407"/>
        <v/>
      </c>
      <c r="AEA92" s="33"/>
      <c r="AEC92" s="32" t="str">
        <f t="shared" si="408"/>
        <v/>
      </c>
      <c r="AEE92" s="32" t="str">
        <f t="shared" si="409"/>
        <v/>
      </c>
      <c r="AEG92" s="32" t="str">
        <f t="shared" si="410"/>
        <v/>
      </c>
      <c r="AEI92" s="32" t="str">
        <f t="shared" si="411"/>
        <v/>
      </c>
      <c r="AEK92" s="32" t="str">
        <f t="shared" si="412"/>
        <v/>
      </c>
      <c r="AEL92" s="33"/>
      <c r="AEN92" s="32" t="str">
        <f t="shared" si="413"/>
        <v/>
      </c>
      <c r="AEO92" s="32" t="str">
        <f t="shared" si="414"/>
        <v/>
      </c>
      <c r="AEQ92" s="32" t="str">
        <f t="shared" si="415"/>
        <v/>
      </c>
      <c r="AER92" s="32" t="str">
        <f t="shared" si="416"/>
        <v/>
      </c>
      <c r="AET92" s="32" t="str">
        <f t="shared" si="417"/>
        <v/>
      </c>
      <c r="AEU92" s="32" t="str">
        <f t="shared" si="418"/>
        <v/>
      </c>
      <c r="AEW92" s="32" t="str">
        <f t="shared" si="419"/>
        <v/>
      </c>
      <c r="AEX92" s="32" t="str">
        <f t="shared" si="420"/>
        <v/>
      </c>
      <c r="AEZ92" s="32" t="str">
        <f t="shared" si="421"/>
        <v/>
      </c>
      <c r="AFA92" s="32" t="str">
        <f t="shared" si="422"/>
        <v/>
      </c>
      <c r="AFB92" s="35"/>
      <c r="AFC92" s="34"/>
      <c r="AFD92" s="36" t="str">
        <f t="shared" si="423"/>
        <v/>
      </c>
      <c r="AFE92" s="36" t="str">
        <f t="shared" si="424"/>
        <v/>
      </c>
      <c r="AFG92" s="36" t="str">
        <f t="shared" si="425"/>
        <v/>
      </c>
      <c r="AFH92" s="36" t="str">
        <f t="shared" si="426"/>
        <v/>
      </c>
      <c r="AFJ92" s="36" t="str">
        <f t="shared" si="427"/>
        <v/>
      </c>
      <c r="AFK92" s="36" t="str">
        <f t="shared" si="428"/>
        <v/>
      </c>
      <c r="AFM92" s="36" t="str">
        <f t="shared" si="429"/>
        <v/>
      </c>
      <c r="AFN92" s="36" t="str">
        <f t="shared" si="430"/>
        <v/>
      </c>
      <c r="AFP92" s="36" t="str">
        <f t="shared" si="431"/>
        <v/>
      </c>
      <c r="AFQ92" s="36" t="str">
        <f t="shared" si="432"/>
        <v/>
      </c>
      <c r="AFR92" s="33"/>
      <c r="AFT92" s="36" t="str">
        <f t="shared" si="433"/>
        <v/>
      </c>
      <c r="AFU92" s="36" t="str">
        <f t="shared" si="434"/>
        <v/>
      </c>
      <c r="AFW92" s="36" t="str">
        <f t="shared" si="435"/>
        <v/>
      </c>
      <c r="AFX92" s="36" t="str">
        <f t="shared" si="436"/>
        <v/>
      </c>
      <c r="AFZ92" s="36" t="str">
        <f t="shared" si="437"/>
        <v/>
      </c>
      <c r="AGA92" s="36" t="str">
        <f t="shared" si="438"/>
        <v/>
      </c>
      <c r="AGC92" s="36" t="str">
        <f t="shared" si="439"/>
        <v/>
      </c>
      <c r="AGD92" s="36" t="str">
        <f t="shared" si="440"/>
        <v/>
      </c>
      <c r="AGF92" s="36" t="str">
        <f t="shared" si="441"/>
        <v/>
      </c>
      <c r="AGG92" s="36" t="str">
        <f t="shared" si="442"/>
        <v/>
      </c>
      <c r="AGH92" s="33"/>
      <c r="AGI92" s="57"/>
      <c r="AGJ92" s="57"/>
      <c r="AGK92" s="57" t="str">
        <f>IF(ISBLANK(AGJ92),"",VLOOKUP(AGJ92,related_id_type!A:B,2,FALSE))</f>
        <v/>
      </c>
      <c r="AGL92" s="57"/>
      <c r="AGM92" s="57" t="str">
        <f>IF(ISBLANK(AGL92),"",IF(ISBLANK(VLOOKUP(AGL92,related_id_relation!A:B,2,FALSE)),"",VLOOKUP(AGL92,related_id_relation!A:B,2,FALSE)))</f>
        <v/>
      </c>
      <c r="AGN92" s="57"/>
      <c r="AGO92" s="57"/>
      <c r="AGP92" s="57" t="str">
        <f>IF(ISBLANK(AGO92),"",VLOOKUP(AGO92,related_id_type!A:B,2,FALSE))</f>
        <v/>
      </c>
      <c r="AGQ92" s="57"/>
      <c r="AGR92" s="57" t="str">
        <f>IF(ISBLANK(AGQ92),"",IF(ISBLANK(VLOOKUP(AGQ92,related_id_relation!A:B,2,FALSE)),"",VLOOKUP(AGQ92,related_id_relation!A:B,2,FALSE)))</f>
        <v/>
      </c>
      <c r="AGS92" s="57"/>
      <c r="AGT92" s="57"/>
      <c r="AGU92" s="57" t="str">
        <f>IF(ISBLANK(AGT92),"",VLOOKUP(AGT92,related_id_type!A:B,2,FALSE))</f>
        <v/>
      </c>
      <c r="AGV92" s="57"/>
      <c r="AGW92" s="57" t="str">
        <f>IF(ISBLANK(AGV92),"",IF(ISBLANK(VLOOKUP(AGV92,related_id_relation!A:B,2,FALSE)),"",VLOOKUP(AGV92,related_id_relation!A:B,2,FALSE)))</f>
        <v/>
      </c>
      <c r="AGX92" s="57"/>
      <c r="AGY92" s="57"/>
      <c r="AGZ92" s="57" t="str">
        <f>IF(ISBLANK(AGY92),"",VLOOKUP(AGY92,related_id_type!A:B,2,FALSE))</f>
        <v/>
      </c>
      <c r="AHA92" s="57"/>
      <c r="AHB92" s="57" t="str">
        <f>IF(ISBLANK(AHA92),"",IF(ISBLANK(VLOOKUP(AHA92,related_id_relation!A:B,2,FALSE)),"",VLOOKUP(AHA92,related_id_relation!A:B,2,FALSE)))</f>
        <v/>
      </c>
      <c r="AHC92" s="57"/>
      <c r="AHD92" s="57"/>
      <c r="AHE92" s="57" t="str">
        <f>IF(ISBLANK(AHD92),"",VLOOKUP(AHD92,related_id_type!A:B,2,FALSE))</f>
        <v/>
      </c>
      <c r="AHF92" s="57"/>
      <c r="AHG92" s="57" t="str">
        <f>IF(ISBLANK(AHF92),"",IF(ISBLANK(VLOOKUP(AHF92,related_id_relation!A:B,2,FALSE)),"",VLOOKUP(AHF92,related_id_relation!A:B,2,FALSE)))</f>
        <v/>
      </c>
      <c r="AHH92" s="37"/>
      <c r="AHI92" s="39"/>
      <c r="AHK92" s="32" t="str">
        <f t="shared" si="443"/>
        <v/>
      </c>
      <c r="AHL92" s="34"/>
      <c r="AHM92" s="36"/>
      <c r="AHN92" s="36" t="str">
        <f t="shared" si="444"/>
        <v/>
      </c>
      <c r="AHO92" s="32" t="str">
        <f t="shared" si="445"/>
        <v/>
      </c>
      <c r="AHR92" s="36" t="str">
        <f t="shared" si="446"/>
        <v/>
      </c>
      <c r="AHS92" s="32" t="str">
        <f t="shared" si="447"/>
        <v/>
      </c>
      <c r="AHV92" s="36" t="str">
        <f t="shared" si="448"/>
        <v/>
      </c>
      <c r="AHW92" s="32" t="str">
        <f t="shared" si="449"/>
        <v/>
      </c>
      <c r="AHZ92" s="36" t="str">
        <f t="shared" si="450"/>
        <v/>
      </c>
      <c r="AIA92" s="32" t="str">
        <f t="shared" si="451"/>
        <v/>
      </c>
      <c r="AID92" s="36" t="str">
        <f t="shared" si="452"/>
        <v/>
      </c>
      <c r="AIE92" s="32" t="str">
        <f t="shared" si="453"/>
        <v/>
      </c>
      <c r="AIH92" s="36" t="str">
        <f t="shared" si="454"/>
        <v/>
      </c>
      <c r="AII92" s="32" t="str">
        <f t="shared" si="455"/>
        <v/>
      </c>
      <c r="AIL92" s="36" t="str">
        <f t="shared" si="456"/>
        <v/>
      </c>
      <c r="AIM92" s="32" t="str">
        <f t="shared" si="457"/>
        <v/>
      </c>
      <c r="AIP92" s="36" t="str">
        <f t="shared" si="458"/>
        <v/>
      </c>
      <c r="AIQ92" s="32" t="str">
        <f t="shared" si="459"/>
        <v/>
      </c>
      <c r="AIT92" s="36" t="str">
        <f t="shared" si="460"/>
        <v/>
      </c>
      <c r="AIU92" s="32" t="str">
        <f t="shared" si="461"/>
        <v/>
      </c>
      <c r="AIX92" s="36" t="str">
        <f t="shared" si="462"/>
        <v/>
      </c>
      <c r="AIY92" s="32" t="str">
        <f t="shared" si="463"/>
        <v/>
      </c>
      <c r="AIZ92" s="37"/>
      <c r="AJA92" s="32" t="str">
        <f t="shared" si="464"/>
        <v/>
      </c>
      <c r="AJB92" s="32" t="str">
        <f t="shared" si="465"/>
        <v/>
      </c>
      <c r="AJC92" s="32" t="str">
        <f t="shared" si="466"/>
        <v/>
      </c>
      <c r="AJD92" s="32" t="str">
        <f t="shared" si="467"/>
        <v/>
      </c>
      <c r="AJE92" s="32" t="str">
        <f t="shared" si="468"/>
        <v/>
      </c>
      <c r="AJF92" s="32" t="str">
        <f t="shared" si="469"/>
        <v/>
      </c>
      <c r="AJG92" s="32" t="str">
        <f t="shared" si="470"/>
        <v/>
      </c>
      <c r="AJH92" s="32" t="str">
        <f t="shared" si="471"/>
        <v/>
      </c>
      <c r="AJI92" s="32" t="str">
        <f t="shared" si="472"/>
        <v/>
      </c>
    </row>
    <row r="93" spans="3:945" s="32" customFormat="1" x14ac:dyDescent="0.35">
      <c r="C93" s="32" t="str">
        <f t="shared" si="241"/>
        <v/>
      </c>
      <c r="E93" s="32" t="str">
        <f t="shared" si="242"/>
        <v/>
      </c>
      <c r="F93" s="32" t="str">
        <f t="shared" si="243"/>
        <v/>
      </c>
      <c r="G93" s="32" t="str">
        <f t="shared" si="244"/>
        <v/>
      </c>
      <c r="J93" s="32" t="str">
        <f t="shared" si="245"/>
        <v/>
      </c>
      <c r="K93" s="32" t="str">
        <f t="shared" si="246"/>
        <v/>
      </c>
      <c r="L93" s="32" t="str">
        <f t="shared" si="247"/>
        <v/>
      </c>
      <c r="N93" s="32" t="str">
        <f t="shared" si="248"/>
        <v/>
      </c>
      <c r="O93" s="32" t="str">
        <f t="shared" si="249"/>
        <v/>
      </c>
      <c r="Q93" s="32" t="str">
        <f t="shared" si="250"/>
        <v/>
      </c>
      <c r="R93" s="32" t="str">
        <f t="shared" si="251"/>
        <v/>
      </c>
      <c r="U93" s="32" t="str">
        <f t="shared" si="252"/>
        <v/>
      </c>
      <c r="V93" s="32" t="str">
        <f t="shared" si="253"/>
        <v/>
      </c>
      <c r="Y93" s="32" t="str">
        <f>IF(ISBLANK(X93),"",VLOOKUP(X93,resource_type!A:C,3,FALSE))</f>
        <v/>
      </c>
      <c r="Z93" s="32" t="str">
        <f>IF(ISBLANK(X93),"",VLOOKUP(X93,resource_type!A:C,2,FALSE))</f>
        <v/>
      </c>
      <c r="AA93" s="32" t="str">
        <f t="shared" si="254"/>
        <v/>
      </c>
      <c r="AB93" s="32" t="str">
        <f t="shared" si="255"/>
        <v/>
      </c>
      <c r="AD93" s="32" t="str">
        <f>IF(ISBLANK(AC93),"",VLOOKUP(AC93,resource_type!A:C,3,FALSE))</f>
        <v/>
      </c>
      <c r="AF93" s="32" t="str">
        <f>IF(ISBLANK(AE93),"",VLOOKUP(AE93,resource_type!A:C,3,FALSE))</f>
        <v/>
      </c>
      <c r="AG93" s="33"/>
      <c r="AI93" s="32" t="str">
        <f t="shared" si="256"/>
        <v/>
      </c>
      <c r="AK93" s="32" t="str">
        <f t="shared" si="257"/>
        <v/>
      </c>
      <c r="AM93" s="32" t="str">
        <f t="shared" si="258"/>
        <v/>
      </c>
      <c r="AO93" s="32" t="str">
        <f t="shared" si="259"/>
        <v/>
      </c>
      <c r="AP93" s="52"/>
      <c r="AQ93" s="34"/>
      <c r="AR93" s="36" t="str">
        <f t="shared" si="260"/>
        <v/>
      </c>
      <c r="AS93" s="36" t="str">
        <f t="shared" si="261"/>
        <v/>
      </c>
      <c r="AT93" s="34"/>
      <c r="AV93" s="32" t="str">
        <f t="shared" si="262"/>
        <v/>
      </c>
      <c r="AW93" s="32" t="str">
        <f t="shared" si="263"/>
        <v/>
      </c>
      <c r="AX93" s="32" t="str">
        <f t="shared" si="264"/>
        <v/>
      </c>
      <c r="AZ93" s="32" t="str">
        <f>IF(ISBLANK(AY93),"",IF(ISBLANK(VLOOKUP(AY93,role!A:E,2,FALSE)),"",VLOOKUP(AY93,role!A:E,2,FALSE)))</f>
        <v/>
      </c>
      <c r="BA93" s="32" t="str">
        <f>IF(ISBLANK(AY93),"",IF(ISBLANK(VLOOKUP(AY93,role!A:E,3,FALSE)),"",VLOOKUP(AY93,role!A:E,3,FALSE)))</f>
        <v/>
      </c>
      <c r="BB93" s="32" t="str">
        <f>IF(ISBLANK(AY93),"",IF(ISBLANK(VLOOKUP(AY93,role!A:E,4,FALSE)),"",VLOOKUP(AY93,role!A:E,4,FALSE)))</f>
        <v/>
      </c>
      <c r="BC93" s="32" t="str">
        <f>IF(ISBLANK(AY93),"",IF(ISBLANK(VLOOKUP(AY93,role!A:E,5,FALSE)),"",VLOOKUP(AY93,role!A:E,5,FALSE)))</f>
        <v/>
      </c>
      <c r="BE93" s="32" t="str">
        <f>IF(ISBLANK(BD93),"",IF(ISBLANK(VLOOKUP(BD93,role!A:E,2,FALSE)),"",VLOOKUP(BD93,role!A:E,2,FALSE)))</f>
        <v/>
      </c>
      <c r="BF93" s="32" t="str">
        <f>IF(ISBLANK(BD93),"",IF(ISBLANK(VLOOKUP(BD93,role!A:E,3,FALSE)),"",VLOOKUP(BD93,role!A:E,3,FALSE)))</f>
        <v/>
      </c>
      <c r="BG93" s="32" t="str">
        <f>IF(ISBLANK(BD93),"",IF(ISBLANK(VLOOKUP(BD93,role!A:E,4,FALSE)),"",VLOOKUP(BD93,role!A:E,4,FALSE)))</f>
        <v/>
      </c>
      <c r="BH93" s="32" t="str">
        <f>IF(ISBLANK(BD93),"",IF(ISBLANK(VLOOKUP(BD93,role!A:E,5,FALSE)),"",VLOOKUP(BD93,role!A:E,5,FALSE)))</f>
        <v/>
      </c>
      <c r="BX93" s="33"/>
      <c r="BZ93" s="32" t="str">
        <f t="shared" si="265"/>
        <v/>
      </c>
      <c r="CB93" s="32" t="str">
        <f t="shared" si="266"/>
        <v/>
      </c>
      <c r="CC93" s="39"/>
      <c r="CE93" s="32" t="str">
        <f t="shared" si="267"/>
        <v/>
      </c>
      <c r="CF93" s="32" t="str">
        <f t="shared" si="268"/>
        <v/>
      </c>
      <c r="CG93" s="32" t="str">
        <f t="shared" si="269"/>
        <v/>
      </c>
      <c r="CI93" s="32" t="str">
        <f>IF(ISBLANK(CH93),"",IF(ISBLANK(VLOOKUP(CH93,role!A:E,2,FALSE)),"",VLOOKUP(CH93,role!A:E,2,FALSE)))</f>
        <v/>
      </c>
      <c r="CJ93" s="32" t="str">
        <f>IF(ISBLANK(CH93),"",IF(ISBLANK(VLOOKUP(CH93,role!A:E,3,FALSE)),"",VLOOKUP(CH93,role!A:E,3,FALSE)))</f>
        <v/>
      </c>
      <c r="CK93" s="32" t="str">
        <f>IF(ISBLANK(CH93),"",IF(ISBLANK(VLOOKUP(CH93,role!A:E,4,FALSE)),"",VLOOKUP(CH93,role!A:E,4,FALSE)))</f>
        <v/>
      </c>
      <c r="CL93" s="32" t="str">
        <f>IF(ISBLANK(CH93),"",IF(ISBLANK(VLOOKUP(CH93,role!A:E,5,FALSE)),"",VLOOKUP(CH93,role!A:E,5,FALSE)))</f>
        <v/>
      </c>
      <c r="CN93" s="32" t="str">
        <f>IF(ISBLANK(CM93),"",IF(ISBLANK(VLOOKUP(CM93,role!A:E,2,FALSE)),"",VLOOKUP(CM93,role!A:E,2,FALSE)))</f>
        <v/>
      </c>
      <c r="CO93" s="32" t="str">
        <f>IF(ISBLANK(CM93),"",IF(ISBLANK(VLOOKUP(CM93,role!A:E,3,FALSE)),"",VLOOKUP(CM93,role!A:E,3,FALSE)))</f>
        <v/>
      </c>
      <c r="CP93" s="32" t="str">
        <f>IF(ISBLANK(CM93),"",IF(ISBLANK(VLOOKUP(CM93,role!A:E,4,FALSE)),"",VLOOKUP(CM93,role!A:E,4,FALSE)))</f>
        <v/>
      </c>
      <c r="CQ93" s="32" t="str">
        <f>IF(ISBLANK(CM93),"",IF(ISBLANK(VLOOKUP(CM93,role!A:E,5,FALSE)),"",VLOOKUP(CM93,role!A:E,5,FALSE)))</f>
        <v/>
      </c>
      <c r="DG93" s="33"/>
      <c r="DI93" s="32" t="str">
        <f t="shared" si="270"/>
        <v/>
      </c>
      <c r="DK93" s="32" t="str">
        <f t="shared" si="271"/>
        <v/>
      </c>
      <c r="DL93" s="39"/>
      <c r="DN93" s="32" t="str">
        <f t="shared" si="272"/>
        <v/>
      </c>
      <c r="DO93" s="32" t="str">
        <f t="shared" si="273"/>
        <v/>
      </c>
      <c r="DP93" s="32" t="str">
        <f t="shared" si="274"/>
        <v/>
      </c>
      <c r="DR93" s="32" t="str">
        <f>IF(ISBLANK(DQ93),"",IF(ISBLANK(VLOOKUP(DQ93,role!A:E,2,FALSE)),"",VLOOKUP(DQ93,role!A:E,2,FALSE)))</f>
        <v/>
      </c>
      <c r="DS93" s="32" t="str">
        <f>IF(ISBLANK(DQ93),"",IF(ISBLANK(VLOOKUP(DQ93,role!A:E,3,FALSE)),"",VLOOKUP(DQ93,role!A:E,3,FALSE)))</f>
        <v/>
      </c>
      <c r="DT93" s="32" t="str">
        <f>IF(ISBLANK(DQ93),"",IF(ISBLANK(VLOOKUP(DQ93,role!A:E,4,FALSE)),"",VLOOKUP(DQ93,role!A:E,4,FALSE)))</f>
        <v/>
      </c>
      <c r="DU93" s="32" t="str">
        <f>IF(ISBLANK(DQ93),"",IF(ISBLANK(VLOOKUP(DQ93,role!A:E,5,FALSE)),"",VLOOKUP(DQ93,role!A:E,5,FALSE)))</f>
        <v/>
      </c>
      <c r="EK93" s="33"/>
      <c r="EM93" s="32" t="str">
        <f t="shared" si="275"/>
        <v/>
      </c>
      <c r="EO93" s="32" t="str">
        <f t="shared" si="276"/>
        <v/>
      </c>
      <c r="EP93" s="39"/>
      <c r="ER93" s="32" t="str">
        <f t="shared" si="277"/>
        <v/>
      </c>
      <c r="ES93" s="32" t="str">
        <f t="shared" si="278"/>
        <v/>
      </c>
      <c r="ET93" s="32" t="str">
        <f t="shared" si="279"/>
        <v/>
      </c>
      <c r="EV93" s="32" t="str">
        <f>IF(ISBLANK(EU93),"",IF(ISBLANK(VLOOKUP(EU93,role!A:E,2,FALSE)),"",VLOOKUP(EU93,role!A:E,2,FALSE)))</f>
        <v/>
      </c>
      <c r="EW93" s="32" t="str">
        <f>IF(ISBLANK(EU93),"",IF(ISBLANK(VLOOKUP(EU93,role!A:E,3,FALSE)),"",VLOOKUP(EU93,role!A:E,3,FALSE)))</f>
        <v/>
      </c>
      <c r="EX93" s="32" t="str">
        <f>IF(ISBLANK(EU93),"",IF(ISBLANK(VLOOKUP(EU93,role!A:E,4,FALSE)),"",VLOOKUP(EU93,role!A:E,4,FALSE)))</f>
        <v/>
      </c>
      <c r="EY93" s="32" t="str">
        <f>IF(ISBLANK(EU93),"",IF(ISBLANK(VLOOKUP(EU93,role!A:E,5,FALSE)),"",VLOOKUP(EU93,role!A:E,5,FALSE)))</f>
        <v/>
      </c>
      <c r="FO93" s="33"/>
      <c r="FQ93" s="32" t="str">
        <f t="shared" si="280"/>
        <v/>
      </c>
      <c r="FS93" s="32" t="str">
        <f t="shared" si="281"/>
        <v/>
      </c>
      <c r="FT93" s="39"/>
      <c r="FV93" s="32" t="str">
        <f t="shared" si="282"/>
        <v/>
      </c>
      <c r="FW93" s="32" t="str">
        <f t="shared" si="283"/>
        <v/>
      </c>
      <c r="FX93" s="32" t="str">
        <f t="shared" si="284"/>
        <v/>
      </c>
      <c r="FZ93" s="32" t="str">
        <f>IF(ISBLANK(FY93),"",VLOOKUP(FY93,role!A:E,2,FALSE))</f>
        <v/>
      </c>
      <c r="GA93" s="32" t="str">
        <f>IF(ISBLANK(FY93),"",IF(ISBLANK(VLOOKUP(FY93,role!A:E,3,FALSE)),"",VLOOKUP(FY93,role!A:E,3,FALSE)))</f>
        <v/>
      </c>
      <c r="GB93" s="32" t="str">
        <f>IF(ISBLANK(FY93),"",IF(ISBLANK(VLOOKUP(FY93,role!A:E,4,FALSE)),"",VLOOKUP(FY93,role!A:E,4,FALSE)))</f>
        <v/>
      </c>
      <c r="GC93" s="32" t="str">
        <f>IF(ISBLANK(FY93),"",IF(ISBLANK(VLOOKUP(FY93,role!A:E,5,FALSE)),"",VLOOKUP(FY93,role!A:E,5,FALSE)))</f>
        <v/>
      </c>
      <c r="GS93" s="33"/>
      <c r="GU93" s="32" t="str">
        <f t="shared" si="285"/>
        <v/>
      </c>
      <c r="GW93" s="32" t="str">
        <f t="shared" si="286"/>
        <v/>
      </c>
      <c r="GX93" s="33"/>
      <c r="HA93" s="32" t="str">
        <f t="shared" si="287"/>
        <v/>
      </c>
      <c r="HB93" s="32" t="str">
        <f t="shared" si="288"/>
        <v/>
      </c>
      <c r="HC93" s="32" t="str">
        <f t="shared" si="289"/>
        <v/>
      </c>
      <c r="HE93" s="32" t="str">
        <f>IF(ISBLANK(HD93),"",IF(ISBLANK(VLOOKUP(HD93,role!A:E,2,FALSE)),"",VLOOKUP(HD93,role!A:E,2,FALSE)))</f>
        <v/>
      </c>
      <c r="HF93" s="32" t="str">
        <f>IF(ISBLANK(HD93),"",IF(ISBLANK(VLOOKUP(HD93,role!A:E,3,FALSE)),"",VLOOKUP(HD93,role!A:E,3,FALSE)))</f>
        <v/>
      </c>
      <c r="HG93" s="32" t="str">
        <f>IF(ISBLANK(HD93),"",IF(ISBLANK(VLOOKUP(HD93,role!A:E,4,FALSE)),"",VLOOKUP(HD93,role!A:E,4,FALSE)))</f>
        <v/>
      </c>
      <c r="HH93" s="32" t="str">
        <f>IF(ISBLANK(HD93),"",IF(ISBLANK(VLOOKUP(HD93,role!A:E,5,FALSE)),"",VLOOKUP(HD93,role!A:E,5,FALSE)))</f>
        <v/>
      </c>
      <c r="HX93" s="33"/>
      <c r="HZ93" s="32" t="str">
        <f t="shared" si="290"/>
        <v/>
      </c>
      <c r="IB93" s="32" t="str">
        <f t="shared" si="291"/>
        <v/>
      </c>
      <c r="IC93" s="39"/>
      <c r="IE93" s="32" t="str">
        <f t="shared" si="292"/>
        <v/>
      </c>
      <c r="IF93" s="32" t="str">
        <f t="shared" si="293"/>
        <v/>
      </c>
      <c r="IG93" s="32" t="str">
        <f t="shared" si="294"/>
        <v/>
      </c>
      <c r="II93" s="32" t="str">
        <f>IF(ISBLANK(IH93),"",IF(ISBLANK(VLOOKUP(IH93,role!A:E,2,FALSE)),"",VLOOKUP(IH93,role!A:E,2,FALSE)))</f>
        <v/>
      </c>
      <c r="IJ93" s="32" t="str">
        <f>IF(ISBLANK(IH93),"",IF(ISBLANK(VLOOKUP(IH93,role!A:E,3,FALSE)),"",VLOOKUP(IH93,role!A:E,3,FALSE)))</f>
        <v/>
      </c>
      <c r="IK93" s="32" t="str">
        <f>IF(ISBLANK(IH93),"",IF(ISBLANK(VLOOKUP(IH93,role!A:E,4,FALSE)),"",VLOOKUP(IH93,role!A:E,4,FALSE)))</f>
        <v/>
      </c>
      <c r="IL93" s="32" t="str">
        <f>IF(ISBLANK(IH93),"",IF(ISBLANK(VLOOKUP(IH93,role!A:E,5,FALSE)),"",VLOOKUP(IH93,role!A:E,5,FALSE)))</f>
        <v/>
      </c>
      <c r="JB93" s="33"/>
      <c r="JD93" s="32" t="str">
        <f t="shared" si="295"/>
        <v/>
      </c>
      <c r="JF93" s="32" t="str">
        <f t="shared" si="296"/>
        <v/>
      </c>
      <c r="JG93" s="39"/>
      <c r="JI93" s="32" t="str">
        <f t="shared" si="297"/>
        <v/>
      </c>
      <c r="JJ93" s="32" t="str">
        <f t="shared" si="298"/>
        <v/>
      </c>
      <c r="JK93" s="32" t="str">
        <f t="shared" si="299"/>
        <v/>
      </c>
      <c r="JM93" s="32" t="str">
        <f>IF(ISBLANK(JL93),"",IF(ISBLANK(VLOOKUP(JL93,role!A:E,2,FALSE)),"",VLOOKUP(JL93,role!A:E,2,FALSE)))</f>
        <v/>
      </c>
      <c r="JN93" s="32" t="str">
        <f>IF(ISBLANK(JL93),"",IF(ISBLANK(VLOOKUP(JL93,role!A:E,3,FALSE)),"",VLOOKUP(JL93,role!A:E,3,FALSE)))</f>
        <v/>
      </c>
      <c r="JO93" s="32" t="str">
        <f>IF(ISBLANK(JL93),"",IF(ISBLANK(VLOOKUP(JL93,role!A:E,4,FALSE)),"",VLOOKUP(JL93,role!A:E,4,FALSE)))</f>
        <v/>
      </c>
      <c r="JP93" s="32" t="str">
        <f>IF(ISBLANK(JL93),"",IF(ISBLANK(VLOOKUP(JL93,role!A:E,5,FALSE)),"",VLOOKUP(JL93,role!A:E,5,FALSE)))</f>
        <v/>
      </c>
      <c r="KF93" s="33"/>
      <c r="KH93" s="32" t="str">
        <f t="shared" si="300"/>
        <v/>
      </c>
      <c r="KJ93" s="32" t="str">
        <f t="shared" si="301"/>
        <v/>
      </c>
      <c r="KK93" s="39"/>
      <c r="KM93" s="32" t="str">
        <f t="shared" si="302"/>
        <v/>
      </c>
      <c r="KN93" s="32" t="str">
        <f t="shared" si="303"/>
        <v/>
      </c>
      <c r="KO93" s="32" t="str">
        <f t="shared" si="304"/>
        <v/>
      </c>
      <c r="KQ93" s="32" t="str">
        <f>IF(ISBLANK(KP93),"",IF(ISBLANK(VLOOKUP(KP93,role!A:E,2,FALSE)),"",VLOOKUP(KP93,role!A:E,2,FALSE)))</f>
        <v/>
      </c>
      <c r="KR93" s="32" t="str">
        <f>IF(ISBLANK(KP93),"",IF(ISBLANK(VLOOKUP(KP93,role!A:E,3,FALSE)),"",VLOOKUP(KP93,role!A:E,3,FALSE)))</f>
        <v/>
      </c>
      <c r="KS93" s="32" t="str">
        <f>IF(ISBLANK(KP93),"",IF(ISBLANK(VLOOKUP(KP93,role!A:E,4,FALSE)),"",VLOOKUP(KP93,role!A:E,4,FALSE)))</f>
        <v/>
      </c>
      <c r="KT93" s="32" t="str">
        <f>IF(ISBLANK(KP93),"",IF(ISBLANK(VLOOKUP(KP93,role!A:E,5,FALSE)),"",VLOOKUP(KP93,role!A:E,5,FALSE)))</f>
        <v/>
      </c>
      <c r="LJ93" s="33"/>
      <c r="LL93" s="32" t="str">
        <f t="shared" si="305"/>
        <v/>
      </c>
      <c r="LN93" s="32" t="str">
        <f t="shared" si="306"/>
        <v/>
      </c>
      <c r="LO93" s="39"/>
      <c r="LQ93" s="32" t="str">
        <f t="shared" si="307"/>
        <v/>
      </c>
      <c r="LR93" s="32" t="str">
        <f t="shared" si="308"/>
        <v/>
      </c>
      <c r="LS93" s="32" t="str">
        <f t="shared" si="309"/>
        <v/>
      </c>
      <c r="LU93" s="32" t="str">
        <f>IF(ISBLANK(LT93),"",IF(ISBLANK(VLOOKUP(LT93,role!A:E,2,FALSE)),"",VLOOKUP(LT93,role!A:E,2,FALSE)))</f>
        <v/>
      </c>
      <c r="LV93" s="32" t="str">
        <f>IF(ISBLANK(LT93),"",IF(ISBLANK(VLOOKUP(LT93,role!A:E,3,FALSE)),"",VLOOKUP(LT93,role!A:E,3,FALSE)))</f>
        <v/>
      </c>
      <c r="LW93" s="32" t="str">
        <f>IF(ISBLANK(LT93),"",IF(ISBLANK(VLOOKUP(LT93,role!A:E,4,FALSE)),"",VLOOKUP(LT93,role!A:E,4,FALSE)))</f>
        <v/>
      </c>
      <c r="LX93" s="32" t="str">
        <f>IF(ISBLANK(LT93),"",IF(ISBLANK(VLOOKUP(LT93,role!A:E,5,FALSE)),"",VLOOKUP(LT93,role!A:E,5,FALSE)))</f>
        <v/>
      </c>
      <c r="MN93" s="33"/>
      <c r="MP93" s="32" t="str">
        <f t="shared" si="310"/>
        <v/>
      </c>
      <c r="MR93" s="32" t="str">
        <f t="shared" si="311"/>
        <v/>
      </c>
      <c r="MS93" s="33"/>
      <c r="MV93" s="32" t="str">
        <f t="shared" si="312"/>
        <v/>
      </c>
      <c r="MW93" s="32" t="str">
        <f t="shared" si="313"/>
        <v/>
      </c>
      <c r="MX93" s="32" t="str">
        <f t="shared" si="314"/>
        <v/>
      </c>
      <c r="MZ93" s="32" t="str">
        <f>IF(ISBLANK(MY93),"",IF(ISBLANK(VLOOKUP(MY93,role!A:E,2,FALSE)),"",VLOOKUP(MY93,role!A:E,2,FALSE)))</f>
        <v/>
      </c>
      <c r="NA93" s="32" t="str">
        <f>IF(ISBLANK(MY93),"",IF(ISBLANK(VLOOKUP(MY93,role!A:E,3,FALSE)),"",VLOOKUP(MY93,role!A:E,3,FALSE)))</f>
        <v/>
      </c>
      <c r="NB93" s="32" t="str">
        <f>IF(ISBLANK(MY93),"",IF(ISBLANK(VLOOKUP(MY93,role!A:E,4,FALSE)),"",VLOOKUP(MY93,role!A:E,4,FALSE)))</f>
        <v/>
      </c>
      <c r="NC93" s="32" t="str">
        <f>IF(ISBLANK(MY93),"",IF(ISBLANK(VLOOKUP(MY93,role!A:E,5,FALSE)),"",VLOOKUP(MY93,role!A:E,5,FALSE)))</f>
        <v/>
      </c>
      <c r="NS93" s="33"/>
      <c r="NU93" s="32" t="str">
        <f t="shared" si="315"/>
        <v/>
      </c>
      <c r="NW93" s="32" t="str">
        <f t="shared" si="316"/>
        <v/>
      </c>
      <c r="NX93" s="39"/>
      <c r="NZ93" s="32" t="str">
        <f t="shared" si="317"/>
        <v/>
      </c>
      <c r="OA93" s="32" t="str">
        <f t="shared" si="318"/>
        <v/>
      </c>
      <c r="OB93" s="32" t="str">
        <f t="shared" si="319"/>
        <v/>
      </c>
      <c r="OD93" s="32" t="str">
        <f>IF(ISBLANK(OC93),"",IF(ISBLANK(VLOOKUP(OC93,role!A:E,2,FALSE)),"",VLOOKUP(OC93,role!A:E,2,FALSE)))</f>
        <v/>
      </c>
      <c r="OE93" s="32" t="str">
        <f>IF(ISBLANK(OC93),"",IF(ISBLANK(VLOOKUP(OC93,role!A:E,3,FALSE)),"",VLOOKUP(OC93,role!A:E,3,FALSE)))</f>
        <v/>
      </c>
      <c r="OF93" s="32" t="str">
        <f>IF(ISBLANK(OC93),"",IF(ISBLANK(VLOOKUP(OC93,role!A:E,4,FALSE)),"",VLOOKUP(OC93,role!A:E,4,FALSE)))</f>
        <v/>
      </c>
      <c r="OG93" s="32" t="str">
        <f>IF(ISBLANK(OC93),"",IF(ISBLANK(VLOOKUP(OC93,role!A:E,5,FALSE)),"",VLOOKUP(OC93,role!A:E,5,FALSE)))</f>
        <v/>
      </c>
      <c r="OW93" s="33"/>
      <c r="OY93" s="32" t="str">
        <f t="shared" si="320"/>
        <v/>
      </c>
      <c r="PA93" s="32" t="str">
        <f t="shared" si="321"/>
        <v/>
      </c>
      <c r="PB93" s="39"/>
      <c r="PD93" s="32" t="str">
        <f t="shared" si="322"/>
        <v/>
      </c>
      <c r="PE93" s="32" t="str">
        <f t="shared" si="323"/>
        <v/>
      </c>
      <c r="PF93" s="32" t="str">
        <f t="shared" si="324"/>
        <v/>
      </c>
      <c r="PH93" s="32" t="str">
        <f>IF(ISBLANK(PG93),"",IF(ISBLANK(VLOOKUP(PG93,role!A:E,2,FALSE)),"",VLOOKUP(PG93,role!A:E,2,FALSE)))</f>
        <v/>
      </c>
      <c r="PI93" s="32" t="str">
        <f>IF(ISBLANK(PG93),"",IF(ISBLANK(VLOOKUP(PG93,role!A:E,3,FALSE)),"",VLOOKUP(PG93,role!A:E,3,FALSE)))</f>
        <v/>
      </c>
      <c r="PJ93" s="32" t="str">
        <f>IF(ISBLANK(PG93),"",IF(ISBLANK(VLOOKUP(PG93,role!A:E,4,FALSE)),"",VLOOKUP(PG93,role!A:E,4,FALSE)))</f>
        <v/>
      </c>
      <c r="PK93" s="32" t="str">
        <f>IF(ISBLANK(PG93),"",IF(ISBLANK(VLOOKUP(PG93,role!A:E,5,FALSE)),"",VLOOKUP(PG93,role!A:E,5,FALSE)))</f>
        <v/>
      </c>
      <c r="QA93" s="33"/>
      <c r="QC93" s="32" t="str">
        <f t="shared" si="325"/>
        <v/>
      </c>
      <c r="QE93" s="32" t="str">
        <f t="shared" si="326"/>
        <v/>
      </c>
      <c r="QF93" s="39"/>
      <c r="QH93" s="32" t="str">
        <f t="shared" si="327"/>
        <v/>
      </c>
      <c r="QI93" s="32" t="str">
        <f t="shared" si="328"/>
        <v/>
      </c>
      <c r="QJ93" s="32" t="str">
        <f t="shared" si="329"/>
        <v/>
      </c>
      <c r="QL93" s="32" t="str">
        <f>IF(ISBLANK(QK93),"",IF(ISBLANK(VLOOKUP(QK93,role!A:E,2,FALSE)),"",VLOOKUP(QK93,role!A:E,2,FALSE)))</f>
        <v/>
      </c>
      <c r="QM93" s="32" t="str">
        <f>IF(ISBLANK(QK93),"",IF(ISBLANK(VLOOKUP(QK93,role!A:E,3,FALSE)),"",VLOOKUP(QK93,role!A:E,3,FALSE)))</f>
        <v/>
      </c>
      <c r="QN93" s="32" t="str">
        <f>IF(ISBLANK(QK93),"",IF(ISBLANK(VLOOKUP(QK93,role!A:E,4,FALSE)),"",VLOOKUP(QK93,role!A:E,4,FALSE)))</f>
        <v/>
      </c>
      <c r="QO93" s="32" t="str">
        <f>IF(ISBLANK(QK93),"",IF(ISBLANK(VLOOKUP(QK93,role!A:E,5,FALSE)),"",VLOOKUP(QK93,role!A:E,5,FALSE)))</f>
        <v/>
      </c>
      <c r="RE93" s="33"/>
      <c r="RG93" s="32" t="str">
        <f t="shared" si="330"/>
        <v/>
      </c>
      <c r="RI93" s="32" t="str">
        <f t="shared" si="331"/>
        <v/>
      </c>
      <c r="RJ93" s="39"/>
      <c r="RL93" s="32" t="str">
        <f t="shared" si="332"/>
        <v/>
      </c>
      <c r="RM93" s="32" t="str">
        <f t="shared" si="333"/>
        <v/>
      </c>
      <c r="RN93" s="32" t="str">
        <f t="shared" si="334"/>
        <v/>
      </c>
      <c r="RP93" s="32" t="str">
        <f>IF(ISBLANK(RO93),"",IF(ISBLANK(VLOOKUP(RO93,role!A:E,2,FALSE)),"",VLOOKUP(RO93,role!A:E,2,FALSE)))</f>
        <v/>
      </c>
      <c r="RQ93" s="32" t="str">
        <f>IF(ISBLANK(RO93),"",IF(ISBLANK(VLOOKUP(RO93,role!A:E,3,FALSE)),"",VLOOKUP(RO93,role!A:E,3,FALSE)))</f>
        <v/>
      </c>
      <c r="RR93" s="32" t="str">
        <f>IF(ISBLANK(RO93),"",IF(ISBLANK(VLOOKUP(RO93,role!A:E,4,FALSE)),"",VLOOKUP(RO93,role!A:E,4,FALSE)))</f>
        <v/>
      </c>
      <c r="RS93" s="32" t="str">
        <f>IF(ISBLANK(RO93),"",IF(ISBLANK(VLOOKUP(RO93,role!A:E,5,FALSE)),"",VLOOKUP(RO93,role!A:E,5,FALSE)))</f>
        <v/>
      </c>
      <c r="SI93" s="33"/>
      <c r="SK93" s="32" t="str">
        <f t="shared" si="335"/>
        <v/>
      </c>
      <c r="SM93" s="32" t="str">
        <f t="shared" si="336"/>
        <v/>
      </c>
      <c r="SN93" s="39"/>
      <c r="SP93" s="32" t="str">
        <f t="shared" si="337"/>
        <v/>
      </c>
      <c r="SQ93" s="32" t="str">
        <f t="shared" si="338"/>
        <v/>
      </c>
      <c r="SR93" s="32" t="str">
        <f t="shared" si="339"/>
        <v/>
      </c>
      <c r="ST93" s="32" t="str">
        <f>IF(ISBLANK(SS93),"",IF(ISBLANK(VLOOKUP(SS93,role!A:E,2,FALSE)),"",VLOOKUP(SS93,role!A:E,2,FALSE)))</f>
        <v/>
      </c>
      <c r="SU93" s="32" t="str">
        <f>IF(ISBLANK(SS93),"",IF(ISBLANK(VLOOKUP(SS93,role!A:E,3,FALSE)),"",VLOOKUP(SS93,role!A:E,3,FALSE)))</f>
        <v/>
      </c>
      <c r="SV93" s="32" t="str">
        <f>IF(ISBLANK(SS93),"",IF(ISBLANK(VLOOKUP(SS93,role!A:E,4,FALSE)),"",VLOOKUP(SS93,role!A:E,4,FALSE)))</f>
        <v/>
      </c>
      <c r="SW93" s="32" t="str">
        <f>IF(ISBLANK(SS93),"",IF(ISBLANK(VLOOKUP(SS93,role!A:E,5,FALSE)),"",VLOOKUP(SS93,role!A:E,5,FALSE)))</f>
        <v/>
      </c>
      <c r="TM93" s="33"/>
      <c r="TO93" s="32" t="str">
        <f t="shared" si="340"/>
        <v/>
      </c>
      <c r="TQ93" s="32" t="str">
        <f t="shared" si="341"/>
        <v/>
      </c>
      <c r="TR93" s="39"/>
      <c r="TT93" s="32" t="str">
        <f t="shared" si="342"/>
        <v/>
      </c>
      <c r="TU93" s="32" t="str">
        <f t="shared" si="343"/>
        <v/>
      </c>
      <c r="TV93" s="32" t="str">
        <f t="shared" si="344"/>
        <v/>
      </c>
      <c r="TX93" s="32" t="str">
        <f>IF(ISBLANK(TW93),"",IF(ISBLANK(VLOOKUP(TW93,role!A:E,2,FALSE)),"",VLOOKUP(TW93,role!A:E,2,FALSE)))</f>
        <v/>
      </c>
      <c r="TY93" s="32" t="str">
        <f>IF(ISBLANK(TW93),"",IF(ISBLANK(VLOOKUP(TW93,role!A:E,3,FALSE)),"",VLOOKUP(TW93,role!A:E,3,FALSE)))</f>
        <v/>
      </c>
      <c r="TZ93" s="32" t="str">
        <f>IF(ISBLANK(TW93),"",IF(ISBLANK(VLOOKUP(TW93,role!A:E,4,FALSE)),"",VLOOKUP(TW93,role!A:E,4,FALSE)))</f>
        <v/>
      </c>
      <c r="UA93" s="32" t="str">
        <f>IF(ISBLANK(TW93),"",IF(ISBLANK(VLOOKUP(TW93,role!A:E,5,FALSE)),"",VLOOKUP(TW93,role!A:E,5,FALSE)))</f>
        <v/>
      </c>
      <c r="UQ93" s="33"/>
      <c r="US93" s="32" t="str">
        <f t="shared" si="345"/>
        <v/>
      </c>
      <c r="UU93" s="32" t="str">
        <f t="shared" si="346"/>
        <v/>
      </c>
      <c r="UV93" s="39"/>
      <c r="UX93" s="32" t="str">
        <f t="shared" si="347"/>
        <v/>
      </c>
      <c r="UY93" s="32" t="str">
        <f t="shared" si="348"/>
        <v/>
      </c>
      <c r="UZ93" s="32" t="str">
        <f t="shared" si="349"/>
        <v/>
      </c>
      <c r="VB93" s="32" t="str">
        <f>IF(ISBLANK(VA93),"",IF(ISBLANK(VLOOKUP(VA93,role!A:E,2,FALSE)),"",VLOOKUP(VA93,role!A:E,2,FALSE)))</f>
        <v/>
      </c>
      <c r="VC93" s="32" t="str">
        <f>IF(ISBLANK(VA93),"",IF(ISBLANK(VLOOKUP(VA93,role!A:E,3,FALSE)),"",VLOOKUP(VA93,role!A:E,3,FALSE)))</f>
        <v/>
      </c>
      <c r="VD93" s="32" t="str">
        <f>IF(ISBLANK(VA93),"",IF(ISBLANK(VLOOKUP(VA93,role!A:E,4,FALSE)),"",VLOOKUP(VA93,role!A:E,4,FALSE)))</f>
        <v/>
      </c>
      <c r="VE93" s="32" t="str">
        <f>IF(ISBLANK(VA93),"",IF(ISBLANK(VLOOKUP(VA93,role!A:E,5,FALSE)),"",VLOOKUP(VA93,role!A:E,5,FALSE)))</f>
        <v/>
      </c>
      <c r="VU93" s="33"/>
      <c r="VW93" s="32" t="str">
        <f t="shared" si="350"/>
        <v/>
      </c>
      <c r="VY93" s="32" t="str">
        <f t="shared" si="351"/>
        <v/>
      </c>
      <c r="VZ93" s="39"/>
      <c r="WB93" s="32" t="str">
        <f t="shared" si="352"/>
        <v/>
      </c>
      <c r="WC93" s="32" t="str">
        <f t="shared" si="353"/>
        <v/>
      </c>
      <c r="WD93" s="32" t="str">
        <f t="shared" si="354"/>
        <v/>
      </c>
      <c r="WF93" s="32" t="str">
        <f>IF(ISBLANK(WE93),"",IF(ISBLANK(VLOOKUP(WE93,role!A:E,2,FALSE)),"",VLOOKUP(WE93,role!A:E,2,FALSE)))</f>
        <v/>
      </c>
      <c r="WG93" s="32" t="str">
        <f>IF(ISBLANK(WE93),"",IF(ISBLANK(VLOOKUP(WE93,role!A:E,3,FALSE)),"",VLOOKUP(WE93,role!A:E,3,FALSE)))</f>
        <v/>
      </c>
      <c r="WH93" s="32" t="str">
        <f>IF(ISBLANK(WE93),"",IF(ISBLANK(VLOOKUP(WE93,role!A:E,4,FALSE)),"",VLOOKUP(WE93,role!A:E,4,FALSE)))</f>
        <v/>
      </c>
      <c r="WI93" s="32" t="str">
        <f>IF(ISBLANK(WE93),"",IF(ISBLANK(VLOOKUP(WE93,role!A:E,5,FALSE)),"",VLOOKUP(WE93,role!A:E,5,FALSE)))</f>
        <v/>
      </c>
      <c r="WY93" s="33"/>
      <c r="XA93" s="32" t="str">
        <f t="shared" si="355"/>
        <v/>
      </c>
      <c r="XC93" s="32" t="str">
        <f t="shared" si="356"/>
        <v/>
      </c>
      <c r="XD93" s="39"/>
      <c r="XF93" s="32" t="str">
        <f t="shared" si="357"/>
        <v/>
      </c>
      <c r="XG93" s="32" t="str">
        <f t="shared" si="358"/>
        <v/>
      </c>
      <c r="XH93" s="32" t="str">
        <f t="shared" si="359"/>
        <v/>
      </c>
      <c r="XJ93" s="32" t="str">
        <f>IF(ISBLANK(XI93),"",IF(ISBLANK(VLOOKUP(XI93,role!A:E,2,FALSE)),"",VLOOKUP(XI93,role!A:E,2,FALSE)))</f>
        <v/>
      </c>
      <c r="XK93" s="32" t="str">
        <f>IF(ISBLANK(XI93),"",IF(ISBLANK(VLOOKUP(XI93,role!A:E,3,FALSE)),"",VLOOKUP(XI93,role!A:E,3,FALSE)))</f>
        <v/>
      </c>
      <c r="XL93" s="32" t="str">
        <f>IF(ISBLANK(XI93),"",IF(ISBLANK(VLOOKUP(XI93,role!A:E,4,FALSE)),"",VLOOKUP(XI93,role!A:E,4,FALSE)))</f>
        <v/>
      </c>
      <c r="XM93" s="32" t="str">
        <f>IF(ISBLANK(XI93),"",IF(ISBLANK(VLOOKUP(XI93,role!A:E,5,FALSE)),"",VLOOKUP(XI93,role!A:E,5,FALSE)))</f>
        <v/>
      </c>
      <c r="YC93" s="33"/>
      <c r="YE93" s="32" t="str">
        <f t="shared" si="360"/>
        <v/>
      </c>
      <c r="YG93" s="32" t="str">
        <f t="shared" si="361"/>
        <v/>
      </c>
      <c r="YH93" s="33"/>
      <c r="YI93" s="34"/>
      <c r="YJ93" s="36" t="str">
        <f t="shared" si="362"/>
        <v/>
      </c>
      <c r="YK93" s="36" t="str">
        <f t="shared" si="363"/>
        <v/>
      </c>
      <c r="YM93" s="32" t="str">
        <f>IF(ISBLANK(YL93),"",IF(ISBLANK(VLOOKUP(YL93,role!A:E,2,FALSE)),"",VLOOKUP(YL93,role!A:E,2,FALSE)))</f>
        <v/>
      </c>
      <c r="YN93" s="32" t="str">
        <f>IF(ISBLANK(YL93),"",IF(ISBLANK(VLOOKUP(YL93,role!A:E,3,FALSE)),"",VLOOKUP(YL93,role!A:E,3,FALSE)))</f>
        <v/>
      </c>
      <c r="YO93" s="32" t="str">
        <f>IF(ISBLANK(YL93),"",IF(ISBLANK(VLOOKUP(YL93,role!A:E,4,FALSE)),"",VLOOKUP(YL93,role!A:E,4,FALSE)))</f>
        <v/>
      </c>
      <c r="YP93" s="32" t="str">
        <f>IF(ISBLANK(YL93),"",IF(ISBLANK(VLOOKUP(YL93,role!A:E,5,FALSE)),"",VLOOKUP(YL93,role!A:E,5,FALSE)))</f>
        <v/>
      </c>
      <c r="YQ93" s="32" t="str">
        <f>IF(ISBLANK(YL93),"",VLOOKUP(YL93,role!A:F,6,FALSE))</f>
        <v/>
      </c>
      <c r="YR93" s="36"/>
      <c r="YS93" s="36" t="str">
        <f t="shared" si="364"/>
        <v/>
      </c>
      <c r="YT93" s="36" t="str">
        <f t="shared" si="365"/>
        <v/>
      </c>
      <c r="YV93" s="32" t="str">
        <f>IF(ISBLANK(YU93),"",IF(ISBLANK(VLOOKUP(YU93,role!A:E,2,FALSE)),"",VLOOKUP(YU93,role!A:E,2,FALSE)))</f>
        <v/>
      </c>
      <c r="YW93" s="32" t="str">
        <f>IF(ISBLANK(YU93),"",IF(ISBLANK(VLOOKUP(YU93,role!A:E,3,FALSE)),"",VLOOKUP(YU93,role!A:E,3,FALSE)))</f>
        <v/>
      </c>
      <c r="YX93" s="32" t="str">
        <f>IF(ISBLANK(YU93),"",IF(ISBLANK(VLOOKUP(YU93,role!A:E,4,FALSE)),"",VLOOKUP(YU93,role!A:E,4,FALSE)))</f>
        <v/>
      </c>
      <c r="YY93" s="32" t="str">
        <f>IF(ISBLANK(YU93),"",IF(ISBLANK(VLOOKUP(YU93,role!A:E,5,FALSE)),"",VLOOKUP(YU93,role!A:E,5,FALSE)))</f>
        <v/>
      </c>
      <c r="YZ93" s="32" t="str">
        <f>IF(ISBLANK(YU93),"",VLOOKUP(YU93,role!A:F,6,FALSE))</f>
        <v/>
      </c>
      <c r="ZA93" s="36"/>
      <c r="ZB93" s="36" t="str">
        <f t="shared" si="366"/>
        <v/>
      </c>
      <c r="ZC93" s="36" t="str">
        <f t="shared" si="367"/>
        <v/>
      </c>
      <c r="ZE93" s="32" t="str">
        <f>IF(ISBLANK(ZD93),"",IF(ISBLANK(VLOOKUP(ZD93,role!A:E,2,FALSE)),"",VLOOKUP(ZD93,role!A:E,2,FALSE)))</f>
        <v/>
      </c>
      <c r="ZF93" s="32" t="str">
        <f>IF(ISBLANK(ZD93),"",IF(ISBLANK(VLOOKUP(ZD93,role!A:E,3,FALSE)),"",VLOOKUP(ZD93,role!A:E,3,FALSE)))</f>
        <v/>
      </c>
      <c r="ZG93" s="32" t="str">
        <f>IF(ISBLANK(ZD93),"",IF(ISBLANK(VLOOKUP(ZD93,role!A:E,4,FALSE)),"",VLOOKUP(ZD93,role!A:E,4,FALSE)))</f>
        <v/>
      </c>
      <c r="ZH93" s="32" t="str">
        <f>IF(ISBLANK(ZD93),"",IF(ISBLANK(VLOOKUP(ZD93,role!A:E,5,FALSE)),"",VLOOKUP(ZD93,role!A:E,5,FALSE)))</f>
        <v/>
      </c>
      <c r="ZI93" s="32" t="str">
        <f>IF(ISBLANK(ZD93),"",VLOOKUP(ZD93,role!A:F,6,FALSE))</f>
        <v/>
      </c>
      <c r="ZJ93" s="36"/>
      <c r="ZK93" s="36" t="str">
        <f t="shared" si="368"/>
        <v/>
      </c>
      <c r="ZL93" s="36" t="str">
        <f t="shared" si="369"/>
        <v/>
      </c>
      <c r="ZN93" s="32" t="str">
        <f>IF(ISBLANK(ZM93),"",IF(ISBLANK(VLOOKUP(ZM93,role!A:E,2,FALSE)),"",VLOOKUP(ZM93,role!A:E,2,FALSE)))</f>
        <v/>
      </c>
      <c r="ZO93" s="32" t="str">
        <f>IF(ISBLANK(ZM93),"",IF(ISBLANK(VLOOKUP(ZM93,role!A:E,3,FALSE)),"",VLOOKUP(ZM93,role!A:E,3,FALSE)))</f>
        <v/>
      </c>
      <c r="ZP93" s="32" t="str">
        <f>IF(ISBLANK(ZM93),"",IF(ISBLANK(VLOOKUP(ZM93,role!A:E,4,FALSE)),"",VLOOKUP(ZM93,role!A:E,4,FALSE)))</f>
        <v/>
      </c>
      <c r="ZQ93" s="32" t="str">
        <f>IF(ISBLANK(ZM93),"",IF(ISBLANK(VLOOKUP(ZM93,role!A:E,5,FALSE)),"",VLOOKUP(ZM93,role!A:E,5,FALSE)))</f>
        <v/>
      </c>
      <c r="ZR93" s="32" t="str">
        <f>IF(ISBLANK(ZM93),"",VLOOKUP(ZM93,role!A:F,6,FALSE))</f>
        <v/>
      </c>
      <c r="ZS93" s="36"/>
      <c r="ZT93" s="36" t="str">
        <f t="shared" si="370"/>
        <v/>
      </c>
      <c r="ZU93" s="36" t="str">
        <f t="shared" si="371"/>
        <v/>
      </c>
      <c r="ZW93" s="32" t="str">
        <f>IF(ISBLANK(ZV93),"",IF(ISBLANK(VLOOKUP(ZV93,role!A:E,2,FALSE)),"",VLOOKUP(ZV93,role!A:E,2,FALSE)))</f>
        <v/>
      </c>
      <c r="ZX93" s="32" t="str">
        <f>IF(ISBLANK(ZV93),"",IF(ISBLANK(VLOOKUP(ZV93,role!A:E,3,FALSE)),"",VLOOKUP(ZV93,role!A:E,3,FALSE)))</f>
        <v/>
      </c>
      <c r="ZY93" s="32" t="str">
        <f>IF(ISBLANK(ZV93),"",IF(ISBLANK(VLOOKUP(ZV93,role!A:E,4,FALSE)),"",VLOOKUP(ZV93,role!A:E,4,FALSE)))</f>
        <v/>
      </c>
      <c r="ZZ93" s="32" t="str">
        <f>IF(ISBLANK(ZV93),"",IF(ISBLANK(VLOOKUP(ZV93,role!A:E,5,FALSE)),"",VLOOKUP(ZV93,role!A:E,5,FALSE)))</f>
        <v/>
      </c>
      <c r="AAA93" s="32" t="str">
        <f>IF(ISBLANK(ZV93),"",VLOOKUP(ZV93,role!A:F,6,FALSE))</f>
        <v/>
      </c>
      <c r="AAB93" s="33"/>
      <c r="AAC93" s="36"/>
      <c r="AAD93" s="36" t="str">
        <f t="shared" si="372"/>
        <v/>
      </c>
      <c r="AAE93" s="36" t="str">
        <f t="shared" si="373"/>
        <v/>
      </c>
      <c r="AAG93" s="32" t="str">
        <f>IF(ISBLANK(AAF93),"",IF(ISBLANK(VLOOKUP(AAF93,role!A:E,2,FALSE)),"",VLOOKUP(AAF93,role!A:E,2,FALSE)))</f>
        <v/>
      </c>
      <c r="AAH93" s="32" t="str">
        <f>IF(ISBLANK(AAF93),"",IF(ISBLANK(VLOOKUP(AAF93,role!A:E,3,FALSE)),"",VLOOKUP(AAF93,role!A:E,3,FALSE)))</f>
        <v/>
      </c>
      <c r="AAI93" s="32" t="str">
        <f>IF(ISBLANK(AAF93),"",IF(ISBLANK(VLOOKUP(AAF93,role!A:E,4,FALSE)),"",VLOOKUP(AAF93,role!A:E,4,FALSE)))</f>
        <v/>
      </c>
      <c r="AAJ93" s="32" t="str">
        <f>IF(ISBLANK(AAF93),"",IF(ISBLANK(VLOOKUP(AAF93,role!A:E,5,FALSE)),"",VLOOKUP(AAF93,role!A:E,5,FALSE)))</f>
        <v/>
      </c>
      <c r="AAK93" s="32" t="str">
        <f>IF(ISBLANK(AAF93),"",VLOOKUP(AAF93,role!A:F,6,FALSE))</f>
        <v/>
      </c>
      <c r="AAL93" s="36"/>
      <c r="AAM93" s="36" t="str">
        <f t="shared" si="374"/>
        <v/>
      </c>
      <c r="AAN93" s="36" t="str">
        <f t="shared" si="375"/>
        <v/>
      </c>
      <c r="AAP93" s="32" t="str">
        <f>IF(ISBLANK(AAO93),"",IF(ISBLANK(VLOOKUP(AAO93,role!A:E,2,FALSE)),"",VLOOKUP(AAO93,role!A:E,2,FALSE)))</f>
        <v/>
      </c>
      <c r="AAQ93" s="32" t="str">
        <f>IF(ISBLANK(AAO93),"",IF(ISBLANK(VLOOKUP(AAO93,role!A:E,3,FALSE)),"",VLOOKUP(AAO93,role!A:E,3,FALSE)))</f>
        <v/>
      </c>
      <c r="AAR93" s="32" t="str">
        <f>IF(ISBLANK(AAO93),"",IF(ISBLANK(VLOOKUP(AAO93,role!A:E,4,FALSE)),"",VLOOKUP(AAO93,role!A:E,4,FALSE)))</f>
        <v/>
      </c>
      <c r="AAS93" s="32" t="str">
        <f>IF(ISBLANK(AAO93),"",IF(ISBLANK(VLOOKUP(AAO93,role!A:E,5,FALSE)),"",VLOOKUP(AAO93,role!A:E,5,FALSE)))</f>
        <v/>
      </c>
      <c r="AAT93" s="32" t="str">
        <f>IF(ISBLANK(AAO93),"",VLOOKUP(AAO93,role!A:F,6,FALSE))</f>
        <v/>
      </c>
      <c r="AAU93" s="36"/>
      <c r="AAV93" s="36" t="str">
        <f t="shared" si="376"/>
        <v/>
      </c>
      <c r="AAW93" s="36" t="str">
        <f t="shared" si="377"/>
        <v/>
      </c>
      <c r="AAY93" s="32" t="str">
        <f>IF(ISBLANK(AAX93),"",IF(ISBLANK(VLOOKUP(AAX93,role!A:E,2,FALSE)),"",VLOOKUP(AAX93,role!A:E,2,FALSE)))</f>
        <v/>
      </c>
      <c r="AAZ93" s="32" t="str">
        <f>IF(ISBLANK(AAX93),"",IF(ISBLANK(VLOOKUP(AAX93,role!A:E,3,FALSE)),"",VLOOKUP(AAX93,role!A:E,3,FALSE)))</f>
        <v/>
      </c>
      <c r="ABA93" s="32" t="str">
        <f>IF(ISBLANK(AAX93),"",IF(ISBLANK(VLOOKUP(AAX93,role!A:E,4,FALSE)),"",VLOOKUP(AAX93,role!A:E,4,FALSE)))</f>
        <v/>
      </c>
      <c r="ABB93" s="32" t="str">
        <f>IF(ISBLANK(AAX93),"",IF(ISBLANK(VLOOKUP(AAX93,role!A:E,5,FALSE)),"",VLOOKUP(AAX93,role!A:E,5,FALSE)))</f>
        <v/>
      </c>
      <c r="ABC93" s="32" t="str">
        <f>IF(ISBLANK(AAX93),"",VLOOKUP(AAX93,role!A:F,6,FALSE))</f>
        <v/>
      </c>
      <c r="ABD93" s="36"/>
      <c r="ABE93" s="36" t="str">
        <f t="shared" si="378"/>
        <v/>
      </c>
      <c r="ABF93" s="36" t="str">
        <f t="shared" si="379"/>
        <v/>
      </c>
      <c r="ABH93" s="32" t="str">
        <f>IF(ISBLANK(ABG93),"",IF(ISBLANK(VLOOKUP(ABG93,role!A:E,2,FALSE)),"",VLOOKUP(ABG93,role!A:E,2,FALSE)))</f>
        <v/>
      </c>
      <c r="ABI93" s="32" t="str">
        <f>IF(ISBLANK(ABG93),"",IF(ISBLANK(VLOOKUP(ABG93,role!A:E,3,FALSE)),"",VLOOKUP(ABG93,role!A:E,3,FALSE)))</f>
        <v/>
      </c>
      <c r="ABJ93" s="32" t="str">
        <f>IF(ISBLANK(ABG93),"",IF(ISBLANK(VLOOKUP(ABG93,role!A:E,4,FALSE)),"",VLOOKUP(ABG93,role!A:E,4,FALSE)))</f>
        <v/>
      </c>
      <c r="ABK93" s="32" t="str">
        <f>IF(ISBLANK(ABG93),"",IF(ISBLANK(VLOOKUP(ABG93,role!A:E,5,FALSE)),"",VLOOKUP(ABG93,role!A:E,5,FALSE)))</f>
        <v/>
      </c>
      <c r="ABL93" s="32" t="str">
        <f>IF(ISBLANK(ABG93),"",VLOOKUP(ABG93,role!A:F,6,FALSE))</f>
        <v/>
      </c>
      <c r="ABM93" s="36"/>
      <c r="ABN93" s="36" t="str">
        <f t="shared" si="380"/>
        <v/>
      </c>
      <c r="ABO93" s="36" t="str">
        <f t="shared" si="381"/>
        <v/>
      </c>
      <c r="ABQ93" s="32" t="str">
        <f>IF(ISBLANK(ABP93),"",IF(ISBLANK(VLOOKUP(ABP93,role!A:E,2,FALSE)),"",VLOOKUP(ABP93,role!A:E,2,FALSE)))</f>
        <v/>
      </c>
      <c r="ABR93" s="32" t="str">
        <f>IF(ISBLANK(ABP93),"",IF(ISBLANK(VLOOKUP(ABP93,role!A:E,3,FALSE)),"",VLOOKUP(ABP93,role!A:E,3,FALSE)))</f>
        <v/>
      </c>
      <c r="ABS93" s="32" t="str">
        <f>IF(ISBLANK(ABP93),"",IF(ISBLANK(VLOOKUP(ABP93,role!A:E,4,FALSE)),"",VLOOKUP(ABP93,role!A:E,4,FALSE)))</f>
        <v/>
      </c>
      <c r="ABT93" s="32" t="str">
        <f>IF(ISBLANK(ABP93),"",IF(ISBLANK(VLOOKUP(ABP93,role!A:E,5,FALSE)),"",VLOOKUP(ABP93,role!A:E,5,FALSE)))</f>
        <v/>
      </c>
      <c r="ABU93" s="32" t="str">
        <f>IF(ISBLANK(ABP93),"",VLOOKUP(ABP93,role!A:F,6,FALSE))</f>
        <v/>
      </c>
      <c r="ABV93" s="33"/>
      <c r="ABW93" s="34"/>
      <c r="ABY93" s="32" t="str">
        <f t="shared" si="382"/>
        <v/>
      </c>
      <c r="ABZ93" s="39"/>
      <c r="ACA93" s="32" t="str">
        <f t="shared" si="383"/>
        <v/>
      </c>
      <c r="ACC93" s="32" t="str">
        <f t="shared" si="384"/>
        <v/>
      </c>
      <c r="ACE93" s="32" t="str">
        <f t="shared" si="385"/>
        <v/>
      </c>
      <c r="ACG93" s="32" t="str">
        <f t="shared" si="386"/>
        <v/>
      </c>
      <c r="ACI93" s="32" t="str">
        <f t="shared" si="387"/>
        <v/>
      </c>
      <c r="ACK93" s="32" t="str">
        <f t="shared" si="388"/>
        <v/>
      </c>
      <c r="ACM93" s="32" t="str">
        <f t="shared" si="389"/>
        <v/>
      </c>
      <c r="ACO93" s="32" t="str">
        <f t="shared" si="390"/>
        <v/>
      </c>
      <c r="ACQ93" s="32" t="str">
        <f t="shared" si="391"/>
        <v/>
      </c>
      <c r="ACS93" s="32" t="str">
        <f t="shared" si="392"/>
        <v/>
      </c>
      <c r="ACT93" s="33"/>
      <c r="ACV93" s="32" t="str">
        <f t="shared" si="393"/>
        <v/>
      </c>
      <c r="ACX93" s="32" t="str">
        <f t="shared" si="394"/>
        <v/>
      </c>
      <c r="ACZ93" s="32" t="str">
        <f t="shared" si="395"/>
        <v/>
      </c>
      <c r="ADB93" s="32" t="str">
        <f t="shared" si="396"/>
        <v/>
      </c>
      <c r="ADD93" s="32" t="str">
        <f t="shared" si="397"/>
        <v/>
      </c>
      <c r="ADE93" s="33"/>
      <c r="ADG93" s="32" t="str">
        <f t="shared" si="398"/>
        <v/>
      </c>
      <c r="ADI93" s="32" t="str">
        <f t="shared" si="399"/>
        <v/>
      </c>
      <c r="ADK93" s="32" t="str">
        <f t="shared" si="400"/>
        <v/>
      </c>
      <c r="ADM93" s="32" t="str">
        <f t="shared" si="401"/>
        <v/>
      </c>
      <c r="ADO93" s="32" t="str">
        <f t="shared" si="402"/>
        <v/>
      </c>
      <c r="ADP93" s="33"/>
      <c r="ADR93" s="32" t="str">
        <f t="shared" si="403"/>
        <v/>
      </c>
      <c r="ADT93" s="32" t="str">
        <f t="shared" si="404"/>
        <v/>
      </c>
      <c r="ADV93" s="32" t="str">
        <f t="shared" si="405"/>
        <v/>
      </c>
      <c r="ADX93" s="32" t="str">
        <f t="shared" si="406"/>
        <v/>
      </c>
      <c r="ADZ93" s="32" t="str">
        <f t="shared" si="407"/>
        <v/>
      </c>
      <c r="AEA93" s="33"/>
      <c r="AEC93" s="32" t="str">
        <f t="shared" si="408"/>
        <v/>
      </c>
      <c r="AEE93" s="32" t="str">
        <f t="shared" si="409"/>
        <v/>
      </c>
      <c r="AEG93" s="32" t="str">
        <f t="shared" si="410"/>
        <v/>
      </c>
      <c r="AEI93" s="32" t="str">
        <f t="shared" si="411"/>
        <v/>
      </c>
      <c r="AEK93" s="32" t="str">
        <f t="shared" si="412"/>
        <v/>
      </c>
      <c r="AEL93" s="33"/>
      <c r="AEN93" s="32" t="str">
        <f t="shared" si="413"/>
        <v/>
      </c>
      <c r="AEO93" s="32" t="str">
        <f t="shared" si="414"/>
        <v/>
      </c>
      <c r="AEQ93" s="32" t="str">
        <f t="shared" si="415"/>
        <v/>
      </c>
      <c r="AER93" s="32" t="str">
        <f t="shared" si="416"/>
        <v/>
      </c>
      <c r="AET93" s="32" t="str">
        <f t="shared" si="417"/>
        <v/>
      </c>
      <c r="AEU93" s="32" t="str">
        <f t="shared" si="418"/>
        <v/>
      </c>
      <c r="AEW93" s="32" t="str">
        <f t="shared" si="419"/>
        <v/>
      </c>
      <c r="AEX93" s="32" t="str">
        <f t="shared" si="420"/>
        <v/>
      </c>
      <c r="AEZ93" s="32" t="str">
        <f t="shared" si="421"/>
        <v/>
      </c>
      <c r="AFA93" s="32" t="str">
        <f t="shared" si="422"/>
        <v/>
      </c>
      <c r="AFB93" s="35"/>
      <c r="AFC93" s="34"/>
      <c r="AFD93" s="36" t="str">
        <f t="shared" si="423"/>
        <v/>
      </c>
      <c r="AFE93" s="36" t="str">
        <f t="shared" si="424"/>
        <v/>
      </c>
      <c r="AFG93" s="36" t="str">
        <f t="shared" si="425"/>
        <v/>
      </c>
      <c r="AFH93" s="36" t="str">
        <f t="shared" si="426"/>
        <v/>
      </c>
      <c r="AFJ93" s="36" t="str">
        <f t="shared" si="427"/>
        <v/>
      </c>
      <c r="AFK93" s="36" t="str">
        <f t="shared" si="428"/>
        <v/>
      </c>
      <c r="AFM93" s="36" t="str">
        <f t="shared" si="429"/>
        <v/>
      </c>
      <c r="AFN93" s="36" t="str">
        <f t="shared" si="430"/>
        <v/>
      </c>
      <c r="AFP93" s="36" t="str">
        <f t="shared" si="431"/>
        <v/>
      </c>
      <c r="AFQ93" s="36" t="str">
        <f t="shared" si="432"/>
        <v/>
      </c>
      <c r="AFR93" s="33"/>
      <c r="AFT93" s="36" t="str">
        <f t="shared" si="433"/>
        <v/>
      </c>
      <c r="AFU93" s="36" t="str">
        <f t="shared" si="434"/>
        <v/>
      </c>
      <c r="AFW93" s="36" t="str">
        <f t="shared" si="435"/>
        <v/>
      </c>
      <c r="AFX93" s="36" t="str">
        <f t="shared" si="436"/>
        <v/>
      </c>
      <c r="AFZ93" s="36" t="str">
        <f t="shared" si="437"/>
        <v/>
      </c>
      <c r="AGA93" s="36" t="str">
        <f t="shared" si="438"/>
        <v/>
      </c>
      <c r="AGC93" s="36" t="str">
        <f t="shared" si="439"/>
        <v/>
      </c>
      <c r="AGD93" s="36" t="str">
        <f t="shared" si="440"/>
        <v/>
      </c>
      <c r="AGF93" s="36" t="str">
        <f t="shared" si="441"/>
        <v/>
      </c>
      <c r="AGG93" s="36" t="str">
        <f t="shared" si="442"/>
        <v/>
      </c>
      <c r="AGH93" s="33"/>
      <c r="AGI93" s="57"/>
      <c r="AGJ93" s="57"/>
      <c r="AGK93" s="57" t="str">
        <f>IF(ISBLANK(AGJ93),"",VLOOKUP(AGJ93,related_id_type!A:B,2,FALSE))</f>
        <v/>
      </c>
      <c r="AGL93" s="57"/>
      <c r="AGM93" s="57" t="str">
        <f>IF(ISBLANK(AGL93),"",IF(ISBLANK(VLOOKUP(AGL93,related_id_relation!A:B,2,FALSE)),"",VLOOKUP(AGL93,related_id_relation!A:B,2,FALSE)))</f>
        <v/>
      </c>
      <c r="AGN93" s="57"/>
      <c r="AGO93" s="57"/>
      <c r="AGP93" s="57" t="str">
        <f>IF(ISBLANK(AGO93),"",VLOOKUP(AGO93,related_id_type!A:B,2,FALSE))</f>
        <v/>
      </c>
      <c r="AGQ93" s="57"/>
      <c r="AGR93" s="57" t="str">
        <f>IF(ISBLANK(AGQ93),"",IF(ISBLANK(VLOOKUP(AGQ93,related_id_relation!A:B,2,FALSE)),"",VLOOKUP(AGQ93,related_id_relation!A:B,2,FALSE)))</f>
        <v/>
      </c>
      <c r="AGS93" s="57"/>
      <c r="AGT93" s="57"/>
      <c r="AGU93" s="57" t="str">
        <f>IF(ISBLANK(AGT93),"",VLOOKUP(AGT93,related_id_type!A:B,2,FALSE))</f>
        <v/>
      </c>
      <c r="AGV93" s="57"/>
      <c r="AGW93" s="57" t="str">
        <f>IF(ISBLANK(AGV93),"",IF(ISBLANK(VLOOKUP(AGV93,related_id_relation!A:B,2,FALSE)),"",VLOOKUP(AGV93,related_id_relation!A:B,2,FALSE)))</f>
        <v/>
      </c>
      <c r="AGX93" s="57"/>
      <c r="AGY93" s="57"/>
      <c r="AGZ93" s="57" t="str">
        <f>IF(ISBLANK(AGY93),"",VLOOKUP(AGY93,related_id_type!A:B,2,FALSE))</f>
        <v/>
      </c>
      <c r="AHA93" s="57"/>
      <c r="AHB93" s="57" t="str">
        <f>IF(ISBLANK(AHA93),"",IF(ISBLANK(VLOOKUP(AHA93,related_id_relation!A:B,2,FALSE)),"",VLOOKUP(AHA93,related_id_relation!A:B,2,FALSE)))</f>
        <v/>
      </c>
      <c r="AHC93" s="57"/>
      <c r="AHD93" s="57"/>
      <c r="AHE93" s="57" t="str">
        <f>IF(ISBLANK(AHD93),"",VLOOKUP(AHD93,related_id_type!A:B,2,FALSE))</f>
        <v/>
      </c>
      <c r="AHF93" s="57"/>
      <c r="AHG93" s="57" t="str">
        <f>IF(ISBLANK(AHF93),"",IF(ISBLANK(VLOOKUP(AHF93,related_id_relation!A:B,2,FALSE)),"",VLOOKUP(AHF93,related_id_relation!A:B,2,FALSE)))</f>
        <v/>
      </c>
      <c r="AHH93" s="37"/>
      <c r="AHI93" s="39"/>
      <c r="AHK93" s="32" t="str">
        <f t="shared" si="443"/>
        <v/>
      </c>
      <c r="AHL93" s="34"/>
      <c r="AHM93" s="36"/>
      <c r="AHN93" s="36" t="str">
        <f t="shared" si="444"/>
        <v/>
      </c>
      <c r="AHO93" s="32" t="str">
        <f t="shared" si="445"/>
        <v/>
      </c>
      <c r="AHR93" s="36" t="str">
        <f t="shared" si="446"/>
        <v/>
      </c>
      <c r="AHS93" s="32" t="str">
        <f t="shared" si="447"/>
        <v/>
      </c>
      <c r="AHV93" s="36" t="str">
        <f t="shared" si="448"/>
        <v/>
      </c>
      <c r="AHW93" s="32" t="str">
        <f t="shared" si="449"/>
        <v/>
      </c>
      <c r="AHZ93" s="36" t="str">
        <f t="shared" si="450"/>
        <v/>
      </c>
      <c r="AIA93" s="32" t="str">
        <f t="shared" si="451"/>
        <v/>
      </c>
      <c r="AID93" s="36" t="str">
        <f t="shared" si="452"/>
        <v/>
      </c>
      <c r="AIE93" s="32" t="str">
        <f t="shared" si="453"/>
        <v/>
      </c>
      <c r="AIH93" s="36" t="str">
        <f t="shared" si="454"/>
        <v/>
      </c>
      <c r="AII93" s="32" t="str">
        <f t="shared" si="455"/>
        <v/>
      </c>
      <c r="AIL93" s="36" t="str">
        <f t="shared" si="456"/>
        <v/>
      </c>
      <c r="AIM93" s="32" t="str">
        <f t="shared" si="457"/>
        <v/>
      </c>
      <c r="AIP93" s="36" t="str">
        <f t="shared" si="458"/>
        <v/>
      </c>
      <c r="AIQ93" s="32" t="str">
        <f t="shared" si="459"/>
        <v/>
      </c>
      <c r="AIT93" s="36" t="str">
        <f t="shared" si="460"/>
        <v/>
      </c>
      <c r="AIU93" s="32" t="str">
        <f t="shared" si="461"/>
        <v/>
      </c>
      <c r="AIX93" s="36" t="str">
        <f t="shared" si="462"/>
        <v/>
      </c>
      <c r="AIY93" s="32" t="str">
        <f t="shared" si="463"/>
        <v/>
      </c>
      <c r="AIZ93" s="37"/>
      <c r="AJA93" s="32" t="str">
        <f t="shared" si="464"/>
        <v/>
      </c>
      <c r="AJB93" s="32" t="str">
        <f t="shared" si="465"/>
        <v/>
      </c>
      <c r="AJC93" s="32" t="str">
        <f t="shared" si="466"/>
        <v/>
      </c>
      <c r="AJD93" s="32" t="str">
        <f t="shared" si="467"/>
        <v/>
      </c>
      <c r="AJE93" s="32" t="str">
        <f t="shared" si="468"/>
        <v/>
      </c>
      <c r="AJF93" s="32" t="str">
        <f t="shared" si="469"/>
        <v/>
      </c>
      <c r="AJG93" s="32" t="str">
        <f t="shared" si="470"/>
        <v/>
      </c>
      <c r="AJH93" s="32" t="str">
        <f t="shared" si="471"/>
        <v/>
      </c>
      <c r="AJI93" s="32" t="str">
        <f t="shared" si="472"/>
        <v/>
      </c>
    </row>
    <row r="94" spans="3:945" s="32" customFormat="1" x14ac:dyDescent="0.35">
      <c r="C94" s="32" t="str">
        <f t="shared" si="241"/>
        <v/>
      </c>
      <c r="E94" s="32" t="str">
        <f t="shared" si="242"/>
        <v/>
      </c>
      <c r="F94" s="32" t="str">
        <f t="shared" si="243"/>
        <v/>
      </c>
      <c r="G94" s="32" t="str">
        <f t="shared" si="244"/>
        <v/>
      </c>
      <c r="J94" s="32" t="str">
        <f t="shared" si="245"/>
        <v/>
      </c>
      <c r="K94" s="32" t="str">
        <f t="shared" si="246"/>
        <v/>
      </c>
      <c r="L94" s="32" t="str">
        <f t="shared" si="247"/>
        <v/>
      </c>
      <c r="N94" s="32" t="str">
        <f t="shared" si="248"/>
        <v/>
      </c>
      <c r="O94" s="32" t="str">
        <f t="shared" si="249"/>
        <v/>
      </c>
      <c r="Q94" s="32" t="str">
        <f t="shared" si="250"/>
        <v/>
      </c>
      <c r="R94" s="32" t="str">
        <f t="shared" si="251"/>
        <v/>
      </c>
      <c r="U94" s="32" t="str">
        <f t="shared" si="252"/>
        <v/>
      </c>
      <c r="V94" s="32" t="str">
        <f t="shared" si="253"/>
        <v/>
      </c>
      <c r="Y94" s="32" t="str">
        <f>IF(ISBLANK(X94),"",VLOOKUP(X94,resource_type!A:C,3,FALSE))</f>
        <v/>
      </c>
      <c r="Z94" s="32" t="str">
        <f>IF(ISBLANK(X94),"",VLOOKUP(X94,resource_type!A:C,2,FALSE))</f>
        <v/>
      </c>
      <c r="AA94" s="32" t="str">
        <f t="shared" si="254"/>
        <v/>
      </c>
      <c r="AB94" s="32" t="str">
        <f t="shared" si="255"/>
        <v/>
      </c>
      <c r="AD94" s="32" t="str">
        <f>IF(ISBLANK(AC94),"",VLOOKUP(AC94,resource_type!A:C,3,FALSE))</f>
        <v/>
      </c>
      <c r="AF94" s="32" t="str">
        <f>IF(ISBLANK(AE94),"",VLOOKUP(AE94,resource_type!A:C,3,FALSE))</f>
        <v/>
      </c>
      <c r="AG94" s="33"/>
      <c r="AI94" s="32" t="str">
        <f t="shared" si="256"/>
        <v/>
      </c>
      <c r="AK94" s="32" t="str">
        <f t="shared" si="257"/>
        <v/>
      </c>
      <c r="AM94" s="32" t="str">
        <f t="shared" si="258"/>
        <v/>
      </c>
      <c r="AO94" s="32" t="str">
        <f t="shared" si="259"/>
        <v/>
      </c>
      <c r="AP94" s="52"/>
      <c r="AQ94" s="34"/>
      <c r="AR94" s="36" t="str">
        <f t="shared" si="260"/>
        <v/>
      </c>
      <c r="AS94" s="36" t="str">
        <f t="shared" si="261"/>
        <v/>
      </c>
      <c r="AT94" s="34"/>
      <c r="AV94" s="32" t="str">
        <f t="shared" si="262"/>
        <v/>
      </c>
      <c r="AW94" s="32" t="str">
        <f t="shared" si="263"/>
        <v/>
      </c>
      <c r="AX94" s="32" t="str">
        <f t="shared" si="264"/>
        <v/>
      </c>
      <c r="AZ94" s="32" t="str">
        <f>IF(ISBLANK(AY94),"",IF(ISBLANK(VLOOKUP(AY94,role!A:E,2,FALSE)),"",VLOOKUP(AY94,role!A:E,2,FALSE)))</f>
        <v/>
      </c>
      <c r="BA94" s="32" t="str">
        <f>IF(ISBLANK(AY94),"",IF(ISBLANK(VLOOKUP(AY94,role!A:E,3,FALSE)),"",VLOOKUP(AY94,role!A:E,3,FALSE)))</f>
        <v/>
      </c>
      <c r="BB94" s="32" t="str">
        <f>IF(ISBLANK(AY94),"",IF(ISBLANK(VLOOKUP(AY94,role!A:E,4,FALSE)),"",VLOOKUP(AY94,role!A:E,4,FALSE)))</f>
        <v/>
      </c>
      <c r="BC94" s="32" t="str">
        <f>IF(ISBLANK(AY94),"",IF(ISBLANK(VLOOKUP(AY94,role!A:E,5,FALSE)),"",VLOOKUP(AY94,role!A:E,5,FALSE)))</f>
        <v/>
      </c>
      <c r="BE94" s="32" t="str">
        <f>IF(ISBLANK(BD94),"",IF(ISBLANK(VLOOKUP(BD94,role!A:E,2,FALSE)),"",VLOOKUP(BD94,role!A:E,2,FALSE)))</f>
        <v/>
      </c>
      <c r="BF94" s="32" t="str">
        <f>IF(ISBLANK(BD94),"",IF(ISBLANK(VLOOKUP(BD94,role!A:E,3,FALSE)),"",VLOOKUP(BD94,role!A:E,3,FALSE)))</f>
        <v/>
      </c>
      <c r="BG94" s="32" t="str">
        <f>IF(ISBLANK(BD94),"",IF(ISBLANK(VLOOKUP(BD94,role!A:E,4,FALSE)),"",VLOOKUP(BD94,role!A:E,4,FALSE)))</f>
        <v/>
      </c>
      <c r="BH94" s="32" t="str">
        <f>IF(ISBLANK(BD94),"",IF(ISBLANK(VLOOKUP(BD94,role!A:E,5,FALSE)),"",VLOOKUP(BD94,role!A:E,5,FALSE)))</f>
        <v/>
      </c>
      <c r="BX94" s="33"/>
      <c r="BZ94" s="32" t="str">
        <f t="shared" si="265"/>
        <v/>
      </c>
      <c r="CB94" s="32" t="str">
        <f t="shared" si="266"/>
        <v/>
      </c>
      <c r="CC94" s="39"/>
      <c r="CE94" s="32" t="str">
        <f t="shared" si="267"/>
        <v/>
      </c>
      <c r="CF94" s="32" t="str">
        <f t="shared" si="268"/>
        <v/>
      </c>
      <c r="CG94" s="32" t="str">
        <f t="shared" si="269"/>
        <v/>
      </c>
      <c r="CI94" s="32" t="str">
        <f>IF(ISBLANK(CH94),"",IF(ISBLANK(VLOOKUP(CH94,role!A:E,2,FALSE)),"",VLOOKUP(CH94,role!A:E,2,FALSE)))</f>
        <v/>
      </c>
      <c r="CJ94" s="32" t="str">
        <f>IF(ISBLANK(CH94),"",IF(ISBLANK(VLOOKUP(CH94,role!A:E,3,FALSE)),"",VLOOKUP(CH94,role!A:E,3,FALSE)))</f>
        <v/>
      </c>
      <c r="CK94" s="32" t="str">
        <f>IF(ISBLANK(CH94),"",IF(ISBLANK(VLOOKUP(CH94,role!A:E,4,FALSE)),"",VLOOKUP(CH94,role!A:E,4,FALSE)))</f>
        <v/>
      </c>
      <c r="CL94" s="32" t="str">
        <f>IF(ISBLANK(CH94),"",IF(ISBLANK(VLOOKUP(CH94,role!A:E,5,FALSE)),"",VLOOKUP(CH94,role!A:E,5,FALSE)))</f>
        <v/>
      </c>
      <c r="CN94" s="32" t="str">
        <f>IF(ISBLANK(CM94),"",IF(ISBLANK(VLOOKUP(CM94,role!A:E,2,FALSE)),"",VLOOKUP(CM94,role!A:E,2,FALSE)))</f>
        <v/>
      </c>
      <c r="CO94" s="32" t="str">
        <f>IF(ISBLANK(CM94),"",IF(ISBLANK(VLOOKUP(CM94,role!A:E,3,FALSE)),"",VLOOKUP(CM94,role!A:E,3,FALSE)))</f>
        <v/>
      </c>
      <c r="CP94" s="32" t="str">
        <f>IF(ISBLANK(CM94),"",IF(ISBLANK(VLOOKUP(CM94,role!A:E,4,FALSE)),"",VLOOKUP(CM94,role!A:E,4,FALSE)))</f>
        <v/>
      </c>
      <c r="CQ94" s="32" t="str">
        <f>IF(ISBLANK(CM94),"",IF(ISBLANK(VLOOKUP(CM94,role!A:E,5,FALSE)),"",VLOOKUP(CM94,role!A:E,5,FALSE)))</f>
        <v/>
      </c>
      <c r="DG94" s="33"/>
      <c r="DI94" s="32" t="str">
        <f t="shared" si="270"/>
        <v/>
      </c>
      <c r="DK94" s="32" t="str">
        <f t="shared" si="271"/>
        <v/>
      </c>
      <c r="DL94" s="39"/>
      <c r="DN94" s="32" t="str">
        <f t="shared" si="272"/>
        <v/>
      </c>
      <c r="DO94" s="32" t="str">
        <f t="shared" si="273"/>
        <v/>
      </c>
      <c r="DP94" s="32" t="str">
        <f t="shared" si="274"/>
        <v/>
      </c>
      <c r="DR94" s="32" t="str">
        <f>IF(ISBLANK(DQ94),"",IF(ISBLANK(VLOOKUP(DQ94,role!A:E,2,FALSE)),"",VLOOKUP(DQ94,role!A:E,2,FALSE)))</f>
        <v/>
      </c>
      <c r="DS94" s="32" t="str">
        <f>IF(ISBLANK(DQ94),"",IF(ISBLANK(VLOOKUP(DQ94,role!A:E,3,FALSE)),"",VLOOKUP(DQ94,role!A:E,3,FALSE)))</f>
        <v/>
      </c>
      <c r="DT94" s="32" t="str">
        <f>IF(ISBLANK(DQ94),"",IF(ISBLANK(VLOOKUP(DQ94,role!A:E,4,FALSE)),"",VLOOKUP(DQ94,role!A:E,4,FALSE)))</f>
        <v/>
      </c>
      <c r="DU94" s="32" t="str">
        <f>IF(ISBLANK(DQ94),"",IF(ISBLANK(VLOOKUP(DQ94,role!A:E,5,FALSE)),"",VLOOKUP(DQ94,role!A:E,5,FALSE)))</f>
        <v/>
      </c>
      <c r="EK94" s="33"/>
      <c r="EM94" s="32" t="str">
        <f t="shared" si="275"/>
        <v/>
      </c>
      <c r="EO94" s="32" t="str">
        <f t="shared" si="276"/>
        <v/>
      </c>
      <c r="EP94" s="39"/>
      <c r="ER94" s="32" t="str">
        <f t="shared" si="277"/>
        <v/>
      </c>
      <c r="ES94" s="32" t="str">
        <f t="shared" si="278"/>
        <v/>
      </c>
      <c r="ET94" s="32" t="str">
        <f t="shared" si="279"/>
        <v/>
      </c>
      <c r="EV94" s="32" t="str">
        <f>IF(ISBLANK(EU94),"",IF(ISBLANK(VLOOKUP(EU94,role!A:E,2,FALSE)),"",VLOOKUP(EU94,role!A:E,2,FALSE)))</f>
        <v/>
      </c>
      <c r="EW94" s="32" t="str">
        <f>IF(ISBLANK(EU94),"",IF(ISBLANK(VLOOKUP(EU94,role!A:E,3,FALSE)),"",VLOOKUP(EU94,role!A:E,3,FALSE)))</f>
        <v/>
      </c>
      <c r="EX94" s="32" t="str">
        <f>IF(ISBLANK(EU94),"",IF(ISBLANK(VLOOKUP(EU94,role!A:E,4,FALSE)),"",VLOOKUP(EU94,role!A:E,4,FALSE)))</f>
        <v/>
      </c>
      <c r="EY94" s="32" t="str">
        <f>IF(ISBLANK(EU94),"",IF(ISBLANK(VLOOKUP(EU94,role!A:E,5,FALSE)),"",VLOOKUP(EU94,role!A:E,5,FALSE)))</f>
        <v/>
      </c>
      <c r="FO94" s="33"/>
      <c r="FQ94" s="32" t="str">
        <f t="shared" si="280"/>
        <v/>
      </c>
      <c r="FS94" s="32" t="str">
        <f t="shared" si="281"/>
        <v/>
      </c>
      <c r="FT94" s="39"/>
      <c r="FV94" s="32" t="str">
        <f t="shared" si="282"/>
        <v/>
      </c>
      <c r="FW94" s="32" t="str">
        <f t="shared" si="283"/>
        <v/>
      </c>
      <c r="FX94" s="32" t="str">
        <f t="shared" si="284"/>
        <v/>
      </c>
      <c r="FZ94" s="32" t="str">
        <f>IF(ISBLANK(FY94),"",VLOOKUP(FY94,role!A:E,2,FALSE))</f>
        <v/>
      </c>
      <c r="GA94" s="32" t="str">
        <f>IF(ISBLANK(FY94),"",IF(ISBLANK(VLOOKUP(FY94,role!A:E,3,FALSE)),"",VLOOKUP(FY94,role!A:E,3,FALSE)))</f>
        <v/>
      </c>
      <c r="GB94" s="32" t="str">
        <f>IF(ISBLANK(FY94),"",IF(ISBLANK(VLOOKUP(FY94,role!A:E,4,FALSE)),"",VLOOKUP(FY94,role!A:E,4,FALSE)))</f>
        <v/>
      </c>
      <c r="GC94" s="32" t="str">
        <f>IF(ISBLANK(FY94),"",IF(ISBLANK(VLOOKUP(FY94,role!A:E,5,FALSE)),"",VLOOKUP(FY94,role!A:E,5,FALSE)))</f>
        <v/>
      </c>
      <c r="GS94" s="33"/>
      <c r="GU94" s="32" t="str">
        <f t="shared" si="285"/>
        <v/>
      </c>
      <c r="GW94" s="32" t="str">
        <f t="shared" si="286"/>
        <v/>
      </c>
      <c r="GX94" s="33"/>
      <c r="HA94" s="32" t="str">
        <f t="shared" si="287"/>
        <v/>
      </c>
      <c r="HB94" s="32" t="str">
        <f t="shared" si="288"/>
        <v/>
      </c>
      <c r="HC94" s="32" t="str">
        <f t="shared" si="289"/>
        <v/>
      </c>
      <c r="HE94" s="32" t="str">
        <f>IF(ISBLANK(HD94),"",IF(ISBLANK(VLOOKUP(HD94,role!A:E,2,FALSE)),"",VLOOKUP(HD94,role!A:E,2,FALSE)))</f>
        <v/>
      </c>
      <c r="HF94" s="32" t="str">
        <f>IF(ISBLANK(HD94),"",IF(ISBLANK(VLOOKUP(HD94,role!A:E,3,FALSE)),"",VLOOKUP(HD94,role!A:E,3,FALSE)))</f>
        <v/>
      </c>
      <c r="HG94" s="32" t="str">
        <f>IF(ISBLANK(HD94),"",IF(ISBLANK(VLOOKUP(HD94,role!A:E,4,FALSE)),"",VLOOKUP(HD94,role!A:E,4,FALSE)))</f>
        <v/>
      </c>
      <c r="HH94" s="32" t="str">
        <f>IF(ISBLANK(HD94),"",IF(ISBLANK(VLOOKUP(HD94,role!A:E,5,FALSE)),"",VLOOKUP(HD94,role!A:E,5,FALSE)))</f>
        <v/>
      </c>
      <c r="HX94" s="33"/>
      <c r="HZ94" s="32" t="str">
        <f t="shared" si="290"/>
        <v/>
      </c>
      <c r="IB94" s="32" t="str">
        <f t="shared" si="291"/>
        <v/>
      </c>
      <c r="IC94" s="39"/>
      <c r="IE94" s="32" t="str">
        <f t="shared" si="292"/>
        <v/>
      </c>
      <c r="IF94" s="32" t="str">
        <f t="shared" si="293"/>
        <v/>
      </c>
      <c r="IG94" s="32" t="str">
        <f t="shared" si="294"/>
        <v/>
      </c>
      <c r="II94" s="32" t="str">
        <f>IF(ISBLANK(IH94),"",IF(ISBLANK(VLOOKUP(IH94,role!A:E,2,FALSE)),"",VLOOKUP(IH94,role!A:E,2,FALSE)))</f>
        <v/>
      </c>
      <c r="IJ94" s="32" t="str">
        <f>IF(ISBLANK(IH94),"",IF(ISBLANK(VLOOKUP(IH94,role!A:E,3,FALSE)),"",VLOOKUP(IH94,role!A:E,3,FALSE)))</f>
        <v/>
      </c>
      <c r="IK94" s="32" t="str">
        <f>IF(ISBLANK(IH94),"",IF(ISBLANK(VLOOKUP(IH94,role!A:E,4,FALSE)),"",VLOOKUP(IH94,role!A:E,4,FALSE)))</f>
        <v/>
      </c>
      <c r="IL94" s="32" t="str">
        <f>IF(ISBLANK(IH94),"",IF(ISBLANK(VLOOKUP(IH94,role!A:E,5,FALSE)),"",VLOOKUP(IH94,role!A:E,5,FALSE)))</f>
        <v/>
      </c>
      <c r="JB94" s="33"/>
      <c r="JD94" s="32" t="str">
        <f t="shared" si="295"/>
        <v/>
      </c>
      <c r="JF94" s="32" t="str">
        <f t="shared" si="296"/>
        <v/>
      </c>
      <c r="JG94" s="39"/>
      <c r="JI94" s="32" t="str">
        <f t="shared" si="297"/>
        <v/>
      </c>
      <c r="JJ94" s="32" t="str">
        <f t="shared" si="298"/>
        <v/>
      </c>
      <c r="JK94" s="32" t="str">
        <f t="shared" si="299"/>
        <v/>
      </c>
      <c r="JM94" s="32" t="str">
        <f>IF(ISBLANK(JL94),"",IF(ISBLANK(VLOOKUP(JL94,role!A:E,2,FALSE)),"",VLOOKUP(JL94,role!A:E,2,FALSE)))</f>
        <v/>
      </c>
      <c r="JN94" s="32" t="str">
        <f>IF(ISBLANK(JL94),"",IF(ISBLANK(VLOOKUP(JL94,role!A:E,3,FALSE)),"",VLOOKUP(JL94,role!A:E,3,FALSE)))</f>
        <v/>
      </c>
      <c r="JO94" s="32" t="str">
        <f>IF(ISBLANK(JL94),"",IF(ISBLANK(VLOOKUP(JL94,role!A:E,4,FALSE)),"",VLOOKUP(JL94,role!A:E,4,FALSE)))</f>
        <v/>
      </c>
      <c r="JP94" s="32" t="str">
        <f>IF(ISBLANK(JL94),"",IF(ISBLANK(VLOOKUP(JL94,role!A:E,5,FALSE)),"",VLOOKUP(JL94,role!A:E,5,FALSE)))</f>
        <v/>
      </c>
      <c r="KF94" s="33"/>
      <c r="KH94" s="32" t="str">
        <f t="shared" si="300"/>
        <v/>
      </c>
      <c r="KJ94" s="32" t="str">
        <f t="shared" si="301"/>
        <v/>
      </c>
      <c r="KK94" s="39"/>
      <c r="KM94" s="32" t="str">
        <f t="shared" si="302"/>
        <v/>
      </c>
      <c r="KN94" s="32" t="str">
        <f t="shared" si="303"/>
        <v/>
      </c>
      <c r="KO94" s="32" t="str">
        <f t="shared" si="304"/>
        <v/>
      </c>
      <c r="KQ94" s="32" t="str">
        <f>IF(ISBLANK(KP94),"",IF(ISBLANK(VLOOKUP(KP94,role!A:E,2,FALSE)),"",VLOOKUP(KP94,role!A:E,2,FALSE)))</f>
        <v/>
      </c>
      <c r="KR94" s="32" t="str">
        <f>IF(ISBLANK(KP94),"",IF(ISBLANK(VLOOKUP(KP94,role!A:E,3,FALSE)),"",VLOOKUP(KP94,role!A:E,3,FALSE)))</f>
        <v/>
      </c>
      <c r="KS94" s="32" t="str">
        <f>IF(ISBLANK(KP94),"",IF(ISBLANK(VLOOKUP(KP94,role!A:E,4,FALSE)),"",VLOOKUP(KP94,role!A:E,4,FALSE)))</f>
        <v/>
      </c>
      <c r="KT94" s="32" t="str">
        <f>IF(ISBLANK(KP94),"",IF(ISBLANK(VLOOKUP(KP94,role!A:E,5,FALSE)),"",VLOOKUP(KP94,role!A:E,5,FALSE)))</f>
        <v/>
      </c>
      <c r="LJ94" s="33"/>
      <c r="LL94" s="32" t="str">
        <f t="shared" si="305"/>
        <v/>
      </c>
      <c r="LN94" s="32" t="str">
        <f t="shared" si="306"/>
        <v/>
      </c>
      <c r="LO94" s="39"/>
      <c r="LQ94" s="32" t="str">
        <f t="shared" si="307"/>
        <v/>
      </c>
      <c r="LR94" s="32" t="str">
        <f t="shared" si="308"/>
        <v/>
      </c>
      <c r="LS94" s="32" t="str">
        <f t="shared" si="309"/>
        <v/>
      </c>
      <c r="LU94" s="32" t="str">
        <f>IF(ISBLANK(LT94),"",IF(ISBLANK(VLOOKUP(LT94,role!A:E,2,FALSE)),"",VLOOKUP(LT94,role!A:E,2,FALSE)))</f>
        <v/>
      </c>
      <c r="LV94" s="32" t="str">
        <f>IF(ISBLANK(LT94),"",IF(ISBLANK(VLOOKUP(LT94,role!A:E,3,FALSE)),"",VLOOKUP(LT94,role!A:E,3,FALSE)))</f>
        <v/>
      </c>
      <c r="LW94" s="32" t="str">
        <f>IF(ISBLANK(LT94),"",IF(ISBLANK(VLOOKUP(LT94,role!A:E,4,FALSE)),"",VLOOKUP(LT94,role!A:E,4,FALSE)))</f>
        <v/>
      </c>
      <c r="LX94" s="32" t="str">
        <f>IF(ISBLANK(LT94),"",IF(ISBLANK(VLOOKUP(LT94,role!A:E,5,FALSE)),"",VLOOKUP(LT94,role!A:E,5,FALSE)))</f>
        <v/>
      </c>
      <c r="MN94" s="33"/>
      <c r="MP94" s="32" t="str">
        <f t="shared" si="310"/>
        <v/>
      </c>
      <c r="MR94" s="32" t="str">
        <f t="shared" si="311"/>
        <v/>
      </c>
      <c r="MS94" s="33"/>
      <c r="MV94" s="32" t="str">
        <f t="shared" si="312"/>
        <v/>
      </c>
      <c r="MW94" s="32" t="str">
        <f t="shared" si="313"/>
        <v/>
      </c>
      <c r="MX94" s="32" t="str">
        <f t="shared" si="314"/>
        <v/>
      </c>
      <c r="MZ94" s="32" t="str">
        <f>IF(ISBLANK(MY94),"",IF(ISBLANK(VLOOKUP(MY94,role!A:E,2,FALSE)),"",VLOOKUP(MY94,role!A:E,2,FALSE)))</f>
        <v/>
      </c>
      <c r="NA94" s="32" t="str">
        <f>IF(ISBLANK(MY94),"",IF(ISBLANK(VLOOKUP(MY94,role!A:E,3,FALSE)),"",VLOOKUP(MY94,role!A:E,3,FALSE)))</f>
        <v/>
      </c>
      <c r="NB94" s="32" t="str">
        <f>IF(ISBLANK(MY94),"",IF(ISBLANK(VLOOKUP(MY94,role!A:E,4,FALSE)),"",VLOOKUP(MY94,role!A:E,4,FALSE)))</f>
        <v/>
      </c>
      <c r="NC94" s="32" t="str">
        <f>IF(ISBLANK(MY94),"",IF(ISBLANK(VLOOKUP(MY94,role!A:E,5,FALSE)),"",VLOOKUP(MY94,role!A:E,5,FALSE)))</f>
        <v/>
      </c>
      <c r="NS94" s="33"/>
      <c r="NU94" s="32" t="str">
        <f t="shared" si="315"/>
        <v/>
      </c>
      <c r="NW94" s="32" t="str">
        <f t="shared" si="316"/>
        <v/>
      </c>
      <c r="NX94" s="39"/>
      <c r="NZ94" s="32" t="str">
        <f t="shared" si="317"/>
        <v/>
      </c>
      <c r="OA94" s="32" t="str">
        <f t="shared" si="318"/>
        <v/>
      </c>
      <c r="OB94" s="32" t="str">
        <f t="shared" si="319"/>
        <v/>
      </c>
      <c r="OD94" s="32" t="str">
        <f>IF(ISBLANK(OC94),"",IF(ISBLANK(VLOOKUP(OC94,role!A:E,2,FALSE)),"",VLOOKUP(OC94,role!A:E,2,FALSE)))</f>
        <v/>
      </c>
      <c r="OE94" s="32" t="str">
        <f>IF(ISBLANK(OC94),"",IF(ISBLANK(VLOOKUP(OC94,role!A:E,3,FALSE)),"",VLOOKUP(OC94,role!A:E,3,FALSE)))</f>
        <v/>
      </c>
      <c r="OF94" s="32" t="str">
        <f>IF(ISBLANK(OC94),"",IF(ISBLANK(VLOOKUP(OC94,role!A:E,4,FALSE)),"",VLOOKUP(OC94,role!A:E,4,FALSE)))</f>
        <v/>
      </c>
      <c r="OG94" s="32" t="str">
        <f>IF(ISBLANK(OC94),"",IF(ISBLANK(VLOOKUP(OC94,role!A:E,5,FALSE)),"",VLOOKUP(OC94,role!A:E,5,FALSE)))</f>
        <v/>
      </c>
      <c r="OW94" s="33"/>
      <c r="OY94" s="32" t="str">
        <f t="shared" si="320"/>
        <v/>
      </c>
      <c r="PA94" s="32" t="str">
        <f t="shared" si="321"/>
        <v/>
      </c>
      <c r="PB94" s="39"/>
      <c r="PD94" s="32" t="str">
        <f t="shared" si="322"/>
        <v/>
      </c>
      <c r="PE94" s="32" t="str">
        <f t="shared" si="323"/>
        <v/>
      </c>
      <c r="PF94" s="32" t="str">
        <f t="shared" si="324"/>
        <v/>
      </c>
      <c r="PH94" s="32" t="str">
        <f>IF(ISBLANK(PG94),"",IF(ISBLANK(VLOOKUP(PG94,role!A:E,2,FALSE)),"",VLOOKUP(PG94,role!A:E,2,FALSE)))</f>
        <v/>
      </c>
      <c r="PI94" s="32" t="str">
        <f>IF(ISBLANK(PG94),"",IF(ISBLANK(VLOOKUP(PG94,role!A:E,3,FALSE)),"",VLOOKUP(PG94,role!A:E,3,FALSE)))</f>
        <v/>
      </c>
      <c r="PJ94" s="32" t="str">
        <f>IF(ISBLANK(PG94),"",IF(ISBLANK(VLOOKUP(PG94,role!A:E,4,FALSE)),"",VLOOKUP(PG94,role!A:E,4,FALSE)))</f>
        <v/>
      </c>
      <c r="PK94" s="32" t="str">
        <f>IF(ISBLANK(PG94),"",IF(ISBLANK(VLOOKUP(PG94,role!A:E,5,FALSE)),"",VLOOKUP(PG94,role!A:E,5,FALSE)))</f>
        <v/>
      </c>
      <c r="QA94" s="33"/>
      <c r="QC94" s="32" t="str">
        <f t="shared" si="325"/>
        <v/>
      </c>
      <c r="QE94" s="32" t="str">
        <f t="shared" si="326"/>
        <v/>
      </c>
      <c r="QF94" s="39"/>
      <c r="QH94" s="32" t="str">
        <f t="shared" si="327"/>
        <v/>
      </c>
      <c r="QI94" s="32" t="str">
        <f t="shared" si="328"/>
        <v/>
      </c>
      <c r="QJ94" s="32" t="str">
        <f t="shared" si="329"/>
        <v/>
      </c>
      <c r="QL94" s="32" t="str">
        <f>IF(ISBLANK(QK94),"",IF(ISBLANK(VLOOKUP(QK94,role!A:E,2,FALSE)),"",VLOOKUP(QK94,role!A:E,2,FALSE)))</f>
        <v/>
      </c>
      <c r="QM94" s="32" t="str">
        <f>IF(ISBLANK(QK94),"",IF(ISBLANK(VLOOKUP(QK94,role!A:E,3,FALSE)),"",VLOOKUP(QK94,role!A:E,3,FALSE)))</f>
        <v/>
      </c>
      <c r="QN94" s="32" t="str">
        <f>IF(ISBLANK(QK94),"",IF(ISBLANK(VLOOKUP(QK94,role!A:E,4,FALSE)),"",VLOOKUP(QK94,role!A:E,4,FALSE)))</f>
        <v/>
      </c>
      <c r="QO94" s="32" t="str">
        <f>IF(ISBLANK(QK94),"",IF(ISBLANK(VLOOKUP(QK94,role!A:E,5,FALSE)),"",VLOOKUP(QK94,role!A:E,5,FALSE)))</f>
        <v/>
      </c>
      <c r="RE94" s="33"/>
      <c r="RG94" s="32" t="str">
        <f t="shared" si="330"/>
        <v/>
      </c>
      <c r="RI94" s="32" t="str">
        <f t="shared" si="331"/>
        <v/>
      </c>
      <c r="RJ94" s="39"/>
      <c r="RL94" s="32" t="str">
        <f t="shared" si="332"/>
        <v/>
      </c>
      <c r="RM94" s="32" t="str">
        <f t="shared" si="333"/>
        <v/>
      </c>
      <c r="RN94" s="32" t="str">
        <f t="shared" si="334"/>
        <v/>
      </c>
      <c r="RP94" s="32" t="str">
        <f>IF(ISBLANK(RO94),"",IF(ISBLANK(VLOOKUP(RO94,role!A:E,2,FALSE)),"",VLOOKUP(RO94,role!A:E,2,FALSE)))</f>
        <v/>
      </c>
      <c r="RQ94" s="32" t="str">
        <f>IF(ISBLANK(RO94),"",IF(ISBLANK(VLOOKUP(RO94,role!A:E,3,FALSE)),"",VLOOKUP(RO94,role!A:E,3,FALSE)))</f>
        <v/>
      </c>
      <c r="RR94" s="32" t="str">
        <f>IF(ISBLANK(RO94),"",IF(ISBLANK(VLOOKUP(RO94,role!A:E,4,FALSE)),"",VLOOKUP(RO94,role!A:E,4,FALSE)))</f>
        <v/>
      </c>
      <c r="RS94" s="32" t="str">
        <f>IF(ISBLANK(RO94),"",IF(ISBLANK(VLOOKUP(RO94,role!A:E,5,FALSE)),"",VLOOKUP(RO94,role!A:E,5,FALSE)))</f>
        <v/>
      </c>
      <c r="SI94" s="33"/>
      <c r="SK94" s="32" t="str">
        <f t="shared" si="335"/>
        <v/>
      </c>
      <c r="SM94" s="32" t="str">
        <f t="shared" si="336"/>
        <v/>
      </c>
      <c r="SN94" s="39"/>
      <c r="SP94" s="32" t="str">
        <f t="shared" si="337"/>
        <v/>
      </c>
      <c r="SQ94" s="32" t="str">
        <f t="shared" si="338"/>
        <v/>
      </c>
      <c r="SR94" s="32" t="str">
        <f t="shared" si="339"/>
        <v/>
      </c>
      <c r="ST94" s="32" t="str">
        <f>IF(ISBLANK(SS94),"",IF(ISBLANK(VLOOKUP(SS94,role!A:E,2,FALSE)),"",VLOOKUP(SS94,role!A:E,2,FALSE)))</f>
        <v/>
      </c>
      <c r="SU94" s="32" t="str">
        <f>IF(ISBLANK(SS94),"",IF(ISBLANK(VLOOKUP(SS94,role!A:E,3,FALSE)),"",VLOOKUP(SS94,role!A:E,3,FALSE)))</f>
        <v/>
      </c>
      <c r="SV94" s="32" t="str">
        <f>IF(ISBLANK(SS94),"",IF(ISBLANK(VLOOKUP(SS94,role!A:E,4,FALSE)),"",VLOOKUP(SS94,role!A:E,4,FALSE)))</f>
        <v/>
      </c>
      <c r="SW94" s="32" t="str">
        <f>IF(ISBLANK(SS94),"",IF(ISBLANK(VLOOKUP(SS94,role!A:E,5,FALSE)),"",VLOOKUP(SS94,role!A:E,5,FALSE)))</f>
        <v/>
      </c>
      <c r="TM94" s="33"/>
      <c r="TO94" s="32" t="str">
        <f t="shared" si="340"/>
        <v/>
      </c>
      <c r="TQ94" s="32" t="str">
        <f t="shared" si="341"/>
        <v/>
      </c>
      <c r="TR94" s="39"/>
      <c r="TT94" s="32" t="str">
        <f t="shared" si="342"/>
        <v/>
      </c>
      <c r="TU94" s="32" t="str">
        <f t="shared" si="343"/>
        <v/>
      </c>
      <c r="TV94" s="32" t="str">
        <f t="shared" si="344"/>
        <v/>
      </c>
      <c r="TX94" s="32" t="str">
        <f>IF(ISBLANK(TW94),"",IF(ISBLANK(VLOOKUP(TW94,role!A:E,2,FALSE)),"",VLOOKUP(TW94,role!A:E,2,FALSE)))</f>
        <v/>
      </c>
      <c r="TY94" s="32" t="str">
        <f>IF(ISBLANK(TW94),"",IF(ISBLANK(VLOOKUP(TW94,role!A:E,3,FALSE)),"",VLOOKUP(TW94,role!A:E,3,FALSE)))</f>
        <v/>
      </c>
      <c r="TZ94" s="32" t="str">
        <f>IF(ISBLANK(TW94),"",IF(ISBLANK(VLOOKUP(TW94,role!A:E,4,FALSE)),"",VLOOKUP(TW94,role!A:E,4,FALSE)))</f>
        <v/>
      </c>
      <c r="UA94" s="32" t="str">
        <f>IF(ISBLANK(TW94),"",IF(ISBLANK(VLOOKUP(TW94,role!A:E,5,FALSE)),"",VLOOKUP(TW94,role!A:E,5,FALSE)))</f>
        <v/>
      </c>
      <c r="UQ94" s="33"/>
      <c r="US94" s="32" t="str">
        <f t="shared" si="345"/>
        <v/>
      </c>
      <c r="UU94" s="32" t="str">
        <f t="shared" si="346"/>
        <v/>
      </c>
      <c r="UV94" s="39"/>
      <c r="UX94" s="32" t="str">
        <f t="shared" si="347"/>
        <v/>
      </c>
      <c r="UY94" s="32" t="str">
        <f t="shared" si="348"/>
        <v/>
      </c>
      <c r="UZ94" s="32" t="str">
        <f t="shared" si="349"/>
        <v/>
      </c>
      <c r="VB94" s="32" t="str">
        <f>IF(ISBLANK(VA94),"",IF(ISBLANK(VLOOKUP(VA94,role!A:E,2,FALSE)),"",VLOOKUP(VA94,role!A:E,2,FALSE)))</f>
        <v/>
      </c>
      <c r="VC94" s="32" t="str">
        <f>IF(ISBLANK(VA94),"",IF(ISBLANK(VLOOKUP(VA94,role!A:E,3,FALSE)),"",VLOOKUP(VA94,role!A:E,3,FALSE)))</f>
        <v/>
      </c>
      <c r="VD94" s="32" t="str">
        <f>IF(ISBLANK(VA94),"",IF(ISBLANK(VLOOKUP(VA94,role!A:E,4,FALSE)),"",VLOOKUP(VA94,role!A:E,4,FALSE)))</f>
        <v/>
      </c>
      <c r="VE94" s="32" t="str">
        <f>IF(ISBLANK(VA94),"",IF(ISBLANK(VLOOKUP(VA94,role!A:E,5,FALSE)),"",VLOOKUP(VA94,role!A:E,5,FALSE)))</f>
        <v/>
      </c>
      <c r="VU94" s="33"/>
      <c r="VW94" s="32" t="str">
        <f t="shared" si="350"/>
        <v/>
      </c>
      <c r="VY94" s="32" t="str">
        <f t="shared" si="351"/>
        <v/>
      </c>
      <c r="VZ94" s="39"/>
      <c r="WB94" s="32" t="str">
        <f t="shared" si="352"/>
        <v/>
      </c>
      <c r="WC94" s="32" t="str">
        <f t="shared" si="353"/>
        <v/>
      </c>
      <c r="WD94" s="32" t="str">
        <f t="shared" si="354"/>
        <v/>
      </c>
      <c r="WF94" s="32" t="str">
        <f>IF(ISBLANK(WE94),"",IF(ISBLANK(VLOOKUP(WE94,role!A:E,2,FALSE)),"",VLOOKUP(WE94,role!A:E,2,FALSE)))</f>
        <v/>
      </c>
      <c r="WG94" s="32" t="str">
        <f>IF(ISBLANK(WE94),"",IF(ISBLANK(VLOOKUP(WE94,role!A:E,3,FALSE)),"",VLOOKUP(WE94,role!A:E,3,FALSE)))</f>
        <v/>
      </c>
      <c r="WH94" s="32" t="str">
        <f>IF(ISBLANK(WE94),"",IF(ISBLANK(VLOOKUP(WE94,role!A:E,4,FALSE)),"",VLOOKUP(WE94,role!A:E,4,FALSE)))</f>
        <v/>
      </c>
      <c r="WI94" s="32" t="str">
        <f>IF(ISBLANK(WE94),"",IF(ISBLANK(VLOOKUP(WE94,role!A:E,5,FALSE)),"",VLOOKUP(WE94,role!A:E,5,FALSE)))</f>
        <v/>
      </c>
      <c r="WY94" s="33"/>
      <c r="XA94" s="32" t="str">
        <f t="shared" si="355"/>
        <v/>
      </c>
      <c r="XC94" s="32" t="str">
        <f t="shared" si="356"/>
        <v/>
      </c>
      <c r="XD94" s="39"/>
      <c r="XF94" s="32" t="str">
        <f t="shared" si="357"/>
        <v/>
      </c>
      <c r="XG94" s="32" t="str">
        <f t="shared" si="358"/>
        <v/>
      </c>
      <c r="XH94" s="32" t="str">
        <f t="shared" si="359"/>
        <v/>
      </c>
      <c r="XJ94" s="32" t="str">
        <f>IF(ISBLANK(XI94),"",IF(ISBLANK(VLOOKUP(XI94,role!A:E,2,FALSE)),"",VLOOKUP(XI94,role!A:E,2,FALSE)))</f>
        <v/>
      </c>
      <c r="XK94" s="32" t="str">
        <f>IF(ISBLANK(XI94),"",IF(ISBLANK(VLOOKUP(XI94,role!A:E,3,FALSE)),"",VLOOKUP(XI94,role!A:E,3,FALSE)))</f>
        <v/>
      </c>
      <c r="XL94" s="32" t="str">
        <f>IF(ISBLANK(XI94),"",IF(ISBLANK(VLOOKUP(XI94,role!A:E,4,FALSE)),"",VLOOKUP(XI94,role!A:E,4,FALSE)))</f>
        <v/>
      </c>
      <c r="XM94" s="32" t="str">
        <f>IF(ISBLANK(XI94),"",IF(ISBLANK(VLOOKUP(XI94,role!A:E,5,FALSE)),"",VLOOKUP(XI94,role!A:E,5,FALSE)))</f>
        <v/>
      </c>
      <c r="YC94" s="33"/>
      <c r="YE94" s="32" t="str">
        <f t="shared" si="360"/>
        <v/>
      </c>
      <c r="YG94" s="32" t="str">
        <f t="shared" si="361"/>
        <v/>
      </c>
      <c r="YH94" s="33"/>
      <c r="YI94" s="34"/>
      <c r="YJ94" s="36" t="str">
        <f t="shared" si="362"/>
        <v/>
      </c>
      <c r="YK94" s="36" t="str">
        <f t="shared" si="363"/>
        <v/>
      </c>
      <c r="YM94" s="32" t="str">
        <f>IF(ISBLANK(YL94),"",IF(ISBLANK(VLOOKUP(YL94,role!A:E,2,FALSE)),"",VLOOKUP(YL94,role!A:E,2,FALSE)))</f>
        <v/>
      </c>
      <c r="YN94" s="32" t="str">
        <f>IF(ISBLANK(YL94),"",IF(ISBLANK(VLOOKUP(YL94,role!A:E,3,FALSE)),"",VLOOKUP(YL94,role!A:E,3,FALSE)))</f>
        <v/>
      </c>
      <c r="YO94" s="32" t="str">
        <f>IF(ISBLANK(YL94),"",IF(ISBLANK(VLOOKUP(YL94,role!A:E,4,FALSE)),"",VLOOKUP(YL94,role!A:E,4,FALSE)))</f>
        <v/>
      </c>
      <c r="YP94" s="32" t="str">
        <f>IF(ISBLANK(YL94),"",IF(ISBLANK(VLOOKUP(YL94,role!A:E,5,FALSE)),"",VLOOKUP(YL94,role!A:E,5,FALSE)))</f>
        <v/>
      </c>
      <c r="YQ94" s="32" t="str">
        <f>IF(ISBLANK(YL94),"",VLOOKUP(YL94,role!A:F,6,FALSE))</f>
        <v/>
      </c>
      <c r="YR94" s="36"/>
      <c r="YS94" s="36" t="str">
        <f t="shared" si="364"/>
        <v/>
      </c>
      <c r="YT94" s="36" t="str">
        <f t="shared" si="365"/>
        <v/>
      </c>
      <c r="YV94" s="32" t="str">
        <f>IF(ISBLANK(YU94),"",IF(ISBLANK(VLOOKUP(YU94,role!A:E,2,FALSE)),"",VLOOKUP(YU94,role!A:E,2,FALSE)))</f>
        <v/>
      </c>
      <c r="YW94" s="32" t="str">
        <f>IF(ISBLANK(YU94),"",IF(ISBLANK(VLOOKUP(YU94,role!A:E,3,FALSE)),"",VLOOKUP(YU94,role!A:E,3,FALSE)))</f>
        <v/>
      </c>
      <c r="YX94" s="32" t="str">
        <f>IF(ISBLANK(YU94),"",IF(ISBLANK(VLOOKUP(YU94,role!A:E,4,FALSE)),"",VLOOKUP(YU94,role!A:E,4,FALSE)))</f>
        <v/>
      </c>
      <c r="YY94" s="32" t="str">
        <f>IF(ISBLANK(YU94),"",IF(ISBLANK(VLOOKUP(YU94,role!A:E,5,FALSE)),"",VLOOKUP(YU94,role!A:E,5,FALSE)))</f>
        <v/>
      </c>
      <c r="YZ94" s="32" t="str">
        <f>IF(ISBLANK(YU94),"",VLOOKUP(YU94,role!A:F,6,FALSE))</f>
        <v/>
      </c>
      <c r="ZA94" s="36"/>
      <c r="ZB94" s="36" t="str">
        <f t="shared" si="366"/>
        <v/>
      </c>
      <c r="ZC94" s="36" t="str">
        <f t="shared" si="367"/>
        <v/>
      </c>
      <c r="ZE94" s="32" t="str">
        <f>IF(ISBLANK(ZD94),"",IF(ISBLANK(VLOOKUP(ZD94,role!A:E,2,FALSE)),"",VLOOKUP(ZD94,role!A:E,2,FALSE)))</f>
        <v/>
      </c>
      <c r="ZF94" s="32" t="str">
        <f>IF(ISBLANK(ZD94),"",IF(ISBLANK(VLOOKUP(ZD94,role!A:E,3,FALSE)),"",VLOOKUP(ZD94,role!A:E,3,FALSE)))</f>
        <v/>
      </c>
      <c r="ZG94" s="32" t="str">
        <f>IF(ISBLANK(ZD94),"",IF(ISBLANK(VLOOKUP(ZD94,role!A:E,4,FALSE)),"",VLOOKUP(ZD94,role!A:E,4,FALSE)))</f>
        <v/>
      </c>
      <c r="ZH94" s="32" t="str">
        <f>IF(ISBLANK(ZD94),"",IF(ISBLANK(VLOOKUP(ZD94,role!A:E,5,FALSE)),"",VLOOKUP(ZD94,role!A:E,5,FALSE)))</f>
        <v/>
      </c>
      <c r="ZI94" s="32" t="str">
        <f>IF(ISBLANK(ZD94),"",VLOOKUP(ZD94,role!A:F,6,FALSE))</f>
        <v/>
      </c>
      <c r="ZJ94" s="36"/>
      <c r="ZK94" s="36" t="str">
        <f t="shared" si="368"/>
        <v/>
      </c>
      <c r="ZL94" s="36" t="str">
        <f t="shared" si="369"/>
        <v/>
      </c>
      <c r="ZN94" s="32" t="str">
        <f>IF(ISBLANK(ZM94),"",IF(ISBLANK(VLOOKUP(ZM94,role!A:E,2,FALSE)),"",VLOOKUP(ZM94,role!A:E,2,FALSE)))</f>
        <v/>
      </c>
      <c r="ZO94" s="32" t="str">
        <f>IF(ISBLANK(ZM94),"",IF(ISBLANK(VLOOKUP(ZM94,role!A:E,3,FALSE)),"",VLOOKUP(ZM94,role!A:E,3,FALSE)))</f>
        <v/>
      </c>
      <c r="ZP94" s="32" t="str">
        <f>IF(ISBLANK(ZM94),"",IF(ISBLANK(VLOOKUP(ZM94,role!A:E,4,FALSE)),"",VLOOKUP(ZM94,role!A:E,4,FALSE)))</f>
        <v/>
      </c>
      <c r="ZQ94" s="32" t="str">
        <f>IF(ISBLANK(ZM94),"",IF(ISBLANK(VLOOKUP(ZM94,role!A:E,5,FALSE)),"",VLOOKUP(ZM94,role!A:E,5,FALSE)))</f>
        <v/>
      </c>
      <c r="ZR94" s="32" t="str">
        <f>IF(ISBLANK(ZM94),"",VLOOKUP(ZM94,role!A:F,6,FALSE))</f>
        <v/>
      </c>
      <c r="ZS94" s="36"/>
      <c r="ZT94" s="36" t="str">
        <f t="shared" si="370"/>
        <v/>
      </c>
      <c r="ZU94" s="36" t="str">
        <f t="shared" si="371"/>
        <v/>
      </c>
      <c r="ZW94" s="32" t="str">
        <f>IF(ISBLANK(ZV94),"",IF(ISBLANK(VLOOKUP(ZV94,role!A:E,2,FALSE)),"",VLOOKUP(ZV94,role!A:E,2,FALSE)))</f>
        <v/>
      </c>
      <c r="ZX94" s="32" t="str">
        <f>IF(ISBLANK(ZV94),"",IF(ISBLANK(VLOOKUP(ZV94,role!A:E,3,FALSE)),"",VLOOKUP(ZV94,role!A:E,3,FALSE)))</f>
        <v/>
      </c>
      <c r="ZY94" s="32" t="str">
        <f>IF(ISBLANK(ZV94),"",IF(ISBLANK(VLOOKUP(ZV94,role!A:E,4,FALSE)),"",VLOOKUP(ZV94,role!A:E,4,FALSE)))</f>
        <v/>
      </c>
      <c r="ZZ94" s="32" t="str">
        <f>IF(ISBLANK(ZV94),"",IF(ISBLANK(VLOOKUP(ZV94,role!A:E,5,FALSE)),"",VLOOKUP(ZV94,role!A:E,5,FALSE)))</f>
        <v/>
      </c>
      <c r="AAA94" s="32" t="str">
        <f>IF(ISBLANK(ZV94),"",VLOOKUP(ZV94,role!A:F,6,FALSE))</f>
        <v/>
      </c>
      <c r="AAB94" s="33"/>
      <c r="AAC94" s="36"/>
      <c r="AAD94" s="36" t="str">
        <f t="shared" si="372"/>
        <v/>
      </c>
      <c r="AAE94" s="36" t="str">
        <f t="shared" si="373"/>
        <v/>
      </c>
      <c r="AAG94" s="32" t="str">
        <f>IF(ISBLANK(AAF94),"",IF(ISBLANK(VLOOKUP(AAF94,role!A:E,2,FALSE)),"",VLOOKUP(AAF94,role!A:E,2,FALSE)))</f>
        <v/>
      </c>
      <c r="AAH94" s="32" t="str">
        <f>IF(ISBLANK(AAF94),"",IF(ISBLANK(VLOOKUP(AAF94,role!A:E,3,FALSE)),"",VLOOKUP(AAF94,role!A:E,3,FALSE)))</f>
        <v/>
      </c>
      <c r="AAI94" s="32" t="str">
        <f>IF(ISBLANK(AAF94),"",IF(ISBLANK(VLOOKUP(AAF94,role!A:E,4,FALSE)),"",VLOOKUP(AAF94,role!A:E,4,FALSE)))</f>
        <v/>
      </c>
      <c r="AAJ94" s="32" t="str">
        <f>IF(ISBLANK(AAF94),"",IF(ISBLANK(VLOOKUP(AAF94,role!A:E,5,FALSE)),"",VLOOKUP(AAF94,role!A:E,5,FALSE)))</f>
        <v/>
      </c>
      <c r="AAK94" s="32" t="str">
        <f>IF(ISBLANK(AAF94),"",VLOOKUP(AAF94,role!A:F,6,FALSE))</f>
        <v/>
      </c>
      <c r="AAL94" s="36"/>
      <c r="AAM94" s="36" t="str">
        <f t="shared" si="374"/>
        <v/>
      </c>
      <c r="AAN94" s="36" t="str">
        <f t="shared" si="375"/>
        <v/>
      </c>
      <c r="AAP94" s="32" t="str">
        <f>IF(ISBLANK(AAO94),"",IF(ISBLANK(VLOOKUP(AAO94,role!A:E,2,FALSE)),"",VLOOKUP(AAO94,role!A:E,2,FALSE)))</f>
        <v/>
      </c>
      <c r="AAQ94" s="32" t="str">
        <f>IF(ISBLANK(AAO94),"",IF(ISBLANK(VLOOKUP(AAO94,role!A:E,3,FALSE)),"",VLOOKUP(AAO94,role!A:E,3,FALSE)))</f>
        <v/>
      </c>
      <c r="AAR94" s="32" t="str">
        <f>IF(ISBLANK(AAO94),"",IF(ISBLANK(VLOOKUP(AAO94,role!A:E,4,FALSE)),"",VLOOKUP(AAO94,role!A:E,4,FALSE)))</f>
        <v/>
      </c>
      <c r="AAS94" s="32" t="str">
        <f>IF(ISBLANK(AAO94),"",IF(ISBLANK(VLOOKUP(AAO94,role!A:E,5,FALSE)),"",VLOOKUP(AAO94,role!A:E,5,FALSE)))</f>
        <v/>
      </c>
      <c r="AAT94" s="32" t="str">
        <f>IF(ISBLANK(AAO94),"",VLOOKUP(AAO94,role!A:F,6,FALSE))</f>
        <v/>
      </c>
      <c r="AAU94" s="36"/>
      <c r="AAV94" s="36" t="str">
        <f t="shared" si="376"/>
        <v/>
      </c>
      <c r="AAW94" s="36" t="str">
        <f t="shared" si="377"/>
        <v/>
      </c>
      <c r="AAY94" s="32" t="str">
        <f>IF(ISBLANK(AAX94),"",IF(ISBLANK(VLOOKUP(AAX94,role!A:E,2,FALSE)),"",VLOOKUP(AAX94,role!A:E,2,FALSE)))</f>
        <v/>
      </c>
      <c r="AAZ94" s="32" t="str">
        <f>IF(ISBLANK(AAX94),"",IF(ISBLANK(VLOOKUP(AAX94,role!A:E,3,FALSE)),"",VLOOKUP(AAX94,role!A:E,3,FALSE)))</f>
        <v/>
      </c>
      <c r="ABA94" s="32" t="str">
        <f>IF(ISBLANK(AAX94),"",IF(ISBLANK(VLOOKUP(AAX94,role!A:E,4,FALSE)),"",VLOOKUP(AAX94,role!A:E,4,FALSE)))</f>
        <v/>
      </c>
      <c r="ABB94" s="32" t="str">
        <f>IF(ISBLANK(AAX94),"",IF(ISBLANK(VLOOKUP(AAX94,role!A:E,5,FALSE)),"",VLOOKUP(AAX94,role!A:E,5,FALSE)))</f>
        <v/>
      </c>
      <c r="ABC94" s="32" t="str">
        <f>IF(ISBLANK(AAX94),"",VLOOKUP(AAX94,role!A:F,6,FALSE))</f>
        <v/>
      </c>
      <c r="ABD94" s="36"/>
      <c r="ABE94" s="36" t="str">
        <f t="shared" si="378"/>
        <v/>
      </c>
      <c r="ABF94" s="36" t="str">
        <f t="shared" si="379"/>
        <v/>
      </c>
      <c r="ABH94" s="32" t="str">
        <f>IF(ISBLANK(ABG94),"",IF(ISBLANK(VLOOKUP(ABG94,role!A:E,2,FALSE)),"",VLOOKUP(ABG94,role!A:E,2,FALSE)))</f>
        <v/>
      </c>
      <c r="ABI94" s="32" t="str">
        <f>IF(ISBLANK(ABG94),"",IF(ISBLANK(VLOOKUP(ABG94,role!A:E,3,FALSE)),"",VLOOKUP(ABG94,role!A:E,3,FALSE)))</f>
        <v/>
      </c>
      <c r="ABJ94" s="32" t="str">
        <f>IF(ISBLANK(ABG94),"",IF(ISBLANK(VLOOKUP(ABG94,role!A:E,4,FALSE)),"",VLOOKUP(ABG94,role!A:E,4,FALSE)))</f>
        <v/>
      </c>
      <c r="ABK94" s="32" t="str">
        <f>IF(ISBLANK(ABG94),"",IF(ISBLANK(VLOOKUP(ABG94,role!A:E,5,FALSE)),"",VLOOKUP(ABG94,role!A:E,5,FALSE)))</f>
        <v/>
      </c>
      <c r="ABL94" s="32" t="str">
        <f>IF(ISBLANK(ABG94),"",VLOOKUP(ABG94,role!A:F,6,FALSE))</f>
        <v/>
      </c>
      <c r="ABM94" s="36"/>
      <c r="ABN94" s="36" t="str">
        <f t="shared" si="380"/>
        <v/>
      </c>
      <c r="ABO94" s="36" t="str">
        <f t="shared" si="381"/>
        <v/>
      </c>
      <c r="ABQ94" s="32" t="str">
        <f>IF(ISBLANK(ABP94),"",IF(ISBLANK(VLOOKUP(ABP94,role!A:E,2,FALSE)),"",VLOOKUP(ABP94,role!A:E,2,FALSE)))</f>
        <v/>
      </c>
      <c r="ABR94" s="32" t="str">
        <f>IF(ISBLANK(ABP94),"",IF(ISBLANK(VLOOKUP(ABP94,role!A:E,3,FALSE)),"",VLOOKUP(ABP94,role!A:E,3,FALSE)))</f>
        <v/>
      </c>
      <c r="ABS94" s="32" t="str">
        <f>IF(ISBLANK(ABP94),"",IF(ISBLANK(VLOOKUP(ABP94,role!A:E,4,FALSE)),"",VLOOKUP(ABP94,role!A:E,4,FALSE)))</f>
        <v/>
      </c>
      <c r="ABT94" s="32" t="str">
        <f>IF(ISBLANK(ABP94),"",IF(ISBLANK(VLOOKUP(ABP94,role!A:E,5,FALSE)),"",VLOOKUP(ABP94,role!A:E,5,FALSE)))</f>
        <v/>
      </c>
      <c r="ABU94" s="32" t="str">
        <f>IF(ISBLANK(ABP94),"",VLOOKUP(ABP94,role!A:F,6,FALSE))</f>
        <v/>
      </c>
      <c r="ABV94" s="33"/>
      <c r="ABW94" s="34"/>
      <c r="ABY94" s="32" t="str">
        <f t="shared" si="382"/>
        <v/>
      </c>
      <c r="ABZ94" s="39"/>
      <c r="ACA94" s="32" t="str">
        <f t="shared" si="383"/>
        <v/>
      </c>
      <c r="ACC94" s="32" t="str">
        <f t="shared" si="384"/>
        <v/>
      </c>
      <c r="ACE94" s="32" t="str">
        <f t="shared" si="385"/>
        <v/>
      </c>
      <c r="ACG94" s="32" t="str">
        <f t="shared" si="386"/>
        <v/>
      </c>
      <c r="ACI94" s="32" t="str">
        <f t="shared" si="387"/>
        <v/>
      </c>
      <c r="ACK94" s="32" t="str">
        <f t="shared" si="388"/>
        <v/>
      </c>
      <c r="ACM94" s="32" t="str">
        <f t="shared" si="389"/>
        <v/>
      </c>
      <c r="ACO94" s="32" t="str">
        <f t="shared" si="390"/>
        <v/>
      </c>
      <c r="ACQ94" s="32" t="str">
        <f t="shared" si="391"/>
        <v/>
      </c>
      <c r="ACS94" s="32" t="str">
        <f t="shared" si="392"/>
        <v/>
      </c>
      <c r="ACT94" s="33"/>
      <c r="ACV94" s="32" t="str">
        <f t="shared" si="393"/>
        <v/>
      </c>
      <c r="ACX94" s="32" t="str">
        <f t="shared" si="394"/>
        <v/>
      </c>
      <c r="ACZ94" s="32" t="str">
        <f t="shared" si="395"/>
        <v/>
      </c>
      <c r="ADB94" s="32" t="str">
        <f t="shared" si="396"/>
        <v/>
      </c>
      <c r="ADD94" s="32" t="str">
        <f t="shared" si="397"/>
        <v/>
      </c>
      <c r="ADE94" s="33"/>
      <c r="ADG94" s="32" t="str">
        <f t="shared" si="398"/>
        <v/>
      </c>
      <c r="ADI94" s="32" t="str">
        <f t="shared" si="399"/>
        <v/>
      </c>
      <c r="ADK94" s="32" t="str">
        <f t="shared" si="400"/>
        <v/>
      </c>
      <c r="ADM94" s="32" t="str">
        <f t="shared" si="401"/>
        <v/>
      </c>
      <c r="ADO94" s="32" t="str">
        <f t="shared" si="402"/>
        <v/>
      </c>
      <c r="ADP94" s="33"/>
      <c r="ADR94" s="32" t="str">
        <f t="shared" si="403"/>
        <v/>
      </c>
      <c r="ADT94" s="32" t="str">
        <f t="shared" si="404"/>
        <v/>
      </c>
      <c r="ADV94" s="32" t="str">
        <f t="shared" si="405"/>
        <v/>
      </c>
      <c r="ADX94" s="32" t="str">
        <f t="shared" si="406"/>
        <v/>
      </c>
      <c r="ADZ94" s="32" t="str">
        <f t="shared" si="407"/>
        <v/>
      </c>
      <c r="AEA94" s="33"/>
      <c r="AEC94" s="32" t="str">
        <f t="shared" si="408"/>
        <v/>
      </c>
      <c r="AEE94" s="32" t="str">
        <f t="shared" si="409"/>
        <v/>
      </c>
      <c r="AEG94" s="32" t="str">
        <f t="shared" si="410"/>
        <v/>
      </c>
      <c r="AEI94" s="32" t="str">
        <f t="shared" si="411"/>
        <v/>
      </c>
      <c r="AEK94" s="32" t="str">
        <f t="shared" si="412"/>
        <v/>
      </c>
      <c r="AEL94" s="33"/>
      <c r="AEN94" s="32" t="str">
        <f t="shared" si="413"/>
        <v/>
      </c>
      <c r="AEO94" s="32" t="str">
        <f t="shared" si="414"/>
        <v/>
      </c>
      <c r="AEQ94" s="32" t="str">
        <f t="shared" si="415"/>
        <v/>
      </c>
      <c r="AER94" s="32" t="str">
        <f t="shared" si="416"/>
        <v/>
      </c>
      <c r="AET94" s="32" t="str">
        <f t="shared" si="417"/>
        <v/>
      </c>
      <c r="AEU94" s="32" t="str">
        <f t="shared" si="418"/>
        <v/>
      </c>
      <c r="AEW94" s="32" t="str">
        <f t="shared" si="419"/>
        <v/>
      </c>
      <c r="AEX94" s="32" t="str">
        <f t="shared" si="420"/>
        <v/>
      </c>
      <c r="AEZ94" s="32" t="str">
        <f t="shared" si="421"/>
        <v/>
      </c>
      <c r="AFA94" s="32" t="str">
        <f t="shared" si="422"/>
        <v/>
      </c>
      <c r="AFB94" s="35"/>
      <c r="AFC94" s="34"/>
      <c r="AFD94" s="36" t="str">
        <f t="shared" si="423"/>
        <v/>
      </c>
      <c r="AFE94" s="36" t="str">
        <f t="shared" si="424"/>
        <v/>
      </c>
      <c r="AFG94" s="36" t="str">
        <f t="shared" si="425"/>
        <v/>
      </c>
      <c r="AFH94" s="36" t="str">
        <f t="shared" si="426"/>
        <v/>
      </c>
      <c r="AFJ94" s="36" t="str">
        <f t="shared" si="427"/>
        <v/>
      </c>
      <c r="AFK94" s="36" t="str">
        <f t="shared" si="428"/>
        <v/>
      </c>
      <c r="AFM94" s="36" t="str">
        <f t="shared" si="429"/>
        <v/>
      </c>
      <c r="AFN94" s="36" t="str">
        <f t="shared" si="430"/>
        <v/>
      </c>
      <c r="AFP94" s="36" t="str">
        <f t="shared" si="431"/>
        <v/>
      </c>
      <c r="AFQ94" s="36" t="str">
        <f t="shared" si="432"/>
        <v/>
      </c>
      <c r="AFR94" s="33"/>
      <c r="AFT94" s="36" t="str">
        <f t="shared" si="433"/>
        <v/>
      </c>
      <c r="AFU94" s="36" t="str">
        <f t="shared" si="434"/>
        <v/>
      </c>
      <c r="AFW94" s="36" t="str">
        <f t="shared" si="435"/>
        <v/>
      </c>
      <c r="AFX94" s="36" t="str">
        <f t="shared" si="436"/>
        <v/>
      </c>
      <c r="AFZ94" s="36" t="str">
        <f t="shared" si="437"/>
        <v/>
      </c>
      <c r="AGA94" s="36" t="str">
        <f t="shared" si="438"/>
        <v/>
      </c>
      <c r="AGC94" s="36" t="str">
        <f t="shared" si="439"/>
        <v/>
      </c>
      <c r="AGD94" s="36" t="str">
        <f t="shared" si="440"/>
        <v/>
      </c>
      <c r="AGF94" s="36" t="str">
        <f t="shared" si="441"/>
        <v/>
      </c>
      <c r="AGG94" s="36" t="str">
        <f t="shared" si="442"/>
        <v/>
      </c>
      <c r="AGH94" s="33"/>
      <c r="AGI94" s="57"/>
      <c r="AGJ94" s="57"/>
      <c r="AGK94" s="57" t="str">
        <f>IF(ISBLANK(AGJ94),"",VLOOKUP(AGJ94,related_id_type!A:B,2,FALSE))</f>
        <v/>
      </c>
      <c r="AGL94" s="57"/>
      <c r="AGM94" s="57" t="str">
        <f>IF(ISBLANK(AGL94),"",IF(ISBLANK(VLOOKUP(AGL94,related_id_relation!A:B,2,FALSE)),"",VLOOKUP(AGL94,related_id_relation!A:B,2,FALSE)))</f>
        <v/>
      </c>
      <c r="AGN94" s="57"/>
      <c r="AGO94" s="57"/>
      <c r="AGP94" s="57" t="str">
        <f>IF(ISBLANK(AGO94),"",VLOOKUP(AGO94,related_id_type!A:B,2,FALSE))</f>
        <v/>
      </c>
      <c r="AGQ94" s="57"/>
      <c r="AGR94" s="57" t="str">
        <f>IF(ISBLANK(AGQ94),"",IF(ISBLANK(VLOOKUP(AGQ94,related_id_relation!A:B,2,FALSE)),"",VLOOKUP(AGQ94,related_id_relation!A:B,2,FALSE)))</f>
        <v/>
      </c>
      <c r="AGS94" s="57"/>
      <c r="AGT94" s="57"/>
      <c r="AGU94" s="57" t="str">
        <f>IF(ISBLANK(AGT94),"",VLOOKUP(AGT94,related_id_type!A:B,2,FALSE))</f>
        <v/>
      </c>
      <c r="AGV94" s="57"/>
      <c r="AGW94" s="57" t="str">
        <f>IF(ISBLANK(AGV94),"",IF(ISBLANK(VLOOKUP(AGV94,related_id_relation!A:B,2,FALSE)),"",VLOOKUP(AGV94,related_id_relation!A:B,2,FALSE)))</f>
        <v/>
      </c>
      <c r="AGX94" s="57"/>
      <c r="AGY94" s="57"/>
      <c r="AGZ94" s="57" t="str">
        <f>IF(ISBLANK(AGY94),"",VLOOKUP(AGY94,related_id_type!A:B,2,FALSE))</f>
        <v/>
      </c>
      <c r="AHA94" s="57"/>
      <c r="AHB94" s="57" t="str">
        <f>IF(ISBLANK(AHA94),"",IF(ISBLANK(VLOOKUP(AHA94,related_id_relation!A:B,2,FALSE)),"",VLOOKUP(AHA94,related_id_relation!A:B,2,FALSE)))</f>
        <v/>
      </c>
      <c r="AHC94" s="57"/>
      <c r="AHD94" s="57"/>
      <c r="AHE94" s="57" t="str">
        <f>IF(ISBLANK(AHD94),"",VLOOKUP(AHD94,related_id_type!A:B,2,FALSE))</f>
        <v/>
      </c>
      <c r="AHF94" s="57"/>
      <c r="AHG94" s="57" t="str">
        <f>IF(ISBLANK(AHF94),"",IF(ISBLANK(VLOOKUP(AHF94,related_id_relation!A:B,2,FALSE)),"",VLOOKUP(AHF94,related_id_relation!A:B,2,FALSE)))</f>
        <v/>
      </c>
      <c r="AHH94" s="37"/>
      <c r="AHI94" s="39"/>
      <c r="AHK94" s="32" t="str">
        <f t="shared" si="443"/>
        <v/>
      </c>
      <c r="AHL94" s="34"/>
      <c r="AHM94" s="36"/>
      <c r="AHN94" s="36" t="str">
        <f t="shared" si="444"/>
        <v/>
      </c>
      <c r="AHO94" s="32" t="str">
        <f t="shared" si="445"/>
        <v/>
      </c>
      <c r="AHR94" s="36" t="str">
        <f t="shared" si="446"/>
        <v/>
      </c>
      <c r="AHS94" s="32" t="str">
        <f t="shared" si="447"/>
        <v/>
      </c>
      <c r="AHV94" s="36" t="str">
        <f t="shared" si="448"/>
        <v/>
      </c>
      <c r="AHW94" s="32" t="str">
        <f t="shared" si="449"/>
        <v/>
      </c>
      <c r="AHZ94" s="36" t="str">
        <f t="shared" si="450"/>
        <v/>
      </c>
      <c r="AIA94" s="32" t="str">
        <f t="shared" si="451"/>
        <v/>
      </c>
      <c r="AID94" s="36" t="str">
        <f t="shared" si="452"/>
        <v/>
      </c>
      <c r="AIE94" s="32" t="str">
        <f t="shared" si="453"/>
        <v/>
      </c>
      <c r="AIH94" s="36" t="str">
        <f t="shared" si="454"/>
        <v/>
      </c>
      <c r="AII94" s="32" t="str">
        <f t="shared" si="455"/>
        <v/>
      </c>
      <c r="AIL94" s="36" t="str">
        <f t="shared" si="456"/>
        <v/>
      </c>
      <c r="AIM94" s="32" t="str">
        <f t="shared" si="457"/>
        <v/>
      </c>
      <c r="AIP94" s="36" t="str">
        <f t="shared" si="458"/>
        <v/>
      </c>
      <c r="AIQ94" s="32" t="str">
        <f t="shared" si="459"/>
        <v/>
      </c>
      <c r="AIT94" s="36" t="str">
        <f t="shared" si="460"/>
        <v/>
      </c>
      <c r="AIU94" s="32" t="str">
        <f t="shared" si="461"/>
        <v/>
      </c>
      <c r="AIX94" s="36" t="str">
        <f t="shared" si="462"/>
        <v/>
      </c>
      <c r="AIY94" s="32" t="str">
        <f t="shared" si="463"/>
        <v/>
      </c>
      <c r="AIZ94" s="37"/>
      <c r="AJA94" s="32" t="str">
        <f t="shared" si="464"/>
        <v/>
      </c>
      <c r="AJB94" s="32" t="str">
        <f t="shared" si="465"/>
        <v/>
      </c>
      <c r="AJC94" s="32" t="str">
        <f t="shared" si="466"/>
        <v/>
      </c>
      <c r="AJD94" s="32" t="str">
        <f t="shared" si="467"/>
        <v/>
      </c>
      <c r="AJE94" s="32" t="str">
        <f t="shared" si="468"/>
        <v/>
      </c>
      <c r="AJF94" s="32" t="str">
        <f t="shared" si="469"/>
        <v/>
      </c>
      <c r="AJG94" s="32" t="str">
        <f t="shared" si="470"/>
        <v/>
      </c>
      <c r="AJH94" s="32" t="str">
        <f t="shared" si="471"/>
        <v/>
      </c>
      <c r="AJI94" s="32" t="str">
        <f t="shared" si="472"/>
        <v/>
      </c>
    </row>
    <row r="95" spans="3:945" s="32" customFormat="1" x14ac:dyDescent="0.35">
      <c r="C95" s="32" t="str">
        <f t="shared" si="241"/>
        <v/>
      </c>
      <c r="E95" s="32" t="str">
        <f t="shared" si="242"/>
        <v/>
      </c>
      <c r="F95" s="32" t="str">
        <f t="shared" si="243"/>
        <v/>
      </c>
      <c r="G95" s="32" t="str">
        <f t="shared" si="244"/>
        <v/>
      </c>
      <c r="J95" s="32" t="str">
        <f t="shared" si="245"/>
        <v/>
      </c>
      <c r="K95" s="32" t="str">
        <f t="shared" si="246"/>
        <v/>
      </c>
      <c r="L95" s="32" t="str">
        <f t="shared" si="247"/>
        <v/>
      </c>
      <c r="N95" s="32" t="str">
        <f t="shared" si="248"/>
        <v/>
      </c>
      <c r="O95" s="32" t="str">
        <f t="shared" si="249"/>
        <v/>
      </c>
      <c r="Q95" s="32" t="str">
        <f t="shared" si="250"/>
        <v/>
      </c>
      <c r="R95" s="32" t="str">
        <f t="shared" si="251"/>
        <v/>
      </c>
      <c r="U95" s="32" t="str">
        <f t="shared" si="252"/>
        <v/>
      </c>
      <c r="V95" s="32" t="str">
        <f t="shared" si="253"/>
        <v/>
      </c>
      <c r="Y95" s="32" t="str">
        <f>IF(ISBLANK(X95),"",VLOOKUP(X95,resource_type!A:C,3,FALSE))</f>
        <v/>
      </c>
      <c r="Z95" s="32" t="str">
        <f>IF(ISBLANK(X95),"",VLOOKUP(X95,resource_type!A:C,2,FALSE))</f>
        <v/>
      </c>
      <c r="AA95" s="32" t="str">
        <f t="shared" si="254"/>
        <v/>
      </c>
      <c r="AB95" s="32" t="str">
        <f t="shared" si="255"/>
        <v/>
      </c>
      <c r="AD95" s="32" t="str">
        <f>IF(ISBLANK(AC95),"",VLOOKUP(AC95,resource_type!A:C,3,FALSE))</f>
        <v/>
      </c>
      <c r="AF95" s="32" t="str">
        <f>IF(ISBLANK(AE95),"",VLOOKUP(AE95,resource_type!A:C,3,FALSE))</f>
        <v/>
      </c>
      <c r="AG95" s="33"/>
      <c r="AI95" s="32" t="str">
        <f t="shared" si="256"/>
        <v/>
      </c>
      <c r="AK95" s="32" t="str">
        <f t="shared" si="257"/>
        <v/>
      </c>
      <c r="AM95" s="32" t="str">
        <f t="shared" si="258"/>
        <v/>
      </c>
      <c r="AO95" s="32" t="str">
        <f t="shared" si="259"/>
        <v/>
      </c>
      <c r="AP95" s="52"/>
      <c r="AQ95" s="34"/>
      <c r="AR95" s="36" t="str">
        <f t="shared" si="260"/>
        <v/>
      </c>
      <c r="AS95" s="36" t="str">
        <f t="shared" si="261"/>
        <v/>
      </c>
      <c r="AT95" s="34"/>
      <c r="AV95" s="32" t="str">
        <f t="shared" si="262"/>
        <v/>
      </c>
      <c r="AW95" s="32" t="str">
        <f t="shared" si="263"/>
        <v/>
      </c>
      <c r="AX95" s="32" t="str">
        <f t="shared" si="264"/>
        <v/>
      </c>
      <c r="AZ95" s="32" t="str">
        <f>IF(ISBLANK(AY95),"",IF(ISBLANK(VLOOKUP(AY95,role!A:E,2,FALSE)),"",VLOOKUP(AY95,role!A:E,2,FALSE)))</f>
        <v/>
      </c>
      <c r="BA95" s="32" t="str">
        <f>IF(ISBLANK(AY95),"",IF(ISBLANK(VLOOKUP(AY95,role!A:E,3,FALSE)),"",VLOOKUP(AY95,role!A:E,3,FALSE)))</f>
        <v/>
      </c>
      <c r="BB95" s="32" t="str">
        <f>IF(ISBLANK(AY95),"",IF(ISBLANK(VLOOKUP(AY95,role!A:E,4,FALSE)),"",VLOOKUP(AY95,role!A:E,4,FALSE)))</f>
        <v/>
      </c>
      <c r="BC95" s="32" t="str">
        <f>IF(ISBLANK(AY95),"",IF(ISBLANK(VLOOKUP(AY95,role!A:E,5,FALSE)),"",VLOOKUP(AY95,role!A:E,5,FALSE)))</f>
        <v/>
      </c>
      <c r="BE95" s="32" t="str">
        <f>IF(ISBLANK(BD95),"",IF(ISBLANK(VLOOKUP(BD95,role!A:E,2,FALSE)),"",VLOOKUP(BD95,role!A:E,2,FALSE)))</f>
        <v/>
      </c>
      <c r="BF95" s="32" t="str">
        <f>IF(ISBLANK(BD95),"",IF(ISBLANK(VLOOKUP(BD95,role!A:E,3,FALSE)),"",VLOOKUP(BD95,role!A:E,3,FALSE)))</f>
        <v/>
      </c>
      <c r="BG95" s="32" t="str">
        <f>IF(ISBLANK(BD95),"",IF(ISBLANK(VLOOKUP(BD95,role!A:E,4,FALSE)),"",VLOOKUP(BD95,role!A:E,4,FALSE)))</f>
        <v/>
      </c>
      <c r="BH95" s="32" t="str">
        <f>IF(ISBLANK(BD95),"",IF(ISBLANK(VLOOKUP(BD95,role!A:E,5,FALSE)),"",VLOOKUP(BD95,role!A:E,5,FALSE)))</f>
        <v/>
      </c>
      <c r="BX95" s="33"/>
      <c r="BZ95" s="32" t="str">
        <f t="shared" si="265"/>
        <v/>
      </c>
      <c r="CB95" s="32" t="str">
        <f t="shared" si="266"/>
        <v/>
      </c>
      <c r="CC95" s="39"/>
      <c r="CE95" s="32" t="str">
        <f t="shared" si="267"/>
        <v/>
      </c>
      <c r="CF95" s="32" t="str">
        <f t="shared" si="268"/>
        <v/>
      </c>
      <c r="CG95" s="32" t="str">
        <f t="shared" si="269"/>
        <v/>
      </c>
      <c r="CI95" s="32" t="str">
        <f>IF(ISBLANK(CH95),"",IF(ISBLANK(VLOOKUP(CH95,role!A:E,2,FALSE)),"",VLOOKUP(CH95,role!A:E,2,FALSE)))</f>
        <v/>
      </c>
      <c r="CJ95" s="32" t="str">
        <f>IF(ISBLANK(CH95),"",IF(ISBLANK(VLOOKUP(CH95,role!A:E,3,FALSE)),"",VLOOKUP(CH95,role!A:E,3,FALSE)))</f>
        <v/>
      </c>
      <c r="CK95" s="32" t="str">
        <f>IF(ISBLANK(CH95),"",IF(ISBLANK(VLOOKUP(CH95,role!A:E,4,FALSE)),"",VLOOKUP(CH95,role!A:E,4,FALSE)))</f>
        <v/>
      </c>
      <c r="CL95" s="32" t="str">
        <f>IF(ISBLANK(CH95),"",IF(ISBLANK(VLOOKUP(CH95,role!A:E,5,FALSE)),"",VLOOKUP(CH95,role!A:E,5,FALSE)))</f>
        <v/>
      </c>
      <c r="CN95" s="32" t="str">
        <f>IF(ISBLANK(CM95),"",IF(ISBLANK(VLOOKUP(CM95,role!A:E,2,FALSE)),"",VLOOKUP(CM95,role!A:E,2,FALSE)))</f>
        <v/>
      </c>
      <c r="CO95" s="32" t="str">
        <f>IF(ISBLANK(CM95),"",IF(ISBLANK(VLOOKUP(CM95,role!A:E,3,FALSE)),"",VLOOKUP(CM95,role!A:E,3,FALSE)))</f>
        <v/>
      </c>
      <c r="CP95" s="32" t="str">
        <f>IF(ISBLANK(CM95),"",IF(ISBLANK(VLOOKUP(CM95,role!A:E,4,FALSE)),"",VLOOKUP(CM95,role!A:E,4,FALSE)))</f>
        <v/>
      </c>
      <c r="CQ95" s="32" t="str">
        <f>IF(ISBLANK(CM95),"",IF(ISBLANK(VLOOKUP(CM95,role!A:E,5,FALSE)),"",VLOOKUP(CM95,role!A:E,5,FALSE)))</f>
        <v/>
      </c>
      <c r="DG95" s="33"/>
      <c r="DI95" s="32" t="str">
        <f t="shared" si="270"/>
        <v/>
      </c>
      <c r="DK95" s="32" t="str">
        <f t="shared" si="271"/>
        <v/>
      </c>
      <c r="DL95" s="39"/>
      <c r="DN95" s="32" t="str">
        <f t="shared" si="272"/>
        <v/>
      </c>
      <c r="DO95" s="32" t="str">
        <f t="shared" si="273"/>
        <v/>
      </c>
      <c r="DP95" s="32" t="str">
        <f t="shared" si="274"/>
        <v/>
      </c>
      <c r="DR95" s="32" t="str">
        <f>IF(ISBLANK(DQ95),"",IF(ISBLANK(VLOOKUP(DQ95,role!A:E,2,FALSE)),"",VLOOKUP(DQ95,role!A:E,2,FALSE)))</f>
        <v/>
      </c>
      <c r="DS95" s="32" t="str">
        <f>IF(ISBLANK(DQ95),"",IF(ISBLANK(VLOOKUP(DQ95,role!A:E,3,FALSE)),"",VLOOKUP(DQ95,role!A:E,3,FALSE)))</f>
        <v/>
      </c>
      <c r="DT95" s="32" t="str">
        <f>IF(ISBLANK(DQ95),"",IF(ISBLANK(VLOOKUP(DQ95,role!A:E,4,FALSE)),"",VLOOKUP(DQ95,role!A:E,4,FALSE)))</f>
        <v/>
      </c>
      <c r="DU95" s="32" t="str">
        <f>IF(ISBLANK(DQ95),"",IF(ISBLANK(VLOOKUP(DQ95,role!A:E,5,FALSE)),"",VLOOKUP(DQ95,role!A:E,5,FALSE)))</f>
        <v/>
      </c>
      <c r="EK95" s="33"/>
      <c r="EM95" s="32" t="str">
        <f t="shared" si="275"/>
        <v/>
      </c>
      <c r="EO95" s="32" t="str">
        <f t="shared" si="276"/>
        <v/>
      </c>
      <c r="EP95" s="39"/>
      <c r="ER95" s="32" t="str">
        <f t="shared" si="277"/>
        <v/>
      </c>
      <c r="ES95" s="32" t="str">
        <f t="shared" si="278"/>
        <v/>
      </c>
      <c r="ET95" s="32" t="str">
        <f t="shared" si="279"/>
        <v/>
      </c>
      <c r="EV95" s="32" t="str">
        <f>IF(ISBLANK(EU95),"",IF(ISBLANK(VLOOKUP(EU95,role!A:E,2,FALSE)),"",VLOOKUP(EU95,role!A:E,2,FALSE)))</f>
        <v/>
      </c>
      <c r="EW95" s="32" t="str">
        <f>IF(ISBLANK(EU95),"",IF(ISBLANK(VLOOKUP(EU95,role!A:E,3,FALSE)),"",VLOOKUP(EU95,role!A:E,3,FALSE)))</f>
        <v/>
      </c>
      <c r="EX95" s="32" t="str">
        <f>IF(ISBLANK(EU95),"",IF(ISBLANK(VLOOKUP(EU95,role!A:E,4,FALSE)),"",VLOOKUP(EU95,role!A:E,4,FALSE)))</f>
        <v/>
      </c>
      <c r="EY95" s="32" t="str">
        <f>IF(ISBLANK(EU95),"",IF(ISBLANK(VLOOKUP(EU95,role!A:E,5,FALSE)),"",VLOOKUP(EU95,role!A:E,5,FALSE)))</f>
        <v/>
      </c>
      <c r="FO95" s="33"/>
      <c r="FQ95" s="32" t="str">
        <f t="shared" si="280"/>
        <v/>
      </c>
      <c r="FS95" s="32" t="str">
        <f t="shared" si="281"/>
        <v/>
      </c>
      <c r="FT95" s="39"/>
      <c r="FV95" s="32" t="str">
        <f t="shared" si="282"/>
        <v/>
      </c>
      <c r="FW95" s="32" t="str">
        <f t="shared" si="283"/>
        <v/>
      </c>
      <c r="FX95" s="32" t="str">
        <f t="shared" si="284"/>
        <v/>
      </c>
      <c r="FZ95" s="32" t="str">
        <f>IF(ISBLANK(FY95),"",VLOOKUP(FY95,role!A:E,2,FALSE))</f>
        <v/>
      </c>
      <c r="GA95" s="32" t="str">
        <f>IF(ISBLANK(FY95),"",IF(ISBLANK(VLOOKUP(FY95,role!A:E,3,FALSE)),"",VLOOKUP(FY95,role!A:E,3,FALSE)))</f>
        <v/>
      </c>
      <c r="GB95" s="32" t="str">
        <f>IF(ISBLANK(FY95),"",IF(ISBLANK(VLOOKUP(FY95,role!A:E,4,FALSE)),"",VLOOKUP(FY95,role!A:E,4,FALSE)))</f>
        <v/>
      </c>
      <c r="GC95" s="32" t="str">
        <f>IF(ISBLANK(FY95),"",IF(ISBLANK(VLOOKUP(FY95,role!A:E,5,FALSE)),"",VLOOKUP(FY95,role!A:E,5,FALSE)))</f>
        <v/>
      </c>
      <c r="GS95" s="33"/>
      <c r="GU95" s="32" t="str">
        <f t="shared" si="285"/>
        <v/>
      </c>
      <c r="GW95" s="32" t="str">
        <f t="shared" si="286"/>
        <v/>
      </c>
      <c r="GX95" s="33"/>
      <c r="HA95" s="32" t="str">
        <f t="shared" si="287"/>
        <v/>
      </c>
      <c r="HB95" s="32" t="str">
        <f t="shared" si="288"/>
        <v/>
      </c>
      <c r="HC95" s="32" t="str">
        <f t="shared" si="289"/>
        <v/>
      </c>
      <c r="HE95" s="32" t="str">
        <f>IF(ISBLANK(HD95),"",IF(ISBLANK(VLOOKUP(HD95,role!A:E,2,FALSE)),"",VLOOKUP(HD95,role!A:E,2,FALSE)))</f>
        <v/>
      </c>
      <c r="HF95" s="32" t="str">
        <f>IF(ISBLANK(HD95),"",IF(ISBLANK(VLOOKUP(HD95,role!A:E,3,FALSE)),"",VLOOKUP(HD95,role!A:E,3,FALSE)))</f>
        <v/>
      </c>
      <c r="HG95" s="32" t="str">
        <f>IF(ISBLANK(HD95),"",IF(ISBLANK(VLOOKUP(HD95,role!A:E,4,FALSE)),"",VLOOKUP(HD95,role!A:E,4,FALSE)))</f>
        <v/>
      </c>
      <c r="HH95" s="32" t="str">
        <f>IF(ISBLANK(HD95),"",IF(ISBLANK(VLOOKUP(HD95,role!A:E,5,FALSE)),"",VLOOKUP(HD95,role!A:E,5,FALSE)))</f>
        <v/>
      </c>
      <c r="HX95" s="33"/>
      <c r="HZ95" s="32" t="str">
        <f t="shared" si="290"/>
        <v/>
      </c>
      <c r="IB95" s="32" t="str">
        <f t="shared" si="291"/>
        <v/>
      </c>
      <c r="IC95" s="39"/>
      <c r="IE95" s="32" t="str">
        <f t="shared" si="292"/>
        <v/>
      </c>
      <c r="IF95" s="32" t="str">
        <f t="shared" si="293"/>
        <v/>
      </c>
      <c r="IG95" s="32" t="str">
        <f t="shared" si="294"/>
        <v/>
      </c>
      <c r="II95" s="32" t="str">
        <f>IF(ISBLANK(IH95),"",IF(ISBLANK(VLOOKUP(IH95,role!A:E,2,FALSE)),"",VLOOKUP(IH95,role!A:E,2,FALSE)))</f>
        <v/>
      </c>
      <c r="IJ95" s="32" t="str">
        <f>IF(ISBLANK(IH95),"",IF(ISBLANK(VLOOKUP(IH95,role!A:E,3,FALSE)),"",VLOOKUP(IH95,role!A:E,3,FALSE)))</f>
        <v/>
      </c>
      <c r="IK95" s="32" t="str">
        <f>IF(ISBLANK(IH95),"",IF(ISBLANK(VLOOKUP(IH95,role!A:E,4,FALSE)),"",VLOOKUP(IH95,role!A:E,4,FALSE)))</f>
        <v/>
      </c>
      <c r="IL95" s="32" t="str">
        <f>IF(ISBLANK(IH95),"",IF(ISBLANK(VLOOKUP(IH95,role!A:E,5,FALSE)),"",VLOOKUP(IH95,role!A:E,5,FALSE)))</f>
        <v/>
      </c>
      <c r="JB95" s="33"/>
      <c r="JD95" s="32" t="str">
        <f t="shared" si="295"/>
        <v/>
      </c>
      <c r="JF95" s="32" t="str">
        <f t="shared" si="296"/>
        <v/>
      </c>
      <c r="JG95" s="39"/>
      <c r="JI95" s="32" t="str">
        <f t="shared" si="297"/>
        <v/>
      </c>
      <c r="JJ95" s="32" t="str">
        <f t="shared" si="298"/>
        <v/>
      </c>
      <c r="JK95" s="32" t="str">
        <f t="shared" si="299"/>
        <v/>
      </c>
      <c r="JM95" s="32" t="str">
        <f>IF(ISBLANK(JL95),"",IF(ISBLANK(VLOOKUP(JL95,role!A:E,2,FALSE)),"",VLOOKUP(JL95,role!A:E,2,FALSE)))</f>
        <v/>
      </c>
      <c r="JN95" s="32" t="str">
        <f>IF(ISBLANK(JL95),"",IF(ISBLANK(VLOOKUP(JL95,role!A:E,3,FALSE)),"",VLOOKUP(JL95,role!A:E,3,FALSE)))</f>
        <v/>
      </c>
      <c r="JO95" s="32" t="str">
        <f>IF(ISBLANK(JL95),"",IF(ISBLANK(VLOOKUP(JL95,role!A:E,4,FALSE)),"",VLOOKUP(JL95,role!A:E,4,FALSE)))</f>
        <v/>
      </c>
      <c r="JP95" s="32" t="str">
        <f>IF(ISBLANK(JL95),"",IF(ISBLANK(VLOOKUP(JL95,role!A:E,5,FALSE)),"",VLOOKUP(JL95,role!A:E,5,FALSE)))</f>
        <v/>
      </c>
      <c r="KF95" s="33"/>
      <c r="KH95" s="32" t="str">
        <f t="shared" si="300"/>
        <v/>
      </c>
      <c r="KJ95" s="32" t="str">
        <f t="shared" si="301"/>
        <v/>
      </c>
      <c r="KK95" s="39"/>
      <c r="KM95" s="32" t="str">
        <f t="shared" si="302"/>
        <v/>
      </c>
      <c r="KN95" s="32" t="str">
        <f t="shared" si="303"/>
        <v/>
      </c>
      <c r="KO95" s="32" t="str">
        <f t="shared" si="304"/>
        <v/>
      </c>
      <c r="KQ95" s="32" t="str">
        <f>IF(ISBLANK(KP95),"",IF(ISBLANK(VLOOKUP(KP95,role!A:E,2,FALSE)),"",VLOOKUP(KP95,role!A:E,2,FALSE)))</f>
        <v/>
      </c>
      <c r="KR95" s="32" t="str">
        <f>IF(ISBLANK(KP95),"",IF(ISBLANK(VLOOKUP(KP95,role!A:E,3,FALSE)),"",VLOOKUP(KP95,role!A:E,3,FALSE)))</f>
        <v/>
      </c>
      <c r="KS95" s="32" t="str">
        <f>IF(ISBLANK(KP95),"",IF(ISBLANK(VLOOKUP(KP95,role!A:E,4,FALSE)),"",VLOOKUP(KP95,role!A:E,4,FALSE)))</f>
        <v/>
      </c>
      <c r="KT95" s="32" t="str">
        <f>IF(ISBLANK(KP95),"",IF(ISBLANK(VLOOKUP(KP95,role!A:E,5,FALSE)),"",VLOOKUP(KP95,role!A:E,5,FALSE)))</f>
        <v/>
      </c>
      <c r="LJ95" s="33"/>
      <c r="LL95" s="32" t="str">
        <f t="shared" si="305"/>
        <v/>
      </c>
      <c r="LN95" s="32" t="str">
        <f t="shared" si="306"/>
        <v/>
      </c>
      <c r="LO95" s="39"/>
      <c r="LQ95" s="32" t="str">
        <f t="shared" si="307"/>
        <v/>
      </c>
      <c r="LR95" s="32" t="str">
        <f t="shared" si="308"/>
        <v/>
      </c>
      <c r="LS95" s="32" t="str">
        <f t="shared" si="309"/>
        <v/>
      </c>
      <c r="LU95" s="32" t="str">
        <f>IF(ISBLANK(LT95),"",IF(ISBLANK(VLOOKUP(LT95,role!A:E,2,FALSE)),"",VLOOKUP(LT95,role!A:E,2,FALSE)))</f>
        <v/>
      </c>
      <c r="LV95" s="32" t="str">
        <f>IF(ISBLANK(LT95),"",IF(ISBLANK(VLOOKUP(LT95,role!A:E,3,FALSE)),"",VLOOKUP(LT95,role!A:E,3,FALSE)))</f>
        <v/>
      </c>
      <c r="LW95" s="32" t="str">
        <f>IF(ISBLANK(LT95),"",IF(ISBLANK(VLOOKUP(LT95,role!A:E,4,FALSE)),"",VLOOKUP(LT95,role!A:E,4,FALSE)))</f>
        <v/>
      </c>
      <c r="LX95" s="32" t="str">
        <f>IF(ISBLANK(LT95),"",IF(ISBLANK(VLOOKUP(LT95,role!A:E,5,FALSE)),"",VLOOKUP(LT95,role!A:E,5,FALSE)))</f>
        <v/>
      </c>
      <c r="MN95" s="33"/>
      <c r="MP95" s="32" t="str">
        <f t="shared" si="310"/>
        <v/>
      </c>
      <c r="MR95" s="32" t="str">
        <f t="shared" si="311"/>
        <v/>
      </c>
      <c r="MS95" s="33"/>
      <c r="MV95" s="32" t="str">
        <f t="shared" si="312"/>
        <v/>
      </c>
      <c r="MW95" s="32" t="str">
        <f t="shared" si="313"/>
        <v/>
      </c>
      <c r="MX95" s="32" t="str">
        <f t="shared" si="314"/>
        <v/>
      </c>
      <c r="MZ95" s="32" t="str">
        <f>IF(ISBLANK(MY95),"",IF(ISBLANK(VLOOKUP(MY95,role!A:E,2,FALSE)),"",VLOOKUP(MY95,role!A:E,2,FALSE)))</f>
        <v/>
      </c>
      <c r="NA95" s="32" t="str">
        <f>IF(ISBLANK(MY95),"",IF(ISBLANK(VLOOKUP(MY95,role!A:E,3,FALSE)),"",VLOOKUP(MY95,role!A:E,3,FALSE)))</f>
        <v/>
      </c>
      <c r="NB95" s="32" t="str">
        <f>IF(ISBLANK(MY95),"",IF(ISBLANK(VLOOKUP(MY95,role!A:E,4,FALSE)),"",VLOOKUP(MY95,role!A:E,4,FALSE)))</f>
        <v/>
      </c>
      <c r="NC95" s="32" t="str">
        <f>IF(ISBLANK(MY95),"",IF(ISBLANK(VLOOKUP(MY95,role!A:E,5,FALSE)),"",VLOOKUP(MY95,role!A:E,5,FALSE)))</f>
        <v/>
      </c>
      <c r="NS95" s="33"/>
      <c r="NU95" s="32" t="str">
        <f t="shared" si="315"/>
        <v/>
      </c>
      <c r="NW95" s="32" t="str">
        <f t="shared" si="316"/>
        <v/>
      </c>
      <c r="NX95" s="39"/>
      <c r="NZ95" s="32" t="str">
        <f t="shared" si="317"/>
        <v/>
      </c>
      <c r="OA95" s="32" t="str">
        <f t="shared" si="318"/>
        <v/>
      </c>
      <c r="OB95" s="32" t="str">
        <f t="shared" si="319"/>
        <v/>
      </c>
      <c r="OD95" s="32" t="str">
        <f>IF(ISBLANK(OC95),"",IF(ISBLANK(VLOOKUP(OC95,role!A:E,2,FALSE)),"",VLOOKUP(OC95,role!A:E,2,FALSE)))</f>
        <v/>
      </c>
      <c r="OE95" s="32" t="str">
        <f>IF(ISBLANK(OC95),"",IF(ISBLANK(VLOOKUP(OC95,role!A:E,3,FALSE)),"",VLOOKUP(OC95,role!A:E,3,FALSE)))</f>
        <v/>
      </c>
      <c r="OF95" s="32" t="str">
        <f>IF(ISBLANK(OC95),"",IF(ISBLANK(VLOOKUP(OC95,role!A:E,4,FALSE)),"",VLOOKUP(OC95,role!A:E,4,FALSE)))</f>
        <v/>
      </c>
      <c r="OG95" s="32" t="str">
        <f>IF(ISBLANK(OC95),"",IF(ISBLANK(VLOOKUP(OC95,role!A:E,5,FALSE)),"",VLOOKUP(OC95,role!A:E,5,FALSE)))</f>
        <v/>
      </c>
      <c r="OW95" s="33"/>
      <c r="OY95" s="32" t="str">
        <f t="shared" si="320"/>
        <v/>
      </c>
      <c r="PA95" s="32" t="str">
        <f t="shared" si="321"/>
        <v/>
      </c>
      <c r="PB95" s="39"/>
      <c r="PD95" s="32" t="str">
        <f t="shared" si="322"/>
        <v/>
      </c>
      <c r="PE95" s="32" t="str">
        <f t="shared" si="323"/>
        <v/>
      </c>
      <c r="PF95" s="32" t="str">
        <f t="shared" si="324"/>
        <v/>
      </c>
      <c r="PH95" s="32" t="str">
        <f>IF(ISBLANK(PG95),"",IF(ISBLANK(VLOOKUP(PG95,role!A:E,2,FALSE)),"",VLOOKUP(PG95,role!A:E,2,FALSE)))</f>
        <v/>
      </c>
      <c r="PI95" s="32" t="str">
        <f>IF(ISBLANK(PG95),"",IF(ISBLANK(VLOOKUP(PG95,role!A:E,3,FALSE)),"",VLOOKUP(PG95,role!A:E,3,FALSE)))</f>
        <v/>
      </c>
      <c r="PJ95" s="32" t="str">
        <f>IF(ISBLANK(PG95),"",IF(ISBLANK(VLOOKUP(PG95,role!A:E,4,FALSE)),"",VLOOKUP(PG95,role!A:E,4,FALSE)))</f>
        <v/>
      </c>
      <c r="PK95" s="32" t="str">
        <f>IF(ISBLANK(PG95),"",IF(ISBLANK(VLOOKUP(PG95,role!A:E,5,FALSE)),"",VLOOKUP(PG95,role!A:E,5,FALSE)))</f>
        <v/>
      </c>
      <c r="QA95" s="33"/>
      <c r="QC95" s="32" t="str">
        <f t="shared" si="325"/>
        <v/>
      </c>
      <c r="QE95" s="32" t="str">
        <f t="shared" si="326"/>
        <v/>
      </c>
      <c r="QF95" s="39"/>
      <c r="QH95" s="32" t="str">
        <f t="shared" si="327"/>
        <v/>
      </c>
      <c r="QI95" s="32" t="str">
        <f t="shared" si="328"/>
        <v/>
      </c>
      <c r="QJ95" s="32" t="str">
        <f t="shared" si="329"/>
        <v/>
      </c>
      <c r="QL95" s="32" t="str">
        <f>IF(ISBLANK(QK95),"",IF(ISBLANK(VLOOKUP(QK95,role!A:E,2,FALSE)),"",VLOOKUP(QK95,role!A:E,2,FALSE)))</f>
        <v/>
      </c>
      <c r="QM95" s="32" t="str">
        <f>IF(ISBLANK(QK95),"",IF(ISBLANK(VLOOKUP(QK95,role!A:E,3,FALSE)),"",VLOOKUP(QK95,role!A:E,3,FALSE)))</f>
        <v/>
      </c>
      <c r="QN95" s="32" t="str">
        <f>IF(ISBLANK(QK95),"",IF(ISBLANK(VLOOKUP(QK95,role!A:E,4,FALSE)),"",VLOOKUP(QK95,role!A:E,4,FALSE)))</f>
        <v/>
      </c>
      <c r="QO95" s="32" t="str">
        <f>IF(ISBLANK(QK95),"",IF(ISBLANK(VLOOKUP(QK95,role!A:E,5,FALSE)),"",VLOOKUP(QK95,role!A:E,5,FALSE)))</f>
        <v/>
      </c>
      <c r="RE95" s="33"/>
      <c r="RG95" s="32" t="str">
        <f t="shared" si="330"/>
        <v/>
      </c>
      <c r="RI95" s="32" t="str">
        <f t="shared" si="331"/>
        <v/>
      </c>
      <c r="RJ95" s="39"/>
      <c r="RL95" s="32" t="str">
        <f t="shared" si="332"/>
        <v/>
      </c>
      <c r="RM95" s="32" t="str">
        <f t="shared" si="333"/>
        <v/>
      </c>
      <c r="RN95" s="32" t="str">
        <f t="shared" si="334"/>
        <v/>
      </c>
      <c r="RP95" s="32" t="str">
        <f>IF(ISBLANK(RO95),"",IF(ISBLANK(VLOOKUP(RO95,role!A:E,2,FALSE)),"",VLOOKUP(RO95,role!A:E,2,FALSE)))</f>
        <v/>
      </c>
      <c r="RQ95" s="32" t="str">
        <f>IF(ISBLANK(RO95),"",IF(ISBLANK(VLOOKUP(RO95,role!A:E,3,FALSE)),"",VLOOKUP(RO95,role!A:E,3,FALSE)))</f>
        <v/>
      </c>
      <c r="RR95" s="32" t="str">
        <f>IF(ISBLANK(RO95),"",IF(ISBLANK(VLOOKUP(RO95,role!A:E,4,FALSE)),"",VLOOKUP(RO95,role!A:E,4,FALSE)))</f>
        <v/>
      </c>
      <c r="RS95" s="32" t="str">
        <f>IF(ISBLANK(RO95),"",IF(ISBLANK(VLOOKUP(RO95,role!A:E,5,FALSE)),"",VLOOKUP(RO95,role!A:E,5,FALSE)))</f>
        <v/>
      </c>
      <c r="SI95" s="33"/>
      <c r="SK95" s="32" t="str">
        <f t="shared" si="335"/>
        <v/>
      </c>
      <c r="SM95" s="32" t="str">
        <f t="shared" si="336"/>
        <v/>
      </c>
      <c r="SN95" s="39"/>
      <c r="SP95" s="32" t="str">
        <f t="shared" si="337"/>
        <v/>
      </c>
      <c r="SQ95" s="32" t="str">
        <f t="shared" si="338"/>
        <v/>
      </c>
      <c r="SR95" s="32" t="str">
        <f t="shared" si="339"/>
        <v/>
      </c>
      <c r="ST95" s="32" t="str">
        <f>IF(ISBLANK(SS95),"",IF(ISBLANK(VLOOKUP(SS95,role!A:E,2,FALSE)),"",VLOOKUP(SS95,role!A:E,2,FALSE)))</f>
        <v/>
      </c>
      <c r="SU95" s="32" t="str">
        <f>IF(ISBLANK(SS95),"",IF(ISBLANK(VLOOKUP(SS95,role!A:E,3,FALSE)),"",VLOOKUP(SS95,role!A:E,3,FALSE)))</f>
        <v/>
      </c>
      <c r="SV95" s="32" t="str">
        <f>IF(ISBLANK(SS95),"",IF(ISBLANK(VLOOKUP(SS95,role!A:E,4,FALSE)),"",VLOOKUP(SS95,role!A:E,4,FALSE)))</f>
        <v/>
      </c>
      <c r="SW95" s="32" t="str">
        <f>IF(ISBLANK(SS95),"",IF(ISBLANK(VLOOKUP(SS95,role!A:E,5,FALSE)),"",VLOOKUP(SS95,role!A:E,5,FALSE)))</f>
        <v/>
      </c>
      <c r="TM95" s="33"/>
      <c r="TO95" s="32" t="str">
        <f t="shared" si="340"/>
        <v/>
      </c>
      <c r="TQ95" s="32" t="str">
        <f t="shared" si="341"/>
        <v/>
      </c>
      <c r="TR95" s="39"/>
      <c r="TT95" s="32" t="str">
        <f t="shared" si="342"/>
        <v/>
      </c>
      <c r="TU95" s="32" t="str">
        <f t="shared" si="343"/>
        <v/>
      </c>
      <c r="TV95" s="32" t="str">
        <f t="shared" si="344"/>
        <v/>
      </c>
      <c r="TX95" s="32" t="str">
        <f>IF(ISBLANK(TW95),"",IF(ISBLANK(VLOOKUP(TW95,role!A:E,2,FALSE)),"",VLOOKUP(TW95,role!A:E,2,FALSE)))</f>
        <v/>
      </c>
      <c r="TY95" s="32" t="str">
        <f>IF(ISBLANK(TW95),"",IF(ISBLANK(VLOOKUP(TW95,role!A:E,3,FALSE)),"",VLOOKUP(TW95,role!A:E,3,FALSE)))</f>
        <v/>
      </c>
      <c r="TZ95" s="32" t="str">
        <f>IF(ISBLANK(TW95),"",IF(ISBLANK(VLOOKUP(TW95,role!A:E,4,FALSE)),"",VLOOKUP(TW95,role!A:E,4,FALSE)))</f>
        <v/>
      </c>
      <c r="UA95" s="32" t="str">
        <f>IF(ISBLANK(TW95),"",IF(ISBLANK(VLOOKUP(TW95,role!A:E,5,FALSE)),"",VLOOKUP(TW95,role!A:E,5,FALSE)))</f>
        <v/>
      </c>
      <c r="UQ95" s="33"/>
      <c r="US95" s="32" t="str">
        <f t="shared" si="345"/>
        <v/>
      </c>
      <c r="UU95" s="32" t="str">
        <f t="shared" si="346"/>
        <v/>
      </c>
      <c r="UV95" s="39"/>
      <c r="UX95" s="32" t="str">
        <f t="shared" si="347"/>
        <v/>
      </c>
      <c r="UY95" s="32" t="str">
        <f t="shared" si="348"/>
        <v/>
      </c>
      <c r="UZ95" s="32" t="str">
        <f t="shared" si="349"/>
        <v/>
      </c>
      <c r="VB95" s="32" t="str">
        <f>IF(ISBLANK(VA95),"",IF(ISBLANK(VLOOKUP(VA95,role!A:E,2,FALSE)),"",VLOOKUP(VA95,role!A:E,2,FALSE)))</f>
        <v/>
      </c>
      <c r="VC95" s="32" t="str">
        <f>IF(ISBLANK(VA95),"",IF(ISBLANK(VLOOKUP(VA95,role!A:E,3,FALSE)),"",VLOOKUP(VA95,role!A:E,3,FALSE)))</f>
        <v/>
      </c>
      <c r="VD95" s="32" t="str">
        <f>IF(ISBLANK(VA95),"",IF(ISBLANK(VLOOKUP(VA95,role!A:E,4,FALSE)),"",VLOOKUP(VA95,role!A:E,4,FALSE)))</f>
        <v/>
      </c>
      <c r="VE95" s="32" t="str">
        <f>IF(ISBLANK(VA95),"",IF(ISBLANK(VLOOKUP(VA95,role!A:E,5,FALSE)),"",VLOOKUP(VA95,role!A:E,5,FALSE)))</f>
        <v/>
      </c>
      <c r="VU95" s="33"/>
      <c r="VW95" s="32" t="str">
        <f t="shared" si="350"/>
        <v/>
      </c>
      <c r="VY95" s="32" t="str">
        <f t="shared" si="351"/>
        <v/>
      </c>
      <c r="VZ95" s="39"/>
      <c r="WB95" s="32" t="str">
        <f t="shared" si="352"/>
        <v/>
      </c>
      <c r="WC95" s="32" t="str">
        <f t="shared" si="353"/>
        <v/>
      </c>
      <c r="WD95" s="32" t="str">
        <f t="shared" si="354"/>
        <v/>
      </c>
      <c r="WF95" s="32" t="str">
        <f>IF(ISBLANK(WE95),"",IF(ISBLANK(VLOOKUP(WE95,role!A:E,2,FALSE)),"",VLOOKUP(WE95,role!A:E,2,FALSE)))</f>
        <v/>
      </c>
      <c r="WG95" s="32" t="str">
        <f>IF(ISBLANK(WE95),"",IF(ISBLANK(VLOOKUP(WE95,role!A:E,3,FALSE)),"",VLOOKUP(WE95,role!A:E,3,FALSE)))</f>
        <v/>
      </c>
      <c r="WH95" s="32" t="str">
        <f>IF(ISBLANK(WE95),"",IF(ISBLANK(VLOOKUP(WE95,role!A:E,4,FALSE)),"",VLOOKUP(WE95,role!A:E,4,FALSE)))</f>
        <v/>
      </c>
      <c r="WI95" s="32" t="str">
        <f>IF(ISBLANK(WE95),"",IF(ISBLANK(VLOOKUP(WE95,role!A:E,5,FALSE)),"",VLOOKUP(WE95,role!A:E,5,FALSE)))</f>
        <v/>
      </c>
      <c r="WY95" s="33"/>
      <c r="XA95" s="32" t="str">
        <f t="shared" si="355"/>
        <v/>
      </c>
      <c r="XC95" s="32" t="str">
        <f t="shared" si="356"/>
        <v/>
      </c>
      <c r="XD95" s="39"/>
      <c r="XF95" s="32" t="str">
        <f t="shared" si="357"/>
        <v/>
      </c>
      <c r="XG95" s="32" t="str">
        <f t="shared" si="358"/>
        <v/>
      </c>
      <c r="XH95" s="32" t="str">
        <f t="shared" si="359"/>
        <v/>
      </c>
      <c r="XJ95" s="32" t="str">
        <f>IF(ISBLANK(XI95),"",IF(ISBLANK(VLOOKUP(XI95,role!A:E,2,FALSE)),"",VLOOKUP(XI95,role!A:E,2,FALSE)))</f>
        <v/>
      </c>
      <c r="XK95" s="32" t="str">
        <f>IF(ISBLANK(XI95),"",IF(ISBLANK(VLOOKUP(XI95,role!A:E,3,FALSE)),"",VLOOKUP(XI95,role!A:E,3,FALSE)))</f>
        <v/>
      </c>
      <c r="XL95" s="32" t="str">
        <f>IF(ISBLANK(XI95),"",IF(ISBLANK(VLOOKUP(XI95,role!A:E,4,FALSE)),"",VLOOKUP(XI95,role!A:E,4,FALSE)))</f>
        <v/>
      </c>
      <c r="XM95" s="32" t="str">
        <f>IF(ISBLANK(XI95),"",IF(ISBLANK(VLOOKUP(XI95,role!A:E,5,FALSE)),"",VLOOKUP(XI95,role!A:E,5,FALSE)))</f>
        <v/>
      </c>
      <c r="YC95" s="33"/>
      <c r="YE95" s="32" t="str">
        <f t="shared" si="360"/>
        <v/>
      </c>
      <c r="YG95" s="32" t="str">
        <f t="shared" si="361"/>
        <v/>
      </c>
      <c r="YH95" s="33"/>
      <c r="YI95" s="34"/>
      <c r="YJ95" s="36" t="str">
        <f t="shared" si="362"/>
        <v/>
      </c>
      <c r="YK95" s="36" t="str">
        <f t="shared" si="363"/>
        <v/>
      </c>
      <c r="YM95" s="32" t="str">
        <f>IF(ISBLANK(YL95),"",IF(ISBLANK(VLOOKUP(YL95,role!A:E,2,FALSE)),"",VLOOKUP(YL95,role!A:E,2,FALSE)))</f>
        <v/>
      </c>
      <c r="YN95" s="32" t="str">
        <f>IF(ISBLANK(YL95),"",IF(ISBLANK(VLOOKUP(YL95,role!A:E,3,FALSE)),"",VLOOKUP(YL95,role!A:E,3,FALSE)))</f>
        <v/>
      </c>
      <c r="YO95" s="32" t="str">
        <f>IF(ISBLANK(YL95),"",IF(ISBLANK(VLOOKUP(YL95,role!A:E,4,FALSE)),"",VLOOKUP(YL95,role!A:E,4,FALSE)))</f>
        <v/>
      </c>
      <c r="YP95" s="32" t="str">
        <f>IF(ISBLANK(YL95),"",IF(ISBLANK(VLOOKUP(YL95,role!A:E,5,FALSE)),"",VLOOKUP(YL95,role!A:E,5,FALSE)))</f>
        <v/>
      </c>
      <c r="YQ95" s="32" t="str">
        <f>IF(ISBLANK(YL95),"",VLOOKUP(YL95,role!A:F,6,FALSE))</f>
        <v/>
      </c>
      <c r="YR95" s="36"/>
      <c r="YS95" s="36" t="str">
        <f t="shared" si="364"/>
        <v/>
      </c>
      <c r="YT95" s="36" t="str">
        <f t="shared" si="365"/>
        <v/>
      </c>
      <c r="YV95" s="32" t="str">
        <f>IF(ISBLANK(YU95),"",IF(ISBLANK(VLOOKUP(YU95,role!A:E,2,FALSE)),"",VLOOKUP(YU95,role!A:E,2,FALSE)))</f>
        <v/>
      </c>
      <c r="YW95" s="32" t="str">
        <f>IF(ISBLANK(YU95),"",IF(ISBLANK(VLOOKUP(YU95,role!A:E,3,FALSE)),"",VLOOKUP(YU95,role!A:E,3,FALSE)))</f>
        <v/>
      </c>
      <c r="YX95" s="32" t="str">
        <f>IF(ISBLANK(YU95),"",IF(ISBLANK(VLOOKUP(YU95,role!A:E,4,FALSE)),"",VLOOKUP(YU95,role!A:E,4,FALSE)))</f>
        <v/>
      </c>
      <c r="YY95" s="32" t="str">
        <f>IF(ISBLANK(YU95),"",IF(ISBLANK(VLOOKUP(YU95,role!A:E,5,FALSE)),"",VLOOKUP(YU95,role!A:E,5,FALSE)))</f>
        <v/>
      </c>
      <c r="YZ95" s="32" t="str">
        <f>IF(ISBLANK(YU95),"",VLOOKUP(YU95,role!A:F,6,FALSE))</f>
        <v/>
      </c>
      <c r="ZA95" s="36"/>
      <c r="ZB95" s="36" t="str">
        <f t="shared" si="366"/>
        <v/>
      </c>
      <c r="ZC95" s="36" t="str">
        <f t="shared" si="367"/>
        <v/>
      </c>
      <c r="ZE95" s="32" t="str">
        <f>IF(ISBLANK(ZD95),"",IF(ISBLANK(VLOOKUP(ZD95,role!A:E,2,FALSE)),"",VLOOKUP(ZD95,role!A:E,2,FALSE)))</f>
        <v/>
      </c>
      <c r="ZF95" s="32" t="str">
        <f>IF(ISBLANK(ZD95),"",IF(ISBLANK(VLOOKUP(ZD95,role!A:E,3,FALSE)),"",VLOOKUP(ZD95,role!A:E,3,FALSE)))</f>
        <v/>
      </c>
      <c r="ZG95" s="32" t="str">
        <f>IF(ISBLANK(ZD95),"",IF(ISBLANK(VLOOKUP(ZD95,role!A:E,4,FALSE)),"",VLOOKUP(ZD95,role!A:E,4,FALSE)))</f>
        <v/>
      </c>
      <c r="ZH95" s="32" t="str">
        <f>IF(ISBLANK(ZD95),"",IF(ISBLANK(VLOOKUP(ZD95,role!A:E,5,FALSE)),"",VLOOKUP(ZD95,role!A:E,5,FALSE)))</f>
        <v/>
      </c>
      <c r="ZI95" s="32" t="str">
        <f>IF(ISBLANK(ZD95),"",VLOOKUP(ZD95,role!A:F,6,FALSE))</f>
        <v/>
      </c>
      <c r="ZJ95" s="36"/>
      <c r="ZK95" s="36" t="str">
        <f t="shared" si="368"/>
        <v/>
      </c>
      <c r="ZL95" s="36" t="str">
        <f t="shared" si="369"/>
        <v/>
      </c>
      <c r="ZN95" s="32" t="str">
        <f>IF(ISBLANK(ZM95),"",IF(ISBLANK(VLOOKUP(ZM95,role!A:E,2,FALSE)),"",VLOOKUP(ZM95,role!A:E,2,FALSE)))</f>
        <v/>
      </c>
      <c r="ZO95" s="32" t="str">
        <f>IF(ISBLANK(ZM95),"",IF(ISBLANK(VLOOKUP(ZM95,role!A:E,3,FALSE)),"",VLOOKUP(ZM95,role!A:E,3,FALSE)))</f>
        <v/>
      </c>
      <c r="ZP95" s="32" t="str">
        <f>IF(ISBLANK(ZM95),"",IF(ISBLANK(VLOOKUP(ZM95,role!A:E,4,FALSE)),"",VLOOKUP(ZM95,role!A:E,4,FALSE)))</f>
        <v/>
      </c>
      <c r="ZQ95" s="32" t="str">
        <f>IF(ISBLANK(ZM95),"",IF(ISBLANK(VLOOKUP(ZM95,role!A:E,5,FALSE)),"",VLOOKUP(ZM95,role!A:E,5,FALSE)))</f>
        <v/>
      </c>
      <c r="ZR95" s="32" t="str">
        <f>IF(ISBLANK(ZM95),"",VLOOKUP(ZM95,role!A:F,6,FALSE))</f>
        <v/>
      </c>
      <c r="ZS95" s="36"/>
      <c r="ZT95" s="36" t="str">
        <f t="shared" si="370"/>
        <v/>
      </c>
      <c r="ZU95" s="36" t="str">
        <f t="shared" si="371"/>
        <v/>
      </c>
      <c r="ZW95" s="32" t="str">
        <f>IF(ISBLANK(ZV95),"",IF(ISBLANK(VLOOKUP(ZV95,role!A:E,2,FALSE)),"",VLOOKUP(ZV95,role!A:E,2,FALSE)))</f>
        <v/>
      </c>
      <c r="ZX95" s="32" t="str">
        <f>IF(ISBLANK(ZV95),"",IF(ISBLANK(VLOOKUP(ZV95,role!A:E,3,FALSE)),"",VLOOKUP(ZV95,role!A:E,3,FALSE)))</f>
        <v/>
      </c>
      <c r="ZY95" s="32" t="str">
        <f>IF(ISBLANK(ZV95),"",IF(ISBLANK(VLOOKUP(ZV95,role!A:E,4,FALSE)),"",VLOOKUP(ZV95,role!A:E,4,FALSE)))</f>
        <v/>
      </c>
      <c r="ZZ95" s="32" t="str">
        <f>IF(ISBLANK(ZV95),"",IF(ISBLANK(VLOOKUP(ZV95,role!A:E,5,FALSE)),"",VLOOKUP(ZV95,role!A:E,5,FALSE)))</f>
        <v/>
      </c>
      <c r="AAA95" s="32" t="str">
        <f>IF(ISBLANK(ZV95),"",VLOOKUP(ZV95,role!A:F,6,FALSE))</f>
        <v/>
      </c>
      <c r="AAB95" s="33"/>
      <c r="AAC95" s="36"/>
      <c r="AAD95" s="36" t="str">
        <f t="shared" si="372"/>
        <v/>
      </c>
      <c r="AAE95" s="36" t="str">
        <f t="shared" si="373"/>
        <v/>
      </c>
      <c r="AAG95" s="32" t="str">
        <f>IF(ISBLANK(AAF95),"",IF(ISBLANK(VLOOKUP(AAF95,role!A:E,2,FALSE)),"",VLOOKUP(AAF95,role!A:E,2,FALSE)))</f>
        <v/>
      </c>
      <c r="AAH95" s="32" t="str">
        <f>IF(ISBLANK(AAF95),"",IF(ISBLANK(VLOOKUP(AAF95,role!A:E,3,FALSE)),"",VLOOKUP(AAF95,role!A:E,3,FALSE)))</f>
        <v/>
      </c>
      <c r="AAI95" s="32" t="str">
        <f>IF(ISBLANK(AAF95),"",IF(ISBLANK(VLOOKUP(AAF95,role!A:E,4,FALSE)),"",VLOOKUP(AAF95,role!A:E,4,FALSE)))</f>
        <v/>
      </c>
      <c r="AAJ95" s="32" t="str">
        <f>IF(ISBLANK(AAF95),"",IF(ISBLANK(VLOOKUP(AAF95,role!A:E,5,FALSE)),"",VLOOKUP(AAF95,role!A:E,5,FALSE)))</f>
        <v/>
      </c>
      <c r="AAK95" s="32" t="str">
        <f>IF(ISBLANK(AAF95),"",VLOOKUP(AAF95,role!A:F,6,FALSE))</f>
        <v/>
      </c>
      <c r="AAL95" s="36"/>
      <c r="AAM95" s="36" t="str">
        <f t="shared" si="374"/>
        <v/>
      </c>
      <c r="AAN95" s="36" t="str">
        <f t="shared" si="375"/>
        <v/>
      </c>
      <c r="AAP95" s="32" t="str">
        <f>IF(ISBLANK(AAO95),"",IF(ISBLANK(VLOOKUP(AAO95,role!A:E,2,FALSE)),"",VLOOKUP(AAO95,role!A:E,2,FALSE)))</f>
        <v/>
      </c>
      <c r="AAQ95" s="32" t="str">
        <f>IF(ISBLANK(AAO95),"",IF(ISBLANK(VLOOKUP(AAO95,role!A:E,3,FALSE)),"",VLOOKUP(AAO95,role!A:E,3,FALSE)))</f>
        <v/>
      </c>
      <c r="AAR95" s="32" t="str">
        <f>IF(ISBLANK(AAO95),"",IF(ISBLANK(VLOOKUP(AAO95,role!A:E,4,FALSE)),"",VLOOKUP(AAO95,role!A:E,4,FALSE)))</f>
        <v/>
      </c>
      <c r="AAS95" s="32" t="str">
        <f>IF(ISBLANK(AAO95),"",IF(ISBLANK(VLOOKUP(AAO95,role!A:E,5,FALSE)),"",VLOOKUP(AAO95,role!A:E,5,FALSE)))</f>
        <v/>
      </c>
      <c r="AAT95" s="32" t="str">
        <f>IF(ISBLANK(AAO95),"",VLOOKUP(AAO95,role!A:F,6,FALSE))</f>
        <v/>
      </c>
      <c r="AAU95" s="36"/>
      <c r="AAV95" s="36" t="str">
        <f t="shared" si="376"/>
        <v/>
      </c>
      <c r="AAW95" s="36" t="str">
        <f t="shared" si="377"/>
        <v/>
      </c>
      <c r="AAY95" s="32" t="str">
        <f>IF(ISBLANK(AAX95),"",IF(ISBLANK(VLOOKUP(AAX95,role!A:E,2,FALSE)),"",VLOOKUP(AAX95,role!A:E,2,FALSE)))</f>
        <v/>
      </c>
      <c r="AAZ95" s="32" t="str">
        <f>IF(ISBLANK(AAX95),"",IF(ISBLANK(VLOOKUP(AAX95,role!A:E,3,FALSE)),"",VLOOKUP(AAX95,role!A:E,3,FALSE)))</f>
        <v/>
      </c>
      <c r="ABA95" s="32" t="str">
        <f>IF(ISBLANK(AAX95),"",IF(ISBLANK(VLOOKUP(AAX95,role!A:E,4,FALSE)),"",VLOOKUP(AAX95,role!A:E,4,FALSE)))</f>
        <v/>
      </c>
      <c r="ABB95" s="32" t="str">
        <f>IF(ISBLANK(AAX95),"",IF(ISBLANK(VLOOKUP(AAX95,role!A:E,5,FALSE)),"",VLOOKUP(AAX95,role!A:E,5,FALSE)))</f>
        <v/>
      </c>
      <c r="ABC95" s="32" t="str">
        <f>IF(ISBLANK(AAX95),"",VLOOKUP(AAX95,role!A:F,6,FALSE))</f>
        <v/>
      </c>
      <c r="ABD95" s="36"/>
      <c r="ABE95" s="36" t="str">
        <f t="shared" si="378"/>
        <v/>
      </c>
      <c r="ABF95" s="36" t="str">
        <f t="shared" si="379"/>
        <v/>
      </c>
      <c r="ABH95" s="32" t="str">
        <f>IF(ISBLANK(ABG95),"",IF(ISBLANK(VLOOKUP(ABG95,role!A:E,2,FALSE)),"",VLOOKUP(ABG95,role!A:E,2,FALSE)))</f>
        <v/>
      </c>
      <c r="ABI95" s="32" t="str">
        <f>IF(ISBLANK(ABG95),"",IF(ISBLANK(VLOOKUP(ABG95,role!A:E,3,FALSE)),"",VLOOKUP(ABG95,role!A:E,3,FALSE)))</f>
        <v/>
      </c>
      <c r="ABJ95" s="32" t="str">
        <f>IF(ISBLANK(ABG95),"",IF(ISBLANK(VLOOKUP(ABG95,role!A:E,4,FALSE)),"",VLOOKUP(ABG95,role!A:E,4,FALSE)))</f>
        <v/>
      </c>
      <c r="ABK95" s="32" t="str">
        <f>IF(ISBLANK(ABG95),"",IF(ISBLANK(VLOOKUP(ABG95,role!A:E,5,FALSE)),"",VLOOKUP(ABG95,role!A:E,5,FALSE)))</f>
        <v/>
      </c>
      <c r="ABL95" s="32" t="str">
        <f>IF(ISBLANK(ABG95),"",VLOOKUP(ABG95,role!A:F,6,FALSE))</f>
        <v/>
      </c>
      <c r="ABM95" s="36"/>
      <c r="ABN95" s="36" t="str">
        <f t="shared" si="380"/>
        <v/>
      </c>
      <c r="ABO95" s="36" t="str">
        <f t="shared" si="381"/>
        <v/>
      </c>
      <c r="ABQ95" s="32" t="str">
        <f>IF(ISBLANK(ABP95),"",IF(ISBLANK(VLOOKUP(ABP95,role!A:E,2,FALSE)),"",VLOOKUP(ABP95,role!A:E,2,FALSE)))</f>
        <v/>
      </c>
      <c r="ABR95" s="32" t="str">
        <f>IF(ISBLANK(ABP95),"",IF(ISBLANK(VLOOKUP(ABP95,role!A:E,3,FALSE)),"",VLOOKUP(ABP95,role!A:E,3,FALSE)))</f>
        <v/>
      </c>
      <c r="ABS95" s="32" t="str">
        <f>IF(ISBLANK(ABP95),"",IF(ISBLANK(VLOOKUP(ABP95,role!A:E,4,FALSE)),"",VLOOKUP(ABP95,role!A:E,4,FALSE)))</f>
        <v/>
      </c>
      <c r="ABT95" s="32" t="str">
        <f>IF(ISBLANK(ABP95),"",IF(ISBLANK(VLOOKUP(ABP95,role!A:E,5,FALSE)),"",VLOOKUP(ABP95,role!A:E,5,FALSE)))</f>
        <v/>
      </c>
      <c r="ABU95" s="32" t="str">
        <f>IF(ISBLANK(ABP95),"",VLOOKUP(ABP95,role!A:F,6,FALSE))</f>
        <v/>
      </c>
      <c r="ABV95" s="33"/>
      <c r="ABW95" s="34"/>
      <c r="ABY95" s="32" t="str">
        <f t="shared" si="382"/>
        <v/>
      </c>
      <c r="ABZ95" s="39"/>
      <c r="ACA95" s="32" t="str">
        <f t="shared" si="383"/>
        <v/>
      </c>
      <c r="ACC95" s="32" t="str">
        <f t="shared" si="384"/>
        <v/>
      </c>
      <c r="ACE95" s="32" t="str">
        <f t="shared" si="385"/>
        <v/>
      </c>
      <c r="ACG95" s="32" t="str">
        <f t="shared" si="386"/>
        <v/>
      </c>
      <c r="ACI95" s="32" t="str">
        <f t="shared" si="387"/>
        <v/>
      </c>
      <c r="ACK95" s="32" t="str">
        <f t="shared" si="388"/>
        <v/>
      </c>
      <c r="ACM95" s="32" t="str">
        <f t="shared" si="389"/>
        <v/>
      </c>
      <c r="ACO95" s="32" t="str">
        <f t="shared" si="390"/>
        <v/>
      </c>
      <c r="ACQ95" s="32" t="str">
        <f t="shared" si="391"/>
        <v/>
      </c>
      <c r="ACS95" s="32" t="str">
        <f t="shared" si="392"/>
        <v/>
      </c>
      <c r="ACT95" s="33"/>
      <c r="ACV95" s="32" t="str">
        <f t="shared" si="393"/>
        <v/>
      </c>
      <c r="ACX95" s="32" t="str">
        <f t="shared" si="394"/>
        <v/>
      </c>
      <c r="ACZ95" s="32" t="str">
        <f t="shared" si="395"/>
        <v/>
      </c>
      <c r="ADB95" s="32" t="str">
        <f t="shared" si="396"/>
        <v/>
      </c>
      <c r="ADD95" s="32" t="str">
        <f t="shared" si="397"/>
        <v/>
      </c>
      <c r="ADE95" s="33"/>
      <c r="ADG95" s="32" t="str">
        <f t="shared" si="398"/>
        <v/>
      </c>
      <c r="ADI95" s="32" t="str">
        <f t="shared" si="399"/>
        <v/>
      </c>
      <c r="ADK95" s="32" t="str">
        <f t="shared" si="400"/>
        <v/>
      </c>
      <c r="ADM95" s="32" t="str">
        <f t="shared" si="401"/>
        <v/>
      </c>
      <c r="ADO95" s="32" t="str">
        <f t="shared" si="402"/>
        <v/>
      </c>
      <c r="ADP95" s="33"/>
      <c r="ADR95" s="32" t="str">
        <f t="shared" si="403"/>
        <v/>
      </c>
      <c r="ADT95" s="32" t="str">
        <f t="shared" si="404"/>
        <v/>
      </c>
      <c r="ADV95" s="32" t="str">
        <f t="shared" si="405"/>
        <v/>
      </c>
      <c r="ADX95" s="32" t="str">
        <f t="shared" si="406"/>
        <v/>
      </c>
      <c r="ADZ95" s="32" t="str">
        <f t="shared" si="407"/>
        <v/>
      </c>
      <c r="AEA95" s="33"/>
      <c r="AEC95" s="32" t="str">
        <f t="shared" si="408"/>
        <v/>
      </c>
      <c r="AEE95" s="32" t="str">
        <f t="shared" si="409"/>
        <v/>
      </c>
      <c r="AEG95" s="32" t="str">
        <f t="shared" si="410"/>
        <v/>
      </c>
      <c r="AEI95" s="32" t="str">
        <f t="shared" si="411"/>
        <v/>
      </c>
      <c r="AEK95" s="32" t="str">
        <f t="shared" si="412"/>
        <v/>
      </c>
      <c r="AEL95" s="33"/>
      <c r="AEN95" s="32" t="str">
        <f t="shared" si="413"/>
        <v/>
      </c>
      <c r="AEO95" s="32" t="str">
        <f t="shared" si="414"/>
        <v/>
      </c>
      <c r="AEQ95" s="32" t="str">
        <f t="shared" si="415"/>
        <v/>
      </c>
      <c r="AER95" s="32" t="str">
        <f t="shared" si="416"/>
        <v/>
      </c>
      <c r="AET95" s="32" t="str">
        <f t="shared" si="417"/>
        <v/>
      </c>
      <c r="AEU95" s="32" t="str">
        <f t="shared" si="418"/>
        <v/>
      </c>
      <c r="AEW95" s="32" t="str">
        <f t="shared" si="419"/>
        <v/>
      </c>
      <c r="AEX95" s="32" t="str">
        <f t="shared" si="420"/>
        <v/>
      </c>
      <c r="AEZ95" s="32" t="str">
        <f t="shared" si="421"/>
        <v/>
      </c>
      <c r="AFA95" s="32" t="str">
        <f t="shared" si="422"/>
        <v/>
      </c>
      <c r="AFB95" s="35"/>
      <c r="AFC95" s="34"/>
      <c r="AFD95" s="36" t="str">
        <f t="shared" si="423"/>
        <v/>
      </c>
      <c r="AFE95" s="36" t="str">
        <f t="shared" si="424"/>
        <v/>
      </c>
      <c r="AFG95" s="36" t="str">
        <f t="shared" si="425"/>
        <v/>
      </c>
      <c r="AFH95" s="36" t="str">
        <f t="shared" si="426"/>
        <v/>
      </c>
      <c r="AFJ95" s="36" t="str">
        <f t="shared" si="427"/>
        <v/>
      </c>
      <c r="AFK95" s="36" t="str">
        <f t="shared" si="428"/>
        <v/>
      </c>
      <c r="AFM95" s="36" t="str">
        <f t="shared" si="429"/>
        <v/>
      </c>
      <c r="AFN95" s="36" t="str">
        <f t="shared" si="430"/>
        <v/>
      </c>
      <c r="AFP95" s="36" t="str">
        <f t="shared" si="431"/>
        <v/>
      </c>
      <c r="AFQ95" s="36" t="str">
        <f t="shared" si="432"/>
        <v/>
      </c>
      <c r="AFR95" s="33"/>
      <c r="AFT95" s="36" t="str">
        <f t="shared" si="433"/>
        <v/>
      </c>
      <c r="AFU95" s="36" t="str">
        <f t="shared" si="434"/>
        <v/>
      </c>
      <c r="AFW95" s="36" t="str">
        <f t="shared" si="435"/>
        <v/>
      </c>
      <c r="AFX95" s="36" t="str">
        <f t="shared" si="436"/>
        <v/>
      </c>
      <c r="AFZ95" s="36" t="str">
        <f t="shared" si="437"/>
        <v/>
      </c>
      <c r="AGA95" s="36" t="str">
        <f t="shared" si="438"/>
        <v/>
      </c>
      <c r="AGC95" s="36" t="str">
        <f t="shared" si="439"/>
        <v/>
      </c>
      <c r="AGD95" s="36" t="str">
        <f t="shared" si="440"/>
        <v/>
      </c>
      <c r="AGF95" s="36" t="str">
        <f t="shared" si="441"/>
        <v/>
      </c>
      <c r="AGG95" s="36" t="str">
        <f t="shared" si="442"/>
        <v/>
      </c>
      <c r="AGH95" s="33"/>
      <c r="AGI95" s="57"/>
      <c r="AGJ95" s="57"/>
      <c r="AGK95" s="57" t="str">
        <f>IF(ISBLANK(AGJ95),"",VLOOKUP(AGJ95,related_id_type!A:B,2,FALSE))</f>
        <v/>
      </c>
      <c r="AGL95" s="57"/>
      <c r="AGM95" s="57" t="str">
        <f>IF(ISBLANK(AGL95),"",IF(ISBLANK(VLOOKUP(AGL95,related_id_relation!A:B,2,FALSE)),"",VLOOKUP(AGL95,related_id_relation!A:B,2,FALSE)))</f>
        <v/>
      </c>
      <c r="AGN95" s="57"/>
      <c r="AGO95" s="57"/>
      <c r="AGP95" s="57" t="str">
        <f>IF(ISBLANK(AGO95),"",VLOOKUP(AGO95,related_id_type!A:B,2,FALSE))</f>
        <v/>
      </c>
      <c r="AGQ95" s="57"/>
      <c r="AGR95" s="57" t="str">
        <f>IF(ISBLANK(AGQ95),"",IF(ISBLANK(VLOOKUP(AGQ95,related_id_relation!A:B,2,FALSE)),"",VLOOKUP(AGQ95,related_id_relation!A:B,2,FALSE)))</f>
        <v/>
      </c>
      <c r="AGS95" s="57"/>
      <c r="AGT95" s="57"/>
      <c r="AGU95" s="57" t="str">
        <f>IF(ISBLANK(AGT95),"",VLOOKUP(AGT95,related_id_type!A:B,2,FALSE))</f>
        <v/>
      </c>
      <c r="AGV95" s="57"/>
      <c r="AGW95" s="57" t="str">
        <f>IF(ISBLANK(AGV95),"",IF(ISBLANK(VLOOKUP(AGV95,related_id_relation!A:B,2,FALSE)),"",VLOOKUP(AGV95,related_id_relation!A:B,2,FALSE)))</f>
        <v/>
      </c>
      <c r="AGX95" s="57"/>
      <c r="AGY95" s="57"/>
      <c r="AGZ95" s="57" t="str">
        <f>IF(ISBLANK(AGY95),"",VLOOKUP(AGY95,related_id_type!A:B,2,FALSE))</f>
        <v/>
      </c>
      <c r="AHA95" s="57"/>
      <c r="AHB95" s="57" t="str">
        <f>IF(ISBLANK(AHA95),"",IF(ISBLANK(VLOOKUP(AHA95,related_id_relation!A:B,2,FALSE)),"",VLOOKUP(AHA95,related_id_relation!A:B,2,FALSE)))</f>
        <v/>
      </c>
      <c r="AHC95" s="57"/>
      <c r="AHD95" s="57"/>
      <c r="AHE95" s="57" t="str">
        <f>IF(ISBLANK(AHD95),"",VLOOKUP(AHD95,related_id_type!A:B,2,FALSE))</f>
        <v/>
      </c>
      <c r="AHF95" s="57"/>
      <c r="AHG95" s="57" t="str">
        <f>IF(ISBLANK(AHF95),"",IF(ISBLANK(VLOOKUP(AHF95,related_id_relation!A:B,2,FALSE)),"",VLOOKUP(AHF95,related_id_relation!A:B,2,FALSE)))</f>
        <v/>
      </c>
      <c r="AHH95" s="37"/>
      <c r="AHI95" s="39"/>
      <c r="AHK95" s="32" t="str">
        <f t="shared" si="443"/>
        <v/>
      </c>
      <c r="AHL95" s="34"/>
      <c r="AHM95" s="36"/>
      <c r="AHN95" s="36" t="str">
        <f t="shared" si="444"/>
        <v/>
      </c>
      <c r="AHO95" s="32" t="str">
        <f t="shared" si="445"/>
        <v/>
      </c>
      <c r="AHR95" s="36" t="str">
        <f t="shared" si="446"/>
        <v/>
      </c>
      <c r="AHS95" s="32" t="str">
        <f t="shared" si="447"/>
        <v/>
      </c>
      <c r="AHV95" s="36" t="str">
        <f t="shared" si="448"/>
        <v/>
      </c>
      <c r="AHW95" s="32" t="str">
        <f t="shared" si="449"/>
        <v/>
      </c>
      <c r="AHZ95" s="36" t="str">
        <f t="shared" si="450"/>
        <v/>
      </c>
      <c r="AIA95" s="32" t="str">
        <f t="shared" si="451"/>
        <v/>
      </c>
      <c r="AID95" s="36" t="str">
        <f t="shared" si="452"/>
        <v/>
      </c>
      <c r="AIE95" s="32" t="str">
        <f t="shared" si="453"/>
        <v/>
      </c>
      <c r="AIH95" s="36" t="str">
        <f t="shared" si="454"/>
        <v/>
      </c>
      <c r="AII95" s="32" t="str">
        <f t="shared" si="455"/>
        <v/>
      </c>
      <c r="AIL95" s="36" t="str">
        <f t="shared" si="456"/>
        <v/>
      </c>
      <c r="AIM95" s="32" t="str">
        <f t="shared" si="457"/>
        <v/>
      </c>
      <c r="AIP95" s="36" t="str">
        <f t="shared" si="458"/>
        <v/>
      </c>
      <c r="AIQ95" s="32" t="str">
        <f t="shared" si="459"/>
        <v/>
      </c>
      <c r="AIT95" s="36" t="str">
        <f t="shared" si="460"/>
        <v/>
      </c>
      <c r="AIU95" s="32" t="str">
        <f t="shared" si="461"/>
        <v/>
      </c>
      <c r="AIX95" s="36" t="str">
        <f t="shared" si="462"/>
        <v/>
      </c>
      <c r="AIY95" s="32" t="str">
        <f t="shared" si="463"/>
        <v/>
      </c>
      <c r="AIZ95" s="37"/>
      <c r="AJA95" s="32" t="str">
        <f t="shared" si="464"/>
        <v/>
      </c>
      <c r="AJB95" s="32" t="str">
        <f t="shared" si="465"/>
        <v/>
      </c>
      <c r="AJC95" s="32" t="str">
        <f t="shared" si="466"/>
        <v/>
      </c>
      <c r="AJD95" s="32" t="str">
        <f t="shared" si="467"/>
        <v/>
      </c>
      <c r="AJE95" s="32" t="str">
        <f t="shared" si="468"/>
        <v/>
      </c>
      <c r="AJF95" s="32" t="str">
        <f t="shared" si="469"/>
        <v/>
      </c>
      <c r="AJG95" s="32" t="str">
        <f t="shared" si="470"/>
        <v/>
      </c>
      <c r="AJH95" s="32" t="str">
        <f t="shared" si="471"/>
        <v/>
      </c>
      <c r="AJI95" s="32" t="str">
        <f t="shared" si="472"/>
        <v/>
      </c>
    </row>
    <row r="96" spans="3:945" s="32" customFormat="1" x14ac:dyDescent="0.35">
      <c r="C96" s="32" t="str">
        <f t="shared" si="241"/>
        <v/>
      </c>
      <c r="E96" s="32" t="str">
        <f t="shared" si="242"/>
        <v/>
      </c>
      <c r="F96" s="32" t="str">
        <f t="shared" si="243"/>
        <v/>
      </c>
      <c r="G96" s="32" t="str">
        <f t="shared" si="244"/>
        <v/>
      </c>
      <c r="J96" s="32" t="str">
        <f t="shared" si="245"/>
        <v/>
      </c>
      <c r="K96" s="32" t="str">
        <f t="shared" si="246"/>
        <v/>
      </c>
      <c r="L96" s="32" t="str">
        <f t="shared" si="247"/>
        <v/>
      </c>
      <c r="N96" s="32" t="str">
        <f t="shared" si="248"/>
        <v/>
      </c>
      <c r="O96" s="32" t="str">
        <f t="shared" si="249"/>
        <v/>
      </c>
      <c r="Q96" s="32" t="str">
        <f t="shared" si="250"/>
        <v/>
      </c>
      <c r="R96" s="32" t="str">
        <f t="shared" si="251"/>
        <v/>
      </c>
      <c r="U96" s="32" t="str">
        <f t="shared" si="252"/>
        <v/>
      </c>
      <c r="V96" s="32" t="str">
        <f t="shared" si="253"/>
        <v/>
      </c>
      <c r="Y96" s="32" t="str">
        <f>IF(ISBLANK(X96),"",VLOOKUP(X96,resource_type!A:C,3,FALSE))</f>
        <v/>
      </c>
      <c r="Z96" s="32" t="str">
        <f>IF(ISBLANK(X96),"",VLOOKUP(X96,resource_type!A:C,2,FALSE))</f>
        <v/>
      </c>
      <c r="AA96" s="32" t="str">
        <f t="shared" si="254"/>
        <v/>
      </c>
      <c r="AB96" s="32" t="str">
        <f t="shared" si="255"/>
        <v/>
      </c>
      <c r="AD96" s="32" t="str">
        <f>IF(ISBLANK(AC96),"",VLOOKUP(AC96,resource_type!A:C,3,FALSE))</f>
        <v/>
      </c>
      <c r="AF96" s="32" t="str">
        <f>IF(ISBLANK(AE96),"",VLOOKUP(AE96,resource_type!A:C,3,FALSE))</f>
        <v/>
      </c>
      <c r="AG96" s="33"/>
      <c r="AI96" s="32" t="str">
        <f t="shared" si="256"/>
        <v/>
      </c>
      <c r="AK96" s="32" t="str">
        <f t="shared" si="257"/>
        <v/>
      </c>
      <c r="AM96" s="32" t="str">
        <f t="shared" si="258"/>
        <v/>
      </c>
      <c r="AO96" s="32" t="str">
        <f t="shared" si="259"/>
        <v/>
      </c>
      <c r="AP96" s="52"/>
      <c r="AQ96" s="34"/>
      <c r="AR96" s="36" t="str">
        <f t="shared" si="260"/>
        <v/>
      </c>
      <c r="AS96" s="36" t="str">
        <f t="shared" si="261"/>
        <v/>
      </c>
      <c r="AT96" s="34"/>
      <c r="AV96" s="32" t="str">
        <f t="shared" si="262"/>
        <v/>
      </c>
      <c r="AW96" s="32" t="str">
        <f t="shared" si="263"/>
        <v/>
      </c>
      <c r="AX96" s="32" t="str">
        <f t="shared" si="264"/>
        <v/>
      </c>
      <c r="AZ96" s="32" t="str">
        <f>IF(ISBLANK(AY96),"",IF(ISBLANK(VLOOKUP(AY96,role!A:E,2,FALSE)),"",VLOOKUP(AY96,role!A:E,2,FALSE)))</f>
        <v/>
      </c>
      <c r="BA96" s="32" t="str">
        <f>IF(ISBLANK(AY96),"",IF(ISBLANK(VLOOKUP(AY96,role!A:E,3,FALSE)),"",VLOOKUP(AY96,role!A:E,3,FALSE)))</f>
        <v/>
      </c>
      <c r="BB96" s="32" t="str">
        <f>IF(ISBLANK(AY96),"",IF(ISBLANK(VLOOKUP(AY96,role!A:E,4,FALSE)),"",VLOOKUP(AY96,role!A:E,4,FALSE)))</f>
        <v/>
      </c>
      <c r="BC96" s="32" t="str">
        <f>IF(ISBLANK(AY96),"",IF(ISBLANK(VLOOKUP(AY96,role!A:E,5,FALSE)),"",VLOOKUP(AY96,role!A:E,5,FALSE)))</f>
        <v/>
      </c>
      <c r="BE96" s="32" t="str">
        <f>IF(ISBLANK(BD96),"",IF(ISBLANK(VLOOKUP(BD96,role!A:E,2,FALSE)),"",VLOOKUP(BD96,role!A:E,2,FALSE)))</f>
        <v/>
      </c>
      <c r="BF96" s="32" t="str">
        <f>IF(ISBLANK(BD96),"",IF(ISBLANK(VLOOKUP(BD96,role!A:E,3,FALSE)),"",VLOOKUP(BD96,role!A:E,3,FALSE)))</f>
        <v/>
      </c>
      <c r="BG96" s="32" t="str">
        <f>IF(ISBLANK(BD96),"",IF(ISBLANK(VLOOKUP(BD96,role!A:E,4,FALSE)),"",VLOOKUP(BD96,role!A:E,4,FALSE)))</f>
        <v/>
      </c>
      <c r="BH96" s="32" t="str">
        <f>IF(ISBLANK(BD96),"",IF(ISBLANK(VLOOKUP(BD96,role!A:E,5,FALSE)),"",VLOOKUP(BD96,role!A:E,5,FALSE)))</f>
        <v/>
      </c>
      <c r="BX96" s="33"/>
      <c r="BZ96" s="32" t="str">
        <f t="shared" si="265"/>
        <v/>
      </c>
      <c r="CB96" s="32" t="str">
        <f t="shared" si="266"/>
        <v/>
      </c>
      <c r="CC96" s="39"/>
      <c r="CE96" s="32" t="str">
        <f t="shared" si="267"/>
        <v/>
      </c>
      <c r="CF96" s="32" t="str">
        <f t="shared" si="268"/>
        <v/>
      </c>
      <c r="CG96" s="32" t="str">
        <f t="shared" si="269"/>
        <v/>
      </c>
      <c r="CI96" s="32" t="str">
        <f>IF(ISBLANK(CH96),"",IF(ISBLANK(VLOOKUP(CH96,role!A:E,2,FALSE)),"",VLOOKUP(CH96,role!A:E,2,FALSE)))</f>
        <v/>
      </c>
      <c r="CJ96" s="32" t="str">
        <f>IF(ISBLANK(CH96),"",IF(ISBLANK(VLOOKUP(CH96,role!A:E,3,FALSE)),"",VLOOKUP(CH96,role!A:E,3,FALSE)))</f>
        <v/>
      </c>
      <c r="CK96" s="32" t="str">
        <f>IF(ISBLANK(CH96),"",IF(ISBLANK(VLOOKUP(CH96,role!A:E,4,FALSE)),"",VLOOKUP(CH96,role!A:E,4,FALSE)))</f>
        <v/>
      </c>
      <c r="CL96" s="32" t="str">
        <f>IF(ISBLANK(CH96),"",IF(ISBLANK(VLOOKUP(CH96,role!A:E,5,FALSE)),"",VLOOKUP(CH96,role!A:E,5,FALSE)))</f>
        <v/>
      </c>
      <c r="CN96" s="32" t="str">
        <f>IF(ISBLANK(CM96),"",IF(ISBLANK(VLOOKUP(CM96,role!A:E,2,FALSE)),"",VLOOKUP(CM96,role!A:E,2,FALSE)))</f>
        <v/>
      </c>
      <c r="CO96" s="32" t="str">
        <f>IF(ISBLANK(CM96),"",IF(ISBLANK(VLOOKUP(CM96,role!A:E,3,FALSE)),"",VLOOKUP(CM96,role!A:E,3,FALSE)))</f>
        <v/>
      </c>
      <c r="CP96" s="32" t="str">
        <f>IF(ISBLANK(CM96),"",IF(ISBLANK(VLOOKUP(CM96,role!A:E,4,FALSE)),"",VLOOKUP(CM96,role!A:E,4,FALSE)))</f>
        <v/>
      </c>
      <c r="CQ96" s="32" t="str">
        <f>IF(ISBLANK(CM96),"",IF(ISBLANK(VLOOKUP(CM96,role!A:E,5,FALSE)),"",VLOOKUP(CM96,role!A:E,5,FALSE)))</f>
        <v/>
      </c>
      <c r="DG96" s="33"/>
      <c r="DI96" s="32" t="str">
        <f t="shared" si="270"/>
        <v/>
      </c>
      <c r="DK96" s="32" t="str">
        <f t="shared" si="271"/>
        <v/>
      </c>
      <c r="DL96" s="39"/>
      <c r="DN96" s="32" t="str">
        <f t="shared" si="272"/>
        <v/>
      </c>
      <c r="DO96" s="32" t="str">
        <f t="shared" si="273"/>
        <v/>
      </c>
      <c r="DP96" s="32" t="str">
        <f t="shared" si="274"/>
        <v/>
      </c>
      <c r="DR96" s="32" t="str">
        <f>IF(ISBLANK(DQ96),"",IF(ISBLANK(VLOOKUP(DQ96,role!A:E,2,FALSE)),"",VLOOKUP(DQ96,role!A:E,2,FALSE)))</f>
        <v/>
      </c>
      <c r="DS96" s="32" t="str">
        <f>IF(ISBLANK(DQ96),"",IF(ISBLANK(VLOOKUP(DQ96,role!A:E,3,FALSE)),"",VLOOKUP(DQ96,role!A:E,3,FALSE)))</f>
        <v/>
      </c>
      <c r="DT96" s="32" t="str">
        <f>IF(ISBLANK(DQ96),"",IF(ISBLANK(VLOOKUP(DQ96,role!A:E,4,FALSE)),"",VLOOKUP(DQ96,role!A:E,4,FALSE)))</f>
        <v/>
      </c>
      <c r="DU96" s="32" t="str">
        <f>IF(ISBLANK(DQ96),"",IF(ISBLANK(VLOOKUP(DQ96,role!A:E,5,FALSE)),"",VLOOKUP(DQ96,role!A:E,5,FALSE)))</f>
        <v/>
      </c>
      <c r="EK96" s="33"/>
      <c r="EM96" s="32" t="str">
        <f t="shared" si="275"/>
        <v/>
      </c>
      <c r="EO96" s="32" t="str">
        <f t="shared" si="276"/>
        <v/>
      </c>
      <c r="EP96" s="39"/>
      <c r="ER96" s="32" t="str">
        <f t="shared" si="277"/>
        <v/>
      </c>
      <c r="ES96" s="32" t="str">
        <f t="shared" si="278"/>
        <v/>
      </c>
      <c r="ET96" s="32" t="str">
        <f t="shared" si="279"/>
        <v/>
      </c>
      <c r="EV96" s="32" t="str">
        <f>IF(ISBLANK(EU96),"",IF(ISBLANK(VLOOKUP(EU96,role!A:E,2,FALSE)),"",VLOOKUP(EU96,role!A:E,2,FALSE)))</f>
        <v/>
      </c>
      <c r="EW96" s="32" t="str">
        <f>IF(ISBLANK(EU96),"",IF(ISBLANK(VLOOKUP(EU96,role!A:E,3,FALSE)),"",VLOOKUP(EU96,role!A:E,3,FALSE)))</f>
        <v/>
      </c>
      <c r="EX96" s="32" t="str">
        <f>IF(ISBLANK(EU96),"",IF(ISBLANK(VLOOKUP(EU96,role!A:E,4,FALSE)),"",VLOOKUP(EU96,role!A:E,4,FALSE)))</f>
        <v/>
      </c>
      <c r="EY96" s="32" t="str">
        <f>IF(ISBLANK(EU96),"",IF(ISBLANK(VLOOKUP(EU96,role!A:E,5,FALSE)),"",VLOOKUP(EU96,role!A:E,5,FALSE)))</f>
        <v/>
      </c>
      <c r="FO96" s="33"/>
      <c r="FQ96" s="32" t="str">
        <f t="shared" si="280"/>
        <v/>
      </c>
      <c r="FS96" s="32" t="str">
        <f t="shared" si="281"/>
        <v/>
      </c>
      <c r="FT96" s="39"/>
      <c r="FV96" s="32" t="str">
        <f t="shared" si="282"/>
        <v/>
      </c>
      <c r="FW96" s="32" t="str">
        <f t="shared" si="283"/>
        <v/>
      </c>
      <c r="FX96" s="32" t="str">
        <f t="shared" si="284"/>
        <v/>
      </c>
      <c r="FZ96" s="32" t="str">
        <f>IF(ISBLANK(FY96),"",VLOOKUP(FY96,role!A:E,2,FALSE))</f>
        <v/>
      </c>
      <c r="GA96" s="32" t="str">
        <f>IF(ISBLANK(FY96),"",IF(ISBLANK(VLOOKUP(FY96,role!A:E,3,FALSE)),"",VLOOKUP(FY96,role!A:E,3,FALSE)))</f>
        <v/>
      </c>
      <c r="GB96" s="32" t="str">
        <f>IF(ISBLANK(FY96),"",IF(ISBLANK(VLOOKUP(FY96,role!A:E,4,FALSE)),"",VLOOKUP(FY96,role!A:E,4,FALSE)))</f>
        <v/>
      </c>
      <c r="GC96" s="32" t="str">
        <f>IF(ISBLANK(FY96),"",IF(ISBLANK(VLOOKUP(FY96,role!A:E,5,FALSE)),"",VLOOKUP(FY96,role!A:E,5,FALSE)))</f>
        <v/>
      </c>
      <c r="GS96" s="33"/>
      <c r="GU96" s="32" t="str">
        <f t="shared" si="285"/>
        <v/>
      </c>
      <c r="GW96" s="32" t="str">
        <f t="shared" si="286"/>
        <v/>
      </c>
      <c r="GX96" s="33"/>
      <c r="HA96" s="32" t="str">
        <f t="shared" si="287"/>
        <v/>
      </c>
      <c r="HB96" s="32" t="str">
        <f t="shared" si="288"/>
        <v/>
      </c>
      <c r="HC96" s="32" t="str">
        <f t="shared" si="289"/>
        <v/>
      </c>
      <c r="HE96" s="32" t="str">
        <f>IF(ISBLANK(HD96),"",IF(ISBLANK(VLOOKUP(HD96,role!A:E,2,FALSE)),"",VLOOKUP(HD96,role!A:E,2,FALSE)))</f>
        <v/>
      </c>
      <c r="HF96" s="32" t="str">
        <f>IF(ISBLANK(HD96),"",IF(ISBLANK(VLOOKUP(HD96,role!A:E,3,FALSE)),"",VLOOKUP(HD96,role!A:E,3,FALSE)))</f>
        <v/>
      </c>
      <c r="HG96" s="32" t="str">
        <f>IF(ISBLANK(HD96),"",IF(ISBLANK(VLOOKUP(HD96,role!A:E,4,FALSE)),"",VLOOKUP(HD96,role!A:E,4,FALSE)))</f>
        <v/>
      </c>
      <c r="HH96" s="32" t="str">
        <f>IF(ISBLANK(HD96),"",IF(ISBLANK(VLOOKUP(HD96,role!A:E,5,FALSE)),"",VLOOKUP(HD96,role!A:E,5,FALSE)))</f>
        <v/>
      </c>
      <c r="HX96" s="33"/>
      <c r="HZ96" s="32" t="str">
        <f t="shared" si="290"/>
        <v/>
      </c>
      <c r="IB96" s="32" t="str">
        <f t="shared" si="291"/>
        <v/>
      </c>
      <c r="IC96" s="39"/>
      <c r="IE96" s="32" t="str">
        <f t="shared" si="292"/>
        <v/>
      </c>
      <c r="IF96" s="32" t="str">
        <f t="shared" si="293"/>
        <v/>
      </c>
      <c r="IG96" s="32" t="str">
        <f t="shared" si="294"/>
        <v/>
      </c>
      <c r="II96" s="32" t="str">
        <f>IF(ISBLANK(IH96),"",IF(ISBLANK(VLOOKUP(IH96,role!A:E,2,FALSE)),"",VLOOKUP(IH96,role!A:E,2,FALSE)))</f>
        <v/>
      </c>
      <c r="IJ96" s="32" t="str">
        <f>IF(ISBLANK(IH96),"",IF(ISBLANK(VLOOKUP(IH96,role!A:E,3,FALSE)),"",VLOOKUP(IH96,role!A:E,3,FALSE)))</f>
        <v/>
      </c>
      <c r="IK96" s="32" t="str">
        <f>IF(ISBLANK(IH96),"",IF(ISBLANK(VLOOKUP(IH96,role!A:E,4,FALSE)),"",VLOOKUP(IH96,role!A:E,4,FALSE)))</f>
        <v/>
      </c>
      <c r="IL96" s="32" t="str">
        <f>IF(ISBLANK(IH96),"",IF(ISBLANK(VLOOKUP(IH96,role!A:E,5,FALSE)),"",VLOOKUP(IH96,role!A:E,5,FALSE)))</f>
        <v/>
      </c>
      <c r="JB96" s="33"/>
      <c r="JD96" s="32" t="str">
        <f t="shared" si="295"/>
        <v/>
      </c>
      <c r="JF96" s="32" t="str">
        <f t="shared" si="296"/>
        <v/>
      </c>
      <c r="JG96" s="39"/>
      <c r="JI96" s="32" t="str">
        <f t="shared" si="297"/>
        <v/>
      </c>
      <c r="JJ96" s="32" t="str">
        <f t="shared" si="298"/>
        <v/>
      </c>
      <c r="JK96" s="32" t="str">
        <f t="shared" si="299"/>
        <v/>
      </c>
      <c r="JM96" s="32" t="str">
        <f>IF(ISBLANK(JL96),"",IF(ISBLANK(VLOOKUP(JL96,role!A:E,2,FALSE)),"",VLOOKUP(JL96,role!A:E,2,FALSE)))</f>
        <v/>
      </c>
      <c r="JN96" s="32" t="str">
        <f>IF(ISBLANK(JL96),"",IF(ISBLANK(VLOOKUP(JL96,role!A:E,3,FALSE)),"",VLOOKUP(JL96,role!A:E,3,FALSE)))</f>
        <v/>
      </c>
      <c r="JO96" s="32" t="str">
        <f>IF(ISBLANK(JL96),"",IF(ISBLANK(VLOOKUP(JL96,role!A:E,4,FALSE)),"",VLOOKUP(JL96,role!A:E,4,FALSE)))</f>
        <v/>
      </c>
      <c r="JP96" s="32" t="str">
        <f>IF(ISBLANK(JL96),"",IF(ISBLANK(VLOOKUP(JL96,role!A:E,5,FALSE)),"",VLOOKUP(JL96,role!A:E,5,FALSE)))</f>
        <v/>
      </c>
      <c r="KF96" s="33"/>
      <c r="KH96" s="32" t="str">
        <f t="shared" si="300"/>
        <v/>
      </c>
      <c r="KJ96" s="32" t="str">
        <f t="shared" si="301"/>
        <v/>
      </c>
      <c r="KK96" s="39"/>
      <c r="KM96" s="32" t="str">
        <f t="shared" si="302"/>
        <v/>
      </c>
      <c r="KN96" s="32" t="str">
        <f t="shared" si="303"/>
        <v/>
      </c>
      <c r="KO96" s="32" t="str">
        <f t="shared" si="304"/>
        <v/>
      </c>
      <c r="KQ96" s="32" t="str">
        <f>IF(ISBLANK(KP96),"",IF(ISBLANK(VLOOKUP(KP96,role!A:E,2,FALSE)),"",VLOOKUP(KP96,role!A:E,2,FALSE)))</f>
        <v/>
      </c>
      <c r="KR96" s="32" t="str">
        <f>IF(ISBLANK(KP96),"",IF(ISBLANK(VLOOKUP(KP96,role!A:E,3,FALSE)),"",VLOOKUP(KP96,role!A:E,3,FALSE)))</f>
        <v/>
      </c>
      <c r="KS96" s="32" t="str">
        <f>IF(ISBLANK(KP96),"",IF(ISBLANK(VLOOKUP(KP96,role!A:E,4,FALSE)),"",VLOOKUP(KP96,role!A:E,4,FALSE)))</f>
        <v/>
      </c>
      <c r="KT96" s="32" t="str">
        <f>IF(ISBLANK(KP96),"",IF(ISBLANK(VLOOKUP(KP96,role!A:E,5,FALSE)),"",VLOOKUP(KP96,role!A:E,5,FALSE)))</f>
        <v/>
      </c>
      <c r="LJ96" s="33"/>
      <c r="LL96" s="32" t="str">
        <f t="shared" si="305"/>
        <v/>
      </c>
      <c r="LN96" s="32" t="str">
        <f t="shared" si="306"/>
        <v/>
      </c>
      <c r="LO96" s="39"/>
      <c r="LQ96" s="32" t="str">
        <f t="shared" si="307"/>
        <v/>
      </c>
      <c r="LR96" s="32" t="str">
        <f t="shared" si="308"/>
        <v/>
      </c>
      <c r="LS96" s="32" t="str">
        <f t="shared" si="309"/>
        <v/>
      </c>
      <c r="LU96" s="32" t="str">
        <f>IF(ISBLANK(LT96),"",IF(ISBLANK(VLOOKUP(LT96,role!A:E,2,FALSE)),"",VLOOKUP(LT96,role!A:E,2,FALSE)))</f>
        <v/>
      </c>
      <c r="LV96" s="32" t="str">
        <f>IF(ISBLANK(LT96),"",IF(ISBLANK(VLOOKUP(LT96,role!A:E,3,FALSE)),"",VLOOKUP(LT96,role!A:E,3,FALSE)))</f>
        <v/>
      </c>
      <c r="LW96" s="32" t="str">
        <f>IF(ISBLANK(LT96),"",IF(ISBLANK(VLOOKUP(LT96,role!A:E,4,FALSE)),"",VLOOKUP(LT96,role!A:E,4,FALSE)))</f>
        <v/>
      </c>
      <c r="LX96" s="32" t="str">
        <f>IF(ISBLANK(LT96),"",IF(ISBLANK(VLOOKUP(LT96,role!A:E,5,FALSE)),"",VLOOKUP(LT96,role!A:E,5,FALSE)))</f>
        <v/>
      </c>
      <c r="MN96" s="33"/>
      <c r="MP96" s="32" t="str">
        <f t="shared" si="310"/>
        <v/>
      </c>
      <c r="MR96" s="32" t="str">
        <f t="shared" si="311"/>
        <v/>
      </c>
      <c r="MS96" s="33"/>
      <c r="MV96" s="32" t="str">
        <f t="shared" si="312"/>
        <v/>
      </c>
      <c r="MW96" s="32" t="str">
        <f t="shared" si="313"/>
        <v/>
      </c>
      <c r="MX96" s="32" t="str">
        <f t="shared" si="314"/>
        <v/>
      </c>
      <c r="MZ96" s="32" t="str">
        <f>IF(ISBLANK(MY96),"",IF(ISBLANK(VLOOKUP(MY96,role!A:E,2,FALSE)),"",VLOOKUP(MY96,role!A:E,2,FALSE)))</f>
        <v/>
      </c>
      <c r="NA96" s="32" t="str">
        <f>IF(ISBLANK(MY96),"",IF(ISBLANK(VLOOKUP(MY96,role!A:E,3,FALSE)),"",VLOOKUP(MY96,role!A:E,3,FALSE)))</f>
        <v/>
      </c>
      <c r="NB96" s="32" t="str">
        <f>IF(ISBLANK(MY96),"",IF(ISBLANK(VLOOKUP(MY96,role!A:E,4,FALSE)),"",VLOOKUP(MY96,role!A:E,4,FALSE)))</f>
        <v/>
      </c>
      <c r="NC96" s="32" t="str">
        <f>IF(ISBLANK(MY96),"",IF(ISBLANK(VLOOKUP(MY96,role!A:E,5,FALSE)),"",VLOOKUP(MY96,role!A:E,5,FALSE)))</f>
        <v/>
      </c>
      <c r="NS96" s="33"/>
      <c r="NU96" s="32" t="str">
        <f t="shared" si="315"/>
        <v/>
      </c>
      <c r="NW96" s="32" t="str">
        <f t="shared" si="316"/>
        <v/>
      </c>
      <c r="NX96" s="39"/>
      <c r="NZ96" s="32" t="str">
        <f t="shared" si="317"/>
        <v/>
      </c>
      <c r="OA96" s="32" t="str">
        <f t="shared" si="318"/>
        <v/>
      </c>
      <c r="OB96" s="32" t="str">
        <f t="shared" si="319"/>
        <v/>
      </c>
      <c r="OD96" s="32" t="str">
        <f>IF(ISBLANK(OC96),"",IF(ISBLANK(VLOOKUP(OC96,role!A:E,2,FALSE)),"",VLOOKUP(OC96,role!A:E,2,FALSE)))</f>
        <v/>
      </c>
      <c r="OE96" s="32" t="str">
        <f>IF(ISBLANK(OC96),"",IF(ISBLANK(VLOOKUP(OC96,role!A:E,3,FALSE)),"",VLOOKUP(OC96,role!A:E,3,FALSE)))</f>
        <v/>
      </c>
      <c r="OF96" s="32" t="str">
        <f>IF(ISBLANK(OC96),"",IF(ISBLANK(VLOOKUP(OC96,role!A:E,4,FALSE)),"",VLOOKUP(OC96,role!A:E,4,FALSE)))</f>
        <v/>
      </c>
      <c r="OG96" s="32" t="str">
        <f>IF(ISBLANK(OC96),"",IF(ISBLANK(VLOOKUP(OC96,role!A:E,5,FALSE)),"",VLOOKUP(OC96,role!A:E,5,FALSE)))</f>
        <v/>
      </c>
      <c r="OW96" s="33"/>
      <c r="OY96" s="32" t="str">
        <f t="shared" si="320"/>
        <v/>
      </c>
      <c r="PA96" s="32" t="str">
        <f t="shared" si="321"/>
        <v/>
      </c>
      <c r="PB96" s="39"/>
      <c r="PD96" s="32" t="str">
        <f t="shared" si="322"/>
        <v/>
      </c>
      <c r="PE96" s="32" t="str">
        <f t="shared" si="323"/>
        <v/>
      </c>
      <c r="PF96" s="32" t="str">
        <f t="shared" si="324"/>
        <v/>
      </c>
      <c r="PH96" s="32" t="str">
        <f>IF(ISBLANK(PG96),"",IF(ISBLANK(VLOOKUP(PG96,role!A:E,2,FALSE)),"",VLOOKUP(PG96,role!A:E,2,FALSE)))</f>
        <v/>
      </c>
      <c r="PI96" s="32" t="str">
        <f>IF(ISBLANK(PG96),"",IF(ISBLANK(VLOOKUP(PG96,role!A:E,3,FALSE)),"",VLOOKUP(PG96,role!A:E,3,FALSE)))</f>
        <v/>
      </c>
      <c r="PJ96" s="32" t="str">
        <f>IF(ISBLANK(PG96),"",IF(ISBLANK(VLOOKUP(PG96,role!A:E,4,FALSE)),"",VLOOKUP(PG96,role!A:E,4,FALSE)))</f>
        <v/>
      </c>
      <c r="PK96" s="32" t="str">
        <f>IF(ISBLANK(PG96),"",IF(ISBLANK(VLOOKUP(PG96,role!A:E,5,FALSE)),"",VLOOKUP(PG96,role!A:E,5,FALSE)))</f>
        <v/>
      </c>
      <c r="QA96" s="33"/>
      <c r="QC96" s="32" t="str">
        <f t="shared" si="325"/>
        <v/>
      </c>
      <c r="QE96" s="32" t="str">
        <f t="shared" si="326"/>
        <v/>
      </c>
      <c r="QF96" s="39"/>
      <c r="QH96" s="32" t="str">
        <f t="shared" si="327"/>
        <v/>
      </c>
      <c r="QI96" s="32" t="str">
        <f t="shared" si="328"/>
        <v/>
      </c>
      <c r="QJ96" s="32" t="str">
        <f t="shared" si="329"/>
        <v/>
      </c>
      <c r="QL96" s="32" t="str">
        <f>IF(ISBLANK(QK96),"",IF(ISBLANK(VLOOKUP(QK96,role!A:E,2,FALSE)),"",VLOOKUP(QK96,role!A:E,2,FALSE)))</f>
        <v/>
      </c>
      <c r="QM96" s="32" t="str">
        <f>IF(ISBLANK(QK96),"",IF(ISBLANK(VLOOKUP(QK96,role!A:E,3,FALSE)),"",VLOOKUP(QK96,role!A:E,3,FALSE)))</f>
        <v/>
      </c>
      <c r="QN96" s="32" t="str">
        <f>IF(ISBLANK(QK96),"",IF(ISBLANK(VLOOKUP(QK96,role!A:E,4,FALSE)),"",VLOOKUP(QK96,role!A:E,4,FALSE)))</f>
        <v/>
      </c>
      <c r="QO96" s="32" t="str">
        <f>IF(ISBLANK(QK96),"",IF(ISBLANK(VLOOKUP(QK96,role!A:E,5,FALSE)),"",VLOOKUP(QK96,role!A:E,5,FALSE)))</f>
        <v/>
      </c>
      <c r="RE96" s="33"/>
      <c r="RG96" s="32" t="str">
        <f t="shared" si="330"/>
        <v/>
      </c>
      <c r="RI96" s="32" t="str">
        <f t="shared" si="331"/>
        <v/>
      </c>
      <c r="RJ96" s="39"/>
      <c r="RL96" s="32" t="str">
        <f t="shared" si="332"/>
        <v/>
      </c>
      <c r="RM96" s="32" t="str">
        <f t="shared" si="333"/>
        <v/>
      </c>
      <c r="RN96" s="32" t="str">
        <f t="shared" si="334"/>
        <v/>
      </c>
      <c r="RP96" s="32" t="str">
        <f>IF(ISBLANK(RO96),"",IF(ISBLANK(VLOOKUP(RO96,role!A:E,2,FALSE)),"",VLOOKUP(RO96,role!A:E,2,FALSE)))</f>
        <v/>
      </c>
      <c r="RQ96" s="32" t="str">
        <f>IF(ISBLANK(RO96),"",IF(ISBLANK(VLOOKUP(RO96,role!A:E,3,FALSE)),"",VLOOKUP(RO96,role!A:E,3,FALSE)))</f>
        <v/>
      </c>
      <c r="RR96" s="32" t="str">
        <f>IF(ISBLANK(RO96),"",IF(ISBLANK(VLOOKUP(RO96,role!A:E,4,FALSE)),"",VLOOKUP(RO96,role!A:E,4,FALSE)))</f>
        <v/>
      </c>
      <c r="RS96" s="32" t="str">
        <f>IF(ISBLANK(RO96),"",IF(ISBLANK(VLOOKUP(RO96,role!A:E,5,FALSE)),"",VLOOKUP(RO96,role!A:E,5,FALSE)))</f>
        <v/>
      </c>
      <c r="SI96" s="33"/>
      <c r="SK96" s="32" t="str">
        <f t="shared" si="335"/>
        <v/>
      </c>
      <c r="SM96" s="32" t="str">
        <f t="shared" si="336"/>
        <v/>
      </c>
      <c r="SN96" s="39"/>
      <c r="SP96" s="32" t="str">
        <f t="shared" si="337"/>
        <v/>
      </c>
      <c r="SQ96" s="32" t="str">
        <f t="shared" si="338"/>
        <v/>
      </c>
      <c r="SR96" s="32" t="str">
        <f t="shared" si="339"/>
        <v/>
      </c>
      <c r="ST96" s="32" t="str">
        <f>IF(ISBLANK(SS96),"",IF(ISBLANK(VLOOKUP(SS96,role!A:E,2,FALSE)),"",VLOOKUP(SS96,role!A:E,2,FALSE)))</f>
        <v/>
      </c>
      <c r="SU96" s="32" t="str">
        <f>IF(ISBLANK(SS96),"",IF(ISBLANK(VLOOKUP(SS96,role!A:E,3,FALSE)),"",VLOOKUP(SS96,role!A:E,3,FALSE)))</f>
        <v/>
      </c>
      <c r="SV96" s="32" t="str">
        <f>IF(ISBLANK(SS96),"",IF(ISBLANK(VLOOKUP(SS96,role!A:E,4,FALSE)),"",VLOOKUP(SS96,role!A:E,4,FALSE)))</f>
        <v/>
      </c>
      <c r="SW96" s="32" t="str">
        <f>IF(ISBLANK(SS96),"",IF(ISBLANK(VLOOKUP(SS96,role!A:E,5,FALSE)),"",VLOOKUP(SS96,role!A:E,5,FALSE)))</f>
        <v/>
      </c>
      <c r="TM96" s="33"/>
      <c r="TO96" s="32" t="str">
        <f t="shared" si="340"/>
        <v/>
      </c>
      <c r="TQ96" s="32" t="str">
        <f t="shared" si="341"/>
        <v/>
      </c>
      <c r="TR96" s="39"/>
      <c r="TT96" s="32" t="str">
        <f t="shared" si="342"/>
        <v/>
      </c>
      <c r="TU96" s="32" t="str">
        <f t="shared" si="343"/>
        <v/>
      </c>
      <c r="TV96" s="32" t="str">
        <f t="shared" si="344"/>
        <v/>
      </c>
      <c r="TX96" s="32" t="str">
        <f>IF(ISBLANK(TW96),"",IF(ISBLANK(VLOOKUP(TW96,role!A:E,2,FALSE)),"",VLOOKUP(TW96,role!A:E,2,FALSE)))</f>
        <v/>
      </c>
      <c r="TY96" s="32" t="str">
        <f>IF(ISBLANK(TW96),"",IF(ISBLANK(VLOOKUP(TW96,role!A:E,3,FALSE)),"",VLOOKUP(TW96,role!A:E,3,FALSE)))</f>
        <v/>
      </c>
      <c r="TZ96" s="32" t="str">
        <f>IF(ISBLANK(TW96),"",IF(ISBLANK(VLOOKUP(TW96,role!A:E,4,FALSE)),"",VLOOKUP(TW96,role!A:E,4,FALSE)))</f>
        <v/>
      </c>
      <c r="UA96" s="32" t="str">
        <f>IF(ISBLANK(TW96),"",IF(ISBLANK(VLOOKUP(TW96,role!A:E,5,FALSE)),"",VLOOKUP(TW96,role!A:E,5,FALSE)))</f>
        <v/>
      </c>
      <c r="UQ96" s="33"/>
      <c r="US96" s="32" t="str">
        <f t="shared" si="345"/>
        <v/>
      </c>
      <c r="UU96" s="32" t="str">
        <f t="shared" si="346"/>
        <v/>
      </c>
      <c r="UV96" s="39"/>
      <c r="UX96" s="32" t="str">
        <f t="shared" si="347"/>
        <v/>
      </c>
      <c r="UY96" s="32" t="str">
        <f t="shared" si="348"/>
        <v/>
      </c>
      <c r="UZ96" s="32" t="str">
        <f t="shared" si="349"/>
        <v/>
      </c>
      <c r="VB96" s="32" t="str">
        <f>IF(ISBLANK(VA96),"",IF(ISBLANK(VLOOKUP(VA96,role!A:E,2,FALSE)),"",VLOOKUP(VA96,role!A:E,2,FALSE)))</f>
        <v/>
      </c>
      <c r="VC96" s="32" t="str">
        <f>IF(ISBLANK(VA96),"",IF(ISBLANK(VLOOKUP(VA96,role!A:E,3,FALSE)),"",VLOOKUP(VA96,role!A:E,3,FALSE)))</f>
        <v/>
      </c>
      <c r="VD96" s="32" t="str">
        <f>IF(ISBLANK(VA96),"",IF(ISBLANK(VLOOKUP(VA96,role!A:E,4,FALSE)),"",VLOOKUP(VA96,role!A:E,4,FALSE)))</f>
        <v/>
      </c>
      <c r="VE96" s="32" t="str">
        <f>IF(ISBLANK(VA96),"",IF(ISBLANK(VLOOKUP(VA96,role!A:E,5,FALSE)),"",VLOOKUP(VA96,role!A:E,5,FALSE)))</f>
        <v/>
      </c>
      <c r="VU96" s="33"/>
      <c r="VW96" s="32" t="str">
        <f t="shared" si="350"/>
        <v/>
      </c>
      <c r="VY96" s="32" t="str">
        <f t="shared" si="351"/>
        <v/>
      </c>
      <c r="VZ96" s="39"/>
      <c r="WB96" s="32" t="str">
        <f t="shared" si="352"/>
        <v/>
      </c>
      <c r="WC96" s="32" t="str">
        <f t="shared" si="353"/>
        <v/>
      </c>
      <c r="WD96" s="32" t="str">
        <f t="shared" si="354"/>
        <v/>
      </c>
      <c r="WF96" s="32" t="str">
        <f>IF(ISBLANK(WE96),"",IF(ISBLANK(VLOOKUP(WE96,role!A:E,2,FALSE)),"",VLOOKUP(WE96,role!A:E,2,FALSE)))</f>
        <v/>
      </c>
      <c r="WG96" s="32" t="str">
        <f>IF(ISBLANK(WE96),"",IF(ISBLANK(VLOOKUP(WE96,role!A:E,3,FALSE)),"",VLOOKUP(WE96,role!A:E,3,FALSE)))</f>
        <v/>
      </c>
      <c r="WH96" s="32" t="str">
        <f>IF(ISBLANK(WE96),"",IF(ISBLANK(VLOOKUP(WE96,role!A:E,4,FALSE)),"",VLOOKUP(WE96,role!A:E,4,FALSE)))</f>
        <v/>
      </c>
      <c r="WI96" s="32" t="str">
        <f>IF(ISBLANK(WE96),"",IF(ISBLANK(VLOOKUP(WE96,role!A:E,5,FALSE)),"",VLOOKUP(WE96,role!A:E,5,FALSE)))</f>
        <v/>
      </c>
      <c r="WY96" s="33"/>
      <c r="XA96" s="32" t="str">
        <f t="shared" si="355"/>
        <v/>
      </c>
      <c r="XC96" s="32" t="str">
        <f t="shared" si="356"/>
        <v/>
      </c>
      <c r="XD96" s="39"/>
      <c r="XF96" s="32" t="str">
        <f t="shared" si="357"/>
        <v/>
      </c>
      <c r="XG96" s="32" t="str">
        <f t="shared" si="358"/>
        <v/>
      </c>
      <c r="XH96" s="32" t="str">
        <f t="shared" si="359"/>
        <v/>
      </c>
      <c r="XJ96" s="32" t="str">
        <f>IF(ISBLANK(XI96),"",IF(ISBLANK(VLOOKUP(XI96,role!A:E,2,FALSE)),"",VLOOKUP(XI96,role!A:E,2,FALSE)))</f>
        <v/>
      </c>
      <c r="XK96" s="32" t="str">
        <f>IF(ISBLANK(XI96),"",IF(ISBLANK(VLOOKUP(XI96,role!A:E,3,FALSE)),"",VLOOKUP(XI96,role!A:E,3,FALSE)))</f>
        <v/>
      </c>
      <c r="XL96" s="32" t="str">
        <f>IF(ISBLANK(XI96),"",IF(ISBLANK(VLOOKUP(XI96,role!A:E,4,FALSE)),"",VLOOKUP(XI96,role!A:E,4,FALSE)))</f>
        <v/>
      </c>
      <c r="XM96" s="32" t="str">
        <f>IF(ISBLANK(XI96),"",IF(ISBLANK(VLOOKUP(XI96,role!A:E,5,FALSE)),"",VLOOKUP(XI96,role!A:E,5,FALSE)))</f>
        <v/>
      </c>
      <c r="YC96" s="33"/>
      <c r="YE96" s="32" t="str">
        <f t="shared" si="360"/>
        <v/>
      </c>
      <c r="YG96" s="32" t="str">
        <f t="shared" si="361"/>
        <v/>
      </c>
      <c r="YH96" s="33"/>
      <c r="YI96" s="34"/>
      <c r="YJ96" s="36" t="str">
        <f t="shared" si="362"/>
        <v/>
      </c>
      <c r="YK96" s="36" t="str">
        <f t="shared" si="363"/>
        <v/>
      </c>
      <c r="YM96" s="32" t="str">
        <f>IF(ISBLANK(YL96),"",IF(ISBLANK(VLOOKUP(YL96,role!A:E,2,FALSE)),"",VLOOKUP(YL96,role!A:E,2,FALSE)))</f>
        <v/>
      </c>
      <c r="YN96" s="32" t="str">
        <f>IF(ISBLANK(YL96),"",IF(ISBLANK(VLOOKUP(YL96,role!A:E,3,FALSE)),"",VLOOKUP(YL96,role!A:E,3,FALSE)))</f>
        <v/>
      </c>
      <c r="YO96" s="32" t="str">
        <f>IF(ISBLANK(YL96),"",IF(ISBLANK(VLOOKUP(YL96,role!A:E,4,FALSE)),"",VLOOKUP(YL96,role!A:E,4,FALSE)))</f>
        <v/>
      </c>
      <c r="YP96" s="32" t="str">
        <f>IF(ISBLANK(YL96),"",IF(ISBLANK(VLOOKUP(YL96,role!A:E,5,FALSE)),"",VLOOKUP(YL96,role!A:E,5,FALSE)))</f>
        <v/>
      </c>
      <c r="YQ96" s="32" t="str">
        <f>IF(ISBLANK(YL96),"",VLOOKUP(YL96,role!A:F,6,FALSE))</f>
        <v/>
      </c>
      <c r="YR96" s="36"/>
      <c r="YS96" s="36" t="str">
        <f t="shared" si="364"/>
        <v/>
      </c>
      <c r="YT96" s="36" t="str">
        <f t="shared" si="365"/>
        <v/>
      </c>
      <c r="YV96" s="32" t="str">
        <f>IF(ISBLANK(YU96),"",IF(ISBLANK(VLOOKUP(YU96,role!A:E,2,FALSE)),"",VLOOKUP(YU96,role!A:E,2,FALSE)))</f>
        <v/>
      </c>
      <c r="YW96" s="32" t="str">
        <f>IF(ISBLANK(YU96),"",IF(ISBLANK(VLOOKUP(YU96,role!A:E,3,FALSE)),"",VLOOKUP(YU96,role!A:E,3,FALSE)))</f>
        <v/>
      </c>
      <c r="YX96" s="32" t="str">
        <f>IF(ISBLANK(YU96),"",IF(ISBLANK(VLOOKUP(YU96,role!A:E,4,FALSE)),"",VLOOKUP(YU96,role!A:E,4,FALSE)))</f>
        <v/>
      </c>
      <c r="YY96" s="32" t="str">
        <f>IF(ISBLANK(YU96),"",IF(ISBLANK(VLOOKUP(YU96,role!A:E,5,FALSE)),"",VLOOKUP(YU96,role!A:E,5,FALSE)))</f>
        <v/>
      </c>
      <c r="YZ96" s="32" t="str">
        <f>IF(ISBLANK(YU96),"",VLOOKUP(YU96,role!A:F,6,FALSE))</f>
        <v/>
      </c>
      <c r="ZA96" s="36"/>
      <c r="ZB96" s="36" t="str">
        <f t="shared" si="366"/>
        <v/>
      </c>
      <c r="ZC96" s="36" t="str">
        <f t="shared" si="367"/>
        <v/>
      </c>
      <c r="ZE96" s="32" t="str">
        <f>IF(ISBLANK(ZD96),"",IF(ISBLANK(VLOOKUP(ZD96,role!A:E,2,FALSE)),"",VLOOKUP(ZD96,role!A:E,2,FALSE)))</f>
        <v/>
      </c>
      <c r="ZF96" s="32" t="str">
        <f>IF(ISBLANK(ZD96),"",IF(ISBLANK(VLOOKUP(ZD96,role!A:E,3,FALSE)),"",VLOOKUP(ZD96,role!A:E,3,FALSE)))</f>
        <v/>
      </c>
      <c r="ZG96" s="32" t="str">
        <f>IF(ISBLANK(ZD96),"",IF(ISBLANK(VLOOKUP(ZD96,role!A:E,4,FALSE)),"",VLOOKUP(ZD96,role!A:E,4,FALSE)))</f>
        <v/>
      </c>
      <c r="ZH96" s="32" t="str">
        <f>IF(ISBLANK(ZD96),"",IF(ISBLANK(VLOOKUP(ZD96,role!A:E,5,FALSE)),"",VLOOKUP(ZD96,role!A:E,5,FALSE)))</f>
        <v/>
      </c>
      <c r="ZI96" s="32" t="str">
        <f>IF(ISBLANK(ZD96),"",VLOOKUP(ZD96,role!A:F,6,FALSE))</f>
        <v/>
      </c>
      <c r="ZJ96" s="36"/>
      <c r="ZK96" s="36" t="str">
        <f t="shared" si="368"/>
        <v/>
      </c>
      <c r="ZL96" s="36" t="str">
        <f t="shared" si="369"/>
        <v/>
      </c>
      <c r="ZN96" s="32" t="str">
        <f>IF(ISBLANK(ZM96),"",IF(ISBLANK(VLOOKUP(ZM96,role!A:E,2,FALSE)),"",VLOOKUP(ZM96,role!A:E,2,FALSE)))</f>
        <v/>
      </c>
      <c r="ZO96" s="32" t="str">
        <f>IF(ISBLANK(ZM96),"",IF(ISBLANK(VLOOKUP(ZM96,role!A:E,3,FALSE)),"",VLOOKUP(ZM96,role!A:E,3,FALSE)))</f>
        <v/>
      </c>
      <c r="ZP96" s="32" t="str">
        <f>IF(ISBLANK(ZM96),"",IF(ISBLANK(VLOOKUP(ZM96,role!A:E,4,FALSE)),"",VLOOKUP(ZM96,role!A:E,4,FALSE)))</f>
        <v/>
      </c>
      <c r="ZQ96" s="32" t="str">
        <f>IF(ISBLANK(ZM96),"",IF(ISBLANK(VLOOKUP(ZM96,role!A:E,5,FALSE)),"",VLOOKUP(ZM96,role!A:E,5,FALSE)))</f>
        <v/>
      </c>
      <c r="ZR96" s="32" t="str">
        <f>IF(ISBLANK(ZM96),"",VLOOKUP(ZM96,role!A:F,6,FALSE))</f>
        <v/>
      </c>
      <c r="ZS96" s="36"/>
      <c r="ZT96" s="36" t="str">
        <f t="shared" si="370"/>
        <v/>
      </c>
      <c r="ZU96" s="36" t="str">
        <f t="shared" si="371"/>
        <v/>
      </c>
      <c r="ZW96" s="32" t="str">
        <f>IF(ISBLANK(ZV96),"",IF(ISBLANK(VLOOKUP(ZV96,role!A:E,2,FALSE)),"",VLOOKUP(ZV96,role!A:E,2,FALSE)))</f>
        <v/>
      </c>
      <c r="ZX96" s="32" t="str">
        <f>IF(ISBLANK(ZV96),"",IF(ISBLANK(VLOOKUP(ZV96,role!A:E,3,FALSE)),"",VLOOKUP(ZV96,role!A:E,3,FALSE)))</f>
        <v/>
      </c>
      <c r="ZY96" s="32" t="str">
        <f>IF(ISBLANK(ZV96),"",IF(ISBLANK(VLOOKUP(ZV96,role!A:E,4,FALSE)),"",VLOOKUP(ZV96,role!A:E,4,FALSE)))</f>
        <v/>
      </c>
      <c r="ZZ96" s="32" t="str">
        <f>IF(ISBLANK(ZV96),"",IF(ISBLANK(VLOOKUP(ZV96,role!A:E,5,FALSE)),"",VLOOKUP(ZV96,role!A:E,5,FALSE)))</f>
        <v/>
      </c>
      <c r="AAA96" s="32" t="str">
        <f>IF(ISBLANK(ZV96),"",VLOOKUP(ZV96,role!A:F,6,FALSE))</f>
        <v/>
      </c>
      <c r="AAB96" s="33"/>
      <c r="AAC96" s="36"/>
      <c r="AAD96" s="36" t="str">
        <f t="shared" si="372"/>
        <v/>
      </c>
      <c r="AAE96" s="36" t="str">
        <f t="shared" si="373"/>
        <v/>
      </c>
      <c r="AAG96" s="32" t="str">
        <f>IF(ISBLANK(AAF96),"",IF(ISBLANK(VLOOKUP(AAF96,role!A:E,2,FALSE)),"",VLOOKUP(AAF96,role!A:E,2,FALSE)))</f>
        <v/>
      </c>
      <c r="AAH96" s="32" t="str">
        <f>IF(ISBLANK(AAF96),"",IF(ISBLANK(VLOOKUP(AAF96,role!A:E,3,FALSE)),"",VLOOKUP(AAF96,role!A:E,3,FALSE)))</f>
        <v/>
      </c>
      <c r="AAI96" s="32" t="str">
        <f>IF(ISBLANK(AAF96),"",IF(ISBLANK(VLOOKUP(AAF96,role!A:E,4,FALSE)),"",VLOOKUP(AAF96,role!A:E,4,FALSE)))</f>
        <v/>
      </c>
      <c r="AAJ96" s="32" t="str">
        <f>IF(ISBLANK(AAF96),"",IF(ISBLANK(VLOOKUP(AAF96,role!A:E,5,FALSE)),"",VLOOKUP(AAF96,role!A:E,5,FALSE)))</f>
        <v/>
      </c>
      <c r="AAK96" s="32" t="str">
        <f>IF(ISBLANK(AAF96),"",VLOOKUP(AAF96,role!A:F,6,FALSE))</f>
        <v/>
      </c>
      <c r="AAL96" s="36"/>
      <c r="AAM96" s="36" t="str">
        <f t="shared" si="374"/>
        <v/>
      </c>
      <c r="AAN96" s="36" t="str">
        <f t="shared" si="375"/>
        <v/>
      </c>
      <c r="AAP96" s="32" t="str">
        <f>IF(ISBLANK(AAO96),"",IF(ISBLANK(VLOOKUP(AAO96,role!A:E,2,FALSE)),"",VLOOKUP(AAO96,role!A:E,2,FALSE)))</f>
        <v/>
      </c>
      <c r="AAQ96" s="32" t="str">
        <f>IF(ISBLANK(AAO96),"",IF(ISBLANK(VLOOKUP(AAO96,role!A:E,3,FALSE)),"",VLOOKUP(AAO96,role!A:E,3,FALSE)))</f>
        <v/>
      </c>
      <c r="AAR96" s="32" t="str">
        <f>IF(ISBLANK(AAO96),"",IF(ISBLANK(VLOOKUP(AAO96,role!A:E,4,FALSE)),"",VLOOKUP(AAO96,role!A:E,4,FALSE)))</f>
        <v/>
      </c>
      <c r="AAS96" s="32" t="str">
        <f>IF(ISBLANK(AAO96),"",IF(ISBLANK(VLOOKUP(AAO96,role!A:E,5,FALSE)),"",VLOOKUP(AAO96,role!A:E,5,FALSE)))</f>
        <v/>
      </c>
      <c r="AAT96" s="32" t="str">
        <f>IF(ISBLANK(AAO96),"",VLOOKUP(AAO96,role!A:F,6,FALSE))</f>
        <v/>
      </c>
      <c r="AAU96" s="36"/>
      <c r="AAV96" s="36" t="str">
        <f t="shared" si="376"/>
        <v/>
      </c>
      <c r="AAW96" s="36" t="str">
        <f t="shared" si="377"/>
        <v/>
      </c>
      <c r="AAY96" s="32" t="str">
        <f>IF(ISBLANK(AAX96),"",IF(ISBLANK(VLOOKUP(AAX96,role!A:E,2,FALSE)),"",VLOOKUP(AAX96,role!A:E,2,FALSE)))</f>
        <v/>
      </c>
      <c r="AAZ96" s="32" t="str">
        <f>IF(ISBLANK(AAX96),"",IF(ISBLANK(VLOOKUP(AAX96,role!A:E,3,FALSE)),"",VLOOKUP(AAX96,role!A:E,3,FALSE)))</f>
        <v/>
      </c>
      <c r="ABA96" s="32" t="str">
        <f>IF(ISBLANK(AAX96),"",IF(ISBLANK(VLOOKUP(AAX96,role!A:E,4,FALSE)),"",VLOOKUP(AAX96,role!A:E,4,FALSE)))</f>
        <v/>
      </c>
      <c r="ABB96" s="32" t="str">
        <f>IF(ISBLANK(AAX96),"",IF(ISBLANK(VLOOKUP(AAX96,role!A:E,5,FALSE)),"",VLOOKUP(AAX96,role!A:E,5,FALSE)))</f>
        <v/>
      </c>
      <c r="ABC96" s="32" t="str">
        <f>IF(ISBLANK(AAX96),"",VLOOKUP(AAX96,role!A:F,6,FALSE))</f>
        <v/>
      </c>
      <c r="ABD96" s="36"/>
      <c r="ABE96" s="36" t="str">
        <f t="shared" si="378"/>
        <v/>
      </c>
      <c r="ABF96" s="36" t="str">
        <f t="shared" si="379"/>
        <v/>
      </c>
      <c r="ABH96" s="32" t="str">
        <f>IF(ISBLANK(ABG96),"",IF(ISBLANK(VLOOKUP(ABG96,role!A:E,2,FALSE)),"",VLOOKUP(ABG96,role!A:E,2,FALSE)))</f>
        <v/>
      </c>
      <c r="ABI96" s="32" t="str">
        <f>IF(ISBLANK(ABG96),"",IF(ISBLANK(VLOOKUP(ABG96,role!A:E,3,FALSE)),"",VLOOKUP(ABG96,role!A:E,3,FALSE)))</f>
        <v/>
      </c>
      <c r="ABJ96" s="32" t="str">
        <f>IF(ISBLANK(ABG96),"",IF(ISBLANK(VLOOKUP(ABG96,role!A:E,4,FALSE)),"",VLOOKUP(ABG96,role!A:E,4,FALSE)))</f>
        <v/>
      </c>
      <c r="ABK96" s="32" t="str">
        <f>IF(ISBLANK(ABG96),"",IF(ISBLANK(VLOOKUP(ABG96,role!A:E,5,FALSE)),"",VLOOKUP(ABG96,role!A:E,5,FALSE)))</f>
        <v/>
      </c>
      <c r="ABL96" s="32" t="str">
        <f>IF(ISBLANK(ABG96),"",VLOOKUP(ABG96,role!A:F,6,FALSE))</f>
        <v/>
      </c>
      <c r="ABM96" s="36"/>
      <c r="ABN96" s="36" t="str">
        <f t="shared" si="380"/>
        <v/>
      </c>
      <c r="ABO96" s="36" t="str">
        <f t="shared" si="381"/>
        <v/>
      </c>
      <c r="ABQ96" s="32" t="str">
        <f>IF(ISBLANK(ABP96),"",IF(ISBLANK(VLOOKUP(ABP96,role!A:E,2,FALSE)),"",VLOOKUP(ABP96,role!A:E,2,FALSE)))</f>
        <v/>
      </c>
      <c r="ABR96" s="32" t="str">
        <f>IF(ISBLANK(ABP96),"",IF(ISBLANK(VLOOKUP(ABP96,role!A:E,3,FALSE)),"",VLOOKUP(ABP96,role!A:E,3,FALSE)))</f>
        <v/>
      </c>
      <c r="ABS96" s="32" t="str">
        <f>IF(ISBLANK(ABP96),"",IF(ISBLANK(VLOOKUP(ABP96,role!A:E,4,FALSE)),"",VLOOKUP(ABP96,role!A:E,4,FALSE)))</f>
        <v/>
      </c>
      <c r="ABT96" s="32" t="str">
        <f>IF(ISBLANK(ABP96),"",IF(ISBLANK(VLOOKUP(ABP96,role!A:E,5,FALSE)),"",VLOOKUP(ABP96,role!A:E,5,FALSE)))</f>
        <v/>
      </c>
      <c r="ABU96" s="32" t="str">
        <f>IF(ISBLANK(ABP96),"",VLOOKUP(ABP96,role!A:F,6,FALSE))</f>
        <v/>
      </c>
      <c r="ABV96" s="33"/>
      <c r="ABW96" s="34"/>
      <c r="ABY96" s="32" t="str">
        <f t="shared" si="382"/>
        <v/>
      </c>
      <c r="ABZ96" s="39"/>
      <c r="ACA96" s="32" t="str">
        <f t="shared" si="383"/>
        <v/>
      </c>
      <c r="ACC96" s="32" t="str">
        <f t="shared" si="384"/>
        <v/>
      </c>
      <c r="ACE96" s="32" t="str">
        <f t="shared" si="385"/>
        <v/>
      </c>
      <c r="ACG96" s="32" t="str">
        <f t="shared" si="386"/>
        <v/>
      </c>
      <c r="ACI96" s="32" t="str">
        <f t="shared" si="387"/>
        <v/>
      </c>
      <c r="ACK96" s="32" t="str">
        <f t="shared" si="388"/>
        <v/>
      </c>
      <c r="ACM96" s="32" t="str">
        <f t="shared" si="389"/>
        <v/>
      </c>
      <c r="ACO96" s="32" t="str">
        <f t="shared" si="390"/>
        <v/>
      </c>
      <c r="ACQ96" s="32" t="str">
        <f t="shared" si="391"/>
        <v/>
      </c>
      <c r="ACS96" s="32" t="str">
        <f t="shared" si="392"/>
        <v/>
      </c>
      <c r="ACT96" s="33"/>
      <c r="ACV96" s="32" t="str">
        <f t="shared" si="393"/>
        <v/>
      </c>
      <c r="ACX96" s="32" t="str">
        <f t="shared" si="394"/>
        <v/>
      </c>
      <c r="ACZ96" s="32" t="str">
        <f t="shared" si="395"/>
        <v/>
      </c>
      <c r="ADB96" s="32" t="str">
        <f t="shared" si="396"/>
        <v/>
      </c>
      <c r="ADD96" s="32" t="str">
        <f t="shared" si="397"/>
        <v/>
      </c>
      <c r="ADE96" s="33"/>
      <c r="ADG96" s="32" t="str">
        <f t="shared" si="398"/>
        <v/>
      </c>
      <c r="ADI96" s="32" t="str">
        <f t="shared" si="399"/>
        <v/>
      </c>
      <c r="ADK96" s="32" t="str">
        <f t="shared" si="400"/>
        <v/>
      </c>
      <c r="ADM96" s="32" t="str">
        <f t="shared" si="401"/>
        <v/>
      </c>
      <c r="ADO96" s="32" t="str">
        <f t="shared" si="402"/>
        <v/>
      </c>
      <c r="ADP96" s="33"/>
      <c r="ADR96" s="32" t="str">
        <f t="shared" si="403"/>
        <v/>
      </c>
      <c r="ADT96" s="32" t="str">
        <f t="shared" si="404"/>
        <v/>
      </c>
      <c r="ADV96" s="32" t="str">
        <f t="shared" si="405"/>
        <v/>
      </c>
      <c r="ADX96" s="32" t="str">
        <f t="shared" si="406"/>
        <v/>
      </c>
      <c r="ADZ96" s="32" t="str">
        <f t="shared" si="407"/>
        <v/>
      </c>
      <c r="AEA96" s="33"/>
      <c r="AEC96" s="32" t="str">
        <f t="shared" si="408"/>
        <v/>
      </c>
      <c r="AEE96" s="32" t="str">
        <f t="shared" si="409"/>
        <v/>
      </c>
      <c r="AEG96" s="32" t="str">
        <f t="shared" si="410"/>
        <v/>
      </c>
      <c r="AEI96" s="32" t="str">
        <f t="shared" si="411"/>
        <v/>
      </c>
      <c r="AEK96" s="32" t="str">
        <f t="shared" si="412"/>
        <v/>
      </c>
      <c r="AEL96" s="33"/>
      <c r="AEN96" s="32" t="str">
        <f t="shared" si="413"/>
        <v/>
      </c>
      <c r="AEO96" s="32" t="str">
        <f t="shared" si="414"/>
        <v/>
      </c>
      <c r="AEQ96" s="32" t="str">
        <f t="shared" si="415"/>
        <v/>
      </c>
      <c r="AER96" s="32" t="str">
        <f t="shared" si="416"/>
        <v/>
      </c>
      <c r="AET96" s="32" t="str">
        <f t="shared" si="417"/>
        <v/>
      </c>
      <c r="AEU96" s="32" t="str">
        <f t="shared" si="418"/>
        <v/>
      </c>
      <c r="AEW96" s="32" t="str">
        <f t="shared" si="419"/>
        <v/>
      </c>
      <c r="AEX96" s="32" t="str">
        <f t="shared" si="420"/>
        <v/>
      </c>
      <c r="AEZ96" s="32" t="str">
        <f t="shared" si="421"/>
        <v/>
      </c>
      <c r="AFA96" s="32" t="str">
        <f t="shared" si="422"/>
        <v/>
      </c>
      <c r="AFB96" s="35"/>
      <c r="AFC96" s="34"/>
      <c r="AFD96" s="36" t="str">
        <f t="shared" si="423"/>
        <v/>
      </c>
      <c r="AFE96" s="36" t="str">
        <f t="shared" si="424"/>
        <v/>
      </c>
      <c r="AFG96" s="36" t="str">
        <f t="shared" si="425"/>
        <v/>
      </c>
      <c r="AFH96" s="36" t="str">
        <f t="shared" si="426"/>
        <v/>
      </c>
      <c r="AFJ96" s="36" t="str">
        <f t="shared" si="427"/>
        <v/>
      </c>
      <c r="AFK96" s="36" t="str">
        <f t="shared" si="428"/>
        <v/>
      </c>
      <c r="AFM96" s="36" t="str">
        <f t="shared" si="429"/>
        <v/>
      </c>
      <c r="AFN96" s="36" t="str">
        <f t="shared" si="430"/>
        <v/>
      </c>
      <c r="AFP96" s="36" t="str">
        <f t="shared" si="431"/>
        <v/>
      </c>
      <c r="AFQ96" s="36" t="str">
        <f t="shared" si="432"/>
        <v/>
      </c>
      <c r="AFR96" s="33"/>
      <c r="AFT96" s="36" t="str">
        <f t="shared" si="433"/>
        <v/>
      </c>
      <c r="AFU96" s="36" t="str">
        <f t="shared" si="434"/>
        <v/>
      </c>
      <c r="AFW96" s="36" t="str">
        <f t="shared" si="435"/>
        <v/>
      </c>
      <c r="AFX96" s="36" t="str">
        <f t="shared" si="436"/>
        <v/>
      </c>
      <c r="AFZ96" s="36" t="str">
        <f t="shared" si="437"/>
        <v/>
      </c>
      <c r="AGA96" s="36" t="str">
        <f t="shared" si="438"/>
        <v/>
      </c>
      <c r="AGC96" s="36" t="str">
        <f t="shared" si="439"/>
        <v/>
      </c>
      <c r="AGD96" s="36" t="str">
        <f t="shared" si="440"/>
        <v/>
      </c>
      <c r="AGF96" s="36" t="str">
        <f t="shared" si="441"/>
        <v/>
      </c>
      <c r="AGG96" s="36" t="str">
        <f t="shared" si="442"/>
        <v/>
      </c>
      <c r="AGH96" s="33"/>
      <c r="AGI96" s="57"/>
      <c r="AGJ96" s="57"/>
      <c r="AGK96" s="57" t="str">
        <f>IF(ISBLANK(AGJ96),"",VLOOKUP(AGJ96,related_id_type!A:B,2,FALSE))</f>
        <v/>
      </c>
      <c r="AGL96" s="57"/>
      <c r="AGM96" s="57" t="str">
        <f>IF(ISBLANK(AGL96),"",IF(ISBLANK(VLOOKUP(AGL96,related_id_relation!A:B,2,FALSE)),"",VLOOKUP(AGL96,related_id_relation!A:B,2,FALSE)))</f>
        <v/>
      </c>
      <c r="AGN96" s="57"/>
      <c r="AGO96" s="57"/>
      <c r="AGP96" s="57" t="str">
        <f>IF(ISBLANK(AGO96),"",VLOOKUP(AGO96,related_id_type!A:B,2,FALSE))</f>
        <v/>
      </c>
      <c r="AGQ96" s="57"/>
      <c r="AGR96" s="57" t="str">
        <f>IF(ISBLANK(AGQ96),"",IF(ISBLANK(VLOOKUP(AGQ96,related_id_relation!A:B,2,FALSE)),"",VLOOKUP(AGQ96,related_id_relation!A:B,2,FALSE)))</f>
        <v/>
      </c>
      <c r="AGS96" s="57"/>
      <c r="AGT96" s="57"/>
      <c r="AGU96" s="57" t="str">
        <f>IF(ISBLANK(AGT96),"",VLOOKUP(AGT96,related_id_type!A:B,2,FALSE))</f>
        <v/>
      </c>
      <c r="AGV96" s="57"/>
      <c r="AGW96" s="57" t="str">
        <f>IF(ISBLANK(AGV96),"",IF(ISBLANK(VLOOKUP(AGV96,related_id_relation!A:B,2,FALSE)),"",VLOOKUP(AGV96,related_id_relation!A:B,2,FALSE)))</f>
        <v/>
      </c>
      <c r="AGX96" s="57"/>
      <c r="AGY96" s="57"/>
      <c r="AGZ96" s="57" t="str">
        <f>IF(ISBLANK(AGY96),"",VLOOKUP(AGY96,related_id_type!A:B,2,FALSE))</f>
        <v/>
      </c>
      <c r="AHA96" s="57"/>
      <c r="AHB96" s="57" t="str">
        <f>IF(ISBLANK(AHA96),"",IF(ISBLANK(VLOOKUP(AHA96,related_id_relation!A:B,2,FALSE)),"",VLOOKUP(AHA96,related_id_relation!A:B,2,FALSE)))</f>
        <v/>
      </c>
      <c r="AHC96" s="57"/>
      <c r="AHD96" s="57"/>
      <c r="AHE96" s="57" t="str">
        <f>IF(ISBLANK(AHD96),"",VLOOKUP(AHD96,related_id_type!A:B,2,FALSE))</f>
        <v/>
      </c>
      <c r="AHF96" s="57"/>
      <c r="AHG96" s="57" t="str">
        <f>IF(ISBLANK(AHF96),"",IF(ISBLANK(VLOOKUP(AHF96,related_id_relation!A:B,2,FALSE)),"",VLOOKUP(AHF96,related_id_relation!A:B,2,FALSE)))</f>
        <v/>
      </c>
      <c r="AHH96" s="37"/>
      <c r="AHI96" s="39"/>
      <c r="AHK96" s="32" t="str">
        <f t="shared" si="443"/>
        <v/>
      </c>
      <c r="AHL96" s="34"/>
      <c r="AHM96" s="36"/>
      <c r="AHN96" s="36" t="str">
        <f t="shared" si="444"/>
        <v/>
      </c>
      <c r="AHO96" s="32" t="str">
        <f t="shared" si="445"/>
        <v/>
      </c>
      <c r="AHR96" s="36" t="str">
        <f t="shared" si="446"/>
        <v/>
      </c>
      <c r="AHS96" s="32" t="str">
        <f t="shared" si="447"/>
        <v/>
      </c>
      <c r="AHV96" s="36" t="str">
        <f t="shared" si="448"/>
        <v/>
      </c>
      <c r="AHW96" s="32" t="str">
        <f t="shared" si="449"/>
        <v/>
      </c>
      <c r="AHZ96" s="36" t="str">
        <f t="shared" si="450"/>
        <v/>
      </c>
      <c r="AIA96" s="32" t="str">
        <f t="shared" si="451"/>
        <v/>
      </c>
      <c r="AID96" s="36" t="str">
        <f t="shared" si="452"/>
        <v/>
      </c>
      <c r="AIE96" s="32" t="str">
        <f t="shared" si="453"/>
        <v/>
      </c>
      <c r="AIH96" s="36" t="str">
        <f t="shared" si="454"/>
        <v/>
      </c>
      <c r="AII96" s="32" t="str">
        <f t="shared" si="455"/>
        <v/>
      </c>
      <c r="AIL96" s="36" t="str">
        <f t="shared" si="456"/>
        <v/>
      </c>
      <c r="AIM96" s="32" t="str">
        <f t="shared" si="457"/>
        <v/>
      </c>
      <c r="AIP96" s="36" t="str">
        <f t="shared" si="458"/>
        <v/>
      </c>
      <c r="AIQ96" s="32" t="str">
        <f t="shared" si="459"/>
        <v/>
      </c>
      <c r="AIT96" s="36" t="str">
        <f t="shared" si="460"/>
        <v/>
      </c>
      <c r="AIU96" s="32" t="str">
        <f t="shared" si="461"/>
        <v/>
      </c>
      <c r="AIX96" s="36" t="str">
        <f t="shared" si="462"/>
        <v/>
      </c>
      <c r="AIY96" s="32" t="str">
        <f t="shared" si="463"/>
        <v/>
      </c>
      <c r="AIZ96" s="37"/>
      <c r="AJA96" s="32" t="str">
        <f t="shared" si="464"/>
        <v/>
      </c>
      <c r="AJB96" s="32" t="str">
        <f t="shared" si="465"/>
        <v/>
      </c>
      <c r="AJC96" s="32" t="str">
        <f t="shared" si="466"/>
        <v/>
      </c>
      <c r="AJD96" s="32" t="str">
        <f t="shared" si="467"/>
        <v/>
      </c>
      <c r="AJE96" s="32" t="str">
        <f t="shared" si="468"/>
        <v/>
      </c>
      <c r="AJF96" s="32" t="str">
        <f t="shared" si="469"/>
        <v/>
      </c>
      <c r="AJG96" s="32" t="str">
        <f t="shared" si="470"/>
        <v/>
      </c>
      <c r="AJH96" s="32" t="str">
        <f t="shared" si="471"/>
        <v/>
      </c>
      <c r="AJI96" s="32" t="str">
        <f t="shared" si="472"/>
        <v/>
      </c>
    </row>
    <row r="97" spans="3:945" s="32" customFormat="1" x14ac:dyDescent="0.35">
      <c r="C97" s="32" t="str">
        <f t="shared" si="241"/>
        <v/>
      </c>
      <c r="E97" s="32" t="str">
        <f t="shared" si="242"/>
        <v/>
      </c>
      <c r="F97" s="32" t="str">
        <f t="shared" si="243"/>
        <v/>
      </c>
      <c r="G97" s="32" t="str">
        <f t="shared" si="244"/>
        <v/>
      </c>
      <c r="J97" s="32" t="str">
        <f t="shared" si="245"/>
        <v/>
      </c>
      <c r="K97" s="32" t="str">
        <f t="shared" si="246"/>
        <v/>
      </c>
      <c r="L97" s="32" t="str">
        <f t="shared" si="247"/>
        <v/>
      </c>
      <c r="N97" s="32" t="str">
        <f t="shared" si="248"/>
        <v/>
      </c>
      <c r="O97" s="32" t="str">
        <f t="shared" si="249"/>
        <v/>
      </c>
      <c r="Q97" s="32" t="str">
        <f t="shared" si="250"/>
        <v/>
      </c>
      <c r="R97" s="32" t="str">
        <f t="shared" si="251"/>
        <v/>
      </c>
      <c r="U97" s="32" t="str">
        <f t="shared" si="252"/>
        <v/>
      </c>
      <c r="V97" s="32" t="str">
        <f t="shared" si="253"/>
        <v/>
      </c>
      <c r="Y97" s="32" t="str">
        <f>IF(ISBLANK(X97),"",VLOOKUP(X97,resource_type!A:C,3,FALSE))</f>
        <v/>
      </c>
      <c r="Z97" s="32" t="str">
        <f>IF(ISBLANK(X97),"",VLOOKUP(X97,resource_type!A:C,2,FALSE))</f>
        <v/>
      </c>
      <c r="AA97" s="32" t="str">
        <f t="shared" si="254"/>
        <v/>
      </c>
      <c r="AB97" s="32" t="str">
        <f t="shared" si="255"/>
        <v/>
      </c>
      <c r="AD97" s="32" t="str">
        <f>IF(ISBLANK(AC97),"",VLOOKUP(AC97,resource_type!A:C,3,FALSE))</f>
        <v/>
      </c>
      <c r="AF97" s="32" t="str">
        <f>IF(ISBLANK(AE97),"",VLOOKUP(AE97,resource_type!A:C,3,FALSE))</f>
        <v/>
      </c>
      <c r="AG97" s="33"/>
      <c r="AI97" s="32" t="str">
        <f t="shared" si="256"/>
        <v/>
      </c>
      <c r="AK97" s="32" t="str">
        <f t="shared" si="257"/>
        <v/>
      </c>
      <c r="AM97" s="32" t="str">
        <f t="shared" si="258"/>
        <v/>
      </c>
      <c r="AO97" s="32" t="str">
        <f t="shared" si="259"/>
        <v/>
      </c>
      <c r="AP97" s="52"/>
      <c r="AQ97" s="34"/>
      <c r="AR97" s="36" t="str">
        <f t="shared" si="260"/>
        <v/>
      </c>
      <c r="AS97" s="36" t="str">
        <f t="shared" si="261"/>
        <v/>
      </c>
      <c r="AT97" s="34"/>
      <c r="AV97" s="32" t="str">
        <f t="shared" si="262"/>
        <v/>
      </c>
      <c r="AW97" s="32" t="str">
        <f t="shared" si="263"/>
        <v/>
      </c>
      <c r="AX97" s="32" t="str">
        <f t="shared" si="264"/>
        <v/>
      </c>
      <c r="AZ97" s="32" t="str">
        <f>IF(ISBLANK(AY97),"",IF(ISBLANK(VLOOKUP(AY97,role!A:E,2,FALSE)),"",VLOOKUP(AY97,role!A:E,2,FALSE)))</f>
        <v/>
      </c>
      <c r="BA97" s="32" t="str">
        <f>IF(ISBLANK(AY97),"",IF(ISBLANK(VLOOKUP(AY97,role!A:E,3,FALSE)),"",VLOOKUP(AY97,role!A:E,3,FALSE)))</f>
        <v/>
      </c>
      <c r="BB97" s="32" t="str">
        <f>IF(ISBLANK(AY97),"",IF(ISBLANK(VLOOKUP(AY97,role!A:E,4,FALSE)),"",VLOOKUP(AY97,role!A:E,4,FALSE)))</f>
        <v/>
      </c>
      <c r="BC97" s="32" t="str">
        <f>IF(ISBLANK(AY97),"",IF(ISBLANK(VLOOKUP(AY97,role!A:E,5,FALSE)),"",VLOOKUP(AY97,role!A:E,5,FALSE)))</f>
        <v/>
      </c>
      <c r="BE97" s="32" t="str">
        <f>IF(ISBLANK(BD97),"",IF(ISBLANK(VLOOKUP(BD97,role!A:E,2,FALSE)),"",VLOOKUP(BD97,role!A:E,2,FALSE)))</f>
        <v/>
      </c>
      <c r="BF97" s="32" t="str">
        <f>IF(ISBLANK(BD97),"",IF(ISBLANK(VLOOKUP(BD97,role!A:E,3,FALSE)),"",VLOOKUP(BD97,role!A:E,3,FALSE)))</f>
        <v/>
      </c>
      <c r="BG97" s="32" t="str">
        <f>IF(ISBLANK(BD97),"",IF(ISBLANK(VLOOKUP(BD97,role!A:E,4,FALSE)),"",VLOOKUP(BD97,role!A:E,4,FALSE)))</f>
        <v/>
      </c>
      <c r="BH97" s="32" t="str">
        <f>IF(ISBLANK(BD97),"",IF(ISBLANK(VLOOKUP(BD97,role!A:E,5,FALSE)),"",VLOOKUP(BD97,role!A:E,5,FALSE)))</f>
        <v/>
      </c>
      <c r="BX97" s="33"/>
      <c r="BZ97" s="32" t="str">
        <f t="shared" si="265"/>
        <v/>
      </c>
      <c r="CB97" s="32" t="str">
        <f t="shared" si="266"/>
        <v/>
      </c>
      <c r="CC97" s="39"/>
      <c r="CE97" s="32" t="str">
        <f t="shared" si="267"/>
        <v/>
      </c>
      <c r="CF97" s="32" t="str">
        <f t="shared" si="268"/>
        <v/>
      </c>
      <c r="CG97" s="32" t="str">
        <f t="shared" si="269"/>
        <v/>
      </c>
      <c r="CI97" s="32" t="str">
        <f>IF(ISBLANK(CH97),"",IF(ISBLANK(VLOOKUP(CH97,role!A:E,2,FALSE)),"",VLOOKUP(CH97,role!A:E,2,FALSE)))</f>
        <v/>
      </c>
      <c r="CJ97" s="32" t="str">
        <f>IF(ISBLANK(CH97),"",IF(ISBLANK(VLOOKUP(CH97,role!A:E,3,FALSE)),"",VLOOKUP(CH97,role!A:E,3,FALSE)))</f>
        <v/>
      </c>
      <c r="CK97" s="32" t="str">
        <f>IF(ISBLANK(CH97),"",IF(ISBLANK(VLOOKUP(CH97,role!A:E,4,FALSE)),"",VLOOKUP(CH97,role!A:E,4,FALSE)))</f>
        <v/>
      </c>
      <c r="CL97" s="32" t="str">
        <f>IF(ISBLANK(CH97),"",IF(ISBLANK(VLOOKUP(CH97,role!A:E,5,FALSE)),"",VLOOKUP(CH97,role!A:E,5,FALSE)))</f>
        <v/>
      </c>
      <c r="CN97" s="32" t="str">
        <f>IF(ISBLANK(CM97),"",IF(ISBLANK(VLOOKUP(CM97,role!A:E,2,FALSE)),"",VLOOKUP(CM97,role!A:E,2,FALSE)))</f>
        <v/>
      </c>
      <c r="CO97" s="32" t="str">
        <f>IF(ISBLANK(CM97),"",IF(ISBLANK(VLOOKUP(CM97,role!A:E,3,FALSE)),"",VLOOKUP(CM97,role!A:E,3,FALSE)))</f>
        <v/>
      </c>
      <c r="CP97" s="32" t="str">
        <f>IF(ISBLANK(CM97),"",IF(ISBLANK(VLOOKUP(CM97,role!A:E,4,FALSE)),"",VLOOKUP(CM97,role!A:E,4,FALSE)))</f>
        <v/>
      </c>
      <c r="CQ97" s="32" t="str">
        <f>IF(ISBLANK(CM97),"",IF(ISBLANK(VLOOKUP(CM97,role!A:E,5,FALSE)),"",VLOOKUP(CM97,role!A:E,5,FALSE)))</f>
        <v/>
      </c>
      <c r="DG97" s="33"/>
      <c r="DI97" s="32" t="str">
        <f t="shared" si="270"/>
        <v/>
      </c>
      <c r="DK97" s="32" t="str">
        <f t="shared" si="271"/>
        <v/>
      </c>
      <c r="DL97" s="39"/>
      <c r="DN97" s="32" t="str">
        <f t="shared" si="272"/>
        <v/>
      </c>
      <c r="DO97" s="32" t="str">
        <f t="shared" si="273"/>
        <v/>
      </c>
      <c r="DP97" s="32" t="str">
        <f t="shared" si="274"/>
        <v/>
      </c>
      <c r="DR97" s="32" t="str">
        <f>IF(ISBLANK(DQ97),"",IF(ISBLANK(VLOOKUP(DQ97,role!A:E,2,FALSE)),"",VLOOKUP(DQ97,role!A:E,2,FALSE)))</f>
        <v/>
      </c>
      <c r="DS97" s="32" t="str">
        <f>IF(ISBLANK(DQ97),"",IF(ISBLANK(VLOOKUP(DQ97,role!A:E,3,FALSE)),"",VLOOKUP(DQ97,role!A:E,3,FALSE)))</f>
        <v/>
      </c>
      <c r="DT97" s="32" t="str">
        <f>IF(ISBLANK(DQ97),"",IF(ISBLANK(VLOOKUP(DQ97,role!A:E,4,FALSE)),"",VLOOKUP(DQ97,role!A:E,4,FALSE)))</f>
        <v/>
      </c>
      <c r="DU97" s="32" t="str">
        <f>IF(ISBLANK(DQ97),"",IF(ISBLANK(VLOOKUP(DQ97,role!A:E,5,FALSE)),"",VLOOKUP(DQ97,role!A:E,5,FALSE)))</f>
        <v/>
      </c>
      <c r="EK97" s="33"/>
      <c r="EM97" s="32" t="str">
        <f t="shared" si="275"/>
        <v/>
      </c>
      <c r="EO97" s="32" t="str">
        <f t="shared" si="276"/>
        <v/>
      </c>
      <c r="EP97" s="39"/>
      <c r="ER97" s="32" t="str">
        <f t="shared" si="277"/>
        <v/>
      </c>
      <c r="ES97" s="32" t="str">
        <f t="shared" si="278"/>
        <v/>
      </c>
      <c r="ET97" s="32" t="str">
        <f t="shared" si="279"/>
        <v/>
      </c>
      <c r="EV97" s="32" t="str">
        <f>IF(ISBLANK(EU97),"",IF(ISBLANK(VLOOKUP(EU97,role!A:E,2,FALSE)),"",VLOOKUP(EU97,role!A:E,2,FALSE)))</f>
        <v/>
      </c>
      <c r="EW97" s="32" t="str">
        <f>IF(ISBLANK(EU97),"",IF(ISBLANK(VLOOKUP(EU97,role!A:E,3,FALSE)),"",VLOOKUP(EU97,role!A:E,3,FALSE)))</f>
        <v/>
      </c>
      <c r="EX97" s="32" t="str">
        <f>IF(ISBLANK(EU97),"",IF(ISBLANK(VLOOKUP(EU97,role!A:E,4,FALSE)),"",VLOOKUP(EU97,role!A:E,4,FALSE)))</f>
        <v/>
      </c>
      <c r="EY97" s="32" t="str">
        <f>IF(ISBLANK(EU97),"",IF(ISBLANK(VLOOKUP(EU97,role!A:E,5,FALSE)),"",VLOOKUP(EU97,role!A:E,5,FALSE)))</f>
        <v/>
      </c>
      <c r="FO97" s="33"/>
      <c r="FQ97" s="32" t="str">
        <f t="shared" si="280"/>
        <v/>
      </c>
      <c r="FS97" s="32" t="str">
        <f t="shared" si="281"/>
        <v/>
      </c>
      <c r="FT97" s="39"/>
      <c r="FV97" s="32" t="str">
        <f t="shared" si="282"/>
        <v/>
      </c>
      <c r="FW97" s="32" t="str">
        <f t="shared" si="283"/>
        <v/>
      </c>
      <c r="FX97" s="32" t="str">
        <f t="shared" si="284"/>
        <v/>
      </c>
      <c r="FZ97" s="32" t="str">
        <f>IF(ISBLANK(FY97),"",VLOOKUP(FY97,role!A:E,2,FALSE))</f>
        <v/>
      </c>
      <c r="GA97" s="32" t="str">
        <f>IF(ISBLANK(FY97),"",IF(ISBLANK(VLOOKUP(FY97,role!A:E,3,FALSE)),"",VLOOKUP(FY97,role!A:E,3,FALSE)))</f>
        <v/>
      </c>
      <c r="GB97" s="32" t="str">
        <f>IF(ISBLANK(FY97),"",IF(ISBLANK(VLOOKUP(FY97,role!A:E,4,FALSE)),"",VLOOKUP(FY97,role!A:E,4,FALSE)))</f>
        <v/>
      </c>
      <c r="GC97" s="32" t="str">
        <f>IF(ISBLANK(FY97),"",IF(ISBLANK(VLOOKUP(FY97,role!A:E,5,FALSE)),"",VLOOKUP(FY97,role!A:E,5,FALSE)))</f>
        <v/>
      </c>
      <c r="GS97" s="33"/>
      <c r="GU97" s="32" t="str">
        <f t="shared" si="285"/>
        <v/>
      </c>
      <c r="GW97" s="32" t="str">
        <f t="shared" si="286"/>
        <v/>
      </c>
      <c r="GX97" s="33"/>
      <c r="HA97" s="32" t="str">
        <f t="shared" si="287"/>
        <v/>
      </c>
      <c r="HB97" s="32" t="str">
        <f t="shared" si="288"/>
        <v/>
      </c>
      <c r="HC97" s="32" t="str">
        <f t="shared" si="289"/>
        <v/>
      </c>
      <c r="HE97" s="32" t="str">
        <f>IF(ISBLANK(HD97),"",IF(ISBLANK(VLOOKUP(HD97,role!A:E,2,FALSE)),"",VLOOKUP(HD97,role!A:E,2,FALSE)))</f>
        <v/>
      </c>
      <c r="HF97" s="32" t="str">
        <f>IF(ISBLANK(HD97),"",IF(ISBLANK(VLOOKUP(HD97,role!A:E,3,FALSE)),"",VLOOKUP(HD97,role!A:E,3,FALSE)))</f>
        <v/>
      </c>
      <c r="HG97" s="32" t="str">
        <f>IF(ISBLANK(HD97),"",IF(ISBLANK(VLOOKUP(HD97,role!A:E,4,FALSE)),"",VLOOKUP(HD97,role!A:E,4,FALSE)))</f>
        <v/>
      </c>
      <c r="HH97" s="32" t="str">
        <f>IF(ISBLANK(HD97),"",IF(ISBLANK(VLOOKUP(HD97,role!A:E,5,FALSE)),"",VLOOKUP(HD97,role!A:E,5,FALSE)))</f>
        <v/>
      </c>
      <c r="HX97" s="33"/>
      <c r="HZ97" s="32" t="str">
        <f t="shared" si="290"/>
        <v/>
      </c>
      <c r="IB97" s="32" t="str">
        <f t="shared" si="291"/>
        <v/>
      </c>
      <c r="IC97" s="39"/>
      <c r="IE97" s="32" t="str">
        <f t="shared" si="292"/>
        <v/>
      </c>
      <c r="IF97" s="32" t="str">
        <f t="shared" si="293"/>
        <v/>
      </c>
      <c r="IG97" s="32" t="str">
        <f t="shared" si="294"/>
        <v/>
      </c>
      <c r="II97" s="32" t="str">
        <f>IF(ISBLANK(IH97),"",IF(ISBLANK(VLOOKUP(IH97,role!A:E,2,FALSE)),"",VLOOKUP(IH97,role!A:E,2,FALSE)))</f>
        <v/>
      </c>
      <c r="IJ97" s="32" t="str">
        <f>IF(ISBLANK(IH97),"",IF(ISBLANK(VLOOKUP(IH97,role!A:E,3,FALSE)),"",VLOOKUP(IH97,role!A:E,3,FALSE)))</f>
        <v/>
      </c>
      <c r="IK97" s="32" t="str">
        <f>IF(ISBLANK(IH97),"",IF(ISBLANK(VLOOKUP(IH97,role!A:E,4,FALSE)),"",VLOOKUP(IH97,role!A:E,4,FALSE)))</f>
        <v/>
      </c>
      <c r="IL97" s="32" t="str">
        <f>IF(ISBLANK(IH97),"",IF(ISBLANK(VLOOKUP(IH97,role!A:E,5,FALSE)),"",VLOOKUP(IH97,role!A:E,5,FALSE)))</f>
        <v/>
      </c>
      <c r="JB97" s="33"/>
      <c r="JD97" s="32" t="str">
        <f t="shared" si="295"/>
        <v/>
      </c>
      <c r="JF97" s="32" t="str">
        <f t="shared" si="296"/>
        <v/>
      </c>
      <c r="JG97" s="39"/>
      <c r="JI97" s="32" t="str">
        <f t="shared" si="297"/>
        <v/>
      </c>
      <c r="JJ97" s="32" t="str">
        <f t="shared" si="298"/>
        <v/>
      </c>
      <c r="JK97" s="32" t="str">
        <f t="shared" si="299"/>
        <v/>
      </c>
      <c r="JM97" s="32" t="str">
        <f>IF(ISBLANK(JL97),"",IF(ISBLANK(VLOOKUP(JL97,role!A:E,2,FALSE)),"",VLOOKUP(JL97,role!A:E,2,FALSE)))</f>
        <v/>
      </c>
      <c r="JN97" s="32" t="str">
        <f>IF(ISBLANK(JL97),"",IF(ISBLANK(VLOOKUP(JL97,role!A:E,3,FALSE)),"",VLOOKUP(JL97,role!A:E,3,FALSE)))</f>
        <v/>
      </c>
      <c r="JO97" s="32" t="str">
        <f>IF(ISBLANK(JL97),"",IF(ISBLANK(VLOOKUP(JL97,role!A:E,4,FALSE)),"",VLOOKUP(JL97,role!A:E,4,FALSE)))</f>
        <v/>
      </c>
      <c r="JP97" s="32" t="str">
        <f>IF(ISBLANK(JL97),"",IF(ISBLANK(VLOOKUP(JL97,role!A:E,5,FALSE)),"",VLOOKUP(JL97,role!A:E,5,FALSE)))</f>
        <v/>
      </c>
      <c r="KF97" s="33"/>
      <c r="KH97" s="32" t="str">
        <f t="shared" si="300"/>
        <v/>
      </c>
      <c r="KJ97" s="32" t="str">
        <f t="shared" si="301"/>
        <v/>
      </c>
      <c r="KK97" s="39"/>
      <c r="KM97" s="32" t="str">
        <f t="shared" si="302"/>
        <v/>
      </c>
      <c r="KN97" s="32" t="str">
        <f t="shared" si="303"/>
        <v/>
      </c>
      <c r="KO97" s="32" t="str">
        <f t="shared" si="304"/>
        <v/>
      </c>
      <c r="KQ97" s="32" t="str">
        <f>IF(ISBLANK(KP97),"",IF(ISBLANK(VLOOKUP(KP97,role!A:E,2,FALSE)),"",VLOOKUP(KP97,role!A:E,2,FALSE)))</f>
        <v/>
      </c>
      <c r="KR97" s="32" t="str">
        <f>IF(ISBLANK(KP97),"",IF(ISBLANK(VLOOKUP(KP97,role!A:E,3,FALSE)),"",VLOOKUP(KP97,role!A:E,3,FALSE)))</f>
        <v/>
      </c>
      <c r="KS97" s="32" t="str">
        <f>IF(ISBLANK(KP97),"",IF(ISBLANK(VLOOKUP(KP97,role!A:E,4,FALSE)),"",VLOOKUP(KP97,role!A:E,4,FALSE)))</f>
        <v/>
      </c>
      <c r="KT97" s="32" t="str">
        <f>IF(ISBLANK(KP97),"",IF(ISBLANK(VLOOKUP(KP97,role!A:E,5,FALSE)),"",VLOOKUP(KP97,role!A:E,5,FALSE)))</f>
        <v/>
      </c>
      <c r="LJ97" s="33"/>
      <c r="LL97" s="32" t="str">
        <f t="shared" si="305"/>
        <v/>
      </c>
      <c r="LN97" s="32" t="str">
        <f t="shared" si="306"/>
        <v/>
      </c>
      <c r="LO97" s="39"/>
      <c r="LQ97" s="32" t="str">
        <f t="shared" si="307"/>
        <v/>
      </c>
      <c r="LR97" s="32" t="str">
        <f t="shared" si="308"/>
        <v/>
      </c>
      <c r="LS97" s="32" t="str">
        <f t="shared" si="309"/>
        <v/>
      </c>
      <c r="LU97" s="32" t="str">
        <f>IF(ISBLANK(LT97),"",IF(ISBLANK(VLOOKUP(LT97,role!A:E,2,FALSE)),"",VLOOKUP(LT97,role!A:E,2,FALSE)))</f>
        <v/>
      </c>
      <c r="LV97" s="32" t="str">
        <f>IF(ISBLANK(LT97),"",IF(ISBLANK(VLOOKUP(LT97,role!A:E,3,FALSE)),"",VLOOKUP(LT97,role!A:E,3,FALSE)))</f>
        <v/>
      </c>
      <c r="LW97" s="32" t="str">
        <f>IF(ISBLANK(LT97),"",IF(ISBLANK(VLOOKUP(LT97,role!A:E,4,FALSE)),"",VLOOKUP(LT97,role!A:E,4,FALSE)))</f>
        <v/>
      </c>
      <c r="LX97" s="32" t="str">
        <f>IF(ISBLANK(LT97),"",IF(ISBLANK(VLOOKUP(LT97,role!A:E,5,FALSE)),"",VLOOKUP(LT97,role!A:E,5,FALSE)))</f>
        <v/>
      </c>
      <c r="MN97" s="33"/>
      <c r="MP97" s="32" t="str">
        <f t="shared" si="310"/>
        <v/>
      </c>
      <c r="MR97" s="32" t="str">
        <f t="shared" si="311"/>
        <v/>
      </c>
      <c r="MS97" s="33"/>
      <c r="MV97" s="32" t="str">
        <f t="shared" si="312"/>
        <v/>
      </c>
      <c r="MW97" s="32" t="str">
        <f t="shared" si="313"/>
        <v/>
      </c>
      <c r="MX97" s="32" t="str">
        <f t="shared" si="314"/>
        <v/>
      </c>
      <c r="MZ97" s="32" t="str">
        <f>IF(ISBLANK(MY97),"",IF(ISBLANK(VLOOKUP(MY97,role!A:E,2,FALSE)),"",VLOOKUP(MY97,role!A:E,2,FALSE)))</f>
        <v/>
      </c>
      <c r="NA97" s="32" t="str">
        <f>IF(ISBLANK(MY97),"",IF(ISBLANK(VLOOKUP(MY97,role!A:E,3,FALSE)),"",VLOOKUP(MY97,role!A:E,3,FALSE)))</f>
        <v/>
      </c>
      <c r="NB97" s="32" t="str">
        <f>IF(ISBLANK(MY97),"",IF(ISBLANK(VLOOKUP(MY97,role!A:E,4,FALSE)),"",VLOOKUP(MY97,role!A:E,4,FALSE)))</f>
        <v/>
      </c>
      <c r="NC97" s="32" t="str">
        <f>IF(ISBLANK(MY97),"",IF(ISBLANK(VLOOKUP(MY97,role!A:E,5,FALSE)),"",VLOOKUP(MY97,role!A:E,5,FALSE)))</f>
        <v/>
      </c>
      <c r="NS97" s="33"/>
      <c r="NU97" s="32" t="str">
        <f t="shared" si="315"/>
        <v/>
      </c>
      <c r="NW97" s="32" t="str">
        <f t="shared" si="316"/>
        <v/>
      </c>
      <c r="NX97" s="39"/>
      <c r="NZ97" s="32" t="str">
        <f t="shared" si="317"/>
        <v/>
      </c>
      <c r="OA97" s="32" t="str">
        <f t="shared" si="318"/>
        <v/>
      </c>
      <c r="OB97" s="32" t="str">
        <f t="shared" si="319"/>
        <v/>
      </c>
      <c r="OD97" s="32" t="str">
        <f>IF(ISBLANK(OC97),"",IF(ISBLANK(VLOOKUP(OC97,role!A:E,2,FALSE)),"",VLOOKUP(OC97,role!A:E,2,FALSE)))</f>
        <v/>
      </c>
      <c r="OE97" s="32" t="str">
        <f>IF(ISBLANK(OC97),"",IF(ISBLANK(VLOOKUP(OC97,role!A:E,3,FALSE)),"",VLOOKUP(OC97,role!A:E,3,FALSE)))</f>
        <v/>
      </c>
      <c r="OF97" s="32" t="str">
        <f>IF(ISBLANK(OC97),"",IF(ISBLANK(VLOOKUP(OC97,role!A:E,4,FALSE)),"",VLOOKUP(OC97,role!A:E,4,FALSE)))</f>
        <v/>
      </c>
      <c r="OG97" s="32" t="str">
        <f>IF(ISBLANK(OC97),"",IF(ISBLANK(VLOOKUP(OC97,role!A:E,5,FALSE)),"",VLOOKUP(OC97,role!A:E,5,FALSE)))</f>
        <v/>
      </c>
      <c r="OW97" s="33"/>
      <c r="OY97" s="32" t="str">
        <f t="shared" si="320"/>
        <v/>
      </c>
      <c r="PA97" s="32" t="str">
        <f t="shared" si="321"/>
        <v/>
      </c>
      <c r="PB97" s="39"/>
      <c r="PD97" s="32" t="str">
        <f t="shared" si="322"/>
        <v/>
      </c>
      <c r="PE97" s="32" t="str">
        <f t="shared" si="323"/>
        <v/>
      </c>
      <c r="PF97" s="32" t="str">
        <f t="shared" si="324"/>
        <v/>
      </c>
      <c r="PH97" s="32" t="str">
        <f>IF(ISBLANK(PG97),"",IF(ISBLANK(VLOOKUP(PG97,role!A:E,2,FALSE)),"",VLOOKUP(PG97,role!A:E,2,FALSE)))</f>
        <v/>
      </c>
      <c r="PI97" s="32" t="str">
        <f>IF(ISBLANK(PG97),"",IF(ISBLANK(VLOOKUP(PG97,role!A:E,3,FALSE)),"",VLOOKUP(PG97,role!A:E,3,FALSE)))</f>
        <v/>
      </c>
      <c r="PJ97" s="32" t="str">
        <f>IF(ISBLANK(PG97),"",IF(ISBLANK(VLOOKUP(PG97,role!A:E,4,FALSE)),"",VLOOKUP(PG97,role!A:E,4,FALSE)))</f>
        <v/>
      </c>
      <c r="PK97" s="32" t="str">
        <f>IF(ISBLANK(PG97),"",IF(ISBLANK(VLOOKUP(PG97,role!A:E,5,FALSE)),"",VLOOKUP(PG97,role!A:E,5,FALSE)))</f>
        <v/>
      </c>
      <c r="QA97" s="33"/>
      <c r="QC97" s="32" t="str">
        <f t="shared" si="325"/>
        <v/>
      </c>
      <c r="QE97" s="32" t="str">
        <f t="shared" si="326"/>
        <v/>
      </c>
      <c r="QF97" s="39"/>
      <c r="QH97" s="32" t="str">
        <f t="shared" si="327"/>
        <v/>
      </c>
      <c r="QI97" s="32" t="str">
        <f t="shared" si="328"/>
        <v/>
      </c>
      <c r="QJ97" s="32" t="str">
        <f t="shared" si="329"/>
        <v/>
      </c>
      <c r="QL97" s="32" t="str">
        <f>IF(ISBLANK(QK97),"",IF(ISBLANK(VLOOKUP(QK97,role!A:E,2,FALSE)),"",VLOOKUP(QK97,role!A:E,2,FALSE)))</f>
        <v/>
      </c>
      <c r="QM97" s="32" t="str">
        <f>IF(ISBLANK(QK97),"",IF(ISBLANK(VLOOKUP(QK97,role!A:E,3,FALSE)),"",VLOOKUP(QK97,role!A:E,3,FALSE)))</f>
        <v/>
      </c>
      <c r="QN97" s="32" t="str">
        <f>IF(ISBLANK(QK97),"",IF(ISBLANK(VLOOKUP(QK97,role!A:E,4,FALSE)),"",VLOOKUP(QK97,role!A:E,4,FALSE)))</f>
        <v/>
      </c>
      <c r="QO97" s="32" t="str">
        <f>IF(ISBLANK(QK97),"",IF(ISBLANK(VLOOKUP(QK97,role!A:E,5,FALSE)),"",VLOOKUP(QK97,role!A:E,5,FALSE)))</f>
        <v/>
      </c>
      <c r="RE97" s="33"/>
      <c r="RG97" s="32" t="str">
        <f t="shared" si="330"/>
        <v/>
      </c>
      <c r="RI97" s="32" t="str">
        <f t="shared" si="331"/>
        <v/>
      </c>
      <c r="RJ97" s="39"/>
      <c r="RL97" s="32" t="str">
        <f t="shared" si="332"/>
        <v/>
      </c>
      <c r="RM97" s="32" t="str">
        <f t="shared" si="333"/>
        <v/>
      </c>
      <c r="RN97" s="32" t="str">
        <f t="shared" si="334"/>
        <v/>
      </c>
      <c r="RP97" s="32" t="str">
        <f>IF(ISBLANK(RO97),"",IF(ISBLANK(VLOOKUP(RO97,role!A:E,2,FALSE)),"",VLOOKUP(RO97,role!A:E,2,FALSE)))</f>
        <v/>
      </c>
      <c r="RQ97" s="32" t="str">
        <f>IF(ISBLANK(RO97),"",IF(ISBLANK(VLOOKUP(RO97,role!A:E,3,FALSE)),"",VLOOKUP(RO97,role!A:E,3,FALSE)))</f>
        <v/>
      </c>
      <c r="RR97" s="32" t="str">
        <f>IF(ISBLANK(RO97),"",IF(ISBLANK(VLOOKUP(RO97,role!A:E,4,FALSE)),"",VLOOKUP(RO97,role!A:E,4,FALSE)))</f>
        <v/>
      </c>
      <c r="RS97" s="32" t="str">
        <f>IF(ISBLANK(RO97),"",IF(ISBLANK(VLOOKUP(RO97,role!A:E,5,FALSE)),"",VLOOKUP(RO97,role!A:E,5,FALSE)))</f>
        <v/>
      </c>
      <c r="SI97" s="33"/>
      <c r="SK97" s="32" t="str">
        <f t="shared" si="335"/>
        <v/>
      </c>
      <c r="SM97" s="32" t="str">
        <f t="shared" si="336"/>
        <v/>
      </c>
      <c r="SN97" s="39"/>
      <c r="SP97" s="32" t="str">
        <f t="shared" si="337"/>
        <v/>
      </c>
      <c r="SQ97" s="32" t="str">
        <f t="shared" si="338"/>
        <v/>
      </c>
      <c r="SR97" s="32" t="str">
        <f t="shared" si="339"/>
        <v/>
      </c>
      <c r="ST97" s="32" t="str">
        <f>IF(ISBLANK(SS97),"",IF(ISBLANK(VLOOKUP(SS97,role!A:E,2,FALSE)),"",VLOOKUP(SS97,role!A:E,2,FALSE)))</f>
        <v/>
      </c>
      <c r="SU97" s="32" t="str">
        <f>IF(ISBLANK(SS97),"",IF(ISBLANK(VLOOKUP(SS97,role!A:E,3,FALSE)),"",VLOOKUP(SS97,role!A:E,3,FALSE)))</f>
        <v/>
      </c>
      <c r="SV97" s="32" t="str">
        <f>IF(ISBLANK(SS97),"",IF(ISBLANK(VLOOKUP(SS97,role!A:E,4,FALSE)),"",VLOOKUP(SS97,role!A:E,4,FALSE)))</f>
        <v/>
      </c>
      <c r="SW97" s="32" t="str">
        <f>IF(ISBLANK(SS97),"",IF(ISBLANK(VLOOKUP(SS97,role!A:E,5,FALSE)),"",VLOOKUP(SS97,role!A:E,5,FALSE)))</f>
        <v/>
      </c>
      <c r="TM97" s="33"/>
      <c r="TO97" s="32" t="str">
        <f t="shared" si="340"/>
        <v/>
      </c>
      <c r="TQ97" s="32" t="str">
        <f t="shared" si="341"/>
        <v/>
      </c>
      <c r="TR97" s="39"/>
      <c r="TT97" s="32" t="str">
        <f t="shared" si="342"/>
        <v/>
      </c>
      <c r="TU97" s="32" t="str">
        <f t="shared" si="343"/>
        <v/>
      </c>
      <c r="TV97" s="32" t="str">
        <f t="shared" si="344"/>
        <v/>
      </c>
      <c r="TX97" s="32" t="str">
        <f>IF(ISBLANK(TW97),"",IF(ISBLANK(VLOOKUP(TW97,role!A:E,2,FALSE)),"",VLOOKUP(TW97,role!A:E,2,FALSE)))</f>
        <v/>
      </c>
      <c r="TY97" s="32" t="str">
        <f>IF(ISBLANK(TW97),"",IF(ISBLANK(VLOOKUP(TW97,role!A:E,3,FALSE)),"",VLOOKUP(TW97,role!A:E,3,FALSE)))</f>
        <v/>
      </c>
      <c r="TZ97" s="32" t="str">
        <f>IF(ISBLANK(TW97),"",IF(ISBLANK(VLOOKUP(TW97,role!A:E,4,FALSE)),"",VLOOKUP(TW97,role!A:E,4,FALSE)))</f>
        <v/>
      </c>
      <c r="UA97" s="32" t="str">
        <f>IF(ISBLANK(TW97),"",IF(ISBLANK(VLOOKUP(TW97,role!A:E,5,FALSE)),"",VLOOKUP(TW97,role!A:E,5,FALSE)))</f>
        <v/>
      </c>
      <c r="UQ97" s="33"/>
      <c r="US97" s="32" t="str">
        <f t="shared" si="345"/>
        <v/>
      </c>
      <c r="UU97" s="32" t="str">
        <f t="shared" si="346"/>
        <v/>
      </c>
      <c r="UV97" s="39"/>
      <c r="UX97" s="32" t="str">
        <f t="shared" si="347"/>
        <v/>
      </c>
      <c r="UY97" s="32" t="str">
        <f t="shared" si="348"/>
        <v/>
      </c>
      <c r="UZ97" s="32" t="str">
        <f t="shared" si="349"/>
        <v/>
      </c>
      <c r="VB97" s="32" t="str">
        <f>IF(ISBLANK(VA97),"",IF(ISBLANK(VLOOKUP(VA97,role!A:E,2,FALSE)),"",VLOOKUP(VA97,role!A:E,2,FALSE)))</f>
        <v/>
      </c>
      <c r="VC97" s="32" t="str">
        <f>IF(ISBLANK(VA97),"",IF(ISBLANK(VLOOKUP(VA97,role!A:E,3,FALSE)),"",VLOOKUP(VA97,role!A:E,3,FALSE)))</f>
        <v/>
      </c>
      <c r="VD97" s="32" t="str">
        <f>IF(ISBLANK(VA97),"",IF(ISBLANK(VLOOKUP(VA97,role!A:E,4,FALSE)),"",VLOOKUP(VA97,role!A:E,4,FALSE)))</f>
        <v/>
      </c>
      <c r="VE97" s="32" t="str">
        <f>IF(ISBLANK(VA97),"",IF(ISBLANK(VLOOKUP(VA97,role!A:E,5,FALSE)),"",VLOOKUP(VA97,role!A:E,5,FALSE)))</f>
        <v/>
      </c>
      <c r="VU97" s="33"/>
      <c r="VW97" s="32" t="str">
        <f t="shared" si="350"/>
        <v/>
      </c>
      <c r="VY97" s="32" t="str">
        <f t="shared" si="351"/>
        <v/>
      </c>
      <c r="VZ97" s="39"/>
      <c r="WB97" s="32" t="str">
        <f t="shared" si="352"/>
        <v/>
      </c>
      <c r="WC97" s="32" t="str">
        <f t="shared" si="353"/>
        <v/>
      </c>
      <c r="WD97" s="32" t="str">
        <f t="shared" si="354"/>
        <v/>
      </c>
      <c r="WF97" s="32" t="str">
        <f>IF(ISBLANK(WE97),"",IF(ISBLANK(VLOOKUP(WE97,role!A:E,2,FALSE)),"",VLOOKUP(WE97,role!A:E,2,FALSE)))</f>
        <v/>
      </c>
      <c r="WG97" s="32" t="str">
        <f>IF(ISBLANK(WE97),"",IF(ISBLANK(VLOOKUP(WE97,role!A:E,3,FALSE)),"",VLOOKUP(WE97,role!A:E,3,FALSE)))</f>
        <v/>
      </c>
      <c r="WH97" s="32" t="str">
        <f>IF(ISBLANK(WE97),"",IF(ISBLANK(VLOOKUP(WE97,role!A:E,4,FALSE)),"",VLOOKUP(WE97,role!A:E,4,FALSE)))</f>
        <v/>
      </c>
      <c r="WI97" s="32" t="str">
        <f>IF(ISBLANK(WE97),"",IF(ISBLANK(VLOOKUP(WE97,role!A:E,5,FALSE)),"",VLOOKUP(WE97,role!A:E,5,FALSE)))</f>
        <v/>
      </c>
      <c r="WY97" s="33"/>
      <c r="XA97" s="32" t="str">
        <f t="shared" si="355"/>
        <v/>
      </c>
      <c r="XC97" s="32" t="str">
        <f t="shared" si="356"/>
        <v/>
      </c>
      <c r="XD97" s="39"/>
      <c r="XF97" s="32" t="str">
        <f t="shared" si="357"/>
        <v/>
      </c>
      <c r="XG97" s="32" t="str">
        <f t="shared" si="358"/>
        <v/>
      </c>
      <c r="XH97" s="32" t="str">
        <f t="shared" si="359"/>
        <v/>
      </c>
      <c r="XJ97" s="32" t="str">
        <f>IF(ISBLANK(XI97),"",IF(ISBLANK(VLOOKUP(XI97,role!A:E,2,FALSE)),"",VLOOKUP(XI97,role!A:E,2,FALSE)))</f>
        <v/>
      </c>
      <c r="XK97" s="32" t="str">
        <f>IF(ISBLANK(XI97),"",IF(ISBLANK(VLOOKUP(XI97,role!A:E,3,FALSE)),"",VLOOKUP(XI97,role!A:E,3,FALSE)))</f>
        <v/>
      </c>
      <c r="XL97" s="32" t="str">
        <f>IF(ISBLANK(XI97),"",IF(ISBLANK(VLOOKUP(XI97,role!A:E,4,FALSE)),"",VLOOKUP(XI97,role!A:E,4,FALSE)))</f>
        <v/>
      </c>
      <c r="XM97" s="32" t="str">
        <f>IF(ISBLANK(XI97),"",IF(ISBLANK(VLOOKUP(XI97,role!A:E,5,FALSE)),"",VLOOKUP(XI97,role!A:E,5,FALSE)))</f>
        <v/>
      </c>
      <c r="YC97" s="33"/>
      <c r="YE97" s="32" t="str">
        <f t="shared" si="360"/>
        <v/>
      </c>
      <c r="YG97" s="32" t="str">
        <f t="shared" si="361"/>
        <v/>
      </c>
      <c r="YH97" s="33"/>
      <c r="YI97" s="34"/>
      <c r="YJ97" s="36" t="str">
        <f t="shared" si="362"/>
        <v/>
      </c>
      <c r="YK97" s="36" t="str">
        <f t="shared" si="363"/>
        <v/>
      </c>
      <c r="YM97" s="32" t="str">
        <f>IF(ISBLANK(YL97),"",IF(ISBLANK(VLOOKUP(YL97,role!A:E,2,FALSE)),"",VLOOKUP(YL97,role!A:E,2,FALSE)))</f>
        <v/>
      </c>
      <c r="YN97" s="32" t="str">
        <f>IF(ISBLANK(YL97),"",IF(ISBLANK(VLOOKUP(YL97,role!A:E,3,FALSE)),"",VLOOKUP(YL97,role!A:E,3,FALSE)))</f>
        <v/>
      </c>
      <c r="YO97" s="32" t="str">
        <f>IF(ISBLANK(YL97),"",IF(ISBLANK(VLOOKUP(YL97,role!A:E,4,FALSE)),"",VLOOKUP(YL97,role!A:E,4,FALSE)))</f>
        <v/>
      </c>
      <c r="YP97" s="32" t="str">
        <f>IF(ISBLANK(YL97),"",IF(ISBLANK(VLOOKUP(YL97,role!A:E,5,FALSE)),"",VLOOKUP(YL97,role!A:E,5,FALSE)))</f>
        <v/>
      </c>
      <c r="YQ97" s="32" t="str">
        <f>IF(ISBLANK(YL97),"",VLOOKUP(YL97,role!A:F,6,FALSE))</f>
        <v/>
      </c>
      <c r="YR97" s="36"/>
      <c r="YS97" s="36" t="str">
        <f t="shared" si="364"/>
        <v/>
      </c>
      <c r="YT97" s="36" t="str">
        <f t="shared" si="365"/>
        <v/>
      </c>
      <c r="YV97" s="32" t="str">
        <f>IF(ISBLANK(YU97),"",IF(ISBLANK(VLOOKUP(YU97,role!A:E,2,FALSE)),"",VLOOKUP(YU97,role!A:E,2,FALSE)))</f>
        <v/>
      </c>
      <c r="YW97" s="32" t="str">
        <f>IF(ISBLANK(YU97),"",IF(ISBLANK(VLOOKUP(YU97,role!A:E,3,FALSE)),"",VLOOKUP(YU97,role!A:E,3,FALSE)))</f>
        <v/>
      </c>
      <c r="YX97" s="32" t="str">
        <f>IF(ISBLANK(YU97),"",IF(ISBLANK(VLOOKUP(YU97,role!A:E,4,FALSE)),"",VLOOKUP(YU97,role!A:E,4,FALSE)))</f>
        <v/>
      </c>
      <c r="YY97" s="32" t="str">
        <f>IF(ISBLANK(YU97),"",IF(ISBLANK(VLOOKUP(YU97,role!A:E,5,FALSE)),"",VLOOKUP(YU97,role!A:E,5,FALSE)))</f>
        <v/>
      </c>
      <c r="YZ97" s="32" t="str">
        <f>IF(ISBLANK(YU97),"",VLOOKUP(YU97,role!A:F,6,FALSE))</f>
        <v/>
      </c>
      <c r="ZA97" s="36"/>
      <c r="ZB97" s="36" t="str">
        <f t="shared" si="366"/>
        <v/>
      </c>
      <c r="ZC97" s="36" t="str">
        <f t="shared" si="367"/>
        <v/>
      </c>
      <c r="ZE97" s="32" t="str">
        <f>IF(ISBLANK(ZD97),"",IF(ISBLANK(VLOOKUP(ZD97,role!A:E,2,FALSE)),"",VLOOKUP(ZD97,role!A:E,2,FALSE)))</f>
        <v/>
      </c>
      <c r="ZF97" s="32" t="str">
        <f>IF(ISBLANK(ZD97),"",IF(ISBLANK(VLOOKUP(ZD97,role!A:E,3,FALSE)),"",VLOOKUP(ZD97,role!A:E,3,FALSE)))</f>
        <v/>
      </c>
      <c r="ZG97" s="32" t="str">
        <f>IF(ISBLANK(ZD97),"",IF(ISBLANK(VLOOKUP(ZD97,role!A:E,4,FALSE)),"",VLOOKUP(ZD97,role!A:E,4,FALSE)))</f>
        <v/>
      </c>
      <c r="ZH97" s="32" t="str">
        <f>IF(ISBLANK(ZD97),"",IF(ISBLANK(VLOOKUP(ZD97,role!A:E,5,FALSE)),"",VLOOKUP(ZD97,role!A:E,5,FALSE)))</f>
        <v/>
      </c>
      <c r="ZI97" s="32" t="str">
        <f>IF(ISBLANK(ZD97),"",VLOOKUP(ZD97,role!A:F,6,FALSE))</f>
        <v/>
      </c>
      <c r="ZJ97" s="36"/>
      <c r="ZK97" s="36" t="str">
        <f t="shared" si="368"/>
        <v/>
      </c>
      <c r="ZL97" s="36" t="str">
        <f t="shared" si="369"/>
        <v/>
      </c>
      <c r="ZN97" s="32" t="str">
        <f>IF(ISBLANK(ZM97),"",IF(ISBLANK(VLOOKUP(ZM97,role!A:E,2,FALSE)),"",VLOOKUP(ZM97,role!A:E,2,FALSE)))</f>
        <v/>
      </c>
      <c r="ZO97" s="32" t="str">
        <f>IF(ISBLANK(ZM97),"",IF(ISBLANK(VLOOKUP(ZM97,role!A:E,3,FALSE)),"",VLOOKUP(ZM97,role!A:E,3,FALSE)))</f>
        <v/>
      </c>
      <c r="ZP97" s="32" t="str">
        <f>IF(ISBLANK(ZM97),"",IF(ISBLANK(VLOOKUP(ZM97,role!A:E,4,FALSE)),"",VLOOKUP(ZM97,role!A:E,4,FALSE)))</f>
        <v/>
      </c>
      <c r="ZQ97" s="32" t="str">
        <f>IF(ISBLANK(ZM97),"",IF(ISBLANK(VLOOKUP(ZM97,role!A:E,5,FALSE)),"",VLOOKUP(ZM97,role!A:E,5,FALSE)))</f>
        <v/>
      </c>
      <c r="ZR97" s="32" t="str">
        <f>IF(ISBLANK(ZM97),"",VLOOKUP(ZM97,role!A:F,6,FALSE))</f>
        <v/>
      </c>
      <c r="ZS97" s="36"/>
      <c r="ZT97" s="36" t="str">
        <f t="shared" si="370"/>
        <v/>
      </c>
      <c r="ZU97" s="36" t="str">
        <f t="shared" si="371"/>
        <v/>
      </c>
      <c r="ZW97" s="32" t="str">
        <f>IF(ISBLANK(ZV97),"",IF(ISBLANK(VLOOKUP(ZV97,role!A:E,2,FALSE)),"",VLOOKUP(ZV97,role!A:E,2,FALSE)))</f>
        <v/>
      </c>
      <c r="ZX97" s="32" t="str">
        <f>IF(ISBLANK(ZV97),"",IF(ISBLANK(VLOOKUP(ZV97,role!A:E,3,FALSE)),"",VLOOKUP(ZV97,role!A:E,3,FALSE)))</f>
        <v/>
      </c>
      <c r="ZY97" s="32" t="str">
        <f>IF(ISBLANK(ZV97),"",IF(ISBLANK(VLOOKUP(ZV97,role!A:E,4,FALSE)),"",VLOOKUP(ZV97,role!A:E,4,FALSE)))</f>
        <v/>
      </c>
      <c r="ZZ97" s="32" t="str">
        <f>IF(ISBLANK(ZV97),"",IF(ISBLANK(VLOOKUP(ZV97,role!A:E,5,FALSE)),"",VLOOKUP(ZV97,role!A:E,5,FALSE)))</f>
        <v/>
      </c>
      <c r="AAA97" s="32" t="str">
        <f>IF(ISBLANK(ZV97),"",VLOOKUP(ZV97,role!A:F,6,FALSE))</f>
        <v/>
      </c>
      <c r="AAB97" s="33"/>
      <c r="AAC97" s="36"/>
      <c r="AAD97" s="36" t="str">
        <f t="shared" si="372"/>
        <v/>
      </c>
      <c r="AAE97" s="36" t="str">
        <f t="shared" si="373"/>
        <v/>
      </c>
      <c r="AAG97" s="32" t="str">
        <f>IF(ISBLANK(AAF97),"",IF(ISBLANK(VLOOKUP(AAF97,role!A:E,2,FALSE)),"",VLOOKUP(AAF97,role!A:E,2,FALSE)))</f>
        <v/>
      </c>
      <c r="AAH97" s="32" t="str">
        <f>IF(ISBLANK(AAF97),"",IF(ISBLANK(VLOOKUP(AAF97,role!A:E,3,FALSE)),"",VLOOKUP(AAF97,role!A:E,3,FALSE)))</f>
        <v/>
      </c>
      <c r="AAI97" s="32" t="str">
        <f>IF(ISBLANK(AAF97),"",IF(ISBLANK(VLOOKUP(AAF97,role!A:E,4,FALSE)),"",VLOOKUP(AAF97,role!A:E,4,FALSE)))</f>
        <v/>
      </c>
      <c r="AAJ97" s="32" t="str">
        <f>IF(ISBLANK(AAF97),"",IF(ISBLANK(VLOOKUP(AAF97,role!A:E,5,FALSE)),"",VLOOKUP(AAF97,role!A:E,5,FALSE)))</f>
        <v/>
      </c>
      <c r="AAK97" s="32" t="str">
        <f>IF(ISBLANK(AAF97),"",VLOOKUP(AAF97,role!A:F,6,FALSE))</f>
        <v/>
      </c>
      <c r="AAL97" s="36"/>
      <c r="AAM97" s="36" t="str">
        <f t="shared" si="374"/>
        <v/>
      </c>
      <c r="AAN97" s="36" t="str">
        <f t="shared" si="375"/>
        <v/>
      </c>
      <c r="AAP97" s="32" t="str">
        <f>IF(ISBLANK(AAO97),"",IF(ISBLANK(VLOOKUP(AAO97,role!A:E,2,FALSE)),"",VLOOKUP(AAO97,role!A:E,2,FALSE)))</f>
        <v/>
      </c>
      <c r="AAQ97" s="32" t="str">
        <f>IF(ISBLANK(AAO97),"",IF(ISBLANK(VLOOKUP(AAO97,role!A:E,3,FALSE)),"",VLOOKUP(AAO97,role!A:E,3,FALSE)))</f>
        <v/>
      </c>
      <c r="AAR97" s="32" t="str">
        <f>IF(ISBLANK(AAO97),"",IF(ISBLANK(VLOOKUP(AAO97,role!A:E,4,FALSE)),"",VLOOKUP(AAO97,role!A:E,4,FALSE)))</f>
        <v/>
      </c>
      <c r="AAS97" s="32" t="str">
        <f>IF(ISBLANK(AAO97),"",IF(ISBLANK(VLOOKUP(AAO97,role!A:E,5,FALSE)),"",VLOOKUP(AAO97,role!A:E,5,FALSE)))</f>
        <v/>
      </c>
      <c r="AAT97" s="32" t="str">
        <f>IF(ISBLANK(AAO97),"",VLOOKUP(AAO97,role!A:F,6,FALSE))</f>
        <v/>
      </c>
      <c r="AAU97" s="36"/>
      <c r="AAV97" s="36" t="str">
        <f t="shared" si="376"/>
        <v/>
      </c>
      <c r="AAW97" s="36" t="str">
        <f t="shared" si="377"/>
        <v/>
      </c>
      <c r="AAY97" s="32" t="str">
        <f>IF(ISBLANK(AAX97),"",IF(ISBLANK(VLOOKUP(AAX97,role!A:E,2,FALSE)),"",VLOOKUP(AAX97,role!A:E,2,FALSE)))</f>
        <v/>
      </c>
      <c r="AAZ97" s="32" t="str">
        <f>IF(ISBLANK(AAX97),"",IF(ISBLANK(VLOOKUP(AAX97,role!A:E,3,FALSE)),"",VLOOKUP(AAX97,role!A:E,3,FALSE)))</f>
        <v/>
      </c>
      <c r="ABA97" s="32" t="str">
        <f>IF(ISBLANK(AAX97),"",IF(ISBLANK(VLOOKUP(AAX97,role!A:E,4,FALSE)),"",VLOOKUP(AAX97,role!A:E,4,FALSE)))</f>
        <v/>
      </c>
      <c r="ABB97" s="32" t="str">
        <f>IF(ISBLANK(AAX97),"",IF(ISBLANK(VLOOKUP(AAX97,role!A:E,5,FALSE)),"",VLOOKUP(AAX97,role!A:E,5,FALSE)))</f>
        <v/>
      </c>
      <c r="ABC97" s="32" t="str">
        <f>IF(ISBLANK(AAX97),"",VLOOKUP(AAX97,role!A:F,6,FALSE))</f>
        <v/>
      </c>
      <c r="ABD97" s="36"/>
      <c r="ABE97" s="36" t="str">
        <f t="shared" si="378"/>
        <v/>
      </c>
      <c r="ABF97" s="36" t="str">
        <f t="shared" si="379"/>
        <v/>
      </c>
      <c r="ABH97" s="32" t="str">
        <f>IF(ISBLANK(ABG97),"",IF(ISBLANK(VLOOKUP(ABG97,role!A:E,2,FALSE)),"",VLOOKUP(ABG97,role!A:E,2,FALSE)))</f>
        <v/>
      </c>
      <c r="ABI97" s="32" t="str">
        <f>IF(ISBLANK(ABG97),"",IF(ISBLANK(VLOOKUP(ABG97,role!A:E,3,FALSE)),"",VLOOKUP(ABG97,role!A:E,3,FALSE)))</f>
        <v/>
      </c>
      <c r="ABJ97" s="32" t="str">
        <f>IF(ISBLANK(ABG97),"",IF(ISBLANK(VLOOKUP(ABG97,role!A:E,4,FALSE)),"",VLOOKUP(ABG97,role!A:E,4,FALSE)))</f>
        <v/>
      </c>
      <c r="ABK97" s="32" t="str">
        <f>IF(ISBLANK(ABG97),"",IF(ISBLANK(VLOOKUP(ABG97,role!A:E,5,FALSE)),"",VLOOKUP(ABG97,role!A:E,5,FALSE)))</f>
        <v/>
      </c>
      <c r="ABL97" s="32" t="str">
        <f>IF(ISBLANK(ABG97),"",VLOOKUP(ABG97,role!A:F,6,FALSE))</f>
        <v/>
      </c>
      <c r="ABM97" s="36"/>
      <c r="ABN97" s="36" t="str">
        <f t="shared" si="380"/>
        <v/>
      </c>
      <c r="ABO97" s="36" t="str">
        <f t="shared" si="381"/>
        <v/>
      </c>
      <c r="ABQ97" s="32" t="str">
        <f>IF(ISBLANK(ABP97),"",IF(ISBLANK(VLOOKUP(ABP97,role!A:E,2,FALSE)),"",VLOOKUP(ABP97,role!A:E,2,FALSE)))</f>
        <v/>
      </c>
      <c r="ABR97" s="32" t="str">
        <f>IF(ISBLANK(ABP97),"",IF(ISBLANK(VLOOKUP(ABP97,role!A:E,3,FALSE)),"",VLOOKUP(ABP97,role!A:E,3,FALSE)))</f>
        <v/>
      </c>
      <c r="ABS97" s="32" t="str">
        <f>IF(ISBLANK(ABP97),"",IF(ISBLANK(VLOOKUP(ABP97,role!A:E,4,FALSE)),"",VLOOKUP(ABP97,role!A:E,4,FALSE)))</f>
        <v/>
      </c>
      <c r="ABT97" s="32" t="str">
        <f>IF(ISBLANK(ABP97),"",IF(ISBLANK(VLOOKUP(ABP97,role!A:E,5,FALSE)),"",VLOOKUP(ABP97,role!A:E,5,FALSE)))</f>
        <v/>
      </c>
      <c r="ABU97" s="32" t="str">
        <f>IF(ISBLANK(ABP97),"",VLOOKUP(ABP97,role!A:F,6,FALSE))</f>
        <v/>
      </c>
      <c r="ABV97" s="33"/>
      <c r="ABW97" s="34"/>
      <c r="ABY97" s="32" t="str">
        <f t="shared" si="382"/>
        <v/>
      </c>
      <c r="ABZ97" s="39"/>
      <c r="ACA97" s="32" t="str">
        <f t="shared" si="383"/>
        <v/>
      </c>
      <c r="ACC97" s="32" t="str">
        <f t="shared" si="384"/>
        <v/>
      </c>
      <c r="ACE97" s="32" t="str">
        <f t="shared" si="385"/>
        <v/>
      </c>
      <c r="ACG97" s="32" t="str">
        <f t="shared" si="386"/>
        <v/>
      </c>
      <c r="ACI97" s="32" t="str">
        <f t="shared" si="387"/>
        <v/>
      </c>
      <c r="ACK97" s="32" t="str">
        <f t="shared" si="388"/>
        <v/>
      </c>
      <c r="ACM97" s="32" t="str">
        <f t="shared" si="389"/>
        <v/>
      </c>
      <c r="ACO97" s="32" t="str">
        <f t="shared" si="390"/>
        <v/>
      </c>
      <c r="ACQ97" s="32" t="str">
        <f t="shared" si="391"/>
        <v/>
      </c>
      <c r="ACS97" s="32" t="str">
        <f t="shared" si="392"/>
        <v/>
      </c>
      <c r="ACT97" s="33"/>
      <c r="ACV97" s="32" t="str">
        <f t="shared" si="393"/>
        <v/>
      </c>
      <c r="ACX97" s="32" t="str">
        <f t="shared" si="394"/>
        <v/>
      </c>
      <c r="ACZ97" s="32" t="str">
        <f t="shared" si="395"/>
        <v/>
      </c>
      <c r="ADB97" s="32" t="str">
        <f t="shared" si="396"/>
        <v/>
      </c>
      <c r="ADD97" s="32" t="str">
        <f t="shared" si="397"/>
        <v/>
      </c>
      <c r="ADE97" s="33"/>
      <c r="ADG97" s="32" t="str">
        <f t="shared" si="398"/>
        <v/>
      </c>
      <c r="ADI97" s="32" t="str">
        <f t="shared" si="399"/>
        <v/>
      </c>
      <c r="ADK97" s="32" t="str">
        <f t="shared" si="400"/>
        <v/>
      </c>
      <c r="ADM97" s="32" t="str">
        <f t="shared" si="401"/>
        <v/>
      </c>
      <c r="ADO97" s="32" t="str">
        <f t="shared" si="402"/>
        <v/>
      </c>
      <c r="ADP97" s="33"/>
      <c r="ADR97" s="32" t="str">
        <f t="shared" si="403"/>
        <v/>
      </c>
      <c r="ADT97" s="32" t="str">
        <f t="shared" si="404"/>
        <v/>
      </c>
      <c r="ADV97" s="32" t="str">
        <f t="shared" si="405"/>
        <v/>
      </c>
      <c r="ADX97" s="32" t="str">
        <f t="shared" si="406"/>
        <v/>
      </c>
      <c r="ADZ97" s="32" t="str">
        <f t="shared" si="407"/>
        <v/>
      </c>
      <c r="AEA97" s="33"/>
      <c r="AEC97" s="32" t="str">
        <f t="shared" si="408"/>
        <v/>
      </c>
      <c r="AEE97" s="32" t="str">
        <f t="shared" si="409"/>
        <v/>
      </c>
      <c r="AEG97" s="32" t="str">
        <f t="shared" si="410"/>
        <v/>
      </c>
      <c r="AEI97" s="32" t="str">
        <f t="shared" si="411"/>
        <v/>
      </c>
      <c r="AEK97" s="32" t="str">
        <f t="shared" si="412"/>
        <v/>
      </c>
      <c r="AEL97" s="33"/>
      <c r="AEN97" s="32" t="str">
        <f t="shared" si="413"/>
        <v/>
      </c>
      <c r="AEO97" s="32" t="str">
        <f t="shared" si="414"/>
        <v/>
      </c>
      <c r="AEQ97" s="32" t="str">
        <f t="shared" si="415"/>
        <v/>
      </c>
      <c r="AER97" s="32" t="str">
        <f t="shared" si="416"/>
        <v/>
      </c>
      <c r="AET97" s="32" t="str">
        <f t="shared" si="417"/>
        <v/>
      </c>
      <c r="AEU97" s="32" t="str">
        <f t="shared" si="418"/>
        <v/>
      </c>
      <c r="AEW97" s="32" t="str">
        <f t="shared" si="419"/>
        <v/>
      </c>
      <c r="AEX97" s="32" t="str">
        <f t="shared" si="420"/>
        <v/>
      </c>
      <c r="AEZ97" s="32" t="str">
        <f t="shared" si="421"/>
        <v/>
      </c>
      <c r="AFA97" s="32" t="str">
        <f t="shared" si="422"/>
        <v/>
      </c>
      <c r="AFB97" s="35"/>
      <c r="AFC97" s="34"/>
      <c r="AFD97" s="36" t="str">
        <f t="shared" si="423"/>
        <v/>
      </c>
      <c r="AFE97" s="36" t="str">
        <f t="shared" si="424"/>
        <v/>
      </c>
      <c r="AFG97" s="36" t="str">
        <f t="shared" si="425"/>
        <v/>
      </c>
      <c r="AFH97" s="36" t="str">
        <f t="shared" si="426"/>
        <v/>
      </c>
      <c r="AFJ97" s="36" t="str">
        <f t="shared" si="427"/>
        <v/>
      </c>
      <c r="AFK97" s="36" t="str">
        <f t="shared" si="428"/>
        <v/>
      </c>
      <c r="AFM97" s="36" t="str">
        <f t="shared" si="429"/>
        <v/>
      </c>
      <c r="AFN97" s="36" t="str">
        <f t="shared" si="430"/>
        <v/>
      </c>
      <c r="AFP97" s="36" t="str">
        <f t="shared" si="431"/>
        <v/>
      </c>
      <c r="AFQ97" s="36" t="str">
        <f t="shared" si="432"/>
        <v/>
      </c>
      <c r="AFR97" s="33"/>
      <c r="AFT97" s="36" t="str">
        <f t="shared" si="433"/>
        <v/>
      </c>
      <c r="AFU97" s="36" t="str">
        <f t="shared" si="434"/>
        <v/>
      </c>
      <c r="AFW97" s="36" t="str">
        <f t="shared" si="435"/>
        <v/>
      </c>
      <c r="AFX97" s="36" t="str">
        <f t="shared" si="436"/>
        <v/>
      </c>
      <c r="AFZ97" s="36" t="str">
        <f t="shared" si="437"/>
        <v/>
      </c>
      <c r="AGA97" s="36" t="str">
        <f t="shared" si="438"/>
        <v/>
      </c>
      <c r="AGC97" s="36" t="str">
        <f t="shared" si="439"/>
        <v/>
      </c>
      <c r="AGD97" s="36" t="str">
        <f t="shared" si="440"/>
        <v/>
      </c>
      <c r="AGF97" s="36" t="str">
        <f t="shared" si="441"/>
        <v/>
      </c>
      <c r="AGG97" s="36" t="str">
        <f t="shared" si="442"/>
        <v/>
      </c>
      <c r="AGH97" s="33"/>
      <c r="AGI97" s="57"/>
      <c r="AGJ97" s="57"/>
      <c r="AGK97" s="57" t="str">
        <f>IF(ISBLANK(AGJ97),"",VLOOKUP(AGJ97,related_id_type!A:B,2,FALSE))</f>
        <v/>
      </c>
      <c r="AGL97" s="57"/>
      <c r="AGM97" s="57" t="str">
        <f>IF(ISBLANK(AGL97),"",IF(ISBLANK(VLOOKUP(AGL97,related_id_relation!A:B,2,FALSE)),"",VLOOKUP(AGL97,related_id_relation!A:B,2,FALSE)))</f>
        <v/>
      </c>
      <c r="AGN97" s="57"/>
      <c r="AGO97" s="57"/>
      <c r="AGP97" s="57" t="str">
        <f>IF(ISBLANK(AGO97),"",VLOOKUP(AGO97,related_id_type!A:B,2,FALSE))</f>
        <v/>
      </c>
      <c r="AGQ97" s="57"/>
      <c r="AGR97" s="57" t="str">
        <f>IF(ISBLANK(AGQ97),"",IF(ISBLANK(VLOOKUP(AGQ97,related_id_relation!A:B,2,FALSE)),"",VLOOKUP(AGQ97,related_id_relation!A:B,2,FALSE)))</f>
        <v/>
      </c>
      <c r="AGS97" s="57"/>
      <c r="AGT97" s="57"/>
      <c r="AGU97" s="57" t="str">
        <f>IF(ISBLANK(AGT97),"",VLOOKUP(AGT97,related_id_type!A:B,2,FALSE))</f>
        <v/>
      </c>
      <c r="AGV97" s="57"/>
      <c r="AGW97" s="57" t="str">
        <f>IF(ISBLANK(AGV97),"",IF(ISBLANK(VLOOKUP(AGV97,related_id_relation!A:B,2,FALSE)),"",VLOOKUP(AGV97,related_id_relation!A:B,2,FALSE)))</f>
        <v/>
      </c>
      <c r="AGX97" s="57"/>
      <c r="AGY97" s="57"/>
      <c r="AGZ97" s="57" t="str">
        <f>IF(ISBLANK(AGY97),"",VLOOKUP(AGY97,related_id_type!A:B,2,FALSE))</f>
        <v/>
      </c>
      <c r="AHA97" s="57"/>
      <c r="AHB97" s="57" t="str">
        <f>IF(ISBLANK(AHA97),"",IF(ISBLANK(VLOOKUP(AHA97,related_id_relation!A:B,2,FALSE)),"",VLOOKUP(AHA97,related_id_relation!A:B,2,FALSE)))</f>
        <v/>
      </c>
      <c r="AHC97" s="57"/>
      <c r="AHD97" s="57"/>
      <c r="AHE97" s="57" t="str">
        <f>IF(ISBLANK(AHD97),"",VLOOKUP(AHD97,related_id_type!A:B,2,FALSE))</f>
        <v/>
      </c>
      <c r="AHF97" s="57"/>
      <c r="AHG97" s="57" t="str">
        <f>IF(ISBLANK(AHF97),"",IF(ISBLANK(VLOOKUP(AHF97,related_id_relation!A:B,2,FALSE)),"",VLOOKUP(AHF97,related_id_relation!A:B,2,FALSE)))</f>
        <v/>
      </c>
      <c r="AHH97" s="37"/>
      <c r="AHI97" s="39"/>
      <c r="AHK97" s="32" t="str">
        <f t="shared" si="443"/>
        <v/>
      </c>
      <c r="AHL97" s="34"/>
      <c r="AHM97" s="36"/>
      <c r="AHN97" s="36" t="str">
        <f t="shared" si="444"/>
        <v/>
      </c>
      <c r="AHO97" s="32" t="str">
        <f t="shared" si="445"/>
        <v/>
      </c>
      <c r="AHR97" s="36" t="str">
        <f t="shared" si="446"/>
        <v/>
      </c>
      <c r="AHS97" s="32" t="str">
        <f t="shared" si="447"/>
        <v/>
      </c>
      <c r="AHV97" s="36" t="str">
        <f t="shared" si="448"/>
        <v/>
      </c>
      <c r="AHW97" s="32" t="str">
        <f t="shared" si="449"/>
        <v/>
      </c>
      <c r="AHZ97" s="36" t="str">
        <f t="shared" si="450"/>
        <v/>
      </c>
      <c r="AIA97" s="32" t="str">
        <f t="shared" si="451"/>
        <v/>
      </c>
      <c r="AID97" s="36" t="str">
        <f t="shared" si="452"/>
        <v/>
      </c>
      <c r="AIE97" s="32" t="str">
        <f t="shared" si="453"/>
        <v/>
      </c>
      <c r="AIH97" s="36" t="str">
        <f t="shared" si="454"/>
        <v/>
      </c>
      <c r="AII97" s="32" t="str">
        <f t="shared" si="455"/>
        <v/>
      </c>
      <c r="AIL97" s="36" t="str">
        <f t="shared" si="456"/>
        <v/>
      </c>
      <c r="AIM97" s="32" t="str">
        <f t="shared" si="457"/>
        <v/>
      </c>
      <c r="AIP97" s="36" t="str">
        <f t="shared" si="458"/>
        <v/>
      </c>
      <c r="AIQ97" s="32" t="str">
        <f t="shared" si="459"/>
        <v/>
      </c>
      <c r="AIT97" s="36" t="str">
        <f t="shared" si="460"/>
        <v/>
      </c>
      <c r="AIU97" s="32" t="str">
        <f t="shared" si="461"/>
        <v/>
      </c>
      <c r="AIX97" s="36" t="str">
        <f t="shared" si="462"/>
        <v/>
      </c>
      <c r="AIY97" s="32" t="str">
        <f t="shared" si="463"/>
        <v/>
      </c>
      <c r="AIZ97" s="37"/>
      <c r="AJA97" s="32" t="str">
        <f t="shared" si="464"/>
        <v/>
      </c>
      <c r="AJB97" s="32" t="str">
        <f t="shared" si="465"/>
        <v/>
      </c>
      <c r="AJC97" s="32" t="str">
        <f t="shared" si="466"/>
        <v/>
      </c>
      <c r="AJD97" s="32" t="str">
        <f t="shared" si="467"/>
        <v/>
      </c>
      <c r="AJE97" s="32" t="str">
        <f t="shared" si="468"/>
        <v/>
      </c>
      <c r="AJF97" s="32" t="str">
        <f t="shared" si="469"/>
        <v/>
      </c>
      <c r="AJG97" s="32" t="str">
        <f t="shared" si="470"/>
        <v/>
      </c>
      <c r="AJH97" s="32" t="str">
        <f t="shared" si="471"/>
        <v/>
      </c>
      <c r="AJI97" s="32" t="str">
        <f t="shared" si="472"/>
        <v/>
      </c>
    </row>
    <row r="98" spans="3:945" s="32" customFormat="1" x14ac:dyDescent="0.35">
      <c r="C98" s="32" t="str">
        <f t="shared" si="241"/>
        <v/>
      </c>
      <c r="E98" s="32" t="str">
        <f t="shared" si="242"/>
        <v/>
      </c>
      <c r="F98" s="32" t="str">
        <f t="shared" si="243"/>
        <v/>
      </c>
      <c r="G98" s="32" t="str">
        <f t="shared" si="244"/>
        <v/>
      </c>
      <c r="J98" s="32" t="str">
        <f t="shared" si="245"/>
        <v/>
      </c>
      <c r="K98" s="32" t="str">
        <f t="shared" si="246"/>
        <v/>
      </c>
      <c r="L98" s="32" t="str">
        <f t="shared" si="247"/>
        <v/>
      </c>
      <c r="N98" s="32" t="str">
        <f t="shared" si="248"/>
        <v/>
      </c>
      <c r="O98" s="32" t="str">
        <f t="shared" si="249"/>
        <v/>
      </c>
      <c r="Q98" s="32" t="str">
        <f t="shared" si="250"/>
        <v/>
      </c>
      <c r="R98" s="32" t="str">
        <f t="shared" si="251"/>
        <v/>
      </c>
      <c r="U98" s="32" t="str">
        <f t="shared" si="252"/>
        <v/>
      </c>
      <c r="V98" s="32" t="str">
        <f t="shared" si="253"/>
        <v/>
      </c>
      <c r="Y98" s="32" t="str">
        <f>IF(ISBLANK(X98),"",VLOOKUP(X98,resource_type!A:C,3,FALSE))</f>
        <v/>
      </c>
      <c r="Z98" s="32" t="str">
        <f>IF(ISBLANK(X98),"",VLOOKUP(X98,resource_type!A:C,2,FALSE))</f>
        <v/>
      </c>
      <c r="AA98" s="32" t="str">
        <f t="shared" si="254"/>
        <v/>
      </c>
      <c r="AB98" s="32" t="str">
        <f t="shared" si="255"/>
        <v/>
      </c>
      <c r="AD98" s="32" t="str">
        <f>IF(ISBLANK(AC98),"",VLOOKUP(AC98,resource_type!A:C,3,FALSE))</f>
        <v/>
      </c>
      <c r="AF98" s="32" t="str">
        <f>IF(ISBLANK(AE98),"",VLOOKUP(AE98,resource_type!A:C,3,FALSE))</f>
        <v/>
      </c>
      <c r="AG98" s="33"/>
      <c r="AI98" s="32" t="str">
        <f t="shared" si="256"/>
        <v/>
      </c>
      <c r="AK98" s="32" t="str">
        <f t="shared" si="257"/>
        <v/>
      </c>
      <c r="AM98" s="32" t="str">
        <f t="shared" si="258"/>
        <v/>
      </c>
      <c r="AO98" s="32" t="str">
        <f t="shared" si="259"/>
        <v/>
      </c>
      <c r="AP98" s="52"/>
      <c r="AQ98" s="34"/>
      <c r="AR98" s="36" t="str">
        <f t="shared" si="260"/>
        <v/>
      </c>
      <c r="AS98" s="36" t="str">
        <f t="shared" si="261"/>
        <v/>
      </c>
      <c r="AT98" s="34"/>
      <c r="AV98" s="32" t="str">
        <f t="shared" si="262"/>
        <v/>
      </c>
      <c r="AW98" s="32" t="str">
        <f t="shared" si="263"/>
        <v/>
      </c>
      <c r="AX98" s="32" t="str">
        <f t="shared" si="264"/>
        <v/>
      </c>
      <c r="AZ98" s="32" t="str">
        <f>IF(ISBLANK(AY98),"",IF(ISBLANK(VLOOKUP(AY98,role!A:E,2,FALSE)),"",VLOOKUP(AY98,role!A:E,2,FALSE)))</f>
        <v/>
      </c>
      <c r="BA98" s="32" t="str">
        <f>IF(ISBLANK(AY98),"",IF(ISBLANK(VLOOKUP(AY98,role!A:E,3,FALSE)),"",VLOOKUP(AY98,role!A:E,3,FALSE)))</f>
        <v/>
      </c>
      <c r="BB98" s="32" t="str">
        <f>IF(ISBLANK(AY98),"",IF(ISBLANK(VLOOKUP(AY98,role!A:E,4,FALSE)),"",VLOOKUP(AY98,role!A:E,4,FALSE)))</f>
        <v/>
      </c>
      <c r="BC98" s="32" t="str">
        <f>IF(ISBLANK(AY98),"",IF(ISBLANK(VLOOKUP(AY98,role!A:E,5,FALSE)),"",VLOOKUP(AY98,role!A:E,5,FALSE)))</f>
        <v/>
      </c>
      <c r="BE98" s="32" t="str">
        <f>IF(ISBLANK(BD98),"",IF(ISBLANK(VLOOKUP(BD98,role!A:E,2,FALSE)),"",VLOOKUP(BD98,role!A:E,2,FALSE)))</f>
        <v/>
      </c>
      <c r="BF98" s="32" t="str">
        <f>IF(ISBLANK(BD98),"",IF(ISBLANK(VLOOKUP(BD98,role!A:E,3,FALSE)),"",VLOOKUP(BD98,role!A:E,3,FALSE)))</f>
        <v/>
      </c>
      <c r="BG98" s="32" t="str">
        <f>IF(ISBLANK(BD98),"",IF(ISBLANK(VLOOKUP(BD98,role!A:E,4,FALSE)),"",VLOOKUP(BD98,role!A:E,4,FALSE)))</f>
        <v/>
      </c>
      <c r="BH98" s="32" t="str">
        <f>IF(ISBLANK(BD98),"",IF(ISBLANK(VLOOKUP(BD98,role!A:E,5,FALSE)),"",VLOOKUP(BD98,role!A:E,5,FALSE)))</f>
        <v/>
      </c>
      <c r="BX98" s="33"/>
      <c r="BZ98" s="32" t="str">
        <f t="shared" si="265"/>
        <v/>
      </c>
      <c r="CB98" s="32" t="str">
        <f t="shared" si="266"/>
        <v/>
      </c>
      <c r="CC98" s="39"/>
      <c r="CE98" s="32" t="str">
        <f t="shared" si="267"/>
        <v/>
      </c>
      <c r="CF98" s="32" t="str">
        <f t="shared" si="268"/>
        <v/>
      </c>
      <c r="CG98" s="32" t="str">
        <f t="shared" si="269"/>
        <v/>
      </c>
      <c r="CI98" s="32" t="str">
        <f>IF(ISBLANK(CH98),"",IF(ISBLANK(VLOOKUP(CH98,role!A:E,2,FALSE)),"",VLOOKUP(CH98,role!A:E,2,FALSE)))</f>
        <v/>
      </c>
      <c r="CJ98" s="32" t="str">
        <f>IF(ISBLANK(CH98),"",IF(ISBLANK(VLOOKUP(CH98,role!A:E,3,FALSE)),"",VLOOKUP(CH98,role!A:E,3,FALSE)))</f>
        <v/>
      </c>
      <c r="CK98" s="32" t="str">
        <f>IF(ISBLANK(CH98),"",IF(ISBLANK(VLOOKUP(CH98,role!A:E,4,FALSE)),"",VLOOKUP(CH98,role!A:E,4,FALSE)))</f>
        <v/>
      </c>
      <c r="CL98" s="32" t="str">
        <f>IF(ISBLANK(CH98),"",IF(ISBLANK(VLOOKUP(CH98,role!A:E,5,FALSE)),"",VLOOKUP(CH98,role!A:E,5,FALSE)))</f>
        <v/>
      </c>
      <c r="CN98" s="32" t="str">
        <f>IF(ISBLANK(CM98),"",IF(ISBLANK(VLOOKUP(CM98,role!A:E,2,FALSE)),"",VLOOKUP(CM98,role!A:E,2,FALSE)))</f>
        <v/>
      </c>
      <c r="CO98" s="32" t="str">
        <f>IF(ISBLANK(CM98),"",IF(ISBLANK(VLOOKUP(CM98,role!A:E,3,FALSE)),"",VLOOKUP(CM98,role!A:E,3,FALSE)))</f>
        <v/>
      </c>
      <c r="CP98" s="32" t="str">
        <f>IF(ISBLANK(CM98),"",IF(ISBLANK(VLOOKUP(CM98,role!A:E,4,FALSE)),"",VLOOKUP(CM98,role!A:E,4,FALSE)))</f>
        <v/>
      </c>
      <c r="CQ98" s="32" t="str">
        <f>IF(ISBLANK(CM98),"",IF(ISBLANK(VLOOKUP(CM98,role!A:E,5,FALSE)),"",VLOOKUP(CM98,role!A:E,5,FALSE)))</f>
        <v/>
      </c>
      <c r="DG98" s="33"/>
      <c r="DI98" s="32" t="str">
        <f t="shared" si="270"/>
        <v/>
      </c>
      <c r="DK98" s="32" t="str">
        <f t="shared" si="271"/>
        <v/>
      </c>
      <c r="DL98" s="39"/>
      <c r="DN98" s="32" t="str">
        <f t="shared" si="272"/>
        <v/>
      </c>
      <c r="DO98" s="32" t="str">
        <f t="shared" si="273"/>
        <v/>
      </c>
      <c r="DP98" s="32" t="str">
        <f t="shared" si="274"/>
        <v/>
      </c>
      <c r="DR98" s="32" t="str">
        <f>IF(ISBLANK(DQ98),"",IF(ISBLANK(VLOOKUP(DQ98,role!A:E,2,FALSE)),"",VLOOKUP(DQ98,role!A:E,2,FALSE)))</f>
        <v/>
      </c>
      <c r="DS98" s="32" t="str">
        <f>IF(ISBLANK(DQ98),"",IF(ISBLANK(VLOOKUP(DQ98,role!A:E,3,FALSE)),"",VLOOKUP(DQ98,role!A:E,3,FALSE)))</f>
        <v/>
      </c>
      <c r="DT98" s="32" t="str">
        <f>IF(ISBLANK(DQ98),"",IF(ISBLANK(VLOOKUP(DQ98,role!A:E,4,FALSE)),"",VLOOKUP(DQ98,role!A:E,4,FALSE)))</f>
        <v/>
      </c>
      <c r="DU98" s="32" t="str">
        <f>IF(ISBLANK(DQ98),"",IF(ISBLANK(VLOOKUP(DQ98,role!A:E,5,FALSE)),"",VLOOKUP(DQ98,role!A:E,5,FALSE)))</f>
        <v/>
      </c>
      <c r="EK98" s="33"/>
      <c r="EM98" s="32" t="str">
        <f t="shared" si="275"/>
        <v/>
      </c>
      <c r="EO98" s="32" t="str">
        <f t="shared" si="276"/>
        <v/>
      </c>
      <c r="EP98" s="39"/>
      <c r="ER98" s="32" t="str">
        <f t="shared" si="277"/>
        <v/>
      </c>
      <c r="ES98" s="32" t="str">
        <f t="shared" si="278"/>
        <v/>
      </c>
      <c r="ET98" s="32" t="str">
        <f t="shared" si="279"/>
        <v/>
      </c>
      <c r="EV98" s="32" t="str">
        <f>IF(ISBLANK(EU98),"",IF(ISBLANK(VLOOKUP(EU98,role!A:E,2,FALSE)),"",VLOOKUP(EU98,role!A:E,2,FALSE)))</f>
        <v/>
      </c>
      <c r="EW98" s="32" t="str">
        <f>IF(ISBLANK(EU98),"",IF(ISBLANK(VLOOKUP(EU98,role!A:E,3,FALSE)),"",VLOOKUP(EU98,role!A:E,3,FALSE)))</f>
        <v/>
      </c>
      <c r="EX98" s="32" t="str">
        <f>IF(ISBLANK(EU98),"",IF(ISBLANK(VLOOKUP(EU98,role!A:E,4,FALSE)),"",VLOOKUP(EU98,role!A:E,4,FALSE)))</f>
        <v/>
      </c>
      <c r="EY98" s="32" t="str">
        <f>IF(ISBLANK(EU98),"",IF(ISBLANK(VLOOKUP(EU98,role!A:E,5,FALSE)),"",VLOOKUP(EU98,role!A:E,5,FALSE)))</f>
        <v/>
      </c>
      <c r="FO98" s="33"/>
      <c r="FQ98" s="32" t="str">
        <f t="shared" si="280"/>
        <v/>
      </c>
      <c r="FS98" s="32" t="str">
        <f t="shared" si="281"/>
        <v/>
      </c>
      <c r="FT98" s="39"/>
      <c r="FV98" s="32" t="str">
        <f t="shared" si="282"/>
        <v/>
      </c>
      <c r="FW98" s="32" t="str">
        <f t="shared" si="283"/>
        <v/>
      </c>
      <c r="FX98" s="32" t="str">
        <f t="shared" si="284"/>
        <v/>
      </c>
      <c r="FZ98" s="32" t="str">
        <f>IF(ISBLANK(FY98),"",VLOOKUP(FY98,role!A:E,2,FALSE))</f>
        <v/>
      </c>
      <c r="GA98" s="32" t="str">
        <f>IF(ISBLANK(FY98),"",IF(ISBLANK(VLOOKUP(FY98,role!A:E,3,FALSE)),"",VLOOKUP(FY98,role!A:E,3,FALSE)))</f>
        <v/>
      </c>
      <c r="GB98" s="32" t="str">
        <f>IF(ISBLANK(FY98),"",IF(ISBLANK(VLOOKUP(FY98,role!A:E,4,FALSE)),"",VLOOKUP(FY98,role!A:E,4,FALSE)))</f>
        <v/>
      </c>
      <c r="GC98" s="32" t="str">
        <f>IF(ISBLANK(FY98),"",IF(ISBLANK(VLOOKUP(FY98,role!A:E,5,FALSE)),"",VLOOKUP(FY98,role!A:E,5,FALSE)))</f>
        <v/>
      </c>
      <c r="GS98" s="33"/>
      <c r="GU98" s="32" t="str">
        <f t="shared" si="285"/>
        <v/>
      </c>
      <c r="GW98" s="32" t="str">
        <f t="shared" si="286"/>
        <v/>
      </c>
      <c r="GX98" s="33"/>
      <c r="HA98" s="32" t="str">
        <f t="shared" si="287"/>
        <v/>
      </c>
      <c r="HB98" s="32" t="str">
        <f t="shared" si="288"/>
        <v/>
      </c>
      <c r="HC98" s="32" t="str">
        <f t="shared" si="289"/>
        <v/>
      </c>
      <c r="HE98" s="32" t="str">
        <f>IF(ISBLANK(HD98),"",IF(ISBLANK(VLOOKUP(HD98,role!A:E,2,FALSE)),"",VLOOKUP(HD98,role!A:E,2,FALSE)))</f>
        <v/>
      </c>
      <c r="HF98" s="32" t="str">
        <f>IF(ISBLANK(HD98),"",IF(ISBLANK(VLOOKUP(HD98,role!A:E,3,FALSE)),"",VLOOKUP(HD98,role!A:E,3,FALSE)))</f>
        <v/>
      </c>
      <c r="HG98" s="32" t="str">
        <f>IF(ISBLANK(HD98),"",IF(ISBLANK(VLOOKUP(HD98,role!A:E,4,FALSE)),"",VLOOKUP(HD98,role!A:E,4,FALSE)))</f>
        <v/>
      </c>
      <c r="HH98" s="32" t="str">
        <f>IF(ISBLANK(HD98),"",IF(ISBLANK(VLOOKUP(HD98,role!A:E,5,FALSE)),"",VLOOKUP(HD98,role!A:E,5,FALSE)))</f>
        <v/>
      </c>
      <c r="HX98" s="33"/>
      <c r="HZ98" s="32" t="str">
        <f t="shared" si="290"/>
        <v/>
      </c>
      <c r="IB98" s="32" t="str">
        <f t="shared" si="291"/>
        <v/>
      </c>
      <c r="IC98" s="39"/>
      <c r="IE98" s="32" t="str">
        <f t="shared" si="292"/>
        <v/>
      </c>
      <c r="IF98" s="32" t="str">
        <f t="shared" si="293"/>
        <v/>
      </c>
      <c r="IG98" s="32" t="str">
        <f t="shared" si="294"/>
        <v/>
      </c>
      <c r="II98" s="32" t="str">
        <f>IF(ISBLANK(IH98),"",IF(ISBLANK(VLOOKUP(IH98,role!A:E,2,FALSE)),"",VLOOKUP(IH98,role!A:E,2,FALSE)))</f>
        <v/>
      </c>
      <c r="IJ98" s="32" t="str">
        <f>IF(ISBLANK(IH98),"",IF(ISBLANK(VLOOKUP(IH98,role!A:E,3,FALSE)),"",VLOOKUP(IH98,role!A:E,3,FALSE)))</f>
        <v/>
      </c>
      <c r="IK98" s="32" t="str">
        <f>IF(ISBLANK(IH98),"",IF(ISBLANK(VLOOKUP(IH98,role!A:E,4,FALSE)),"",VLOOKUP(IH98,role!A:E,4,FALSE)))</f>
        <v/>
      </c>
      <c r="IL98" s="32" t="str">
        <f>IF(ISBLANK(IH98),"",IF(ISBLANK(VLOOKUP(IH98,role!A:E,5,FALSE)),"",VLOOKUP(IH98,role!A:E,5,FALSE)))</f>
        <v/>
      </c>
      <c r="JB98" s="33"/>
      <c r="JD98" s="32" t="str">
        <f t="shared" si="295"/>
        <v/>
      </c>
      <c r="JF98" s="32" t="str">
        <f t="shared" si="296"/>
        <v/>
      </c>
      <c r="JG98" s="39"/>
      <c r="JI98" s="32" t="str">
        <f t="shared" si="297"/>
        <v/>
      </c>
      <c r="JJ98" s="32" t="str">
        <f t="shared" si="298"/>
        <v/>
      </c>
      <c r="JK98" s="32" t="str">
        <f t="shared" si="299"/>
        <v/>
      </c>
      <c r="JM98" s="32" t="str">
        <f>IF(ISBLANK(JL98),"",IF(ISBLANK(VLOOKUP(JL98,role!A:E,2,FALSE)),"",VLOOKUP(JL98,role!A:E,2,FALSE)))</f>
        <v/>
      </c>
      <c r="JN98" s="32" t="str">
        <f>IF(ISBLANK(JL98),"",IF(ISBLANK(VLOOKUP(JL98,role!A:E,3,FALSE)),"",VLOOKUP(JL98,role!A:E,3,FALSE)))</f>
        <v/>
      </c>
      <c r="JO98" s="32" t="str">
        <f>IF(ISBLANK(JL98),"",IF(ISBLANK(VLOOKUP(JL98,role!A:E,4,FALSE)),"",VLOOKUP(JL98,role!A:E,4,FALSE)))</f>
        <v/>
      </c>
      <c r="JP98" s="32" t="str">
        <f>IF(ISBLANK(JL98),"",IF(ISBLANK(VLOOKUP(JL98,role!A:E,5,FALSE)),"",VLOOKUP(JL98,role!A:E,5,FALSE)))</f>
        <v/>
      </c>
      <c r="KF98" s="33"/>
      <c r="KH98" s="32" t="str">
        <f t="shared" si="300"/>
        <v/>
      </c>
      <c r="KJ98" s="32" t="str">
        <f t="shared" si="301"/>
        <v/>
      </c>
      <c r="KK98" s="39"/>
      <c r="KM98" s="32" t="str">
        <f t="shared" si="302"/>
        <v/>
      </c>
      <c r="KN98" s="32" t="str">
        <f t="shared" si="303"/>
        <v/>
      </c>
      <c r="KO98" s="32" t="str">
        <f t="shared" si="304"/>
        <v/>
      </c>
      <c r="KQ98" s="32" t="str">
        <f>IF(ISBLANK(KP98),"",IF(ISBLANK(VLOOKUP(KP98,role!A:E,2,FALSE)),"",VLOOKUP(KP98,role!A:E,2,FALSE)))</f>
        <v/>
      </c>
      <c r="KR98" s="32" t="str">
        <f>IF(ISBLANK(KP98),"",IF(ISBLANK(VLOOKUP(KP98,role!A:E,3,FALSE)),"",VLOOKUP(KP98,role!A:E,3,FALSE)))</f>
        <v/>
      </c>
      <c r="KS98" s="32" t="str">
        <f>IF(ISBLANK(KP98),"",IF(ISBLANK(VLOOKUP(KP98,role!A:E,4,FALSE)),"",VLOOKUP(KP98,role!A:E,4,FALSE)))</f>
        <v/>
      </c>
      <c r="KT98" s="32" t="str">
        <f>IF(ISBLANK(KP98),"",IF(ISBLANK(VLOOKUP(KP98,role!A:E,5,FALSE)),"",VLOOKUP(KP98,role!A:E,5,FALSE)))</f>
        <v/>
      </c>
      <c r="LJ98" s="33"/>
      <c r="LL98" s="32" t="str">
        <f t="shared" si="305"/>
        <v/>
      </c>
      <c r="LN98" s="32" t="str">
        <f t="shared" si="306"/>
        <v/>
      </c>
      <c r="LO98" s="39"/>
      <c r="LQ98" s="32" t="str">
        <f t="shared" si="307"/>
        <v/>
      </c>
      <c r="LR98" s="32" t="str">
        <f t="shared" si="308"/>
        <v/>
      </c>
      <c r="LS98" s="32" t="str">
        <f t="shared" si="309"/>
        <v/>
      </c>
      <c r="LU98" s="32" t="str">
        <f>IF(ISBLANK(LT98),"",IF(ISBLANK(VLOOKUP(LT98,role!A:E,2,FALSE)),"",VLOOKUP(LT98,role!A:E,2,FALSE)))</f>
        <v/>
      </c>
      <c r="LV98" s="32" t="str">
        <f>IF(ISBLANK(LT98),"",IF(ISBLANK(VLOOKUP(LT98,role!A:E,3,FALSE)),"",VLOOKUP(LT98,role!A:E,3,FALSE)))</f>
        <v/>
      </c>
      <c r="LW98" s="32" t="str">
        <f>IF(ISBLANK(LT98),"",IF(ISBLANK(VLOOKUP(LT98,role!A:E,4,FALSE)),"",VLOOKUP(LT98,role!A:E,4,FALSE)))</f>
        <v/>
      </c>
      <c r="LX98" s="32" t="str">
        <f>IF(ISBLANK(LT98),"",IF(ISBLANK(VLOOKUP(LT98,role!A:E,5,FALSE)),"",VLOOKUP(LT98,role!A:E,5,FALSE)))</f>
        <v/>
      </c>
      <c r="MN98" s="33"/>
      <c r="MP98" s="32" t="str">
        <f t="shared" si="310"/>
        <v/>
      </c>
      <c r="MR98" s="32" t="str">
        <f t="shared" si="311"/>
        <v/>
      </c>
      <c r="MS98" s="33"/>
      <c r="MV98" s="32" t="str">
        <f t="shared" si="312"/>
        <v/>
      </c>
      <c r="MW98" s="32" t="str">
        <f t="shared" si="313"/>
        <v/>
      </c>
      <c r="MX98" s="32" t="str">
        <f t="shared" si="314"/>
        <v/>
      </c>
      <c r="MZ98" s="32" t="str">
        <f>IF(ISBLANK(MY98),"",IF(ISBLANK(VLOOKUP(MY98,role!A:E,2,FALSE)),"",VLOOKUP(MY98,role!A:E,2,FALSE)))</f>
        <v/>
      </c>
      <c r="NA98" s="32" t="str">
        <f>IF(ISBLANK(MY98),"",IF(ISBLANK(VLOOKUP(MY98,role!A:E,3,FALSE)),"",VLOOKUP(MY98,role!A:E,3,FALSE)))</f>
        <v/>
      </c>
      <c r="NB98" s="32" t="str">
        <f>IF(ISBLANK(MY98),"",IF(ISBLANK(VLOOKUP(MY98,role!A:E,4,FALSE)),"",VLOOKUP(MY98,role!A:E,4,FALSE)))</f>
        <v/>
      </c>
      <c r="NC98" s="32" t="str">
        <f>IF(ISBLANK(MY98),"",IF(ISBLANK(VLOOKUP(MY98,role!A:E,5,FALSE)),"",VLOOKUP(MY98,role!A:E,5,FALSE)))</f>
        <v/>
      </c>
      <c r="NS98" s="33"/>
      <c r="NU98" s="32" t="str">
        <f t="shared" si="315"/>
        <v/>
      </c>
      <c r="NW98" s="32" t="str">
        <f t="shared" si="316"/>
        <v/>
      </c>
      <c r="NX98" s="39"/>
      <c r="NZ98" s="32" t="str">
        <f t="shared" si="317"/>
        <v/>
      </c>
      <c r="OA98" s="32" t="str">
        <f t="shared" si="318"/>
        <v/>
      </c>
      <c r="OB98" s="32" t="str">
        <f t="shared" si="319"/>
        <v/>
      </c>
      <c r="OD98" s="32" t="str">
        <f>IF(ISBLANK(OC98),"",IF(ISBLANK(VLOOKUP(OC98,role!A:E,2,FALSE)),"",VLOOKUP(OC98,role!A:E,2,FALSE)))</f>
        <v/>
      </c>
      <c r="OE98" s="32" t="str">
        <f>IF(ISBLANK(OC98),"",IF(ISBLANK(VLOOKUP(OC98,role!A:E,3,FALSE)),"",VLOOKUP(OC98,role!A:E,3,FALSE)))</f>
        <v/>
      </c>
      <c r="OF98" s="32" t="str">
        <f>IF(ISBLANK(OC98),"",IF(ISBLANK(VLOOKUP(OC98,role!A:E,4,FALSE)),"",VLOOKUP(OC98,role!A:E,4,FALSE)))</f>
        <v/>
      </c>
      <c r="OG98" s="32" t="str">
        <f>IF(ISBLANK(OC98),"",IF(ISBLANK(VLOOKUP(OC98,role!A:E,5,FALSE)),"",VLOOKUP(OC98,role!A:E,5,FALSE)))</f>
        <v/>
      </c>
      <c r="OW98" s="33"/>
      <c r="OY98" s="32" t="str">
        <f t="shared" si="320"/>
        <v/>
      </c>
      <c r="PA98" s="32" t="str">
        <f t="shared" si="321"/>
        <v/>
      </c>
      <c r="PB98" s="39"/>
      <c r="PD98" s="32" t="str">
        <f t="shared" si="322"/>
        <v/>
      </c>
      <c r="PE98" s="32" t="str">
        <f t="shared" si="323"/>
        <v/>
      </c>
      <c r="PF98" s="32" t="str">
        <f t="shared" si="324"/>
        <v/>
      </c>
      <c r="PH98" s="32" t="str">
        <f>IF(ISBLANK(PG98),"",IF(ISBLANK(VLOOKUP(PG98,role!A:E,2,FALSE)),"",VLOOKUP(PG98,role!A:E,2,FALSE)))</f>
        <v/>
      </c>
      <c r="PI98" s="32" t="str">
        <f>IF(ISBLANK(PG98),"",IF(ISBLANK(VLOOKUP(PG98,role!A:E,3,FALSE)),"",VLOOKUP(PG98,role!A:E,3,FALSE)))</f>
        <v/>
      </c>
      <c r="PJ98" s="32" t="str">
        <f>IF(ISBLANK(PG98),"",IF(ISBLANK(VLOOKUP(PG98,role!A:E,4,FALSE)),"",VLOOKUP(PG98,role!A:E,4,FALSE)))</f>
        <v/>
      </c>
      <c r="PK98" s="32" t="str">
        <f>IF(ISBLANK(PG98),"",IF(ISBLANK(VLOOKUP(PG98,role!A:E,5,FALSE)),"",VLOOKUP(PG98,role!A:E,5,FALSE)))</f>
        <v/>
      </c>
      <c r="QA98" s="33"/>
      <c r="QC98" s="32" t="str">
        <f t="shared" si="325"/>
        <v/>
      </c>
      <c r="QE98" s="32" t="str">
        <f t="shared" si="326"/>
        <v/>
      </c>
      <c r="QF98" s="39"/>
      <c r="QH98" s="32" t="str">
        <f t="shared" si="327"/>
        <v/>
      </c>
      <c r="QI98" s="32" t="str">
        <f t="shared" si="328"/>
        <v/>
      </c>
      <c r="QJ98" s="32" t="str">
        <f t="shared" si="329"/>
        <v/>
      </c>
      <c r="QL98" s="32" t="str">
        <f>IF(ISBLANK(QK98),"",IF(ISBLANK(VLOOKUP(QK98,role!A:E,2,FALSE)),"",VLOOKUP(QK98,role!A:E,2,FALSE)))</f>
        <v/>
      </c>
      <c r="QM98" s="32" t="str">
        <f>IF(ISBLANK(QK98),"",IF(ISBLANK(VLOOKUP(QK98,role!A:E,3,FALSE)),"",VLOOKUP(QK98,role!A:E,3,FALSE)))</f>
        <v/>
      </c>
      <c r="QN98" s="32" t="str">
        <f>IF(ISBLANK(QK98),"",IF(ISBLANK(VLOOKUP(QK98,role!A:E,4,FALSE)),"",VLOOKUP(QK98,role!A:E,4,FALSE)))</f>
        <v/>
      </c>
      <c r="QO98" s="32" t="str">
        <f>IF(ISBLANK(QK98),"",IF(ISBLANK(VLOOKUP(QK98,role!A:E,5,FALSE)),"",VLOOKUP(QK98,role!A:E,5,FALSE)))</f>
        <v/>
      </c>
      <c r="RE98" s="33"/>
      <c r="RG98" s="32" t="str">
        <f t="shared" si="330"/>
        <v/>
      </c>
      <c r="RI98" s="32" t="str">
        <f t="shared" si="331"/>
        <v/>
      </c>
      <c r="RJ98" s="39"/>
      <c r="RL98" s="32" t="str">
        <f t="shared" si="332"/>
        <v/>
      </c>
      <c r="RM98" s="32" t="str">
        <f t="shared" si="333"/>
        <v/>
      </c>
      <c r="RN98" s="32" t="str">
        <f t="shared" si="334"/>
        <v/>
      </c>
      <c r="RP98" s="32" t="str">
        <f>IF(ISBLANK(RO98),"",IF(ISBLANK(VLOOKUP(RO98,role!A:E,2,FALSE)),"",VLOOKUP(RO98,role!A:E,2,FALSE)))</f>
        <v/>
      </c>
      <c r="RQ98" s="32" t="str">
        <f>IF(ISBLANK(RO98),"",IF(ISBLANK(VLOOKUP(RO98,role!A:E,3,FALSE)),"",VLOOKUP(RO98,role!A:E,3,FALSE)))</f>
        <v/>
      </c>
      <c r="RR98" s="32" t="str">
        <f>IF(ISBLANK(RO98),"",IF(ISBLANK(VLOOKUP(RO98,role!A:E,4,FALSE)),"",VLOOKUP(RO98,role!A:E,4,FALSE)))</f>
        <v/>
      </c>
      <c r="RS98" s="32" t="str">
        <f>IF(ISBLANK(RO98),"",IF(ISBLANK(VLOOKUP(RO98,role!A:E,5,FALSE)),"",VLOOKUP(RO98,role!A:E,5,FALSE)))</f>
        <v/>
      </c>
      <c r="SI98" s="33"/>
      <c r="SK98" s="32" t="str">
        <f t="shared" si="335"/>
        <v/>
      </c>
      <c r="SM98" s="32" t="str">
        <f t="shared" si="336"/>
        <v/>
      </c>
      <c r="SN98" s="39"/>
      <c r="SP98" s="32" t="str">
        <f t="shared" si="337"/>
        <v/>
      </c>
      <c r="SQ98" s="32" t="str">
        <f t="shared" si="338"/>
        <v/>
      </c>
      <c r="SR98" s="32" t="str">
        <f t="shared" si="339"/>
        <v/>
      </c>
      <c r="ST98" s="32" t="str">
        <f>IF(ISBLANK(SS98),"",IF(ISBLANK(VLOOKUP(SS98,role!A:E,2,FALSE)),"",VLOOKUP(SS98,role!A:E,2,FALSE)))</f>
        <v/>
      </c>
      <c r="SU98" s="32" t="str">
        <f>IF(ISBLANK(SS98),"",IF(ISBLANK(VLOOKUP(SS98,role!A:E,3,FALSE)),"",VLOOKUP(SS98,role!A:E,3,FALSE)))</f>
        <v/>
      </c>
      <c r="SV98" s="32" t="str">
        <f>IF(ISBLANK(SS98),"",IF(ISBLANK(VLOOKUP(SS98,role!A:E,4,FALSE)),"",VLOOKUP(SS98,role!A:E,4,FALSE)))</f>
        <v/>
      </c>
      <c r="SW98" s="32" t="str">
        <f>IF(ISBLANK(SS98),"",IF(ISBLANK(VLOOKUP(SS98,role!A:E,5,FALSE)),"",VLOOKUP(SS98,role!A:E,5,FALSE)))</f>
        <v/>
      </c>
      <c r="TM98" s="33"/>
      <c r="TO98" s="32" t="str">
        <f t="shared" si="340"/>
        <v/>
      </c>
      <c r="TQ98" s="32" t="str">
        <f t="shared" si="341"/>
        <v/>
      </c>
      <c r="TR98" s="39"/>
      <c r="TT98" s="32" t="str">
        <f t="shared" si="342"/>
        <v/>
      </c>
      <c r="TU98" s="32" t="str">
        <f t="shared" si="343"/>
        <v/>
      </c>
      <c r="TV98" s="32" t="str">
        <f t="shared" si="344"/>
        <v/>
      </c>
      <c r="TX98" s="32" t="str">
        <f>IF(ISBLANK(TW98),"",IF(ISBLANK(VLOOKUP(TW98,role!A:E,2,FALSE)),"",VLOOKUP(TW98,role!A:E,2,FALSE)))</f>
        <v/>
      </c>
      <c r="TY98" s="32" t="str">
        <f>IF(ISBLANK(TW98),"",IF(ISBLANK(VLOOKUP(TW98,role!A:E,3,FALSE)),"",VLOOKUP(TW98,role!A:E,3,FALSE)))</f>
        <v/>
      </c>
      <c r="TZ98" s="32" t="str">
        <f>IF(ISBLANK(TW98),"",IF(ISBLANK(VLOOKUP(TW98,role!A:E,4,FALSE)),"",VLOOKUP(TW98,role!A:E,4,FALSE)))</f>
        <v/>
      </c>
      <c r="UA98" s="32" t="str">
        <f>IF(ISBLANK(TW98),"",IF(ISBLANK(VLOOKUP(TW98,role!A:E,5,FALSE)),"",VLOOKUP(TW98,role!A:E,5,FALSE)))</f>
        <v/>
      </c>
      <c r="UQ98" s="33"/>
      <c r="US98" s="32" t="str">
        <f t="shared" si="345"/>
        <v/>
      </c>
      <c r="UU98" s="32" t="str">
        <f t="shared" si="346"/>
        <v/>
      </c>
      <c r="UV98" s="39"/>
      <c r="UX98" s="32" t="str">
        <f t="shared" si="347"/>
        <v/>
      </c>
      <c r="UY98" s="32" t="str">
        <f t="shared" si="348"/>
        <v/>
      </c>
      <c r="UZ98" s="32" t="str">
        <f t="shared" si="349"/>
        <v/>
      </c>
      <c r="VB98" s="32" t="str">
        <f>IF(ISBLANK(VA98),"",IF(ISBLANK(VLOOKUP(VA98,role!A:E,2,FALSE)),"",VLOOKUP(VA98,role!A:E,2,FALSE)))</f>
        <v/>
      </c>
      <c r="VC98" s="32" t="str">
        <f>IF(ISBLANK(VA98),"",IF(ISBLANK(VLOOKUP(VA98,role!A:E,3,FALSE)),"",VLOOKUP(VA98,role!A:E,3,FALSE)))</f>
        <v/>
      </c>
      <c r="VD98" s="32" t="str">
        <f>IF(ISBLANK(VA98),"",IF(ISBLANK(VLOOKUP(VA98,role!A:E,4,FALSE)),"",VLOOKUP(VA98,role!A:E,4,FALSE)))</f>
        <v/>
      </c>
      <c r="VE98" s="32" t="str">
        <f>IF(ISBLANK(VA98),"",IF(ISBLANK(VLOOKUP(VA98,role!A:E,5,FALSE)),"",VLOOKUP(VA98,role!A:E,5,FALSE)))</f>
        <v/>
      </c>
      <c r="VU98" s="33"/>
      <c r="VW98" s="32" t="str">
        <f t="shared" si="350"/>
        <v/>
      </c>
      <c r="VY98" s="32" t="str">
        <f t="shared" si="351"/>
        <v/>
      </c>
      <c r="VZ98" s="39"/>
      <c r="WB98" s="32" t="str">
        <f t="shared" si="352"/>
        <v/>
      </c>
      <c r="WC98" s="32" t="str">
        <f t="shared" si="353"/>
        <v/>
      </c>
      <c r="WD98" s="32" t="str">
        <f t="shared" si="354"/>
        <v/>
      </c>
      <c r="WF98" s="32" t="str">
        <f>IF(ISBLANK(WE98),"",IF(ISBLANK(VLOOKUP(WE98,role!A:E,2,FALSE)),"",VLOOKUP(WE98,role!A:E,2,FALSE)))</f>
        <v/>
      </c>
      <c r="WG98" s="32" t="str">
        <f>IF(ISBLANK(WE98),"",IF(ISBLANK(VLOOKUP(WE98,role!A:E,3,FALSE)),"",VLOOKUP(WE98,role!A:E,3,FALSE)))</f>
        <v/>
      </c>
      <c r="WH98" s="32" t="str">
        <f>IF(ISBLANK(WE98),"",IF(ISBLANK(VLOOKUP(WE98,role!A:E,4,FALSE)),"",VLOOKUP(WE98,role!A:E,4,FALSE)))</f>
        <v/>
      </c>
      <c r="WI98" s="32" t="str">
        <f>IF(ISBLANK(WE98),"",IF(ISBLANK(VLOOKUP(WE98,role!A:E,5,FALSE)),"",VLOOKUP(WE98,role!A:E,5,FALSE)))</f>
        <v/>
      </c>
      <c r="WY98" s="33"/>
      <c r="XA98" s="32" t="str">
        <f t="shared" si="355"/>
        <v/>
      </c>
      <c r="XC98" s="32" t="str">
        <f t="shared" si="356"/>
        <v/>
      </c>
      <c r="XD98" s="39"/>
      <c r="XF98" s="32" t="str">
        <f t="shared" si="357"/>
        <v/>
      </c>
      <c r="XG98" s="32" t="str">
        <f t="shared" si="358"/>
        <v/>
      </c>
      <c r="XH98" s="32" t="str">
        <f t="shared" si="359"/>
        <v/>
      </c>
      <c r="XJ98" s="32" t="str">
        <f>IF(ISBLANK(XI98),"",IF(ISBLANK(VLOOKUP(XI98,role!A:E,2,FALSE)),"",VLOOKUP(XI98,role!A:E,2,FALSE)))</f>
        <v/>
      </c>
      <c r="XK98" s="32" t="str">
        <f>IF(ISBLANK(XI98),"",IF(ISBLANK(VLOOKUP(XI98,role!A:E,3,FALSE)),"",VLOOKUP(XI98,role!A:E,3,FALSE)))</f>
        <v/>
      </c>
      <c r="XL98" s="32" t="str">
        <f>IF(ISBLANK(XI98),"",IF(ISBLANK(VLOOKUP(XI98,role!A:E,4,FALSE)),"",VLOOKUP(XI98,role!A:E,4,FALSE)))</f>
        <v/>
      </c>
      <c r="XM98" s="32" t="str">
        <f>IF(ISBLANK(XI98),"",IF(ISBLANK(VLOOKUP(XI98,role!A:E,5,FALSE)),"",VLOOKUP(XI98,role!A:E,5,FALSE)))</f>
        <v/>
      </c>
      <c r="YC98" s="33"/>
      <c r="YE98" s="32" t="str">
        <f t="shared" si="360"/>
        <v/>
      </c>
      <c r="YG98" s="32" t="str">
        <f t="shared" si="361"/>
        <v/>
      </c>
      <c r="YH98" s="33"/>
      <c r="YI98" s="34"/>
      <c r="YJ98" s="36" t="str">
        <f t="shared" si="362"/>
        <v/>
      </c>
      <c r="YK98" s="36" t="str">
        <f t="shared" si="363"/>
        <v/>
      </c>
      <c r="YM98" s="32" t="str">
        <f>IF(ISBLANK(YL98),"",IF(ISBLANK(VLOOKUP(YL98,role!A:E,2,FALSE)),"",VLOOKUP(YL98,role!A:E,2,FALSE)))</f>
        <v/>
      </c>
      <c r="YN98" s="32" t="str">
        <f>IF(ISBLANK(YL98),"",IF(ISBLANK(VLOOKUP(YL98,role!A:E,3,FALSE)),"",VLOOKUP(YL98,role!A:E,3,FALSE)))</f>
        <v/>
      </c>
      <c r="YO98" s="32" t="str">
        <f>IF(ISBLANK(YL98),"",IF(ISBLANK(VLOOKUP(YL98,role!A:E,4,FALSE)),"",VLOOKUP(YL98,role!A:E,4,FALSE)))</f>
        <v/>
      </c>
      <c r="YP98" s="32" t="str">
        <f>IF(ISBLANK(YL98),"",IF(ISBLANK(VLOOKUP(YL98,role!A:E,5,FALSE)),"",VLOOKUP(YL98,role!A:E,5,FALSE)))</f>
        <v/>
      </c>
      <c r="YQ98" s="32" t="str">
        <f>IF(ISBLANK(YL98),"",VLOOKUP(YL98,role!A:F,6,FALSE))</f>
        <v/>
      </c>
      <c r="YR98" s="36"/>
      <c r="YS98" s="36" t="str">
        <f t="shared" si="364"/>
        <v/>
      </c>
      <c r="YT98" s="36" t="str">
        <f t="shared" si="365"/>
        <v/>
      </c>
      <c r="YV98" s="32" t="str">
        <f>IF(ISBLANK(YU98),"",IF(ISBLANK(VLOOKUP(YU98,role!A:E,2,FALSE)),"",VLOOKUP(YU98,role!A:E,2,FALSE)))</f>
        <v/>
      </c>
      <c r="YW98" s="32" t="str">
        <f>IF(ISBLANK(YU98),"",IF(ISBLANK(VLOOKUP(YU98,role!A:E,3,FALSE)),"",VLOOKUP(YU98,role!A:E,3,FALSE)))</f>
        <v/>
      </c>
      <c r="YX98" s="32" t="str">
        <f>IF(ISBLANK(YU98),"",IF(ISBLANK(VLOOKUP(YU98,role!A:E,4,FALSE)),"",VLOOKUP(YU98,role!A:E,4,FALSE)))</f>
        <v/>
      </c>
      <c r="YY98" s="32" t="str">
        <f>IF(ISBLANK(YU98),"",IF(ISBLANK(VLOOKUP(YU98,role!A:E,5,FALSE)),"",VLOOKUP(YU98,role!A:E,5,FALSE)))</f>
        <v/>
      </c>
      <c r="YZ98" s="32" t="str">
        <f>IF(ISBLANK(YU98),"",VLOOKUP(YU98,role!A:F,6,FALSE))</f>
        <v/>
      </c>
      <c r="ZA98" s="36"/>
      <c r="ZB98" s="36" t="str">
        <f t="shared" si="366"/>
        <v/>
      </c>
      <c r="ZC98" s="36" t="str">
        <f t="shared" si="367"/>
        <v/>
      </c>
      <c r="ZE98" s="32" t="str">
        <f>IF(ISBLANK(ZD98),"",IF(ISBLANK(VLOOKUP(ZD98,role!A:E,2,FALSE)),"",VLOOKUP(ZD98,role!A:E,2,FALSE)))</f>
        <v/>
      </c>
      <c r="ZF98" s="32" t="str">
        <f>IF(ISBLANK(ZD98),"",IF(ISBLANK(VLOOKUP(ZD98,role!A:E,3,FALSE)),"",VLOOKUP(ZD98,role!A:E,3,FALSE)))</f>
        <v/>
      </c>
      <c r="ZG98" s="32" t="str">
        <f>IF(ISBLANK(ZD98),"",IF(ISBLANK(VLOOKUP(ZD98,role!A:E,4,FALSE)),"",VLOOKUP(ZD98,role!A:E,4,FALSE)))</f>
        <v/>
      </c>
      <c r="ZH98" s="32" t="str">
        <f>IF(ISBLANK(ZD98),"",IF(ISBLANK(VLOOKUP(ZD98,role!A:E,5,FALSE)),"",VLOOKUP(ZD98,role!A:E,5,FALSE)))</f>
        <v/>
      </c>
      <c r="ZI98" s="32" t="str">
        <f>IF(ISBLANK(ZD98),"",VLOOKUP(ZD98,role!A:F,6,FALSE))</f>
        <v/>
      </c>
      <c r="ZJ98" s="36"/>
      <c r="ZK98" s="36" t="str">
        <f t="shared" si="368"/>
        <v/>
      </c>
      <c r="ZL98" s="36" t="str">
        <f t="shared" si="369"/>
        <v/>
      </c>
      <c r="ZN98" s="32" t="str">
        <f>IF(ISBLANK(ZM98),"",IF(ISBLANK(VLOOKUP(ZM98,role!A:E,2,FALSE)),"",VLOOKUP(ZM98,role!A:E,2,FALSE)))</f>
        <v/>
      </c>
      <c r="ZO98" s="32" t="str">
        <f>IF(ISBLANK(ZM98),"",IF(ISBLANK(VLOOKUP(ZM98,role!A:E,3,FALSE)),"",VLOOKUP(ZM98,role!A:E,3,FALSE)))</f>
        <v/>
      </c>
      <c r="ZP98" s="32" t="str">
        <f>IF(ISBLANK(ZM98),"",IF(ISBLANK(VLOOKUP(ZM98,role!A:E,4,FALSE)),"",VLOOKUP(ZM98,role!A:E,4,FALSE)))</f>
        <v/>
      </c>
      <c r="ZQ98" s="32" t="str">
        <f>IF(ISBLANK(ZM98),"",IF(ISBLANK(VLOOKUP(ZM98,role!A:E,5,FALSE)),"",VLOOKUP(ZM98,role!A:E,5,FALSE)))</f>
        <v/>
      </c>
      <c r="ZR98" s="32" t="str">
        <f>IF(ISBLANK(ZM98),"",VLOOKUP(ZM98,role!A:F,6,FALSE))</f>
        <v/>
      </c>
      <c r="ZS98" s="36"/>
      <c r="ZT98" s="36" t="str">
        <f t="shared" si="370"/>
        <v/>
      </c>
      <c r="ZU98" s="36" t="str">
        <f t="shared" si="371"/>
        <v/>
      </c>
      <c r="ZW98" s="32" t="str">
        <f>IF(ISBLANK(ZV98),"",IF(ISBLANK(VLOOKUP(ZV98,role!A:E,2,FALSE)),"",VLOOKUP(ZV98,role!A:E,2,FALSE)))</f>
        <v/>
      </c>
      <c r="ZX98" s="32" t="str">
        <f>IF(ISBLANK(ZV98),"",IF(ISBLANK(VLOOKUP(ZV98,role!A:E,3,FALSE)),"",VLOOKUP(ZV98,role!A:E,3,FALSE)))</f>
        <v/>
      </c>
      <c r="ZY98" s="32" t="str">
        <f>IF(ISBLANK(ZV98),"",IF(ISBLANK(VLOOKUP(ZV98,role!A:E,4,FALSE)),"",VLOOKUP(ZV98,role!A:E,4,FALSE)))</f>
        <v/>
      </c>
      <c r="ZZ98" s="32" t="str">
        <f>IF(ISBLANK(ZV98),"",IF(ISBLANK(VLOOKUP(ZV98,role!A:E,5,FALSE)),"",VLOOKUP(ZV98,role!A:E,5,FALSE)))</f>
        <v/>
      </c>
      <c r="AAA98" s="32" t="str">
        <f>IF(ISBLANK(ZV98),"",VLOOKUP(ZV98,role!A:F,6,FALSE))</f>
        <v/>
      </c>
      <c r="AAB98" s="33"/>
      <c r="AAC98" s="36"/>
      <c r="AAD98" s="36" t="str">
        <f t="shared" si="372"/>
        <v/>
      </c>
      <c r="AAE98" s="36" t="str">
        <f t="shared" si="373"/>
        <v/>
      </c>
      <c r="AAG98" s="32" t="str">
        <f>IF(ISBLANK(AAF98),"",IF(ISBLANK(VLOOKUP(AAF98,role!A:E,2,FALSE)),"",VLOOKUP(AAF98,role!A:E,2,FALSE)))</f>
        <v/>
      </c>
      <c r="AAH98" s="32" t="str">
        <f>IF(ISBLANK(AAF98),"",IF(ISBLANK(VLOOKUP(AAF98,role!A:E,3,FALSE)),"",VLOOKUP(AAF98,role!A:E,3,FALSE)))</f>
        <v/>
      </c>
      <c r="AAI98" s="32" t="str">
        <f>IF(ISBLANK(AAF98),"",IF(ISBLANK(VLOOKUP(AAF98,role!A:E,4,FALSE)),"",VLOOKUP(AAF98,role!A:E,4,FALSE)))</f>
        <v/>
      </c>
      <c r="AAJ98" s="32" t="str">
        <f>IF(ISBLANK(AAF98),"",IF(ISBLANK(VLOOKUP(AAF98,role!A:E,5,FALSE)),"",VLOOKUP(AAF98,role!A:E,5,FALSE)))</f>
        <v/>
      </c>
      <c r="AAK98" s="32" t="str">
        <f>IF(ISBLANK(AAF98),"",VLOOKUP(AAF98,role!A:F,6,FALSE))</f>
        <v/>
      </c>
      <c r="AAL98" s="36"/>
      <c r="AAM98" s="36" t="str">
        <f t="shared" si="374"/>
        <v/>
      </c>
      <c r="AAN98" s="36" t="str">
        <f t="shared" si="375"/>
        <v/>
      </c>
      <c r="AAP98" s="32" t="str">
        <f>IF(ISBLANK(AAO98),"",IF(ISBLANK(VLOOKUP(AAO98,role!A:E,2,FALSE)),"",VLOOKUP(AAO98,role!A:E,2,FALSE)))</f>
        <v/>
      </c>
      <c r="AAQ98" s="32" t="str">
        <f>IF(ISBLANK(AAO98),"",IF(ISBLANK(VLOOKUP(AAO98,role!A:E,3,FALSE)),"",VLOOKUP(AAO98,role!A:E,3,FALSE)))</f>
        <v/>
      </c>
      <c r="AAR98" s="32" t="str">
        <f>IF(ISBLANK(AAO98),"",IF(ISBLANK(VLOOKUP(AAO98,role!A:E,4,FALSE)),"",VLOOKUP(AAO98,role!A:E,4,FALSE)))</f>
        <v/>
      </c>
      <c r="AAS98" s="32" t="str">
        <f>IF(ISBLANK(AAO98),"",IF(ISBLANK(VLOOKUP(AAO98,role!A:E,5,FALSE)),"",VLOOKUP(AAO98,role!A:E,5,FALSE)))</f>
        <v/>
      </c>
      <c r="AAT98" s="32" t="str">
        <f>IF(ISBLANK(AAO98),"",VLOOKUP(AAO98,role!A:F,6,FALSE))</f>
        <v/>
      </c>
      <c r="AAU98" s="36"/>
      <c r="AAV98" s="36" t="str">
        <f t="shared" si="376"/>
        <v/>
      </c>
      <c r="AAW98" s="36" t="str">
        <f t="shared" si="377"/>
        <v/>
      </c>
      <c r="AAY98" s="32" t="str">
        <f>IF(ISBLANK(AAX98),"",IF(ISBLANK(VLOOKUP(AAX98,role!A:E,2,FALSE)),"",VLOOKUP(AAX98,role!A:E,2,FALSE)))</f>
        <v/>
      </c>
      <c r="AAZ98" s="32" t="str">
        <f>IF(ISBLANK(AAX98),"",IF(ISBLANK(VLOOKUP(AAX98,role!A:E,3,FALSE)),"",VLOOKUP(AAX98,role!A:E,3,FALSE)))</f>
        <v/>
      </c>
      <c r="ABA98" s="32" t="str">
        <f>IF(ISBLANK(AAX98),"",IF(ISBLANK(VLOOKUP(AAX98,role!A:E,4,FALSE)),"",VLOOKUP(AAX98,role!A:E,4,FALSE)))</f>
        <v/>
      </c>
      <c r="ABB98" s="32" t="str">
        <f>IF(ISBLANK(AAX98),"",IF(ISBLANK(VLOOKUP(AAX98,role!A:E,5,FALSE)),"",VLOOKUP(AAX98,role!A:E,5,FALSE)))</f>
        <v/>
      </c>
      <c r="ABC98" s="32" t="str">
        <f>IF(ISBLANK(AAX98),"",VLOOKUP(AAX98,role!A:F,6,FALSE))</f>
        <v/>
      </c>
      <c r="ABD98" s="36"/>
      <c r="ABE98" s="36" t="str">
        <f t="shared" si="378"/>
        <v/>
      </c>
      <c r="ABF98" s="36" t="str">
        <f t="shared" si="379"/>
        <v/>
      </c>
      <c r="ABH98" s="32" t="str">
        <f>IF(ISBLANK(ABG98),"",IF(ISBLANK(VLOOKUP(ABG98,role!A:E,2,FALSE)),"",VLOOKUP(ABG98,role!A:E,2,FALSE)))</f>
        <v/>
      </c>
      <c r="ABI98" s="32" t="str">
        <f>IF(ISBLANK(ABG98),"",IF(ISBLANK(VLOOKUP(ABG98,role!A:E,3,FALSE)),"",VLOOKUP(ABG98,role!A:E,3,FALSE)))</f>
        <v/>
      </c>
      <c r="ABJ98" s="32" t="str">
        <f>IF(ISBLANK(ABG98),"",IF(ISBLANK(VLOOKUP(ABG98,role!A:E,4,FALSE)),"",VLOOKUP(ABG98,role!A:E,4,FALSE)))</f>
        <v/>
      </c>
      <c r="ABK98" s="32" t="str">
        <f>IF(ISBLANK(ABG98),"",IF(ISBLANK(VLOOKUP(ABG98,role!A:E,5,FALSE)),"",VLOOKUP(ABG98,role!A:E,5,FALSE)))</f>
        <v/>
      </c>
      <c r="ABL98" s="32" t="str">
        <f>IF(ISBLANK(ABG98),"",VLOOKUP(ABG98,role!A:F,6,FALSE))</f>
        <v/>
      </c>
      <c r="ABM98" s="36"/>
      <c r="ABN98" s="36" t="str">
        <f t="shared" si="380"/>
        <v/>
      </c>
      <c r="ABO98" s="36" t="str">
        <f t="shared" si="381"/>
        <v/>
      </c>
      <c r="ABQ98" s="32" t="str">
        <f>IF(ISBLANK(ABP98),"",IF(ISBLANK(VLOOKUP(ABP98,role!A:E,2,FALSE)),"",VLOOKUP(ABP98,role!A:E,2,FALSE)))</f>
        <v/>
      </c>
      <c r="ABR98" s="32" t="str">
        <f>IF(ISBLANK(ABP98),"",IF(ISBLANK(VLOOKUP(ABP98,role!A:E,3,FALSE)),"",VLOOKUP(ABP98,role!A:E,3,FALSE)))</f>
        <v/>
      </c>
      <c r="ABS98" s="32" t="str">
        <f>IF(ISBLANK(ABP98),"",IF(ISBLANK(VLOOKUP(ABP98,role!A:E,4,FALSE)),"",VLOOKUP(ABP98,role!A:E,4,FALSE)))</f>
        <v/>
      </c>
      <c r="ABT98" s="32" t="str">
        <f>IF(ISBLANK(ABP98),"",IF(ISBLANK(VLOOKUP(ABP98,role!A:E,5,FALSE)),"",VLOOKUP(ABP98,role!A:E,5,FALSE)))</f>
        <v/>
      </c>
      <c r="ABU98" s="32" t="str">
        <f>IF(ISBLANK(ABP98),"",VLOOKUP(ABP98,role!A:F,6,FALSE))</f>
        <v/>
      </c>
      <c r="ABV98" s="33"/>
      <c r="ABW98" s="34"/>
      <c r="ABY98" s="32" t="str">
        <f t="shared" si="382"/>
        <v/>
      </c>
      <c r="ABZ98" s="39"/>
      <c r="ACA98" s="32" t="str">
        <f t="shared" si="383"/>
        <v/>
      </c>
      <c r="ACC98" s="32" t="str">
        <f t="shared" si="384"/>
        <v/>
      </c>
      <c r="ACE98" s="32" t="str">
        <f t="shared" si="385"/>
        <v/>
      </c>
      <c r="ACG98" s="32" t="str">
        <f t="shared" si="386"/>
        <v/>
      </c>
      <c r="ACI98" s="32" t="str">
        <f t="shared" si="387"/>
        <v/>
      </c>
      <c r="ACK98" s="32" t="str">
        <f t="shared" si="388"/>
        <v/>
      </c>
      <c r="ACM98" s="32" t="str">
        <f t="shared" si="389"/>
        <v/>
      </c>
      <c r="ACO98" s="32" t="str">
        <f t="shared" si="390"/>
        <v/>
      </c>
      <c r="ACQ98" s="32" t="str">
        <f t="shared" si="391"/>
        <v/>
      </c>
      <c r="ACS98" s="32" t="str">
        <f t="shared" si="392"/>
        <v/>
      </c>
      <c r="ACT98" s="33"/>
      <c r="ACV98" s="32" t="str">
        <f t="shared" si="393"/>
        <v/>
      </c>
      <c r="ACX98" s="32" t="str">
        <f t="shared" si="394"/>
        <v/>
      </c>
      <c r="ACZ98" s="32" t="str">
        <f t="shared" si="395"/>
        <v/>
      </c>
      <c r="ADB98" s="32" t="str">
        <f t="shared" si="396"/>
        <v/>
      </c>
      <c r="ADD98" s="32" t="str">
        <f t="shared" si="397"/>
        <v/>
      </c>
      <c r="ADE98" s="33"/>
      <c r="ADG98" s="32" t="str">
        <f t="shared" si="398"/>
        <v/>
      </c>
      <c r="ADI98" s="32" t="str">
        <f t="shared" si="399"/>
        <v/>
      </c>
      <c r="ADK98" s="32" t="str">
        <f t="shared" si="400"/>
        <v/>
      </c>
      <c r="ADM98" s="32" t="str">
        <f t="shared" si="401"/>
        <v/>
      </c>
      <c r="ADO98" s="32" t="str">
        <f t="shared" si="402"/>
        <v/>
      </c>
      <c r="ADP98" s="33"/>
      <c r="ADR98" s="32" t="str">
        <f t="shared" si="403"/>
        <v/>
      </c>
      <c r="ADT98" s="32" t="str">
        <f t="shared" si="404"/>
        <v/>
      </c>
      <c r="ADV98" s="32" t="str">
        <f t="shared" si="405"/>
        <v/>
      </c>
      <c r="ADX98" s="32" t="str">
        <f t="shared" si="406"/>
        <v/>
      </c>
      <c r="ADZ98" s="32" t="str">
        <f t="shared" si="407"/>
        <v/>
      </c>
      <c r="AEA98" s="33"/>
      <c r="AEC98" s="32" t="str">
        <f t="shared" si="408"/>
        <v/>
      </c>
      <c r="AEE98" s="32" t="str">
        <f t="shared" si="409"/>
        <v/>
      </c>
      <c r="AEG98" s="32" t="str">
        <f t="shared" si="410"/>
        <v/>
      </c>
      <c r="AEI98" s="32" t="str">
        <f t="shared" si="411"/>
        <v/>
      </c>
      <c r="AEK98" s="32" t="str">
        <f t="shared" si="412"/>
        <v/>
      </c>
      <c r="AEL98" s="33"/>
      <c r="AEN98" s="32" t="str">
        <f t="shared" si="413"/>
        <v/>
      </c>
      <c r="AEO98" s="32" t="str">
        <f t="shared" si="414"/>
        <v/>
      </c>
      <c r="AEQ98" s="32" t="str">
        <f t="shared" si="415"/>
        <v/>
      </c>
      <c r="AER98" s="32" t="str">
        <f t="shared" si="416"/>
        <v/>
      </c>
      <c r="AET98" s="32" t="str">
        <f t="shared" si="417"/>
        <v/>
      </c>
      <c r="AEU98" s="32" t="str">
        <f t="shared" si="418"/>
        <v/>
      </c>
      <c r="AEW98" s="32" t="str">
        <f t="shared" si="419"/>
        <v/>
      </c>
      <c r="AEX98" s="32" t="str">
        <f t="shared" si="420"/>
        <v/>
      </c>
      <c r="AEZ98" s="32" t="str">
        <f t="shared" si="421"/>
        <v/>
      </c>
      <c r="AFA98" s="32" t="str">
        <f t="shared" si="422"/>
        <v/>
      </c>
      <c r="AFB98" s="35"/>
      <c r="AFC98" s="34"/>
      <c r="AFD98" s="36" t="str">
        <f t="shared" si="423"/>
        <v/>
      </c>
      <c r="AFE98" s="36" t="str">
        <f t="shared" si="424"/>
        <v/>
      </c>
      <c r="AFG98" s="36" t="str">
        <f t="shared" si="425"/>
        <v/>
      </c>
      <c r="AFH98" s="36" t="str">
        <f t="shared" si="426"/>
        <v/>
      </c>
      <c r="AFJ98" s="36" t="str">
        <f t="shared" si="427"/>
        <v/>
      </c>
      <c r="AFK98" s="36" t="str">
        <f t="shared" si="428"/>
        <v/>
      </c>
      <c r="AFM98" s="36" t="str">
        <f t="shared" si="429"/>
        <v/>
      </c>
      <c r="AFN98" s="36" t="str">
        <f t="shared" si="430"/>
        <v/>
      </c>
      <c r="AFP98" s="36" t="str">
        <f t="shared" si="431"/>
        <v/>
      </c>
      <c r="AFQ98" s="36" t="str">
        <f t="shared" si="432"/>
        <v/>
      </c>
      <c r="AFR98" s="33"/>
      <c r="AFT98" s="36" t="str">
        <f t="shared" si="433"/>
        <v/>
      </c>
      <c r="AFU98" s="36" t="str">
        <f t="shared" si="434"/>
        <v/>
      </c>
      <c r="AFW98" s="36" t="str">
        <f t="shared" si="435"/>
        <v/>
      </c>
      <c r="AFX98" s="36" t="str">
        <f t="shared" si="436"/>
        <v/>
      </c>
      <c r="AFZ98" s="36" t="str">
        <f t="shared" si="437"/>
        <v/>
      </c>
      <c r="AGA98" s="36" t="str">
        <f t="shared" si="438"/>
        <v/>
      </c>
      <c r="AGC98" s="36" t="str">
        <f t="shared" si="439"/>
        <v/>
      </c>
      <c r="AGD98" s="36" t="str">
        <f t="shared" si="440"/>
        <v/>
      </c>
      <c r="AGF98" s="36" t="str">
        <f t="shared" si="441"/>
        <v/>
      </c>
      <c r="AGG98" s="36" t="str">
        <f t="shared" si="442"/>
        <v/>
      </c>
      <c r="AGH98" s="33"/>
      <c r="AGI98" s="57"/>
      <c r="AGJ98" s="57"/>
      <c r="AGK98" s="57" t="str">
        <f>IF(ISBLANK(AGJ98),"",VLOOKUP(AGJ98,related_id_type!A:B,2,FALSE))</f>
        <v/>
      </c>
      <c r="AGL98" s="57"/>
      <c r="AGM98" s="57" t="str">
        <f>IF(ISBLANK(AGL98),"",IF(ISBLANK(VLOOKUP(AGL98,related_id_relation!A:B,2,FALSE)),"",VLOOKUP(AGL98,related_id_relation!A:B,2,FALSE)))</f>
        <v/>
      </c>
      <c r="AGN98" s="57"/>
      <c r="AGO98" s="57"/>
      <c r="AGP98" s="57" t="str">
        <f>IF(ISBLANK(AGO98),"",VLOOKUP(AGO98,related_id_type!A:B,2,FALSE))</f>
        <v/>
      </c>
      <c r="AGQ98" s="57"/>
      <c r="AGR98" s="57" t="str">
        <f>IF(ISBLANK(AGQ98),"",IF(ISBLANK(VLOOKUP(AGQ98,related_id_relation!A:B,2,FALSE)),"",VLOOKUP(AGQ98,related_id_relation!A:B,2,FALSE)))</f>
        <v/>
      </c>
      <c r="AGS98" s="57"/>
      <c r="AGT98" s="57"/>
      <c r="AGU98" s="57" t="str">
        <f>IF(ISBLANK(AGT98),"",VLOOKUP(AGT98,related_id_type!A:B,2,FALSE))</f>
        <v/>
      </c>
      <c r="AGV98" s="57"/>
      <c r="AGW98" s="57" t="str">
        <f>IF(ISBLANK(AGV98),"",IF(ISBLANK(VLOOKUP(AGV98,related_id_relation!A:B,2,FALSE)),"",VLOOKUP(AGV98,related_id_relation!A:B,2,FALSE)))</f>
        <v/>
      </c>
      <c r="AGX98" s="57"/>
      <c r="AGY98" s="57"/>
      <c r="AGZ98" s="57" t="str">
        <f>IF(ISBLANK(AGY98),"",VLOOKUP(AGY98,related_id_type!A:B,2,FALSE))</f>
        <v/>
      </c>
      <c r="AHA98" s="57"/>
      <c r="AHB98" s="57" t="str">
        <f>IF(ISBLANK(AHA98),"",IF(ISBLANK(VLOOKUP(AHA98,related_id_relation!A:B,2,FALSE)),"",VLOOKUP(AHA98,related_id_relation!A:B,2,FALSE)))</f>
        <v/>
      </c>
      <c r="AHC98" s="57"/>
      <c r="AHD98" s="57"/>
      <c r="AHE98" s="57" t="str">
        <f>IF(ISBLANK(AHD98),"",VLOOKUP(AHD98,related_id_type!A:B,2,FALSE))</f>
        <v/>
      </c>
      <c r="AHF98" s="57"/>
      <c r="AHG98" s="57" t="str">
        <f>IF(ISBLANK(AHF98),"",IF(ISBLANK(VLOOKUP(AHF98,related_id_relation!A:B,2,FALSE)),"",VLOOKUP(AHF98,related_id_relation!A:B,2,FALSE)))</f>
        <v/>
      </c>
      <c r="AHH98" s="37"/>
      <c r="AHI98" s="39"/>
      <c r="AHK98" s="32" t="str">
        <f t="shared" si="443"/>
        <v/>
      </c>
      <c r="AHL98" s="34"/>
      <c r="AHM98" s="36"/>
      <c r="AHN98" s="36" t="str">
        <f t="shared" si="444"/>
        <v/>
      </c>
      <c r="AHO98" s="32" t="str">
        <f t="shared" si="445"/>
        <v/>
      </c>
      <c r="AHR98" s="36" t="str">
        <f t="shared" si="446"/>
        <v/>
      </c>
      <c r="AHS98" s="32" t="str">
        <f t="shared" si="447"/>
        <v/>
      </c>
      <c r="AHV98" s="36" t="str">
        <f t="shared" si="448"/>
        <v/>
      </c>
      <c r="AHW98" s="32" t="str">
        <f t="shared" si="449"/>
        <v/>
      </c>
      <c r="AHZ98" s="36" t="str">
        <f t="shared" si="450"/>
        <v/>
      </c>
      <c r="AIA98" s="32" t="str">
        <f t="shared" si="451"/>
        <v/>
      </c>
      <c r="AID98" s="36" t="str">
        <f t="shared" si="452"/>
        <v/>
      </c>
      <c r="AIE98" s="32" t="str">
        <f t="shared" si="453"/>
        <v/>
      </c>
      <c r="AIH98" s="36" t="str">
        <f t="shared" si="454"/>
        <v/>
      </c>
      <c r="AII98" s="32" t="str">
        <f t="shared" si="455"/>
        <v/>
      </c>
      <c r="AIL98" s="36" t="str">
        <f t="shared" si="456"/>
        <v/>
      </c>
      <c r="AIM98" s="32" t="str">
        <f t="shared" si="457"/>
        <v/>
      </c>
      <c r="AIP98" s="36" t="str">
        <f t="shared" si="458"/>
        <v/>
      </c>
      <c r="AIQ98" s="32" t="str">
        <f t="shared" si="459"/>
        <v/>
      </c>
      <c r="AIT98" s="36" t="str">
        <f t="shared" si="460"/>
        <v/>
      </c>
      <c r="AIU98" s="32" t="str">
        <f t="shared" si="461"/>
        <v/>
      </c>
      <c r="AIX98" s="36" t="str">
        <f t="shared" si="462"/>
        <v/>
      </c>
      <c r="AIY98" s="32" t="str">
        <f t="shared" si="463"/>
        <v/>
      </c>
      <c r="AIZ98" s="37"/>
      <c r="AJA98" s="32" t="str">
        <f t="shared" si="464"/>
        <v/>
      </c>
      <c r="AJB98" s="32" t="str">
        <f t="shared" si="465"/>
        <v/>
      </c>
      <c r="AJC98" s="32" t="str">
        <f t="shared" si="466"/>
        <v/>
      </c>
      <c r="AJD98" s="32" t="str">
        <f t="shared" si="467"/>
        <v/>
      </c>
      <c r="AJE98" s="32" t="str">
        <f t="shared" si="468"/>
        <v/>
      </c>
      <c r="AJF98" s="32" t="str">
        <f t="shared" si="469"/>
        <v/>
      </c>
      <c r="AJG98" s="32" t="str">
        <f t="shared" si="470"/>
        <v/>
      </c>
      <c r="AJH98" s="32" t="str">
        <f t="shared" si="471"/>
        <v/>
      </c>
      <c r="AJI98" s="32" t="str">
        <f t="shared" si="472"/>
        <v/>
      </c>
    </row>
    <row r="99" spans="3:945" s="32" customFormat="1" x14ac:dyDescent="0.35">
      <c r="C99" s="32" t="str">
        <f t="shared" si="241"/>
        <v/>
      </c>
      <c r="E99" s="32" t="str">
        <f t="shared" si="242"/>
        <v/>
      </c>
      <c r="F99" s="32" t="str">
        <f t="shared" si="243"/>
        <v/>
      </c>
      <c r="G99" s="32" t="str">
        <f t="shared" si="244"/>
        <v/>
      </c>
      <c r="J99" s="32" t="str">
        <f t="shared" si="245"/>
        <v/>
      </c>
      <c r="K99" s="32" t="str">
        <f t="shared" si="246"/>
        <v/>
      </c>
      <c r="L99" s="32" t="str">
        <f t="shared" si="247"/>
        <v/>
      </c>
      <c r="N99" s="32" t="str">
        <f t="shared" si="248"/>
        <v/>
      </c>
      <c r="O99" s="32" t="str">
        <f t="shared" si="249"/>
        <v/>
      </c>
      <c r="Q99" s="32" t="str">
        <f t="shared" si="250"/>
        <v/>
      </c>
      <c r="R99" s="32" t="str">
        <f t="shared" si="251"/>
        <v/>
      </c>
      <c r="U99" s="32" t="str">
        <f t="shared" si="252"/>
        <v/>
      </c>
      <c r="V99" s="32" t="str">
        <f t="shared" si="253"/>
        <v/>
      </c>
      <c r="Y99" s="32" t="str">
        <f>IF(ISBLANK(X99),"",VLOOKUP(X99,resource_type!A:C,3,FALSE))</f>
        <v/>
      </c>
      <c r="Z99" s="32" t="str">
        <f>IF(ISBLANK(X99),"",VLOOKUP(X99,resource_type!A:C,2,FALSE))</f>
        <v/>
      </c>
      <c r="AA99" s="32" t="str">
        <f t="shared" si="254"/>
        <v/>
      </c>
      <c r="AB99" s="32" t="str">
        <f t="shared" si="255"/>
        <v/>
      </c>
      <c r="AD99" s="32" t="str">
        <f>IF(ISBLANK(AC99),"",VLOOKUP(AC99,resource_type!A:C,3,FALSE))</f>
        <v/>
      </c>
      <c r="AF99" s="32" t="str">
        <f>IF(ISBLANK(AE99),"",VLOOKUP(AE99,resource_type!A:C,3,FALSE))</f>
        <v/>
      </c>
      <c r="AG99" s="33"/>
      <c r="AI99" s="32" t="str">
        <f t="shared" si="256"/>
        <v/>
      </c>
      <c r="AK99" s="32" t="str">
        <f t="shared" si="257"/>
        <v/>
      </c>
      <c r="AM99" s="32" t="str">
        <f t="shared" si="258"/>
        <v/>
      </c>
      <c r="AO99" s="32" t="str">
        <f t="shared" si="259"/>
        <v/>
      </c>
      <c r="AP99" s="52"/>
      <c r="AQ99" s="34"/>
      <c r="AR99" s="36" t="str">
        <f t="shared" si="260"/>
        <v/>
      </c>
      <c r="AS99" s="36" t="str">
        <f t="shared" si="261"/>
        <v/>
      </c>
      <c r="AT99" s="34"/>
      <c r="AV99" s="32" t="str">
        <f t="shared" si="262"/>
        <v/>
      </c>
      <c r="AW99" s="32" t="str">
        <f t="shared" si="263"/>
        <v/>
      </c>
      <c r="AX99" s="32" t="str">
        <f t="shared" si="264"/>
        <v/>
      </c>
      <c r="AZ99" s="32" t="str">
        <f>IF(ISBLANK(AY99),"",IF(ISBLANK(VLOOKUP(AY99,role!A:E,2,FALSE)),"",VLOOKUP(AY99,role!A:E,2,FALSE)))</f>
        <v/>
      </c>
      <c r="BA99" s="32" t="str">
        <f>IF(ISBLANK(AY99),"",IF(ISBLANK(VLOOKUP(AY99,role!A:E,3,FALSE)),"",VLOOKUP(AY99,role!A:E,3,FALSE)))</f>
        <v/>
      </c>
      <c r="BB99" s="32" t="str">
        <f>IF(ISBLANK(AY99),"",IF(ISBLANK(VLOOKUP(AY99,role!A:E,4,FALSE)),"",VLOOKUP(AY99,role!A:E,4,FALSE)))</f>
        <v/>
      </c>
      <c r="BC99" s="32" t="str">
        <f>IF(ISBLANK(AY99),"",IF(ISBLANK(VLOOKUP(AY99,role!A:E,5,FALSE)),"",VLOOKUP(AY99,role!A:E,5,FALSE)))</f>
        <v/>
      </c>
      <c r="BE99" s="32" t="str">
        <f>IF(ISBLANK(BD99),"",IF(ISBLANK(VLOOKUP(BD99,role!A:E,2,FALSE)),"",VLOOKUP(BD99,role!A:E,2,FALSE)))</f>
        <v/>
      </c>
      <c r="BF99" s="32" t="str">
        <f>IF(ISBLANK(BD99),"",IF(ISBLANK(VLOOKUP(BD99,role!A:E,3,FALSE)),"",VLOOKUP(BD99,role!A:E,3,FALSE)))</f>
        <v/>
      </c>
      <c r="BG99" s="32" t="str">
        <f>IF(ISBLANK(BD99),"",IF(ISBLANK(VLOOKUP(BD99,role!A:E,4,FALSE)),"",VLOOKUP(BD99,role!A:E,4,FALSE)))</f>
        <v/>
      </c>
      <c r="BH99" s="32" t="str">
        <f>IF(ISBLANK(BD99),"",IF(ISBLANK(VLOOKUP(BD99,role!A:E,5,FALSE)),"",VLOOKUP(BD99,role!A:E,5,FALSE)))</f>
        <v/>
      </c>
      <c r="BX99" s="33"/>
      <c r="BZ99" s="32" t="str">
        <f t="shared" si="265"/>
        <v/>
      </c>
      <c r="CB99" s="32" t="str">
        <f t="shared" si="266"/>
        <v/>
      </c>
      <c r="CC99" s="39"/>
      <c r="CE99" s="32" t="str">
        <f t="shared" si="267"/>
        <v/>
      </c>
      <c r="CF99" s="32" t="str">
        <f t="shared" si="268"/>
        <v/>
      </c>
      <c r="CG99" s="32" t="str">
        <f t="shared" si="269"/>
        <v/>
      </c>
      <c r="CI99" s="32" t="str">
        <f>IF(ISBLANK(CH99),"",IF(ISBLANK(VLOOKUP(CH99,role!A:E,2,FALSE)),"",VLOOKUP(CH99,role!A:E,2,FALSE)))</f>
        <v/>
      </c>
      <c r="CJ99" s="32" t="str">
        <f>IF(ISBLANK(CH99),"",IF(ISBLANK(VLOOKUP(CH99,role!A:E,3,FALSE)),"",VLOOKUP(CH99,role!A:E,3,FALSE)))</f>
        <v/>
      </c>
      <c r="CK99" s="32" t="str">
        <f>IF(ISBLANK(CH99),"",IF(ISBLANK(VLOOKUP(CH99,role!A:E,4,FALSE)),"",VLOOKUP(CH99,role!A:E,4,FALSE)))</f>
        <v/>
      </c>
      <c r="CL99" s="32" t="str">
        <f>IF(ISBLANK(CH99),"",IF(ISBLANK(VLOOKUP(CH99,role!A:E,5,FALSE)),"",VLOOKUP(CH99,role!A:E,5,FALSE)))</f>
        <v/>
      </c>
      <c r="CN99" s="32" t="str">
        <f>IF(ISBLANK(CM99),"",IF(ISBLANK(VLOOKUP(CM99,role!A:E,2,FALSE)),"",VLOOKUP(CM99,role!A:E,2,FALSE)))</f>
        <v/>
      </c>
      <c r="CO99" s="32" t="str">
        <f>IF(ISBLANK(CM99),"",IF(ISBLANK(VLOOKUP(CM99,role!A:E,3,FALSE)),"",VLOOKUP(CM99,role!A:E,3,FALSE)))</f>
        <v/>
      </c>
      <c r="CP99" s="32" t="str">
        <f>IF(ISBLANK(CM99),"",IF(ISBLANK(VLOOKUP(CM99,role!A:E,4,FALSE)),"",VLOOKUP(CM99,role!A:E,4,FALSE)))</f>
        <v/>
      </c>
      <c r="CQ99" s="32" t="str">
        <f>IF(ISBLANK(CM99),"",IF(ISBLANK(VLOOKUP(CM99,role!A:E,5,FALSE)),"",VLOOKUP(CM99,role!A:E,5,FALSE)))</f>
        <v/>
      </c>
      <c r="DG99" s="33"/>
      <c r="DI99" s="32" t="str">
        <f t="shared" si="270"/>
        <v/>
      </c>
      <c r="DK99" s="32" t="str">
        <f t="shared" si="271"/>
        <v/>
      </c>
      <c r="DL99" s="39"/>
      <c r="DN99" s="32" t="str">
        <f t="shared" si="272"/>
        <v/>
      </c>
      <c r="DO99" s="32" t="str">
        <f t="shared" si="273"/>
        <v/>
      </c>
      <c r="DP99" s="32" t="str">
        <f t="shared" si="274"/>
        <v/>
      </c>
      <c r="DR99" s="32" t="str">
        <f>IF(ISBLANK(DQ99),"",IF(ISBLANK(VLOOKUP(DQ99,role!A:E,2,FALSE)),"",VLOOKUP(DQ99,role!A:E,2,FALSE)))</f>
        <v/>
      </c>
      <c r="DS99" s="32" t="str">
        <f>IF(ISBLANK(DQ99),"",IF(ISBLANK(VLOOKUP(DQ99,role!A:E,3,FALSE)),"",VLOOKUP(DQ99,role!A:E,3,FALSE)))</f>
        <v/>
      </c>
      <c r="DT99" s="32" t="str">
        <f>IF(ISBLANK(DQ99),"",IF(ISBLANK(VLOOKUP(DQ99,role!A:E,4,FALSE)),"",VLOOKUP(DQ99,role!A:E,4,FALSE)))</f>
        <v/>
      </c>
      <c r="DU99" s="32" t="str">
        <f>IF(ISBLANK(DQ99),"",IF(ISBLANK(VLOOKUP(DQ99,role!A:E,5,FALSE)),"",VLOOKUP(DQ99,role!A:E,5,FALSE)))</f>
        <v/>
      </c>
      <c r="EK99" s="33"/>
      <c r="EM99" s="32" t="str">
        <f t="shared" si="275"/>
        <v/>
      </c>
      <c r="EO99" s="32" t="str">
        <f t="shared" si="276"/>
        <v/>
      </c>
      <c r="EP99" s="39"/>
      <c r="ER99" s="32" t="str">
        <f t="shared" si="277"/>
        <v/>
      </c>
      <c r="ES99" s="32" t="str">
        <f t="shared" si="278"/>
        <v/>
      </c>
      <c r="ET99" s="32" t="str">
        <f t="shared" si="279"/>
        <v/>
      </c>
      <c r="EV99" s="32" t="str">
        <f>IF(ISBLANK(EU99),"",IF(ISBLANK(VLOOKUP(EU99,role!A:E,2,FALSE)),"",VLOOKUP(EU99,role!A:E,2,FALSE)))</f>
        <v/>
      </c>
      <c r="EW99" s="32" t="str">
        <f>IF(ISBLANK(EU99),"",IF(ISBLANK(VLOOKUP(EU99,role!A:E,3,FALSE)),"",VLOOKUP(EU99,role!A:E,3,FALSE)))</f>
        <v/>
      </c>
      <c r="EX99" s="32" t="str">
        <f>IF(ISBLANK(EU99),"",IF(ISBLANK(VLOOKUP(EU99,role!A:E,4,FALSE)),"",VLOOKUP(EU99,role!A:E,4,FALSE)))</f>
        <v/>
      </c>
      <c r="EY99" s="32" t="str">
        <f>IF(ISBLANK(EU99),"",IF(ISBLANK(VLOOKUP(EU99,role!A:E,5,FALSE)),"",VLOOKUP(EU99,role!A:E,5,FALSE)))</f>
        <v/>
      </c>
      <c r="FO99" s="33"/>
      <c r="FQ99" s="32" t="str">
        <f t="shared" si="280"/>
        <v/>
      </c>
      <c r="FS99" s="32" t="str">
        <f t="shared" si="281"/>
        <v/>
      </c>
      <c r="FT99" s="39"/>
      <c r="FV99" s="32" t="str">
        <f t="shared" si="282"/>
        <v/>
      </c>
      <c r="FW99" s="32" t="str">
        <f t="shared" si="283"/>
        <v/>
      </c>
      <c r="FX99" s="32" t="str">
        <f t="shared" si="284"/>
        <v/>
      </c>
      <c r="FZ99" s="32" t="str">
        <f>IF(ISBLANK(FY99),"",VLOOKUP(FY99,role!A:E,2,FALSE))</f>
        <v/>
      </c>
      <c r="GA99" s="32" t="str">
        <f>IF(ISBLANK(FY99),"",IF(ISBLANK(VLOOKUP(FY99,role!A:E,3,FALSE)),"",VLOOKUP(FY99,role!A:E,3,FALSE)))</f>
        <v/>
      </c>
      <c r="GB99" s="32" t="str">
        <f>IF(ISBLANK(FY99),"",IF(ISBLANK(VLOOKUP(FY99,role!A:E,4,FALSE)),"",VLOOKUP(FY99,role!A:E,4,FALSE)))</f>
        <v/>
      </c>
      <c r="GC99" s="32" t="str">
        <f>IF(ISBLANK(FY99),"",IF(ISBLANK(VLOOKUP(FY99,role!A:E,5,FALSE)),"",VLOOKUP(FY99,role!A:E,5,FALSE)))</f>
        <v/>
      </c>
      <c r="GS99" s="33"/>
      <c r="GU99" s="32" t="str">
        <f t="shared" si="285"/>
        <v/>
      </c>
      <c r="GW99" s="32" t="str">
        <f t="shared" si="286"/>
        <v/>
      </c>
      <c r="GX99" s="33"/>
      <c r="HA99" s="32" t="str">
        <f t="shared" si="287"/>
        <v/>
      </c>
      <c r="HB99" s="32" t="str">
        <f t="shared" si="288"/>
        <v/>
      </c>
      <c r="HC99" s="32" t="str">
        <f t="shared" si="289"/>
        <v/>
      </c>
      <c r="HE99" s="32" t="str">
        <f>IF(ISBLANK(HD99),"",IF(ISBLANK(VLOOKUP(HD99,role!A:E,2,FALSE)),"",VLOOKUP(HD99,role!A:E,2,FALSE)))</f>
        <v/>
      </c>
      <c r="HF99" s="32" t="str">
        <f>IF(ISBLANK(HD99),"",IF(ISBLANK(VLOOKUP(HD99,role!A:E,3,FALSE)),"",VLOOKUP(HD99,role!A:E,3,FALSE)))</f>
        <v/>
      </c>
      <c r="HG99" s="32" t="str">
        <f>IF(ISBLANK(HD99),"",IF(ISBLANK(VLOOKUP(HD99,role!A:E,4,FALSE)),"",VLOOKUP(HD99,role!A:E,4,FALSE)))</f>
        <v/>
      </c>
      <c r="HH99" s="32" t="str">
        <f>IF(ISBLANK(HD99),"",IF(ISBLANK(VLOOKUP(HD99,role!A:E,5,FALSE)),"",VLOOKUP(HD99,role!A:E,5,FALSE)))</f>
        <v/>
      </c>
      <c r="HX99" s="33"/>
      <c r="HZ99" s="32" t="str">
        <f t="shared" si="290"/>
        <v/>
      </c>
      <c r="IB99" s="32" t="str">
        <f t="shared" si="291"/>
        <v/>
      </c>
      <c r="IC99" s="39"/>
      <c r="IE99" s="32" t="str">
        <f t="shared" si="292"/>
        <v/>
      </c>
      <c r="IF99" s="32" t="str">
        <f t="shared" si="293"/>
        <v/>
      </c>
      <c r="IG99" s="32" t="str">
        <f t="shared" si="294"/>
        <v/>
      </c>
      <c r="II99" s="32" t="str">
        <f>IF(ISBLANK(IH99),"",IF(ISBLANK(VLOOKUP(IH99,role!A:E,2,FALSE)),"",VLOOKUP(IH99,role!A:E,2,FALSE)))</f>
        <v/>
      </c>
      <c r="IJ99" s="32" t="str">
        <f>IF(ISBLANK(IH99),"",IF(ISBLANK(VLOOKUP(IH99,role!A:E,3,FALSE)),"",VLOOKUP(IH99,role!A:E,3,FALSE)))</f>
        <v/>
      </c>
      <c r="IK99" s="32" t="str">
        <f>IF(ISBLANK(IH99),"",IF(ISBLANK(VLOOKUP(IH99,role!A:E,4,FALSE)),"",VLOOKUP(IH99,role!A:E,4,FALSE)))</f>
        <v/>
      </c>
      <c r="IL99" s="32" t="str">
        <f>IF(ISBLANK(IH99),"",IF(ISBLANK(VLOOKUP(IH99,role!A:E,5,FALSE)),"",VLOOKUP(IH99,role!A:E,5,FALSE)))</f>
        <v/>
      </c>
      <c r="JB99" s="33"/>
      <c r="JD99" s="32" t="str">
        <f t="shared" si="295"/>
        <v/>
      </c>
      <c r="JF99" s="32" t="str">
        <f t="shared" si="296"/>
        <v/>
      </c>
      <c r="JG99" s="39"/>
      <c r="JI99" s="32" t="str">
        <f t="shared" si="297"/>
        <v/>
      </c>
      <c r="JJ99" s="32" t="str">
        <f t="shared" si="298"/>
        <v/>
      </c>
      <c r="JK99" s="32" t="str">
        <f t="shared" si="299"/>
        <v/>
      </c>
      <c r="JM99" s="32" t="str">
        <f>IF(ISBLANK(JL99),"",IF(ISBLANK(VLOOKUP(JL99,role!A:E,2,FALSE)),"",VLOOKUP(JL99,role!A:E,2,FALSE)))</f>
        <v/>
      </c>
      <c r="JN99" s="32" t="str">
        <f>IF(ISBLANK(JL99),"",IF(ISBLANK(VLOOKUP(JL99,role!A:E,3,FALSE)),"",VLOOKUP(JL99,role!A:E,3,FALSE)))</f>
        <v/>
      </c>
      <c r="JO99" s="32" t="str">
        <f>IF(ISBLANK(JL99),"",IF(ISBLANK(VLOOKUP(JL99,role!A:E,4,FALSE)),"",VLOOKUP(JL99,role!A:E,4,FALSE)))</f>
        <v/>
      </c>
      <c r="JP99" s="32" t="str">
        <f>IF(ISBLANK(JL99),"",IF(ISBLANK(VLOOKUP(JL99,role!A:E,5,FALSE)),"",VLOOKUP(JL99,role!A:E,5,FALSE)))</f>
        <v/>
      </c>
      <c r="KF99" s="33"/>
      <c r="KH99" s="32" t="str">
        <f t="shared" si="300"/>
        <v/>
      </c>
      <c r="KJ99" s="32" t="str">
        <f t="shared" si="301"/>
        <v/>
      </c>
      <c r="KK99" s="39"/>
      <c r="KM99" s="32" t="str">
        <f t="shared" si="302"/>
        <v/>
      </c>
      <c r="KN99" s="32" t="str">
        <f t="shared" si="303"/>
        <v/>
      </c>
      <c r="KO99" s="32" t="str">
        <f t="shared" si="304"/>
        <v/>
      </c>
      <c r="KQ99" s="32" t="str">
        <f>IF(ISBLANK(KP99),"",IF(ISBLANK(VLOOKUP(KP99,role!A:E,2,FALSE)),"",VLOOKUP(KP99,role!A:E,2,FALSE)))</f>
        <v/>
      </c>
      <c r="KR99" s="32" t="str">
        <f>IF(ISBLANK(KP99),"",IF(ISBLANK(VLOOKUP(KP99,role!A:E,3,FALSE)),"",VLOOKUP(KP99,role!A:E,3,FALSE)))</f>
        <v/>
      </c>
      <c r="KS99" s="32" t="str">
        <f>IF(ISBLANK(KP99),"",IF(ISBLANK(VLOOKUP(KP99,role!A:E,4,FALSE)),"",VLOOKUP(KP99,role!A:E,4,FALSE)))</f>
        <v/>
      </c>
      <c r="KT99" s="32" t="str">
        <f>IF(ISBLANK(KP99),"",IF(ISBLANK(VLOOKUP(KP99,role!A:E,5,FALSE)),"",VLOOKUP(KP99,role!A:E,5,FALSE)))</f>
        <v/>
      </c>
      <c r="LJ99" s="33"/>
      <c r="LL99" s="32" t="str">
        <f t="shared" si="305"/>
        <v/>
      </c>
      <c r="LN99" s="32" t="str">
        <f t="shared" si="306"/>
        <v/>
      </c>
      <c r="LO99" s="39"/>
      <c r="LQ99" s="32" t="str">
        <f t="shared" si="307"/>
        <v/>
      </c>
      <c r="LR99" s="32" t="str">
        <f t="shared" si="308"/>
        <v/>
      </c>
      <c r="LS99" s="32" t="str">
        <f t="shared" si="309"/>
        <v/>
      </c>
      <c r="LU99" s="32" t="str">
        <f>IF(ISBLANK(LT99),"",IF(ISBLANK(VLOOKUP(LT99,role!A:E,2,FALSE)),"",VLOOKUP(LT99,role!A:E,2,FALSE)))</f>
        <v/>
      </c>
      <c r="LV99" s="32" t="str">
        <f>IF(ISBLANK(LT99),"",IF(ISBLANK(VLOOKUP(LT99,role!A:E,3,FALSE)),"",VLOOKUP(LT99,role!A:E,3,FALSE)))</f>
        <v/>
      </c>
      <c r="LW99" s="32" t="str">
        <f>IF(ISBLANK(LT99),"",IF(ISBLANK(VLOOKUP(LT99,role!A:E,4,FALSE)),"",VLOOKUP(LT99,role!A:E,4,FALSE)))</f>
        <v/>
      </c>
      <c r="LX99" s="32" t="str">
        <f>IF(ISBLANK(LT99),"",IF(ISBLANK(VLOOKUP(LT99,role!A:E,5,FALSE)),"",VLOOKUP(LT99,role!A:E,5,FALSE)))</f>
        <v/>
      </c>
      <c r="MN99" s="33"/>
      <c r="MP99" s="32" t="str">
        <f t="shared" si="310"/>
        <v/>
      </c>
      <c r="MR99" s="32" t="str">
        <f t="shared" si="311"/>
        <v/>
      </c>
      <c r="MS99" s="33"/>
      <c r="MV99" s="32" t="str">
        <f t="shared" si="312"/>
        <v/>
      </c>
      <c r="MW99" s="32" t="str">
        <f t="shared" si="313"/>
        <v/>
      </c>
      <c r="MX99" s="32" t="str">
        <f t="shared" si="314"/>
        <v/>
      </c>
      <c r="MZ99" s="32" t="str">
        <f>IF(ISBLANK(MY99),"",IF(ISBLANK(VLOOKUP(MY99,role!A:E,2,FALSE)),"",VLOOKUP(MY99,role!A:E,2,FALSE)))</f>
        <v/>
      </c>
      <c r="NA99" s="32" t="str">
        <f>IF(ISBLANK(MY99),"",IF(ISBLANK(VLOOKUP(MY99,role!A:E,3,FALSE)),"",VLOOKUP(MY99,role!A:E,3,FALSE)))</f>
        <v/>
      </c>
      <c r="NB99" s="32" t="str">
        <f>IF(ISBLANK(MY99),"",IF(ISBLANK(VLOOKUP(MY99,role!A:E,4,FALSE)),"",VLOOKUP(MY99,role!A:E,4,FALSE)))</f>
        <v/>
      </c>
      <c r="NC99" s="32" t="str">
        <f>IF(ISBLANK(MY99),"",IF(ISBLANK(VLOOKUP(MY99,role!A:E,5,FALSE)),"",VLOOKUP(MY99,role!A:E,5,FALSE)))</f>
        <v/>
      </c>
      <c r="NS99" s="33"/>
      <c r="NU99" s="32" t="str">
        <f t="shared" si="315"/>
        <v/>
      </c>
      <c r="NW99" s="32" t="str">
        <f t="shared" si="316"/>
        <v/>
      </c>
      <c r="NX99" s="39"/>
      <c r="NZ99" s="32" t="str">
        <f t="shared" si="317"/>
        <v/>
      </c>
      <c r="OA99" s="32" t="str">
        <f t="shared" si="318"/>
        <v/>
      </c>
      <c r="OB99" s="32" t="str">
        <f t="shared" si="319"/>
        <v/>
      </c>
      <c r="OD99" s="32" t="str">
        <f>IF(ISBLANK(OC99),"",IF(ISBLANK(VLOOKUP(OC99,role!A:E,2,FALSE)),"",VLOOKUP(OC99,role!A:E,2,FALSE)))</f>
        <v/>
      </c>
      <c r="OE99" s="32" t="str">
        <f>IF(ISBLANK(OC99),"",IF(ISBLANK(VLOOKUP(OC99,role!A:E,3,FALSE)),"",VLOOKUP(OC99,role!A:E,3,FALSE)))</f>
        <v/>
      </c>
      <c r="OF99" s="32" t="str">
        <f>IF(ISBLANK(OC99),"",IF(ISBLANK(VLOOKUP(OC99,role!A:E,4,FALSE)),"",VLOOKUP(OC99,role!A:E,4,FALSE)))</f>
        <v/>
      </c>
      <c r="OG99" s="32" t="str">
        <f>IF(ISBLANK(OC99),"",IF(ISBLANK(VLOOKUP(OC99,role!A:E,5,FALSE)),"",VLOOKUP(OC99,role!A:E,5,FALSE)))</f>
        <v/>
      </c>
      <c r="OW99" s="33"/>
      <c r="OY99" s="32" t="str">
        <f t="shared" si="320"/>
        <v/>
      </c>
      <c r="PA99" s="32" t="str">
        <f t="shared" si="321"/>
        <v/>
      </c>
      <c r="PB99" s="39"/>
      <c r="PD99" s="32" t="str">
        <f t="shared" si="322"/>
        <v/>
      </c>
      <c r="PE99" s="32" t="str">
        <f t="shared" si="323"/>
        <v/>
      </c>
      <c r="PF99" s="32" t="str">
        <f t="shared" si="324"/>
        <v/>
      </c>
      <c r="PH99" s="32" t="str">
        <f>IF(ISBLANK(PG99),"",IF(ISBLANK(VLOOKUP(PG99,role!A:E,2,FALSE)),"",VLOOKUP(PG99,role!A:E,2,FALSE)))</f>
        <v/>
      </c>
      <c r="PI99" s="32" t="str">
        <f>IF(ISBLANK(PG99),"",IF(ISBLANK(VLOOKUP(PG99,role!A:E,3,FALSE)),"",VLOOKUP(PG99,role!A:E,3,FALSE)))</f>
        <v/>
      </c>
      <c r="PJ99" s="32" t="str">
        <f>IF(ISBLANK(PG99),"",IF(ISBLANK(VLOOKUP(PG99,role!A:E,4,FALSE)),"",VLOOKUP(PG99,role!A:E,4,FALSE)))</f>
        <v/>
      </c>
      <c r="PK99" s="32" t="str">
        <f>IF(ISBLANK(PG99),"",IF(ISBLANK(VLOOKUP(PG99,role!A:E,5,FALSE)),"",VLOOKUP(PG99,role!A:E,5,FALSE)))</f>
        <v/>
      </c>
      <c r="QA99" s="33"/>
      <c r="QC99" s="32" t="str">
        <f t="shared" si="325"/>
        <v/>
      </c>
      <c r="QE99" s="32" t="str">
        <f t="shared" si="326"/>
        <v/>
      </c>
      <c r="QF99" s="39"/>
      <c r="QH99" s="32" t="str">
        <f t="shared" si="327"/>
        <v/>
      </c>
      <c r="QI99" s="32" t="str">
        <f t="shared" si="328"/>
        <v/>
      </c>
      <c r="QJ99" s="32" t="str">
        <f t="shared" si="329"/>
        <v/>
      </c>
      <c r="QL99" s="32" t="str">
        <f>IF(ISBLANK(QK99),"",IF(ISBLANK(VLOOKUP(QK99,role!A:E,2,FALSE)),"",VLOOKUP(QK99,role!A:E,2,FALSE)))</f>
        <v/>
      </c>
      <c r="QM99" s="32" t="str">
        <f>IF(ISBLANK(QK99),"",IF(ISBLANK(VLOOKUP(QK99,role!A:E,3,FALSE)),"",VLOOKUP(QK99,role!A:E,3,FALSE)))</f>
        <v/>
      </c>
      <c r="QN99" s="32" t="str">
        <f>IF(ISBLANK(QK99),"",IF(ISBLANK(VLOOKUP(QK99,role!A:E,4,FALSE)),"",VLOOKUP(QK99,role!A:E,4,FALSE)))</f>
        <v/>
      </c>
      <c r="QO99" s="32" t="str">
        <f>IF(ISBLANK(QK99),"",IF(ISBLANK(VLOOKUP(QK99,role!A:E,5,FALSE)),"",VLOOKUP(QK99,role!A:E,5,FALSE)))</f>
        <v/>
      </c>
      <c r="RE99" s="33"/>
      <c r="RG99" s="32" t="str">
        <f t="shared" si="330"/>
        <v/>
      </c>
      <c r="RI99" s="32" t="str">
        <f t="shared" si="331"/>
        <v/>
      </c>
      <c r="RJ99" s="39"/>
      <c r="RL99" s="32" t="str">
        <f t="shared" si="332"/>
        <v/>
      </c>
      <c r="RM99" s="32" t="str">
        <f t="shared" si="333"/>
        <v/>
      </c>
      <c r="RN99" s="32" t="str">
        <f t="shared" si="334"/>
        <v/>
      </c>
      <c r="RP99" s="32" t="str">
        <f>IF(ISBLANK(RO99),"",IF(ISBLANK(VLOOKUP(RO99,role!A:E,2,FALSE)),"",VLOOKUP(RO99,role!A:E,2,FALSE)))</f>
        <v/>
      </c>
      <c r="RQ99" s="32" t="str">
        <f>IF(ISBLANK(RO99),"",IF(ISBLANK(VLOOKUP(RO99,role!A:E,3,FALSE)),"",VLOOKUP(RO99,role!A:E,3,FALSE)))</f>
        <v/>
      </c>
      <c r="RR99" s="32" t="str">
        <f>IF(ISBLANK(RO99),"",IF(ISBLANK(VLOOKUP(RO99,role!A:E,4,FALSE)),"",VLOOKUP(RO99,role!A:E,4,FALSE)))</f>
        <v/>
      </c>
      <c r="RS99" s="32" t="str">
        <f>IF(ISBLANK(RO99),"",IF(ISBLANK(VLOOKUP(RO99,role!A:E,5,FALSE)),"",VLOOKUP(RO99,role!A:E,5,FALSE)))</f>
        <v/>
      </c>
      <c r="SI99" s="33"/>
      <c r="SK99" s="32" t="str">
        <f t="shared" si="335"/>
        <v/>
      </c>
      <c r="SM99" s="32" t="str">
        <f t="shared" si="336"/>
        <v/>
      </c>
      <c r="SN99" s="39"/>
      <c r="SP99" s="32" t="str">
        <f t="shared" si="337"/>
        <v/>
      </c>
      <c r="SQ99" s="32" t="str">
        <f t="shared" si="338"/>
        <v/>
      </c>
      <c r="SR99" s="32" t="str">
        <f t="shared" si="339"/>
        <v/>
      </c>
      <c r="ST99" s="32" t="str">
        <f>IF(ISBLANK(SS99),"",IF(ISBLANK(VLOOKUP(SS99,role!A:E,2,FALSE)),"",VLOOKUP(SS99,role!A:E,2,FALSE)))</f>
        <v/>
      </c>
      <c r="SU99" s="32" t="str">
        <f>IF(ISBLANK(SS99),"",IF(ISBLANK(VLOOKUP(SS99,role!A:E,3,FALSE)),"",VLOOKUP(SS99,role!A:E,3,FALSE)))</f>
        <v/>
      </c>
      <c r="SV99" s="32" t="str">
        <f>IF(ISBLANK(SS99),"",IF(ISBLANK(VLOOKUP(SS99,role!A:E,4,FALSE)),"",VLOOKUP(SS99,role!A:E,4,FALSE)))</f>
        <v/>
      </c>
      <c r="SW99" s="32" t="str">
        <f>IF(ISBLANK(SS99),"",IF(ISBLANK(VLOOKUP(SS99,role!A:E,5,FALSE)),"",VLOOKUP(SS99,role!A:E,5,FALSE)))</f>
        <v/>
      </c>
      <c r="TM99" s="33"/>
      <c r="TO99" s="32" t="str">
        <f t="shared" si="340"/>
        <v/>
      </c>
      <c r="TQ99" s="32" t="str">
        <f t="shared" si="341"/>
        <v/>
      </c>
      <c r="TR99" s="39"/>
      <c r="TT99" s="32" t="str">
        <f t="shared" si="342"/>
        <v/>
      </c>
      <c r="TU99" s="32" t="str">
        <f t="shared" si="343"/>
        <v/>
      </c>
      <c r="TV99" s="32" t="str">
        <f t="shared" si="344"/>
        <v/>
      </c>
      <c r="TX99" s="32" t="str">
        <f>IF(ISBLANK(TW99),"",IF(ISBLANK(VLOOKUP(TW99,role!A:E,2,FALSE)),"",VLOOKUP(TW99,role!A:E,2,FALSE)))</f>
        <v/>
      </c>
      <c r="TY99" s="32" t="str">
        <f>IF(ISBLANK(TW99),"",IF(ISBLANK(VLOOKUP(TW99,role!A:E,3,FALSE)),"",VLOOKUP(TW99,role!A:E,3,FALSE)))</f>
        <v/>
      </c>
      <c r="TZ99" s="32" t="str">
        <f>IF(ISBLANK(TW99),"",IF(ISBLANK(VLOOKUP(TW99,role!A:E,4,FALSE)),"",VLOOKUP(TW99,role!A:E,4,FALSE)))</f>
        <v/>
      </c>
      <c r="UA99" s="32" t="str">
        <f>IF(ISBLANK(TW99),"",IF(ISBLANK(VLOOKUP(TW99,role!A:E,5,FALSE)),"",VLOOKUP(TW99,role!A:E,5,FALSE)))</f>
        <v/>
      </c>
      <c r="UQ99" s="33"/>
      <c r="US99" s="32" t="str">
        <f t="shared" si="345"/>
        <v/>
      </c>
      <c r="UU99" s="32" t="str">
        <f t="shared" si="346"/>
        <v/>
      </c>
      <c r="UV99" s="39"/>
      <c r="UX99" s="32" t="str">
        <f t="shared" si="347"/>
        <v/>
      </c>
      <c r="UY99" s="32" t="str">
        <f t="shared" si="348"/>
        <v/>
      </c>
      <c r="UZ99" s="32" t="str">
        <f t="shared" si="349"/>
        <v/>
      </c>
      <c r="VB99" s="32" t="str">
        <f>IF(ISBLANK(VA99),"",IF(ISBLANK(VLOOKUP(VA99,role!A:E,2,FALSE)),"",VLOOKUP(VA99,role!A:E,2,FALSE)))</f>
        <v/>
      </c>
      <c r="VC99" s="32" t="str">
        <f>IF(ISBLANK(VA99),"",IF(ISBLANK(VLOOKUP(VA99,role!A:E,3,FALSE)),"",VLOOKUP(VA99,role!A:E,3,FALSE)))</f>
        <v/>
      </c>
      <c r="VD99" s="32" t="str">
        <f>IF(ISBLANK(VA99),"",IF(ISBLANK(VLOOKUP(VA99,role!A:E,4,FALSE)),"",VLOOKUP(VA99,role!A:E,4,FALSE)))</f>
        <v/>
      </c>
      <c r="VE99" s="32" t="str">
        <f>IF(ISBLANK(VA99),"",IF(ISBLANK(VLOOKUP(VA99,role!A:E,5,FALSE)),"",VLOOKUP(VA99,role!A:E,5,FALSE)))</f>
        <v/>
      </c>
      <c r="VU99" s="33"/>
      <c r="VW99" s="32" t="str">
        <f t="shared" si="350"/>
        <v/>
      </c>
      <c r="VY99" s="32" t="str">
        <f t="shared" si="351"/>
        <v/>
      </c>
      <c r="VZ99" s="39"/>
      <c r="WB99" s="32" t="str">
        <f t="shared" si="352"/>
        <v/>
      </c>
      <c r="WC99" s="32" t="str">
        <f t="shared" si="353"/>
        <v/>
      </c>
      <c r="WD99" s="32" t="str">
        <f t="shared" si="354"/>
        <v/>
      </c>
      <c r="WF99" s="32" t="str">
        <f>IF(ISBLANK(WE99),"",IF(ISBLANK(VLOOKUP(WE99,role!A:E,2,FALSE)),"",VLOOKUP(WE99,role!A:E,2,FALSE)))</f>
        <v/>
      </c>
      <c r="WG99" s="32" t="str">
        <f>IF(ISBLANK(WE99),"",IF(ISBLANK(VLOOKUP(WE99,role!A:E,3,FALSE)),"",VLOOKUP(WE99,role!A:E,3,FALSE)))</f>
        <v/>
      </c>
      <c r="WH99" s="32" t="str">
        <f>IF(ISBLANK(WE99),"",IF(ISBLANK(VLOOKUP(WE99,role!A:E,4,FALSE)),"",VLOOKUP(WE99,role!A:E,4,FALSE)))</f>
        <v/>
      </c>
      <c r="WI99" s="32" t="str">
        <f>IF(ISBLANK(WE99),"",IF(ISBLANK(VLOOKUP(WE99,role!A:E,5,FALSE)),"",VLOOKUP(WE99,role!A:E,5,FALSE)))</f>
        <v/>
      </c>
      <c r="WY99" s="33"/>
      <c r="XA99" s="32" t="str">
        <f t="shared" si="355"/>
        <v/>
      </c>
      <c r="XC99" s="32" t="str">
        <f t="shared" si="356"/>
        <v/>
      </c>
      <c r="XD99" s="39"/>
      <c r="XF99" s="32" t="str">
        <f t="shared" si="357"/>
        <v/>
      </c>
      <c r="XG99" s="32" t="str">
        <f t="shared" si="358"/>
        <v/>
      </c>
      <c r="XH99" s="32" t="str">
        <f t="shared" si="359"/>
        <v/>
      </c>
      <c r="XJ99" s="32" t="str">
        <f>IF(ISBLANK(XI99),"",IF(ISBLANK(VLOOKUP(XI99,role!A:E,2,FALSE)),"",VLOOKUP(XI99,role!A:E,2,FALSE)))</f>
        <v/>
      </c>
      <c r="XK99" s="32" t="str">
        <f>IF(ISBLANK(XI99),"",IF(ISBLANK(VLOOKUP(XI99,role!A:E,3,FALSE)),"",VLOOKUP(XI99,role!A:E,3,FALSE)))</f>
        <v/>
      </c>
      <c r="XL99" s="32" t="str">
        <f>IF(ISBLANK(XI99),"",IF(ISBLANK(VLOOKUP(XI99,role!A:E,4,FALSE)),"",VLOOKUP(XI99,role!A:E,4,FALSE)))</f>
        <v/>
      </c>
      <c r="XM99" s="32" t="str">
        <f>IF(ISBLANK(XI99),"",IF(ISBLANK(VLOOKUP(XI99,role!A:E,5,FALSE)),"",VLOOKUP(XI99,role!A:E,5,FALSE)))</f>
        <v/>
      </c>
      <c r="YC99" s="33"/>
      <c r="YE99" s="32" t="str">
        <f t="shared" si="360"/>
        <v/>
      </c>
      <c r="YG99" s="32" t="str">
        <f t="shared" si="361"/>
        <v/>
      </c>
      <c r="YH99" s="33"/>
      <c r="YI99" s="34"/>
      <c r="YJ99" s="36" t="str">
        <f t="shared" si="362"/>
        <v/>
      </c>
      <c r="YK99" s="36" t="str">
        <f t="shared" si="363"/>
        <v/>
      </c>
      <c r="YM99" s="32" t="str">
        <f>IF(ISBLANK(YL99),"",IF(ISBLANK(VLOOKUP(YL99,role!A:E,2,FALSE)),"",VLOOKUP(YL99,role!A:E,2,FALSE)))</f>
        <v/>
      </c>
      <c r="YN99" s="32" t="str">
        <f>IF(ISBLANK(YL99),"",IF(ISBLANK(VLOOKUP(YL99,role!A:E,3,FALSE)),"",VLOOKUP(YL99,role!A:E,3,FALSE)))</f>
        <v/>
      </c>
      <c r="YO99" s="32" t="str">
        <f>IF(ISBLANK(YL99),"",IF(ISBLANK(VLOOKUP(YL99,role!A:E,4,FALSE)),"",VLOOKUP(YL99,role!A:E,4,FALSE)))</f>
        <v/>
      </c>
      <c r="YP99" s="32" t="str">
        <f>IF(ISBLANK(YL99),"",IF(ISBLANK(VLOOKUP(YL99,role!A:E,5,FALSE)),"",VLOOKUP(YL99,role!A:E,5,FALSE)))</f>
        <v/>
      </c>
      <c r="YQ99" s="32" t="str">
        <f>IF(ISBLANK(YL99),"",VLOOKUP(YL99,role!A:F,6,FALSE))</f>
        <v/>
      </c>
      <c r="YR99" s="36"/>
      <c r="YS99" s="36" t="str">
        <f t="shared" si="364"/>
        <v/>
      </c>
      <c r="YT99" s="36" t="str">
        <f t="shared" si="365"/>
        <v/>
      </c>
      <c r="YV99" s="32" t="str">
        <f>IF(ISBLANK(YU99),"",IF(ISBLANK(VLOOKUP(YU99,role!A:E,2,FALSE)),"",VLOOKUP(YU99,role!A:E,2,FALSE)))</f>
        <v/>
      </c>
      <c r="YW99" s="32" t="str">
        <f>IF(ISBLANK(YU99),"",IF(ISBLANK(VLOOKUP(YU99,role!A:E,3,FALSE)),"",VLOOKUP(YU99,role!A:E,3,FALSE)))</f>
        <v/>
      </c>
      <c r="YX99" s="32" t="str">
        <f>IF(ISBLANK(YU99),"",IF(ISBLANK(VLOOKUP(YU99,role!A:E,4,FALSE)),"",VLOOKUP(YU99,role!A:E,4,FALSE)))</f>
        <v/>
      </c>
      <c r="YY99" s="32" t="str">
        <f>IF(ISBLANK(YU99),"",IF(ISBLANK(VLOOKUP(YU99,role!A:E,5,FALSE)),"",VLOOKUP(YU99,role!A:E,5,FALSE)))</f>
        <v/>
      </c>
      <c r="YZ99" s="32" t="str">
        <f>IF(ISBLANK(YU99),"",VLOOKUP(YU99,role!A:F,6,FALSE))</f>
        <v/>
      </c>
      <c r="ZA99" s="36"/>
      <c r="ZB99" s="36" t="str">
        <f t="shared" si="366"/>
        <v/>
      </c>
      <c r="ZC99" s="36" t="str">
        <f t="shared" si="367"/>
        <v/>
      </c>
      <c r="ZE99" s="32" t="str">
        <f>IF(ISBLANK(ZD99),"",IF(ISBLANK(VLOOKUP(ZD99,role!A:E,2,FALSE)),"",VLOOKUP(ZD99,role!A:E,2,FALSE)))</f>
        <v/>
      </c>
      <c r="ZF99" s="32" t="str">
        <f>IF(ISBLANK(ZD99),"",IF(ISBLANK(VLOOKUP(ZD99,role!A:E,3,FALSE)),"",VLOOKUP(ZD99,role!A:E,3,FALSE)))</f>
        <v/>
      </c>
      <c r="ZG99" s="32" t="str">
        <f>IF(ISBLANK(ZD99),"",IF(ISBLANK(VLOOKUP(ZD99,role!A:E,4,FALSE)),"",VLOOKUP(ZD99,role!A:E,4,FALSE)))</f>
        <v/>
      </c>
      <c r="ZH99" s="32" t="str">
        <f>IF(ISBLANK(ZD99),"",IF(ISBLANK(VLOOKUP(ZD99,role!A:E,5,FALSE)),"",VLOOKUP(ZD99,role!A:E,5,FALSE)))</f>
        <v/>
      </c>
      <c r="ZI99" s="32" t="str">
        <f>IF(ISBLANK(ZD99),"",VLOOKUP(ZD99,role!A:F,6,FALSE))</f>
        <v/>
      </c>
      <c r="ZJ99" s="36"/>
      <c r="ZK99" s="36" t="str">
        <f t="shared" si="368"/>
        <v/>
      </c>
      <c r="ZL99" s="36" t="str">
        <f t="shared" si="369"/>
        <v/>
      </c>
      <c r="ZN99" s="32" t="str">
        <f>IF(ISBLANK(ZM99),"",IF(ISBLANK(VLOOKUP(ZM99,role!A:E,2,FALSE)),"",VLOOKUP(ZM99,role!A:E,2,FALSE)))</f>
        <v/>
      </c>
      <c r="ZO99" s="32" t="str">
        <f>IF(ISBLANK(ZM99),"",IF(ISBLANK(VLOOKUP(ZM99,role!A:E,3,FALSE)),"",VLOOKUP(ZM99,role!A:E,3,FALSE)))</f>
        <v/>
      </c>
      <c r="ZP99" s="32" t="str">
        <f>IF(ISBLANK(ZM99),"",IF(ISBLANK(VLOOKUP(ZM99,role!A:E,4,FALSE)),"",VLOOKUP(ZM99,role!A:E,4,FALSE)))</f>
        <v/>
      </c>
      <c r="ZQ99" s="32" t="str">
        <f>IF(ISBLANK(ZM99),"",IF(ISBLANK(VLOOKUP(ZM99,role!A:E,5,FALSE)),"",VLOOKUP(ZM99,role!A:E,5,FALSE)))</f>
        <v/>
      </c>
      <c r="ZR99" s="32" t="str">
        <f>IF(ISBLANK(ZM99),"",VLOOKUP(ZM99,role!A:F,6,FALSE))</f>
        <v/>
      </c>
      <c r="ZS99" s="36"/>
      <c r="ZT99" s="36" t="str">
        <f t="shared" si="370"/>
        <v/>
      </c>
      <c r="ZU99" s="36" t="str">
        <f t="shared" si="371"/>
        <v/>
      </c>
      <c r="ZW99" s="32" t="str">
        <f>IF(ISBLANK(ZV99),"",IF(ISBLANK(VLOOKUP(ZV99,role!A:E,2,FALSE)),"",VLOOKUP(ZV99,role!A:E,2,FALSE)))</f>
        <v/>
      </c>
      <c r="ZX99" s="32" t="str">
        <f>IF(ISBLANK(ZV99),"",IF(ISBLANK(VLOOKUP(ZV99,role!A:E,3,FALSE)),"",VLOOKUP(ZV99,role!A:E,3,FALSE)))</f>
        <v/>
      </c>
      <c r="ZY99" s="32" t="str">
        <f>IF(ISBLANK(ZV99),"",IF(ISBLANK(VLOOKUP(ZV99,role!A:E,4,FALSE)),"",VLOOKUP(ZV99,role!A:E,4,FALSE)))</f>
        <v/>
      </c>
      <c r="ZZ99" s="32" t="str">
        <f>IF(ISBLANK(ZV99),"",IF(ISBLANK(VLOOKUP(ZV99,role!A:E,5,FALSE)),"",VLOOKUP(ZV99,role!A:E,5,FALSE)))</f>
        <v/>
      </c>
      <c r="AAA99" s="32" t="str">
        <f>IF(ISBLANK(ZV99),"",VLOOKUP(ZV99,role!A:F,6,FALSE))</f>
        <v/>
      </c>
      <c r="AAB99" s="33"/>
      <c r="AAC99" s="36"/>
      <c r="AAD99" s="36" t="str">
        <f t="shared" si="372"/>
        <v/>
      </c>
      <c r="AAE99" s="36" t="str">
        <f t="shared" si="373"/>
        <v/>
      </c>
      <c r="AAG99" s="32" t="str">
        <f>IF(ISBLANK(AAF99),"",IF(ISBLANK(VLOOKUP(AAF99,role!A:E,2,FALSE)),"",VLOOKUP(AAF99,role!A:E,2,FALSE)))</f>
        <v/>
      </c>
      <c r="AAH99" s="32" t="str">
        <f>IF(ISBLANK(AAF99),"",IF(ISBLANK(VLOOKUP(AAF99,role!A:E,3,FALSE)),"",VLOOKUP(AAF99,role!A:E,3,FALSE)))</f>
        <v/>
      </c>
      <c r="AAI99" s="32" t="str">
        <f>IF(ISBLANK(AAF99),"",IF(ISBLANK(VLOOKUP(AAF99,role!A:E,4,FALSE)),"",VLOOKUP(AAF99,role!A:E,4,FALSE)))</f>
        <v/>
      </c>
      <c r="AAJ99" s="32" t="str">
        <f>IF(ISBLANK(AAF99),"",IF(ISBLANK(VLOOKUP(AAF99,role!A:E,5,FALSE)),"",VLOOKUP(AAF99,role!A:E,5,FALSE)))</f>
        <v/>
      </c>
      <c r="AAK99" s="32" t="str">
        <f>IF(ISBLANK(AAF99),"",VLOOKUP(AAF99,role!A:F,6,FALSE))</f>
        <v/>
      </c>
      <c r="AAL99" s="36"/>
      <c r="AAM99" s="36" t="str">
        <f t="shared" si="374"/>
        <v/>
      </c>
      <c r="AAN99" s="36" t="str">
        <f t="shared" si="375"/>
        <v/>
      </c>
      <c r="AAP99" s="32" t="str">
        <f>IF(ISBLANK(AAO99),"",IF(ISBLANK(VLOOKUP(AAO99,role!A:E,2,FALSE)),"",VLOOKUP(AAO99,role!A:E,2,FALSE)))</f>
        <v/>
      </c>
      <c r="AAQ99" s="32" t="str">
        <f>IF(ISBLANK(AAO99),"",IF(ISBLANK(VLOOKUP(AAO99,role!A:E,3,FALSE)),"",VLOOKUP(AAO99,role!A:E,3,FALSE)))</f>
        <v/>
      </c>
      <c r="AAR99" s="32" t="str">
        <f>IF(ISBLANK(AAO99),"",IF(ISBLANK(VLOOKUP(AAO99,role!A:E,4,FALSE)),"",VLOOKUP(AAO99,role!A:E,4,FALSE)))</f>
        <v/>
      </c>
      <c r="AAS99" s="32" t="str">
        <f>IF(ISBLANK(AAO99),"",IF(ISBLANK(VLOOKUP(AAO99,role!A:E,5,FALSE)),"",VLOOKUP(AAO99,role!A:E,5,FALSE)))</f>
        <v/>
      </c>
      <c r="AAT99" s="32" t="str">
        <f>IF(ISBLANK(AAO99),"",VLOOKUP(AAO99,role!A:F,6,FALSE))</f>
        <v/>
      </c>
      <c r="AAU99" s="36"/>
      <c r="AAV99" s="36" t="str">
        <f t="shared" si="376"/>
        <v/>
      </c>
      <c r="AAW99" s="36" t="str">
        <f t="shared" si="377"/>
        <v/>
      </c>
      <c r="AAY99" s="32" t="str">
        <f>IF(ISBLANK(AAX99),"",IF(ISBLANK(VLOOKUP(AAX99,role!A:E,2,FALSE)),"",VLOOKUP(AAX99,role!A:E,2,FALSE)))</f>
        <v/>
      </c>
      <c r="AAZ99" s="32" t="str">
        <f>IF(ISBLANK(AAX99),"",IF(ISBLANK(VLOOKUP(AAX99,role!A:E,3,FALSE)),"",VLOOKUP(AAX99,role!A:E,3,FALSE)))</f>
        <v/>
      </c>
      <c r="ABA99" s="32" t="str">
        <f>IF(ISBLANK(AAX99),"",IF(ISBLANK(VLOOKUP(AAX99,role!A:E,4,FALSE)),"",VLOOKUP(AAX99,role!A:E,4,FALSE)))</f>
        <v/>
      </c>
      <c r="ABB99" s="32" t="str">
        <f>IF(ISBLANK(AAX99),"",IF(ISBLANK(VLOOKUP(AAX99,role!A:E,5,FALSE)),"",VLOOKUP(AAX99,role!A:E,5,FALSE)))</f>
        <v/>
      </c>
      <c r="ABC99" s="32" t="str">
        <f>IF(ISBLANK(AAX99),"",VLOOKUP(AAX99,role!A:F,6,FALSE))</f>
        <v/>
      </c>
      <c r="ABD99" s="36"/>
      <c r="ABE99" s="36" t="str">
        <f t="shared" si="378"/>
        <v/>
      </c>
      <c r="ABF99" s="36" t="str">
        <f t="shared" si="379"/>
        <v/>
      </c>
      <c r="ABH99" s="32" t="str">
        <f>IF(ISBLANK(ABG99),"",IF(ISBLANK(VLOOKUP(ABG99,role!A:E,2,FALSE)),"",VLOOKUP(ABG99,role!A:E,2,FALSE)))</f>
        <v/>
      </c>
      <c r="ABI99" s="32" t="str">
        <f>IF(ISBLANK(ABG99),"",IF(ISBLANK(VLOOKUP(ABG99,role!A:E,3,FALSE)),"",VLOOKUP(ABG99,role!A:E,3,FALSE)))</f>
        <v/>
      </c>
      <c r="ABJ99" s="32" t="str">
        <f>IF(ISBLANK(ABG99),"",IF(ISBLANK(VLOOKUP(ABG99,role!A:E,4,FALSE)),"",VLOOKUP(ABG99,role!A:E,4,FALSE)))</f>
        <v/>
      </c>
      <c r="ABK99" s="32" t="str">
        <f>IF(ISBLANK(ABG99),"",IF(ISBLANK(VLOOKUP(ABG99,role!A:E,5,FALSE)),"",VLOOKUP(ABG99,role!A:E,5,FALSE)))</f>
        <v/>
      </c>
      <c r="ABL99" s="32" t="str">
        <f>IF(ISBLANK(ABG99),"",VLOOKUP(ABG99,role!A:F,6,FALSE))</f>
        <v/>
      </c>
      <c r="ABM99" s="36"/>
      <c r="ABN99" s="36" t="str">
        <f t="shared" si="380"/>
        <v/>
      </c>
      <c r="ABO99" s="36" t="str">
        <f t="shared" si="381"/>
        <v/>
      </c>
      <c r="ABQ99" s="32" t="str">
        <f>IF(ISBLANK(ABP99),"",IF(ISBLANK(VLOOKUP(ABP99,role!A:E,2,FALSE)),"",VLOOKUP(ABP99,role!A:E,2,FALSE)))</f>
        <v/>
      </c>
      <c r="ABR99" s="32" t="str">
        <f>IF(ISBLANK(ABP99),"",IF(ISBLANK(VLOOKUP(ABP99,role!A:E,3,FALSE)),"",VLOOKUP(ABP99,role!A:E,3,FALSE)))</f>
        <v/>
      </c>
      <c r="ABS99" s="32" t="str">
        <f>IF(ISBLANK(ABP99),"",IF(ISBLANK(VLOOKUP(ABP99,role!A:E,4,FALSE)),"",VLOOKUP(ABP99,role!A:E,4,FALSE)))</f>
        <v/>
      </c>
      <c r="ABT99" s="32" t="str">
        <f>IF(ISBLANK(ABP99),"",IF(ISBLANK(VLOOKUP(ABP99,role!A:E,5,FALSE)),"",VLOOKUP(ABP99,role!A:E,5,FALSE)))</f>
        <v/>
      </c>
      <c r="ABU99" s="32" t="str">
        <f>IF(ISBLANK(ABP99),"",VLOOKUP(ABP99,role!A:F,6,FALSE))</f>
        <v/>
      </c>
      <c r="ABV99" s="33"/>
      <c r="ABW99" s="34"/>
      <c r="ABY99" s="32" t="str">
        <f t="shared" si="382"/>
        <v/>
      </c>
      <c r="ABZ99" s="39"/>
      <c r="ACA99" s="32" t="str">
        <f t="shared" si="383"/>
        <v/>
      </c>
      <c r="ACC99" s="32" t="str">
        <f t="shared" si="384"/>
        <v/>
      </c>
      <c r="ACE99" s="32" t="str">
        <f t="shared" si="385"/>
        <v/>
      </c>
      <c r="ACG99" s="32" t="str">
        <f t="shared" si="386"/>
        <v/>
      </c>
      <c r="ACI99" s="32" t="str">
        <f t="shared" si="387"/>
        <v/>
      </c>
      <c r="ACK99" s="32" t="str">
        <f t="shared" si="388"/>
        <v/>
      </c>
      <c r="ACM99" s="32" t="str">
        <f t="shared" si="389"/>
        <v/>
      </c>
      <c r="ACO99" s="32" t="str">
        <f t="shared" si="390"/>
        <v/>
      </c>
      <c r="ACQ99" s="32" t="str">
        <f t="shared" si="391"/>
        <v/>
      </c>
      <c r="ACS99" s="32" t="str">
        <f t="shared" si="392"/>
        <v/>
      </c>
      <c r="ACT99" s="33"/>
      <c r="ACV99" s="32" t="str">
        <f t="shared" si="393"/>
        <v/>
      </c>
      <c r="ACX99" s="32" t="str">
        <f t="shared" si="394"/>
        <v/>
      </c>
      <c r="ACZ99" s="32" t="str">
        <f t="shared" si="395"/>
        <v/>
      </c>
      <c r="ADB99" s="32" t="str">
        <f t="shared" si="396"/>
        <v/>
      </c>
      <c r="ADD99" s="32" t="str">
        <f t="shared" si="397"/>
        <v/>
      </c>
      <c r="ADE99" s="33"/>
      <c r="ADG99" s="32" t="str">
        <f t="shared" si="398"/>
        <v/>
      </c>
      <c r="ADI99" s="32" t="str">
        <f t="shared" si="399"/>
        <v/>
      </c>
      <c r="ADK99" s="32" t="str">
        <f t="shared" si="400"/>
        <v/>
      </c>
      <c r="ADM99" s="32" t="str">
        <f t="shared" si="401"/>
        <v/>
      </c>
      <c r="ADO99" s="32" t="str">
        <f t="shared" si="402"/>
        <v/>
      </c>
      <c r="ADP99" s="33"/>
      <c r="ADR99" s="32" t="str">
        <f t="shared" si="403"/>
        <v/>
      </c>
      <c r="ADT99" s="32" t="str">
        <f t="shared" si="404"/>
        <v/>
      </c>
      <c r="ADV99" s="32" t="str">
        <f t="shared" si="405"/>
        <v/>
      </c>
      <c r="ADX99" s="32" t="str">
        <f t="shared" si="406"/>
        <v/>
      </c>
      <c r="ADZ99" s="32" t="str">
        <f t="shared" si="407"/>
        <v/>
      </c>
      <c r="AEA99" s="33"/>
      <c r="AEC99" s="32" t="str">
        <f t="shared" si="408"/>
        <v/>
      </c>
      <c r="AEE99" s="32" t="str">
        <f t="shared" si="409"/>
        <v/>
      </c>
      <c r="AEG99" s="32" t="str">
        <f t="shared" si="410"/>
        <v/>
      </c>
      <c r="AEI99" s="32" t="str">
        <f t="shared" si="411"/>
        <v/>
      </c>
      <c r="AEK99" s="32" t="str">
        <f t="shared" si="412"/>
        <v/>
      </c>
      <c r="AEL99" s="33"/>
      <c r="AEN99" s="32" t="str">
        <f t="shared" si="413"/>
        <v/>
      </c>
      <c r="AEO99" s="32" t="str">
        <f t="shared" si="414"/>
        <v/>
      </c>
      <c r="AEQ99" s="32" t="str">
        <f t="shared" si="415"/>
        <v/>
      </c>
      <c r="AER99" s="32" t="str">
        <f t="shared" si="416"/>
        <v/>
      </c>
      <c r="AET99" s="32" t="str">
        <f t="shared" si="417"/>
        <v/>
      </c>
      <c r="AEU99" s="32" t="str">
        <f t="shared" si="418"/>
        <v/>
      </c>
      <c r="AEW99" s="32" t="str">
        <f t="shared" si="419"/>
        <v/>
      </c>
      <c r="AEX99" s="32" t="str">
        <f t="shared" si="420"/>
        <v/>
      </c>
      <c r="AEZ99" s="32" t="str">
        <f t="shared" si="421"/>
        <v/>
      </c>
      <c r="AFA99" s="32" t="str">
        <f t="shared" si="422"/>
        <v/>
      </c>
      <c r="AFB99" s="35"/>
      <c r="AFC99" s="34"/>
      <c r="AFD99" s="36" t="str">
        <f t="shared" si="423"/>
        <v/>
      </c>
      <c r="AFE99" s="36" t="str">
        <f t="shared" si="424"/>
        <v/>
      </c>
      <c r="AFG99" s="36" t="str">
        <f t="shared" si="425"/>
        <v/>
      </c>
      <c r="AFH99" s="36" t="str">
        <f t="shared" si="426"/>
        <v/>
      </c>
      <c r="AFJ99" s="36" t="str">
        <f t="shared" si="427"/>
        <v/>
      </c>
      <c r="AFK99" s="36" t="str">
        <f t="shared" si="428"/>
        <v/>
      </c>
      <c r="AFM99" s="36" t="str">
        <f t="shared" si="429"/>
        <v/>
      </c>
      <c r="AFN99" s="36" t="str">
        <f t="shared" si="430"/>
        <v/>
      </c>
      <c r="AFP99" s="36" t="str">
        <f t="shared" si="431"/>
        <v/>
      </c>
      <c r="AFQ99" s="36" t="str">
        <f t="shared" si="432"/>
        <v/>
      </c>
      <c r="AFR99" s="33"/>
      <c r="AFT99" s="36" t="str">
        <f t="shared" si="433"/>
        <v/>
      </c>
      <c r="AFU99" s="36" t="str">
        <f t="shared" si="434"/>
        <v/>
      </c>
      <c r="AFW99" s="36" t="str">
        <f t="shared" si="435"/>
        <v/>
      </c>
      <c r="AFX99" s="36" t="str">
        <f t="shared" si="436"/>
        <v/>
      </c>
      <c r="AFZ99" s="36" t="str">
        <f t="shared" si="437"/>
        <v/>
      </c>
      <c r="AGA99" s="36" t="str">
        <f t="shared" si="438"/>
        <v/>
      </c>
      <c r="AGC99" s="36" t="str">
        <f t="shared" si="439"/>
        <v/>
      </c>
      <c r="AGD99" s="36" t="str">
        <f t="shared" si="440"/>
        <v/>
      </c>
      <c r="AGF99" s="36" t="str">
        <f t="shared" si="441"/>
        <v/>
      </c>
      <c r="AGG99" s="36" t="str">
        <f t="shared" si="442"/>
        <v/>
      </c>
      <c r="AGH99" s="33"/>
      <c r="AGI99" s="57"/>
      <c r="AGJ99" s="57"/>
      <c r="AGK99" s="57" t="str">
        <f>IF(ISBLANK(AGJ99),"",VLOOKUP(AGJ99,related_id_type!A:B,2,FALSE))</f>
        <v/>
      </c>
      <c r="AGL99" s="57"/>
      <c r="AGM99" s="57" t="str">
        <f>IF(ISBLANK(AGL99),"",IF(ISBLANK(VLOOKUP(AGL99,related_id_relation!A:B,2,FALSE)),"",VLOOKUP(AGL99,related_id_relation!A:B,2,FALSE)))</f>
        <v/>
      </c>
      <c r="AGN99" s="57"/>
      <c r="AGO99" s="57"/>
      <c r="AGP99" s="57" t="str">
        <f>IF(ISBLANK(AGO99),"",VLOOKUP(AGO99,related_id_type!A:B,2,FALSE))</f>
        <v/>
      </c>
      <c r="AGQ99" s="57"/>
      <c r="AGR99" s="57" t="str">
        <f>IF(ISBLANK(AGQ99),"",IF(ISBLANK(VLOOKUP(AGQ99,related_id_relation!A:B,2,FALSE)),"",VLOOKUP(AGQ99,related_id_relation!A:B,2,FALSE)))</f>
        <v/>
      </c>
      <c r="AGS99" s="57"/>
      <c r="AGT99" s="57"/>
      <c r="AGU99" s="57" t="str">
        <f>IF(ISBLANK(AGT99),"",VLOOKUP(AGT99,related_id_type!A:B,2,FALSE))</f>
        <v/>
      </c>
      <c r="AGV99" s="57"/>
      <c r="AGW99" s="57" t="str">
        <f>IF(ISBLANK(AGV99),"",IF(ISBLANK(VLOOKUP(AGV99,related_id_relation!A:B,2,FALSE)),"",VLOOKUP(AGV99,related_id_relation!A:B,2,FALSE)))</f>
        <v/>
      </c>
      <c r="AGX99" s="57"/>
      <c r="AGY99" s="57"/>
      <c r="AGZ99" s="57" t="str">
        <f>IF(ISBLANK(AGY99),"",VLOOKUP(AGY99,related_id_type!A:B,2,FALSE))</f>
        <v/>
      </c>
      <c r="AHA99" s="57"/>
      <c r="AHB99" s="57" t="str">
        <f>IF(ISBLANK(AHA99),"",IF(ISBLANK(VLOOKUP(AHA99,related_id_relation!A:B,2,FALSE)),"",VLOOKUP(AHA99,related_id_relation!A:B,2,FALSE)))</f>
        <v/>
      </c>
      <c r="AHC99" s="57"/>
      <c r="AHD99" s="57"/>
      <c r="AHE99" s="57" t="str">
        <f>IF(ISBLANK(AHD99),"",VLOOKUP(AHD99,related_id_type!A:B,2,FALSE))</f>
        <v/>
      </c>
      <c r="AHF99" s="57"/>
      <c r="AHG99" s="57" t="str">
        <f>IF(ISBLANK(AHF99),"",IF(ISBLANK(VLOOKUP(AHF99,related_id_relation!A:B,2,FALSE)),"",VLOOKUP(AHF99,related_id_relation!A:B,2,FALSE)))</f>
        <v/>
      </c>
      <c r="AHH99" s="37"/>
      <c r="AHI99" s="39"/>
      <c r="AHK99" s="32" t="str">
        <f t="shared" si="443"/>
        <v/>
      </c>
      <c r="AHL99" s="34"/>
      <c r="AHM99" s="36"/>
      <c r="AHN99" s="36" t="str">
        <f t="shared" si="444"/>
        <v/>
      </c>
      <c r="AHO99" s="32" t="str">
        <f t="shared" si="445"/>
        <v/>
      </c>
      <c r="AHR99" s="36" t="str">
        <f t="shared" si="446"/>
        <v/>
      </c>
      <c r="AHS99" s="32" t="str">
        <f t="shared" si="447"/>
        <v/>
      </c>
      <c r="AHV99" s="36" t="str">
        <f t="shared" si="448"/>
        <v/>
      </c>
      <c r="AHW99" s="32" t="str">
        <f t="shared" si="449"/>
        <v/>
      </c>
      <c r="AHZ99" s="36" t="str">
        <f t="shared" si="450"/>
        <v/>
      </c>
      <c r="AIA99" s="32" t="str">
        <f t="shared" si="451"/>
        <v/>
      </c>
      <c r="AID99" s="36" t="str">
        <f t="shared" si="452"/>
        <v/>
      </c>
      <c r="AIE99" s="32" t="str">
        <f t="shared" si="453"/>
        <v/>
      </c>
      <c r="AIH99" s="36" t="str">
        <f t="shared" si="454"/>
        <v/>
      </c>
      <c r="AII99" s="32" t="str">
        <f t="shared" si="455"/>
        <v/>
      </c>
      <c r="AIL99" s="36" t="str">
        <f t="shared" si="456"/>
        <v/>
      </c>
      <c r="AIM99" s="32" t="str">
        <f t="shared" si="457"/>
        <v/>
      </c>
      <c r="AIP99" s="36" t="str">
        <f t="shared" si="458"/>
        <v/>
      </c>
      <c r="AIQ99" s="32" t="str">
        <f t="shared" si="459"/>
        <v/>
      </c>
      <c r="AIT99" s="36" t="str">
        <f t="shared" si="460"/>
        <v/>
      </c>
      <c r="AIU99" s="32" t="str">
        <f t="shared" si="461"/>
        <v/>
      </c>
      <c r="AIX99" s="36" t="str">
        <f t="shared" si="462"/>
        <v/>
      </c>
      <c r="AIY99" s="32" t="str">
        <f t="shared" si="463"/>
        <v/>
      </c>
      <c r="AIZ99" s="37"/>
      <c r="AJA99" s="32" t="str">
        <f t="shared" si="464"/>
        <v/>
      </c>
      <c r="AJB99" s="32" t="str">
        <f t="shared" si="465"/>
        <v/>
      </c>
      <c r="AJC99" s="32" t="str">
        <f t="shared" si="466"/>
        <v/>
      </c>
      <c r="AJD99" s="32" t="str">
        <f t="shared" si="467"/>
        <v/>
      </c>
      <c r="AJE99" s="32" t="str">
        <f t="shared" si="468"/>
        <v/>
      </c>
      <c r="AJF99" s="32" t="str">
        <f t="shared" si="469"/>
        <v/>
      </c>
      <c r="AJG99" s="32" t="str">
        <f t="shared" si="470"/>
        <v/>
      </c>
      <c r="AJH99" s="32" t="str">
        <f t="shared" si="471"/>
        <v/>
      </c>
      <c r="AJI99" s="32" t="str">
        <f t="shared" si="472"/>
        <v/>
      </c>
    </row>
    <row r="100" spans="3:945" s="32" customFormat="1" x14ac:dyDescent="0.35">
      <c r="C100" s="32" t="str">
        <f t="shared" si="241"/>
        <v/>
      </c>
      <c r="E100" s="32" t="str">
        <f t="shared" si="242"/>
        <v/>
      </c>
      <c r="F100" s="32" t="str">
        <f t="shared" si="243"/>
        <v/>
      </c>
      <c r="G100" s="32" t="str">
        <f t="shared" si="244"/>
        <v/>
      </c>
      <c r="J100" s="32" t="str">
        <f t="shared" si="245"/>
        <v/>
      </c>
      <c r="K100" s="32" t="str">
        <f t="shared" si="246"/>
        <v/>
      </c>
      <c r="L100" s="32" t="str">
        <f t="shared" si="247"/>
        <v/>
      </c>
      <c r="N100" s="32" t="str">
        <f t="shared" si="248"/>
        <v/>
      </c>
      <c r="O100" s="32" t="str">
        <f t="shared" si="249"/>
        <v/>
      </c>
      <c r="Q100" s="32" t="str">
        <f t="shared" si="250"/>
        <v/>
      </c>
      <c r="R100" s="32" t="str">
        <f t="shared" si="251"/>
        <v/>
      </c>
      <c r="U100" s="32" t="str">
        <f t="shared" si="252"/>
        <v/>
      </c>
      <c r="V100" s="32" t="str">
        <f t="shared" si="253"/>
        <v/>
      </c>
      <c r="Y100" s="32" t="str">
        <f>IF(ISBLANK(X100),"",VLOOKUP(X100,resource_type!A:C,3,FALSE))</f>
        <v/>
      </c>
      <c r="Z100" s="32" t="str">
        <f>IF(ISBLANK(X100),"",VLOOKUP(X100,resource_type!A:C,2,FALSE))</f>
        <v/>
      </c>
      <c r="AA100" s="32" t="str">
        <f t="shared" si="254"/>
        <v/>
      </c>
      <c r="AB100" s="32" t="str">
        <f t="shared" si="255"/>
        <v/>
      </c>
      <c r="AD100" s="32" t="str">
        <f>IF(ISBLANK(AC100),"",VLOOKUP(AC100,resource_type!A:C,3,FALSE))</f>
        <v/>
      </c>
      <c r="AF100" s="32" t="str">
        <f>IF(ISBLANK(AE100),"",VLOOKUP(AE100,resource_type!A:C,3,FALSE))</f>
        <v/>
      </c>
      <c r="AG100" s="33"/>
      <c r="AI100" s="32" t="str">
        <f t="shared" si="256"/>
        <v/>
      </c>
      <c r="AK100" s="32" t="str">
        <f t="shared" si="257"/>
        <v/>
      </c>
      <c r="AM100" s="32" t="str">
        <f t="shared" si="258"/>
        <v/>
      </c>
      <c r="AO100" s="32" t="str">
        <f t="shared" si="259"/>
        <v/>
      </c>
      <c r="AP100" s="52"/>
      <c r="AQ100" s="34"/>
      <c r="AR100" s="36" t="str">
        <f t="shared" si="260"/>
        <v/>
      </c>
      <c r="AS100" s="36" t="str">
        <f t="shared" si="261"/>
        <v/>
      </c>
      <c r="AT100" s="34"/>
      <c r="AV100" s="32" t="str">
        <f t="shared" si="262"/>
        <v/>
      </c>
      <c r="AW100" s="32" t="str">
        <f t="shared" si="263"/>
        <v/>
      </c>
      <c r="AX100" s="32" t="str">
        <f t="shared" si="264"/>
        <v/>
      </c>
      <c r="AZ100" s="32" t="str">
        <f>IF(ISBLANK(AY100),"",IF(ISBLANK(VLOOKUP(AY100,role!A:E,2,FALSE)),"",VLOOKUP(AY100,role!A:E,2,FALSE)))</f>
        <v/>
      </c>
      <c r="BA100" s="32" t="str">
        <f>IF(ISBLANK(AY100),"",IF(ISBLANK(VLOOKUP(AY100,role!A:E,3,FALSE)),"",VLOOKUP(AY100,role!A:E,3,FALSE)))</f>
        <v/>
      </c>
      <c r="BB100" s="32" t="str">
        <f>IF(ISBLANK(AY100),"",IF(ISBLANK(VLOOKUP(AY100,role!A:E,4,FALSE)),"",VLOOKUP(AY100,role!A:E,4,FALSE)))</f>
        <v/>
      </c>
      <c r="BC100" s="32" t="str">
        <f>IF(ISBLANK(AY100),"",IF(ISBLANK(VLOOKUP(AY100,role!A:E,5,FALSE)),"",VLOOKUP(AY100,role!A:E,5,FALSE)))</f>
        <v/>
      </c>
      <c r="BE100" s="32" t="str">
        <f>IF(ISBLANK(BD100),"",IF(ISBLANK(VLOOKUP(BD100,role!A:E,2,FALSE)),"",VLOOKUP(BD100,role!A:E,2,FALSE)))</f>
        <v/>
      </c>
      <c r="BF100" s="32" t="str">
        <f>IF(ISBLANK(BD100),"",IF(ISBLANK(VLOOKUP(BD100,role!A:E,3,FALSE)),"",VLOOKUP(BD100,role!A:E,3,FALSE)))</f>
        <v/>
      </c>
      <c r="BG100" s="32" t="str">
        <f>IF(ISBLANK(BD100),"",IF(ISBLANK(VLOOKUP(BD100,role!A:E,4,FALSE)),"",VLOOKUP(BD100,role!A:E,4,FALSE)))</f>
        <v/>
      </c>
      <c r="BH100" s="32" t="str">
        <f>IF(ISBLANK(BD100),"",IF(ISBLANK(VLOOKUP(BD100,role!A:E,5,FALSE)),"",VLOOKUP(BD100,role!A:E,5,FALSE)))</f>
        <v/>
      </c>
      <c r="BX100" s="33"/>
      <c r="BZ100" s="32" t="str">
        <f t="shared" si="265"/>
        <v/>
      </c>
      <c r="CB100" s="32" t="str">
        <f t="shared" si="266"/>
        <v/>
      </c>
      <c r="CC100" s="39"/>
      <c r="CE100" s="32" t="str">
        <f t="shared" si="267"/>
        <v/>
      </c>
      <c r="CF100" s="32" t="str">
        <f t="shared" si="268"/>
        <v/>
      </c>
      <c r="CG100" s="32" t="str">
        <f t="shared" si="269"/>
        <v/>
      </c>
      <c r="CI100" s="32" t="str">
        <f>IF(ISBLANK(CH100),"",IF(ISBLANK(VLOOKUP(CH100,role!A:E,2,FALSE)),"",VLOOKUP(CH100,role!A:E,2,FALSE)))</f>
        <v/>
      </c>
      <c r="CJ100" s="32" t="str">
        <f>IF(ISBLANK(CH100),"",IF(ISBLANK(VLOOKUP(CH100,role!A:E,3,FALSE)),"",VLOOKUP(CH100,role!A:E,3,FALSE)))</f>
        <v/>
      </c>
      <c r="CK100" s="32" t="str">
        <f>IF(ISBLANK(CH100),"",IF(ISBLANK(VLOOKUP(CH100,role!A:E,4,FALSE)),"",VLOOKUP(CH100,role!A:E,4,FALSE)))</f>
        <v/>
      </c>
      <c r="CL100" s="32" t="str">
        <f>IF(ISBLANK(CH100),"",IF(ISBLANK(VLOOKUP(CH100,role!A:E,5,FALSE)),"",VLOOKUP(CH100,role!A:E,5,FALSE)))</f>
        <v/>
      </c>
      <c r="CN100" s="32" t="str">
        <f>IF(ISBLANK(CM100),"",IF(ISBLANK(VLOOKUP(CM100,role!A:E,2,FALSE)),"",VLOOKUP(CM100,role!A:E,2,FALSE)))</f>
        <v/>
      </c>
      <c r="CO100" s="32" t="str">
        <f>IF(ISBLANK(CM100),"",IF(ISBLANK(VLOOKUP(CM100,role!A:E,3,FALSE)),"",VLOOKUP(CM100,role!A:E,3,FALSE)))</f>
        <v/>
      </c>
      <c r="CP100" s="32" t="str">
        <f>IF(ISBLANK(CM100),"",IF(ISBLANK(VLOOKUP(CM100,role!A:E,4,FALSE)),"",VLOOKUP(CM100,role!A:E,4,FALSE)))</f>
        <v/>
      </c>
      <c r="CQ100" s="32" t="str">
        <f>IF(ISBLANK(CM100),"",IF(ISBLANK(VLOOKUP(CM100,role!A:E,5,FALSE)),"",VLOOKUP(CM100,role!A:E,5,FALSE)))</f>
        <v/>
      </c>
      <c r="DG100" s="33"/>
      <c r="DI100" s="32" t="str">
        <f t="shared" si="270"/>
        <v/>
      </c>
      <c r="DK100" s="32" t="str">
        <f t="shared" si="271"/>
        <v/>
      </c>
      <c r="DL100" s="39"/>
      <c r="DN100" s="32" t="str">
        <f t="shared" si="272"/>
        <v/>
      </c>
      <c r="DO100" s="32" t="str">
        <f t="shared" si="273"/>
        <v/>
      </c>
      <c r="DP100" s="32" t="str">
        <f t="shared" si="274"/>
        <v/>
      </c>
      <c r="DR100" s="32" t="str">
        <f>IF(ISBLANK(DQ100),"",IF(ISBLANK(VLOOKUP(DQ100,role!A:E,2,FALSE)),"",VLOOKUP(DQ100,role!A:E,2,FALSE)))</f>
        <v/>
      </c>
      <c r="DS100" s="32" t="str">
        <f>IF(ISBLANK(DQ100),"",IF(ISBLANK(VLOOKUP(DQ100,role!A:E,3,FALSE)),"",VLOOKUP(DQ100,role!A:E,3,FALSE)))</f>
        <v/>
      </c>
      <c r="DT100" s="32" t="str">
        <f>IF(ISBLANK(DQ100),"",IF(ISBLANK(VLOOKUP(DQ100,role!A:E,4,FALSE)),"",VLOOKUP(DQ100,role!A:E,4,FALSE)))</f>
        <v/>
      </c>
      <c r="DU100" s="32" t="str">
        <f>IF(ISBLANK(DQ100),"",IF(ISBLANK(VLOOKUP(DQ100,role!A:E,5,FALSE)),"",VLOOKUP(DQ100,role!A:E,5,FALSE)))</f>
        <v/>
      </c>
      <c r="EK100" s="33"/>
      <c r="EM100" s="32" t="str">
        <f t="shared" si="275"/>
        <v/>
      </c>
      <c r="EO100" s="32" t="str">
        <f t="shared" si="276"/>
        <v/>
      </c>
      <c r="EP100" s="39"/>
      <c r="ER100" s="32" t="str">
        <f t="shared" si="277"/>
        <v/>
      </c>
      <c r="ES100" s="32" t="str">
        <f t="shared" si="278"/>
        <v/>
      </c>
      <c r="ET100" s="32" t="str">
        <f t="shared" si="279"/>
        <v/>
      </c>
      <c r="EV100" s="32" t="str">
        <f>IF(ISBLANK(EU100),"",IF(ISBLANK(VLOOKUP(EU100,role!A:E,2,FALSE)),"",VLOOKUP(EU100,role!A:E,2,FALSE)))</f>
        <v/>
      </c>
      <c r="EW100" s="32" t="str">
        <f>IF(ISBLANK(EU100),"",IF(ISBLANK(VLOOKUP(EU100,role!A:E,3,FALSE)),"",VLOOKUP(EU100,role!A:E,3,FALSE)))</f>
        <v/>
      </c>
      <c r="EX100" s="32" t="str">
        <f>IF(ISBLANK(EU100),"",IF(ISBLANK(VLOOKUP(EU100,role!A:E,4,FALSE)),"",VLOOKUP(EU100,role!A:E,4,FALSE)))</f>
        <v/>
      </c>
      <c r="EY100" s="32" t="str">
        <f>IF(ISBLANK(EU100),"",IF(ISBLANK(VLOOKUP(EU100,role!A:E,5,FALSE)),"",VLOOKUP(EU100,role!A:E,5,FALSE)))</f>
        <v/>
      </c>
      <c r="FO100" s="33"/>
      <c r="FQ100" s="32" t="str">
        <f t="shared" si="280"/>
        <v/>
      </c>
      <c r="FS100" s="32" t="str">
        <f t="shared" si="281"/>
        <v/>
      </c>
      <c r="FT100" s="39"/>
      <c r="FV100" s="32" t="str">
        <f t="shared" si="282"/>
        <v/>
      </c>
      <c r="FW100" s="32" t="str">
        <f t="shared" si="283"/>
        <v/>
      </c>
      <c r="FX100" s="32" t="str">
        <f t="shared" si="284"/>
        <v/>
      </c>
      <c r="FZ100" s="32" t="str">
        <f>IF(ISBLANK(FY100),"",VLOOKUP(FY100,role!A:E,2,FALSE))</f>
        <v/>
      </c>
      <c r="GA100" s="32" t="str">
        <f>IF(ISBLANK(FY100),"",IF(ISBLANK(VLOOKUP(FY100,role!A:E,3,FALSE)),"",VLOOKUP(FY100,role!A:E,3,FALSE)))</f>
        <v/>
      </c>
      <c r="GB100" s="32" t="str">
        <f>IF(ISBLANK(FY100),"",IF(ISBLANK(VLOOKUP(FY100,role!A:E,4,FALSE)),"",VLOOKUP(FY100,role!A:E,4,FALSE)))</f>
        <v/>
      </c>
      <c r="GC100" s="32" t="str">
        <f>IF(ISBLANK(FY100),"",IF(ISBLANK(VLOOKUP(FY100,role!A:E,5,FALSE)),"",VLOOKUP(FY100,role!A:E,5,FALSE)))</f>
        <v/>
      </c>
      <c r="GS100" s="33"/>
      <c r="GU100" s="32" t="str">
        <f t="shared" si="285"/>
        <v/>
      </c>
      <c r="GW100" s="32" t="str">
        <f t="shared" si="286"/>
        <v/>
      </c>
      <c r="GX100" s="33"/>
      <c r="HA100" s="32" t="str">
        <f t="shared" si="287"/>
        <v/>
      </c>
      <c r="HB100" s="32" t="str">
        <f t="shared" si="288"/>
        <v/>
      </c>
      <c r="HC100" s="32" t="str">
        <f t="shared" si="289"/>
        <v/>
      </c>
      <c r="HE100" s="32" t="str">
        <f>IF(ISBLANK(HD100),"",IF(ISBLANK(VLOOKUP(HD100,role!A:E,2,FALSE)),"",VLOOKUP(HD100,role!A:E,2,FALSE)))</f>
        <v/>
      </c>
      <c r="HF100" s="32" t="str">
        <f>IF(ISBLANK(HD100),"",IF(ISBLANK(VLOOKUP(HD100,role!A:E,3,FALSE)),"",VLOOKUP(HD100,role!A:E,3,FALSE)))</f>
        <v/>
      </c>
      <c r="HG100" s="32" t="str">
        <f>IF(ISBLANK(HD100),"",IF(ISBLANK(VLOOKUP(HD100,role!A:E,4,FALSE)),"",VLOOKUP(HD100,role!A:E,4,FALSE)))</f>
        <v/>
      </c>
      <c r="HH100" s="32" t="str">
        <f>IF(ISBLANK(HD100),"",IF(ISBLANK(VLOOKUP(HD100,role!A:E,5,FALSE)),"",VLOOKUP(HD100,role!A:E,5,FALSE)))</f>
        <v/>
      </c>
      <c r="HX100" s="33"/>
      <c r="HZ100" s="32" t="str">
        <f t="shared" si="290"/>
        <v/>
      </c>
      <c r="IB100" s="32" t="str">
        <f t="shared" si="291"/>
        <v/>
      </c>
      <c r="IC100" s="39"/>
      <c r="IE100" s="32" t="str">
        <f t="shared" si="292"/>
        <v/>
      </c>
      <c r="IF100" s="32" t="str">
        <f t="shared" si="293"/>
        <v/>
      </c>
      <c r="IG100" s="32" t="str">
        <f t="shared" si="294"/>
        <v/>
      </c>
      <c r="II100" s="32" t="str">
        <f>IF(ISBLANK(IH100),"",IF(ISBLANK(VLOOKUP(IH100,role!A:E,2,FALSE)),"",VLOOKUP(IH100,role!A:E,2,FALSE)))</f>
        <v/>
      </c>
      <c r="IJ100" s="32" t="str">
        <f>IF(ISBLANK(IH100),"",IF(ISBLANK(VLOOKUP(IH100,role!A:E,3,FALSE)),"",VLOOKUP(IH100,role!A:E,3,FALSE)))</f>
        <v/>
      </c>
      <c r="IK100" s="32" t="str">
        <f>IF(ISBLANK(IH100),"",IF(ISBLANK(VLOOKUP(IH100,role!A:E,4,FALSE)),"",VLOOKUP(IH100,role!A:E,4,FALSE)))</f>
        <v/>
      </c>
      <c r="IL100" s="32" t="str">
        <f>IF(ISBLANK(IH100),"",IF(ISBLANK(VLOOKUP(IH100,role!A:E,5,FALSE)),"",VLOOKUP(IH100,role!A:E,5,FALSE)))</f>
        <v/>
      </c>
      <c r="JB100" s="33"/>
      <c r="JD100" s="32" t="str">
        <f t="shared" si="295"/>
        <v/>
      </c>
      <c r="JF100" s="32" t="str">
        <f t="shared" si="296"/>
        <v/>
      </c>
      <c r="JG100" s="39"/>
      <c r="JI100" s="32" t="str">
        <f t="shared" si="297"/>
        <v/>
      </c>
      <c r="JJ100" s="32" t="str">
        <f t="shared" si="298"/>
        <v/>
      </c>
      <c r="JK100" s="32" t="str">
        <f t="shared" si="299"/>
        <v/>
      </c>
      <c r="JM100" s="32" t="str">
        <f>IF(ISBLANK(JL100),"",IF(ISBLANK(VLOOKUP(JL100,role!A:E,2,FALSE)),"",VLOOKUP(JL100,role!A:E,2,FALSE)))</f>
        <v/>
      </c>
      <c r="JN100" s="32" t="str">
        <f>IF(ISBLANK(JL100),"",IF(ISBLANK(VLOOKUP(JL100,role!A:E,3,FALSE)),"",VLOOKUP(JL100,role!A:E,3,FALSE)))</f>
        <v/>
      </c>
      <c r="JO100" s="32" t="str">
        <f>IF(ISBLANK(JL100),"",IF(ISBLANK(VLOOKUP(JL100,role!A:E,4,FALSE)),"",VLOOKUP(JL100,role!A:E,4,FALSE)))</f>
        <v/>
      </c>
      <c r="JP100" s="32" t="str">
        <f>IF(ISBLANK(JL100),"",IF(ISBLANK(VLOOKUP(JL100,role!A:E,5,FALSE)),"",VLOOKUP(JL100,role!A:E,5,FALSE)))</f>
        <v/>
      </c>
      <c r="KF100" s="33"/>
      <c r="KH100" s="32" t="str">
        <f t="shared" si="300"/>
        <v/>
      </c>
      <c r="KJ100" s="32" t="str">
        <f t="shared" si="301"/>
        <v/>
      </c>
      <c r="KK100" s="39"/>
      <c r="KM100" s="32" t="str">
        <f t="shared" si="302"/>
        <v/>
      </c>
      <c r="KN100" s="32" t="str">
        <f t="shared" si="303"/>
        <v/>
      </c>
      <c r="KO100" s="32" t="str">
        <f t="shared" si="304"/>
        <v/>
      </c>
      <c r="KQ100" s="32" t="str">
        <f>IF(ISBLANK(KP100),"",IF(ISBLANK(VLOOKUP(KP100,role!A:E,2,FALSE)),"",VLOOKUP(KP100,role!A:E,2,FALSE)))</f>
        <v/>
      </c>
      <c r="KR100" s="32" t="str">
        <f>IF(ISBLANK(KP100),"",IF(ISBLANK(VLOOKUP(KP100,role!A:E,3,FALSE)),"",VLOOKUP(KP100,role!A:E,3,FALSE)))</f>
        <v/>
      </c>
      <c r="KS100" s="32" t="str">
        <f>IF(ISBLANK(KP100),"",IF(ISBLANK(VLOOKUP(KP100,role!A:E,4,FALSE)),"",VLOOKUP(KP100,role!A:E,4,FALSE)))</f>
        <v/>
      </c>
      <c r="KT100" s="32" t="str">
        <f>IF(ISBLANK(KP100),"",IF(ISBLANK(VLOOKUP(KP100,role!A:E,5,FALSE)),"",VLOOKUP(KP100,role!A:E,5,FALSE)))</f>
        <v/>
      </c>
      <c r="LJ100" s="33"/>
      <c r="LL100" s="32" t="str">
        <f t="shared" si="305"/>
        <v/>
      </c>
      <c r="LN100" s="32" t="str">
        <f t="shared" si="306"/>
        <v/>
      </c>
      <c r="LO100" s="39"/>
      <c r="LQ100" s="32" t="str">
        <f t="shared" si="307"/>
        <v/>
      </c>
      <c r="LR100" s="32" t="str">
        <f t="shared" si="308"/>
        <v/>
      </c>
      <c r="LS100" s="32" t="str">
        <f t="shared" si="309"/>
        <v/>
      </c>
      <c r="LU100" s="32" t="str">
        <f>IF(ISBLANK(LT100),"",IF(ISBLANK(VLOOKUP(LT100,role!A:E,2,FALSE)),"",VLOOKUP(LT100,role!A:E,2,FALSE)))</f>
        <v/>
      </c>
      <c r="LV100" s="32" t="str">
        <f>IF(ISBLANK(LT100),"",IF(ISBLANK(VLOOKUP(LT100,role!A:E,3,FALSE)),"",VLOOKUP(LT100,role!A:E,3,FALSE)))</f>
        <v/>
      </c>
      <c r="LW100" s="32" t="str">
        <f>IF(ISBLANK(LT100),"",IF(ISBLANK(VLOOKUP(LT100,role!A:E,4,FALSE)),"",VLOOKUP(LT100,role!A:E,4,FALSE)))</f>
        <v/>
      </c>
      <c r="LX100" s="32" t="str">
        <f>IF(ISBLANK(LT100),"",IF(ISBLANK(VLOOKUP(LT100,role!A:E,5,FALSE)),"",VLOOKUP(LT100,role!A:E,5,FALSE)))</f>
        <v/>
      </c>
      <c r="MN100" s="33"/>
      <c r="MP100" s="32" t="str">
        <f t="shared" si="310"/>
        <v/>
      </c>
      <c r="MR100" s="32" t="str">
        <f t="shared" si="311"/>
        <v/>
      </c>
      <c r="MS100" s="33"/>
      <c r="MV100" s="32" t="str">
        <f t="shared" si="312"/>
        <v/>
      </c>
      <c r="MW100" s="32" t="str">
        <f t="shared" si="313"/>
        <v/>
      </c>
      <c r="MX100" s="32" t="str">
        <f t="shared" si="314"/>
        <v/>
      </c>
      <c r="MZ100" s="32" t="str">
        <f>IF(ISBLANK(MY100),"",IF(ISBLANK(VLOOKUP(MY100,role!A:E,2,FALSE)),"",VLOOKUP(MY100,role!A:E,2,FALSE)))</f>
        <v/>
      </c>
      <c r="NA100" s="32" t="str">
        <f>IF(ISBLANK(MY100),"",IF(ISBLANK(VLOOKUP(MY100,role!A:E,3,FALSE)),"",VLOOKUP(MY100,role!A:E,3,FALSE)))</f>
        <v/>
      </c>
      <c r="NB100" s="32" t="str">
        <f>IF(ISBLANK(MY100),"",IF(ISBLANK(VLOOKUP(MY100,role!A:E,4,FALSE)),"",VLOOKUP(MY100,role!A:E,4,FALSE)))</f>
        <v/>
      </c>
      <c r="NC100" s="32" t="str">
        <f>IF(ISBLANK(MY100),"",IF(ISBLANK(VLOOKUP(MY100,role!A:E,5,FALSE)),"",VLOOKUP(MY100,role!A:E,5,FALSE)))</f>
        <v/>
      </c>
      <c r="NS100" s="33"/>
      <c r="NU100" s="32" t="str">
        <f t="shared" si="315"/>
        <v/>
      </c>
      <c r="NW100" s="32" t="str">
        <f t="shared" si="316"/>
        <v/>
      </c>
      <c r="NX100" s="39"/>
      <c r="NZ100" s="32" t="str">
        <f t="shared" si="317"/>
        <v/>
      </c>
      <c r="OA100" s="32" t="str">
        <f t="shared" si="318"/>
        <v/>
      </c>
      <c r="OB100" s="32" t="str">
        <f t="shared" si="319"/>
        <v/>
      </c>
      <c r="OD100" s="32" t="str">
        <f>IF(ISBLANK(OC100),"",IF(ISBLANK(VLOOKUP(OC100,role!A:E,2,FALSE)),"",VLOOKUP(OC100,role!A:E,2,FALSE)))</f>
        <v/>
      </c>
      <c r="OE100" s="32" t="str">
        <f>IF(ISBLANK(OC100),"",IF(ISBLANK(VLOOKUP(OC100,role!A:E,3,FALSE)),"",VLOOKUP(OC100,role!A:E,3,FALSE)))</f>
        <v/>
      </c>
      <c r="OF100" s="32" t="str">
        <f>IF(ISBLANK(OC100),"",IF(ISBLANK(VLOOKUP(OC100,role!A:E,4,FALSE)),"",VLOOKUP(OC100,role!A:E,4,FALSE)))</f>
        <v/>
      </c>
      <c r="OG100" s="32" t="str">
        <f>IF(ISBLANK(OC100),"",IF(ISBLANK(VLOOKUP(OC100,role!A:E,5,FALSE)),"",VLOOKUP(OC100,role!A:E,5,FALSE)))</f>
        <v/>
      </c>
      <c r="OW100" s="33"/>
      <c r="OY100" s="32" t="str">
        <f t="shared" si="320"/>
        <v/>
      </c>
      <c r="PA100" s="32" t="str">
        <f t="shared" si="321"/>
        <v/>
      </c>
      <c r="PB100" s="39"/>
      <c r="PD100" s="32" t="str">
        <f t="shared" si="322"/>
        <v/>
      </c>
      <c r="PE100" s="32" t="str">
        <f t="shared" si="323"/>
        <v/>
      </c>
      <c r="PF100" s="32" t="str">
        <f t="shared" si="324"/>
        <v/>
      </c>
      <c r="PH100" s="32" t="str">
        <f>IF(ISBLANK(PG100),"",IF(ISBLANK(VLOOKUP(PG100,role!A:E,2,FALSE)),"",VLOOKUP(PG100,role!A:E,2,FALSE)))</f>
        <v/>
      </c>
      <c r="PI100" s="32" t="str">
        <f>IF(ISBLANK(PG100),"",IF(ISBLANK(VLOOKUP(PG100,role!A:E,3,FALSE)),"",VLOOKUP(PG100,role!A:E,3,FALSE)))</f>
        <v/>
      </c>
      <c r="PJ100" s="32" t="str">
        <f>IF(ISBLANK(PG100),"",IF(ISBLANK(VLOOKUP(PG100,role!A:E,4,FALSE)),"",VLOOKUP(PG100,role!A:E,4,FALSE)))</f>
        <v/>
      </c>
      <c r="PK100" s="32" t="str">
        <f>IF(ISBLANK(PG100),"",IF(ISBLANK(VLOOKUP(PG100,role!A:E,5,FALSE)),"",VLOOKUP(PG100,role!A:E,5,FALSE)))</f>
        <v/>
      </c>
      <c r="QA100" s="33"/>
      <c r="QC100" s="32" t="str">
        <f t="shared" si="325"/>
        <v/>
      </c>
      <c r="QE100" s="32" t="str">
        <f t="shared" si="326"/>
        <v/>
      </c>
      <c r="QF100" s="39"/>
      <c r="QH100" s="32" t="str">
        <f t="shared" si="327"/>
        <v/>
      </c>
      <c r="QI100" s="32" t="str">
        <f t="shared" si="328"/>
        <v/>
      </c>
      <c r="QJ100" s="32" t="str">
        <f t="shared" si="329"/>
        <v/>
      </c>
      <c r="QL100" s="32" t="str">
        <f>IF(ISBLANK(QK100),"",IF(ISBLANK(VLOOKUP(QK100,role!A:E,2,FALSE)),"",VLOOKUP(QK100,role!A:E,2,FALSE)))</f>
        <v/>
      </c>
      <c r="QM100" s="32" t="str">
        <f>IF(ISBLANK(QK100),"",IF(ISBLANK(VLOOKUP(QK100,role!A:E,3,FALSE)),"",VLOOKUP(QK100,role!A:E,3,FALSE)))</f>
        <v/>
      </c>
      <c r="QN100" s="32" t="str">
        <f>IF(ISBLANK(QK100),"",IF(ISBLANK(VLOOKUP(QK100,role!A:E,4,FALSE)),"",VLOOKUP(QK100,role!A:E,4,FALSE)))</f>
        <v/>
      </c>
      <c r="QO100" s="32" t="str">
        <f>IF(ISBLANK(QK100),"",IF(ISBLANK(VLOOKUP(QK100,role!A:E,5,FALSE)),"",VLOOKUP(QK100,role!A:E,5,FALSE)))</f>
        <v/>
      </c>
      <c r="RE100" s="33"/>
      <c r="RG100" s="32" t="str">
        <f t="shared" si="330"/>
        <v/>
      </c>
      <c r="RI100" s="32" t="str">
        <f t="shared" si="331"/>
        <v/>
      </c>
      <c r="RJ100" s="39"/>
      <c r="RL100" s="32" t="str">
        <f t="shared" si="332"/>
        <v/>
      </c>
      <c r="RM100" s="32" t="str">
        <f t="shared" si="333"/>
        <v/>
      </c>
      <c r="RN100" s="32" t="str">
        <f t="shared" si="334"/>
        <v/>
      </c>
      <c r="RP100" s="32" t="str">
        <f>IF(ISBLANK(RO100),"",IF(ISBLANK(VLOOKUP(RO100,role!A:E,2,FALSE)),"",VLOOKUP(RO100,role!A:E,2,FALSE)))</f>
        <v/>
      </c>
      <c r="RQ100" s="32" t="str">
        <f>IF(ISBLANK(RO100),"",IF(ISBLANK(VLOOKUP(RO100,role!A:E,3,FALSE)),"",VLOOKUP(RO100,role!A:E,3,FALSE)))</f>
        <v/>
      </c>
      <c r="RR100" s="32" t="str">
        <f>IF(ISBLANK(RO100),"",IF(ISBLANK(VLOOKUP(RO100,role!A:E,4,FALSE)),"",VLOOKUP(RO100,role!A:E,4,FALSE)))</f>
        <v/>
      </c>
      <c r="RS100" s="32" t="str">
        <f>IF(ISBLANK(RO100),"",IF(ISBLANK(VLOOKUP(RO100,role!A:E,5,FALSE)),"",VLOOKUP(RO100,role!A:E,5,FALSE)))</f>
        <v/>
      </c>
      <c r="SI100" s="33"/>
      <c r="SK100" s="32" t="str">
        <f t="shared" si="335"/>
        <v/>
      </c>
      <c r="SM100" s="32" t="str">
        <f t="shared" si="336"/>
        <v/>
      </c>
      <c r="SN100" s="39"/>
      <c r="SP100" s="32" t="str">
        <f t="shared" si="337"/>
        <v/>
      </c>
      <c r="SQ100" s="32" t="str">
        <f t="shared" si="338"/>
        <v/>
      </c>
      <c r="SR100" s="32" t="str">
        <f t="shared" si="339"/>
        <v/>
      </c>
      <c r="ST100" s="32" t="str">
        <f>IF(ISBLANK(SS100),"",IF(ISBLANK(VLOOKUP(SS100,role!A:E,2,FALSE)),"",VLOOKUP(SS100,role!A:E,2,FALSE)))</f>
        <v/>
      </c>
      <c r="SU100" s="32" t="str">
        <f>IF(ISBLANK(SS100),"",IF(ISBLANK(VLOOKUP(SS100,role!A:E,3,FALSE)),"",VLOOKUP(SS100,role!A:E,3,FALSE)))</f>
        <v/>
      </c>
      <c r="SV100" s="32" t="str">
        <f>IF(ISBLANK(SS100),"",IF(ISBLANK(VLOOKUP(SS100,role!A:E,4,FALSE)),"",VLOOKUP(SS100,role!A:E,4,FALSE)))</f>
        <v/>
      </c>
      <c r="SW100" s="32" t="str">
        <f>IF(ISBLANK(SS100),"",IF(ISBLANK(VLOOKUP(SS100,role!A:E,5,FALSE)),"",VLOOKUP(SS100,role!A:E,5,FALSE)))</f>
        <v/>
      </c>
      <c r="TM100" s="33"/>
      <c r="TO100" s="32" t="str">
        <f t="shared" si="340"/>
        <v/>
      </c>
      <c r="TQ100" s="32" t="str">
        <f t="shared" si="341"/>
        <v/>
      </c>
      <c r="TR100" s="39"/>
      <c r="TT100" s="32" t="str">
        <f t="shared" si="342"/>
        <v/>
      </c>
      <c r="TU100" s="32" t="str">
        <f t="shared" si="343"/>
        <v/>
      </c>
      <c r="TV100" s="32" t="str">
        <f t="shared" si="344"/>
        <v/>
      </c>
      <c r="TX100" s="32" t="str">
        <f>IF(ISBLANK(TW100),"",IF(ISBLANK(VLOOKUP(TW100,role!A:E,2,FALSE)),"",VLOOKUP(TW100,role!A:E,2,FALSE)))</f>
        <v/>
      </c>
      <c r="TY100" s="32" t="str">
        <f>IF(ISBLANK(TW100),"",IF(ISBLANK(VLOOKUP(TW100,role!A:E,3,FALSE)),"",VLOOKUP(TW100,role!A:E,3,FALSE)))</f>
        <v/>
      </c>
      <c r="TZ100" s="32" t="str">
        <f>IF(ISBLANK(TW100),"",IF(ISBLANK(VLOOKUP(TW100,role!A:E,4,FALSE)),"",VLOOKUP(TW100,role!A:E,4,FALSE)))</f>
        <v/>
      </c>
      <c r="UA100" s="32" t="str">
        <f>IF(ISBLANK(TW100),"",IF(ISBLANK(VLOOKUP(TW100,role!A:E,5,FALSE)),"",VLOOKUP(TW100,role!A:E,5,FALSE)))</f>
        <v/>
      </c>
      <c r="UQ100" s="33"/>
      <c r="US100" s="32" t="str">
        <f t="shared" si="345"/>
        <v/>
      </c>
      <c r="UU100" s="32" t="str">
        <f t="shared" si="346"/>
        <v/>
      </c>
      <c r="UV100" s="39"/>
      <c r="UX100" s="32" t="str">
        <f t="shared" si="347"/>
        <v/>
      </c>
      <c r="UY100" s="32" t="str">
        <f t="shared" si="348"/>
        <v/>
      </c>
      <c r="UZ100" s="32" t="str">
        <f t="shared" si="349"/>
        <v/>
      </c>
      <c r="VB100" s="32" t="str">
        <f>IF(ISBLANK(VA100),"",IF(ISBLANK(VLOOKUP(VA100,role!A:E,2,FALSE)),"",VLOOKUP(VA100,role!A:E,2,FALSE)))</f>
        <v/>
      </c>
      <c r="VC100" s="32" t="str">
        <f>IF(ISBLANK(VA100),"",IF(ISBLANK(VLOOKUP(VA100,role!A:E,3,FALSE)),"",VLOOKUP(VA100,role!A:E,3,FALSE)))</f>
        <v/>
      </c>
      <c r="VD100" s="32" t="str">
        <f>IF(ISBLANK(VA100),"",IF(ISBLANK(VLOOKUP(VA100,role!A:E,4,FALSE)),"",VLOOKUP(VA100,role!A:E,4,FALSE)))</f>
        <v/>
      </c>
      <c r="VE100" s="32" t="str">
        <f>IF(ISBLANK(VA100),"",IF(ISBLANK(VLOOKUP(VA100,role!A:E,5,FALSE)),"",VLOOKUP(VA100,role!A:E,5,FALSE)))</f>
        <v/>
      </c>
      <c r="VU100" s="33"/>
      <c r="VW100" s="32" t="str">
        <f t="shared" si="350"/>
        <v/>
      </c>
      <c r="VY100" s="32" t="str">
        <f t="shared" si="351"/>
        <v/>
      </c>
      <c r="VZ100" s="39"/>
      <c r="WB100" s="32" t="str">
        <f t="shared" si="352"/>
        <v/>
      </c>
      <c r="WC100" s="32" t="str">
        <f t="shared" si="353"/>
        <v/>
      </c>
      <c r="WD100" s="32" t="str">
        <f t="shared" si="354"/>
        <v/>
      </c>
      <c r="WF100" s="32" t="str">
        <f>IF(ISBLANK(WE100),"",IF(ISBLANK(VLOOKUP(WE100,role!A:E,2,FALSE)),"",VLOOKUP(WE100,role!A:E,2,FALSE)))</f>
        <v/>
      </c>
      <c r="WG100" s="32" t="str">
        <f>IF(ISBLANK(WE100),"",IF(ISBLANK(VLOOKUP(WE100,role!A:E,3,FALSE)),"",VLOOKUP(WE100,role!A:E,3,FALSE)))</f>
        <v/>
      </c>
      <c r="WH100" s="32" t="str">
        <f>IF(ISBLANK(WE100),"",IF(ISBLANK(VLOOKUP(WE100,role!A:E,4,FALSE)),"",VLOOKUP(WE100,role!A:E,4,FALSE)))</f>
        <v/>
      </c>
      <c r="WI100" s="32" t="str">
        <f>IF(ISBLANK(WE100),"",IF(ISBLANK(VLOOKUP(WE100,role!A:E,5,FALSE)),"",VLOOKUP(WE100,role!A:E,5,FALSE)))</f>
        <v/>
      </c>
      <c r="WY100" s="33"/>
      <c r="XA100" s="32" t="str">
        <f t="shared" si="355"/>
        <v/>
      </c>
      <c r="XC100" s="32" t="str">
        <f t="shared" si="356"/>
        <v/>
      </c>
      <c r="XD100" s="39"/>
      <c r="XF100" s="32" t="str">
        <f t="shared" si="357"/>
        <v/>
      </c>
      <c r="XG100" s="32" t="str">
        <f t="shared" si="358"/>
        <v/>
      </c>
      <c r="XH100" s="32" t="str">
        <f t="shared" si="359"/>
        <v/>
      </c>
      <c r="XJ100" s="32" t="str">
        <f>IF(ISBLANK(XI100),"",IF(ISBLANK(VLOOKUP(XI100,role!A:E,2,FALSE)),"",VLOOKUP(XI100,role!A:E,2,FALSE)))</f>
        <v/>
      </c>
      <c r="XK100" s="32" t="str">
        <f>IF(ISBLANK(XI100),"",IF(ISBLANK(VLOOKUP(XI100,role!A:E,3,FALSE)),"",VLOOKUP(XI100,role!A:E,3,FALSE)))</f>
        <v/>
      </c>
      <c r="XL100" s="32" t="str">
        <f>IF(ISBLANK(XI100),"",IF(ISBLANK(VLOOKUP(XI100,role!A:E,4,FALSE)),"",VLOOKUP(XI100,role!A:E,4,FALSE)))</f>
        <v/>
      </c>
      <c r="XM100" s="32" t="str">
        <f>IF(ISBLANK(XI100),"",IF(ISBLANK(VLOOKUP(XI100,role!A:E,5,FALSE)),"",VLOOKUP(XI100,role!A:E,5,FALSE)))</f>
        <v/>
      </c>
      <c r="YC100" s="33"/>
      <c r="YE100" s="32" t="str">
        <f t="shared" si="360"/>
        <v/>
      </c>
      <c r="YG100" s="32" t="str">
        <f t="shared" si="361"/>
        <v/>
      </c>
      <c r="YH100" s="33"/>
      <c r="YI100" s="34"/>
      <c r="YJ100" s="36" t="str">
        <f t="shared" si="362"/>
        <v/>
      </c>
      <c r="YK100" s="36" t="str">
        <f t="shared" si="363"/>
        <v/>
      </c>
      <c r="YM100" s="32" t="str">
        <f>IF(ISBLANK(YL100),"",IF(ISBLANK(VLOOKUP(YL100,role!A:E,2,FALSE)),"",VLOOKUP(YL100,role!A:E,2,FALSE)))</f>
        <v/>
      </c>
      <c r="YN100" s="32" t="str">
        <f>IF(ISBLANK(YL100),"",IF(ISBLANK(VLOOKUP(YL100,role!A:E,3,FALSE)),"",VLOOKUP(YL100,role!A:E,3,FALSE)))</f>
        <v/>
      </c>
      <c r="YO100" s="32" t="str">
        <f>IF(ISBLANK(YL100),"",IF(ISBLANK(VLOOKUP(YL100,role!A:E,4,FALSE)),"",VLOOKUP(YL100,role!A:E,4,FALSE)))</f>
        <v/>
      </c>
      <c r="YP100" s="32" t="str">
        <f>IF(ISBLANK(YL100),"",IF(ISBLANK(VLOOKUP(YL100,role!A:E,5,FALSE)),"",VLOOKUP(YL100,role!A:E,5,FALSE)))</f>
        <v/>
      </c>
      <c r="YQ100" s="32" t="str">
        <f>IF(ISBLANK(YL100),"",VLOOKUP(YL100,role!A:F,6,FALSE))</f>
        <v/>
      </c>
      <c r="YR100" s="36"/>
      <c r="YS100" s="36" t="str">
        <f t="shared" si="364"/>
        <v/>
      </c>
      <c r="YT100" s="36" t="str">
        <f t="shared" si="365"/>
        <v/>
      </c>
      <c r="YV100" s="32" t="str">
        <f>IF(ISBLANK(YU100),"",IF(ISBLANK(VLOOKUP(YU100,role!A:E,2,FALSE)),"",VLOOKUP(YU100,role!A:E,2,FALSE)))</f>
        <v/>
      </c>
      <c r="YW100" s="32" t="str">
        <f>IF(ISBLANK(YU100),"",IF(ISBLANK(VLOOKUP(YU100,role!A:E,3,FALSE)),"",VLOOKUP(YU100,role!A:E,3,FALSE)))</f>
        <v/>
      </c>
      <c r="YX100" s="32" t="str">
        <f>IF(ISBLANK(YU100),"",IF(ISBLANK(VLOOKUP(YU100,role!A:E,4,FALSE)),"",VLOOKUP(YU100,role!A:E,4,FALSE)))</f>
        <v/>
      </c>
      <c r="YY100" s="32" t="str">
        <f>IF(ISBLANK(YU100),"",IF(ISBLANK(VLOOKUP(YU100,role!A:E,5,FALSE)),"",VLOOKUP(YU100,role!A:E,5,FALSE)))</f>
        <v/>
      </c>
      <c r="YZ100" s="32" t="str">
        <f>IF(ISBLANK(YU100),"",VLOOKUP(YU100,role!A:F,6,FALSE))</f>
        <v/>
      </c>
      <c r="ZA100" s="36"/>
      <c r="ZB100" s="36" t="str">
        <f t="shared" si="366"/>
        <v/>
      </c>
      <c r="ZC100" s="36" t="str">
        <f t="shared" si="367"/>
        <v/>
      </c>
      <c r="ZE100" s="32" t="str">
        <f>IF(ISBLANK(ZD100),"",IF(ISBLANK(VLOOKUP(ZD100,role!A:E,2,FALSE)),"",VLOOKUP(ZD100,role!A:E,2,FALSE)))</f>
        <v/>
      </c>
      <c r="ZF100" s="32" t="str">
        <f>IF(ISBLANK(ZD100),"",IF(ISBLANK(VLOOKUP(ZD100,role!A:E,3,FALSE)),"",VLOOKUP(ZD100,role!A:E,3,FALSE)))</f>
        <v/>
      </c>
      <c r="ZG100" s="32" t="str">
        <f>IF(ISBLANK(ZD100),"",IF(ISBLANK(VLOOKUP(ZD100,role!A:E,4,FALSE)),"",VLOOKUP(ZD100,role!A:E,4,FALSE)))</f>
        <v/>
      </c>
      <c r="ZH100" s="32" t="str">
        <f>IF(ISBLANK(ZD100),"",IF(ISBLANK(VLOOKUP(ZD100,role!A:E,5,FALSE)),"",VLOOKUP(ZD100,role!A:E,5,FALSE)))</f>
        <v/>
      </c>
      <c r="ZI100" s="32" t="str">
        <f>IF(ISBLANK(ZD100),"",VLOOKUP(ZD100,role!A:F,6,FALSE))</f>
        <v/>
      </c>
      <c r="ZJ100" s="36"/>
      <c r="ZK100" s="36" t="str">
        <f t="shared" si="368"/>
        <v/>
      </c>
      <c r="ZL100" s="36" t="str">
        <f t="shared" si="369"/>
        <v/>
      </c>
      <c r="ZN100" s="32" t="str">
        <f>IF(ISBLANK(ZM100),"",IF(ISBLANK(VLOOKUP(ZM100,role!A:E,2,FALSE)),"",VLOOKUP(ZM100,role!A:E,2,FALSE)))</f>
        <v/>
      </c>
      <c r="ZO100" s="32" t="str">
        <f>IF(ISBLANK(ZM100),"",IF(ISBLANK(VLOOKUP(ZM100,role!A:E,3,FALSE)),"",VLOOKUP(ZM100,role!A:E,3,FALSE)))</f>
        <v/>
      </c>
      <c r="ZP100" s="32" t="str">
        <f>IF(ISBLANK(ZM100),"",IF(ISBLANK(VLOOKUP(ZM100,role!A:E,4,FALSE)),"",VLOOKUP(ZM100,role!A:E,4,FALSE)))</f>
        <v/>
      </c>
      <c r="ZQ100" s="32" t="str">
        <f>IF(ISBLANK(ZM100),"",IF(ISBLANK(VLOOKUP(ZM100,role!A:E,5,FALSE)),"",VLOOKUP(ZM100,role!A:E,5,FALSE)))</f>
        <v/>
      </c>
      <c r="ZR100" s="32" t="str">
        <f>IF(ISBLANK(ZM100),"",VLOOKUP(ZM100,role!A:F,6,FALSE))</f>
        <v/>
      </c>
      <c r="ZS100" s="36"/>
      <c r="ZT100" s="36" t="str">
        <f t="shared" si="370"/>
        <v/>
      </c>
      <c r="ZU100" s="36" t="str">
        <f t="shared" si="371"/>
        <v/>
      </c>
      <c r="ZW100" s="32" t="str">
        <f>IF(ISBLANK(ZV100),"",IF(ISBLANK(VLOOKUP(ZV100,role!A:E,2,FALSE)),"",VLOOKUP(ZV100,role!A:E,2,FALSE)))</f>
        <v/>
      </c>
      <c r="ZX100" s="32" t="str">
        <f>IF(ISBLANK(ZV100),"",IF(ISBLANK(VLOOKUP(ZV100,role!A:E,3,FALSE)),"",VLOOKUP(ZV100,role!A:E,3,FALSE)))</f>
        <v/>
      </c>
      <c r="ZY100" s="32" t="str">
        <f>IF(ISBLANK(ZV100),"",IF(ISBLANK(VLOOKUP(ZV100,role!A:E,4,FALSE)),"",VLOOKUP(ZV100,role!A:E,4,FALSE)))</f>
        <v/>
      </c>
      <c r="ZZ100" s="32" t="str">
        <f>IF(ISBLANK(ZV100),"",IF(ISBLANK(VLOOKUP(ZV100,role!A:E,5,FALSE)),"",VLOOKUP(ZV100,role!A:E,5,FALSE)))</f>
        <v/>
      </c>
      <c r="AAA100" s="32" t="str">
        <f>IF(ISBLANK(ZV100),"",VLOOKUP(ZV100,role!A:F,6,FALSE))</f>
        <v/>
      </c>
      <c r="AAB100" s="33"/>
      <c r="AAC100" s="36"/>
      <c r="AAD100" s="36" t="str">
        <f t="shared" si="372"/>
        <v/>
      </c>
      <c r="AAE100" s="36" t="str">
        <f t="shared" si="373"/>
        <v/>
      </c>
      <c r="AAG100" s="32" t="str">
        <f>IF(ISBLANK(AAF100),"",IF(ISBLANK(VLOOKUP(AAF100,role!A:E,2,FALSE)),"",VLOOKUP(AAF100,role!A:E,2,FALSE)))</f>
        <v/>
      </c>
      <c r="AAH100" s="32" t="str">
        <f>IF(ISBLANK(AAF100),"",IF(ISBLANK(VLOOKUP(AAF100,role!A:E,3,FALSE)),"",VLOOKUP(AAF100,role!A:E,3,FALSE)))</f>
        <v/>
      </c>
      <c r="AAI100" s="32" t="str">
        <f>IF(ISBLANK(AAF100),"",IF(ISBLANK(VLOOKUP(AAF100,role!A:E,4,FALSE)),"",VLOOKUP(AAF100,role!A:E,4,FALSE)))</f>
        <v/>
      </c>
      <c r="AAJ100" s="32" t="str">
        <f>IF(ISBLANK(AAF100),"",IF(ISBLANK(VLOOKUP(AAF100,role!A:E,5,FALSE)),"",VLOOKUP(AAF100,role!A:E,5,FALSE)))</f>
        <v/>
      </c>
      <c r="AAK100" s="32" t="str">
        <f>IF(ISBLANK(AAF100),"",VLOOKUP(AAF100,role!A:F,6,FALSE))</f>
        <v/>
      </c>
      <c r="AAL100" s="36"/>
      <c r="AAM100" s="36" t="str">
        <f t="shared" si="374"/>
        <v/>
      </c>
      <c r="AAN100" s="36" t="str">
        <f t="shared" si="375"/>
        <v/>
      </c>
      <c r="AAP100" s="32" t="str">
        <f>IF(ISBLANK(AAO100),"",IF(ISBLANK(VLOOKUP(AAO100,role!A:E,2,FALSE)),"",VLOOKUP(AAO100,role!A:E,2,FALSE)))</f>
        <v/>
      </c>
      <c r="AAQ100" s="32" t="str">
        <f>IF(ISBLANK(AAO100),"",IF(ISBLANK(VLOOKUP(AAO100,role!A:E,3,FALSE)),"",VLOOKUP(AAO100,role!A:E,3,FALSE)))</f>
        <v/>
      </c>
      <c r="AAR100" s="32" t="str">
        <f>IF(ISBLANK(AAO100),"",IF(ISBLANK(VLOOKUP(AAO100,role!A:E,4,FALSE)),"",VLOOKUP(AAO100,role!A:E,4,FALSE)))</f>
        <v/>
      </c>
      <c r="AAS100" s="32" t="str">
        <f>IF(ISBLANK(AAO100),"",IF(ISBLANK(VLOOKUP(AAO100,role!A:E,5,FALSE)),"",VLOOKUP(AAO100,role!A:E,5,FALSE)))</f>
        <v/>
      </c>
      <c r="AAT100" s="32" t="str">
        <f>IF(ISBLANK(AAO100),"",VLOOKUP(AAO100,role!A:F,6,FALSE))</f>
        <v/>
      </c>
      <c r="AAU100" s="36"/>
      <c r="AAV100" s="36" t="str">
        <f t="shared" si="376"/>
        <v/>
      </c>
      <c r="AAW100" s="36" t="str">
        <f t="shared" si="377"/>
        <v/>
      </c>
      <c r="AAY100" s="32" t="str">
        <f>IF(ISBLANK(AAX100),"",IF(ISBLANK(VLOOKUP(AAX100,role!A:E,2,FALSE)),"",VLOOKUP(AAX100,role!A:E,2,FALSE)))</f>
        <v/>
      </c>
      <c r="AAZ100" s="32" t="str">
        <f>IF(ISBLANK(AAX100),"",IF(ISBLANK(VLOOKUP(AAX100,role!A:E,3,FALSE)),"",VLOOKUP(AAX100,role!A:E,3,FALSE)))</f>
        <v/>
      </c>
      <c r="ABA100" s="32" t="str">
        <f>IF(ISBLANK(AAX100),"",IF(ISBLANK(VLOOKUP(AAX100,role!A:E,4,FALSE)),"",VLOOKUP(AAX100,role!A:E,4,FALSE)))</f>
        <v/>
      </c>
      <c r="ABB100" s="32" t="str">
        <f>IF(ISBLANK(AAX100),"",IF(ISBLANK(VLOOKUP(AAX100,role!A:E,5,FALSE)),"",VLOOKUP(AAX100,role!A:E,5,FALSE)))</f>
        <v/>
      </c>
      <c r="ABC100" s="32" t="str">
        <f>IF(ISBLANK(AAX100),"",VLOOKUP(AAX100,role!A:F,6,FALSE))</f>
        <v/>
      </c>
      <c r="ABD100" s="36"/>
      <c r="ABE100" s="36" t="str">
        <f t="shared" si="378"/>
        <v/>
      </c>
      <c r="ABF100" s="36" t="str">
        <f t="shared" si="379"/>
        <v/>
      </c>
      <c r="ABH100" s="32" t="str">
        <f>IF(ISBLANK(ABG100),"",IF(ISBLANK(VLOOKUP(ABG100,role!A:E,2,FALSE)),"",VLOOKUP(ABG100,role!A:E,2,FALSE)))</f>
        <v/>
      </c>
      <c r="ABI100" s="32" t="str">
        <f>IF(ISBLANK(ABG100),"",IF(ISBLANK(VLOOKUP(ABG100,role!A:E,3,FALSE)),"",VLOOKUP(ABG100,role!A:E,3,FALSE)))</f>
        <v/>
      </c>
      <c r="ABJ100" s="32" t="str">
        <f>IF(ISBLANK(ABG100),"",IF(ISBLANK(VLOOKUP(ABG100,role!A:E,4,FALSE)),"",VLOOKUP(ABG100,role!A:E,4,FALSE)))</f>
        <v/>
      </c>
      <c r="ABK100" s="32" t="str">
        <f>IF(ISBLANK(ABG100),"",IF(ISBLANK(VLOOKUP(ABG100,role!A:E,5,FALSE)),"",VLOOKUP(ABG100,role!A:E,5,FALSE)))</f>
        <v/>
      </c>
      <c r="ABL100" s="32" t="str">
        <f>IF(ISBLANK(ABG100),"",VLOOKUP(ABG100,role!A:F,6,FALSE))</f>
        <v/>
      </c>
      <c r="ABM100" s="36"/>
      <c r="ABN100" s="36" t="str">
        <f t="shared" si="380"/>
        <v/>
      </c>
      <c r="ABO100" s="36" t="str">
        <f t="shared" si="381"/>
        <v/>
      </c>
      <c r="ABQ100" s="32" t="str">
        <f>IF(ISBLANK(ABP100),"",IF(ISBLANK(VLOOKUP(ABP100,role!A:E,2,FALSE)),"",VLOOKUP(ABP100,role!A:E,2,FALSE)))</f>
        <v/>
      </c>
      <c r="ABR100" s="32" t="str">
        <f>IF(ISBLANK(ABP100),"",IF(ISBLANK(VLOOKUP(ABP100,role!A:E,3,FALSE)),"",VLOOKUP(ABP100,role!A:E,3,FALSE)))</f>
        <v/>
      </c>
      <c r="ABS100" s="32" t="str">
        <f>IF(ISBLANK(ABP100),"",IF(ISBLANK(VLOOKUP(ABP100,role!A:E,4,FALSE)),"",VLOOKUP(ABP100,role!A:E,4,FALSE)))</f>
        <v/>
      </c>
      <c r="ABT100" s="32" t="str">
        <f>IF(ISBLANK(ABP100),"",IF(ISBLANK(VLOOKUP(ABP100,role!A:E,5,FALSE)),"",VLOOKUP(ABP100,role!A:E,5,FALSE)))</f>
        <v/>
      </c>
      <c r="ABU100" s="32" t="str">
        <f>IF(ISBLANK(ABP100),"",VLOOKUP(ABP100,role!A:F,6,FALSE))</f>
        <v/>
      </c>
      <c r="ABV100" s="33"/>
      <c r="ABW100" s="34"/>
      <c r="ABY100" s="32" t="str">
        <f t="shared" si="382"/>
        <v/>
      </c>
      <c r="ABZ100" s="39"/>
      <c r="ACA100" s="32" t="str">
        <f t="shared" si="383"/>
        <v/>
      </c>
      <c r="ACC100" s="32" t="str">
        <f t="shared" si="384"/>
        <v/>
      </c>
      <c r="ACE100" s="32" t="str">
        <f t="shared" si="385"/>
        <v/>
      </c>
      <c r="ACG100" s="32" t="str">
        <f t="shared" si="386"/>
        <v/>
      </c>
      <c r="ACI100" s="32" t="str">
        <f t="shared" si="387"/>
        <v/>
      </c>
      <c r="ACK100" s="32" t="str">
        <f t="shared" si="388"/>
        <v/>
      </c>
      <c r="ACM100" s="32" t="str">
        <f t="shared" si="389"/>
        <v/>
      </c>
      <c r="ACO100" s="32" t="str">
        <f t="shared" si="390"/>
        <v/>
      </c>
      <c r="ACQ100" s="32" t="str">
        <f t="shared" si="391"/>
        <v/>
      </c>
      <c r="ACS100" s="32" t="str">
        <f t="shared" si="392"/>
        <v/>
      </c>
      <c r="ACT100" s="33"/>
      <c r="ACV100" s="32" t="str">
        <f t="shared" si="393"/>
        <v/>
      </c>
      <c r="ACX100" s="32" t="str">
        <f t="shared" si="394"/>
        <v/>
      </c>
      <c r="ACZ100" s="32" t="str">
        <f t="shared" si="395"/>
        <v/>
      </c>
      <c r="ADB100" s="32" t="str">
        <f t="shared" si="396"/>
        <v/>
      </c>
      <c r="ADD100" s="32" t="str">
        <f t="shared" si="397"/>
        <v/>
      </c>
      <c r="ADE100" s="33"/>
      <c r="ADG100" s="32" t="str">
        <f t="shared" si="398"/>
        <v/>
      </c>
      <c r="ADI100" s="32" t="str">
        <f t="shared" si="399"/>
        <v/>
      </c>
      <c r="ADK100" s="32" t="str">
        <f t="shared" si="400"/>
        <v/>
      </c>
      <c r="ADM100" s="32" t="str">
        <f t="shared" si="401"/>
        <v/>
      </c>
      <c r="ADO100" s="32" t="str">
        <f t="shared" si="402"/>
        <v/>
      </c>
      <c r="ADP100" s="33"/>
      <c r="ADR100" s="32" t="str">
        <f t="shared" si="403"/>
        <v/>
      </c>
      <c r="ADT100" s="32" t="str">
        <f t="shared" si="404"/>
        <v/>
      </c>
      <c r="ADV100" s="32" t="str">
        <f t="shared" si="405"/>
        <v/>
      </c>
      <c r="ADX100" s="32" t="str">
        <f t="shared" si="406"/>
        <v/>
      </c>
      <c r="ADZ100" s="32" t="str">
        <f t="shared" si="407"/>
        <v/>
      </c>
      <c r="AEA100" s="33"/>
      <c r="AEC100" s="32" t="str">
        <f t="shared" si="408"/>
        <v/>
      </c>
      <c r="AEE100" s="32" t="str">
        <f t="shared" si="409"/>
        <v/>
      </c>
      <c r="AEG100" s="32" t="str">
        <f t="shared" si="410"/>
        <v/>
      </c>
      <c r="AEI100" s="32" t="str">
        <f t="shared" si="411"/>
        <v/>
      </c>
      <c r="AEK100" s="32" t="str">
        <f t="shared" si="412"/>
        <v/>
      </c>
      <c r="AEL100" s="33"/>
      <c r="AEN100" s="32" t="str">
        <f t="shared" si="413"/>
        <v/>
      </c>
      <c r="AEO100" s="32" t="str">
        <f t="shared" si="414"/>
        <v/>
      </c>
      <c r="AEQ100" s="32" t="str">
        <f t="shared" si="415"/>
        <v/>
      </c>
      <c r="AER100" s="32" t="str">
        <f t="shared" si="416"/>
        <v/>
      </c>
      <c r="AET100" s="32" t="str">
        <f t="shared" si="417"/>
        <v/>
      </c>
      <c r="AEU100" s="32" t="str">
        <f t="shared" si="418"/>
        <v/>
      </c>
      <c r="AEW100" s="32" t="str">
        <f t="shared" si="419"/>
        <v/>
      </c>
      <c r="AEX100" s="32" t="str">
        <f t="shared" si="420"/>
        <v/>
      </c>
      <c r="AEZ100" s="32" t="str">
        <f t="shared" si="421"/>
        <v/>
      </c>
      <c r="AFA100" s="32" t="str">
        <f t="shared" si="422"/>
        <v/>
      </c>
      <c r="AFB100" s="35"/>
      <c r="AFC100" s="34"/>
      <c r="AFD100" s="36" t="str">
        <f t="shared" si="423"/>
        <v/>
      </c>
      <c r="AFE100" s="36" t="str">
        <f t="shared" si="424"/>
        <v/>
      </c>
      <c r="AFG100" s="36" t="str">
        <f t="shared" si="425"/>
        <v/>
      </c>
      <c r="AFH100" s="36" t="str">
        <f t="shared" si="426"/>
        <v/>
      </c>
      <c r="AFJ100" s="36" t="str">
        <f t="shared" si="427"/>
        <v/>
      </c>
      <c r="AFK100" s="36" t="str">
        <f t="shared" si="428"/>
        <v/>
      </c>
      <c r="AFM100" s="36" t="str">
        <f t="shared" si="429"/>
        <v/>
      </c>
      <c r="AFN100" s="36" t="str">
        <f t="shared" si="430"/>
        <v/>
      </c>
      <c r="AFP100" s="36" t="str">
        <f t="shared" si="431"/>
        <v/>
      </c>
      <c r="AFQ100" s="36" t="str">
        <f t="shared" si="432"/>
        <v/>
      </c>
      <c r="AFR100" s="33"/>
      <c r="AFT100" s="36" t="str">
        <f t="shared" si="433"/>
        <v/>
      </c>
      <c r="AFU100" s="36" t="str">
        <f t="shared" si="434"/>
        <v/>
      </c>
      <c r="AFW100" s="36" t="str">
        <f t="shared" si="435"/>
        <v/>
      </c>
      <c r="AFX100" s="36" t="str">
        <f t="shared" si="436"/>
        <v/>
      </c>
      <c r="AFZ100" s="36" t="str">
        <f t="shared" si="437"/>
        <v/>
      </c>
      <c r="AGA100" s="36" t="str">
        <f t="shared" si="438"/>
        <v/>
      </c>
      <c r="AGC100" s="36" t="str">
        <f t="shared" si="439"/>
        <v/>
      </c>
      <c r="AGD100" s="36" t="str">
        <f t="shared" si="440"/>
        <v/>
      </c>
      <c r="AGF100" s="36" t="str">
        <f t="shared" si="441"/>
        <v/>
      </c>
      <c r="AGG100" s="36" t="str">
        <f t="shared" si="442"/>
        <v/>
      </c>
      <c r="AGH100" s="33"/>
      <c r="AGI100" s="57"/>
      <c r="AGJ100" s="57"/>
      <c r="AGK100" s="57" t="str">
        <f>IF(ISBLANK(AGJ100),"",VLOOKUP(AGJ100,related_id_type!A:B,2,FALSE))</f>
        <v/>
      </c>
      <c r="AGL100" s="57"/>
      <c r="AGM100" s="57" t="str">
        <f>IF(ISBLANK(AGL100),"",IF(ISBLANK(VLOOKUP(AGL100,related_id_relation!A:B,2,FALSE)),"",VLOOKUP(AGL100,related_id_relation!A:B,2,FALSE)))</f>
        <v/>
      </c>
      <c r="AGN100" s="57"/>
      <c r="AGO100" s="57"/>
      <c r="AGP100" s="57" t="str">
        <f>IF(ISBLANK(AGO100),"",VLOOKUP(AGO100,related_id_type!A:B,2,FALSE))</f>
        <v/>
      </c>
      <c r="AGQ100" s="57"/>
      <c r="AGR100" s="57" t="str">
        <f>IF(ISBLANK(AGQ100),"",IF(ISBLANK(VLOOKUP(AGQ100,related_id_relation!A:B,2,FALSE)),"",VLOOKUP(AGQ100,related_id_relation!A:B,2,FALSE)))</f>
        <v/>
      </c>
      <c r="AGS100" s="57"/>
      <c r="AGT100" s="57"/>
      <c r="AGU100" s="57" t="str">
        <f>IF(ISBLANK(AGT100),"",VLOOKUP(AGT100,related_id_type!A:B,2,FALSE))</f>
        <v/>
      </c>
      <c r="AGV100" s="57"/>
      <c r="AGW100" s="57" t="str">
        <f>IF(ISBLANK(AGV100),"",IF(ISBLANK(VLOOKUP(AGV100,related_id_relation!A:B,2,FALSE)),"",VLOOKUP(AGV100,related_id_relation!A:B,2,FALSE)))</f>
        <v/>
      </c>
      <c r="AGX100" s="57"/>
      <c r="AGY100" s="57"/>
      <c r="AGZ100" s="57" t="str">
        <f>IF(ISBLANK(AGY100),"",VLOOKUP(AGY100,related_id_type!A:B,2,FALSE))</f>
        <v/>
      </c>
      <c r="AHA100" s="57"/>
      <c r="AHB100" s="57" t="str">
        <f>IF(ISBLANK(AHA100),"",IF(ISBLANK(VLOOKUP(AHA100,related_id_relation!A:B,2,FALSE)),"",VLOOKUP(AHA100,related_id_relation!A:B,2,FALSE)))</f>
        <v/>
      </c>
      <c r="AHC100" s="57"/>
      <c r="AHD100" s="57"/>
      <c r="AHE100" s="57" t="str">
        <f>IF(ISBLANK(AHD100),"",VLOOKUP(AHD100,related_id_type!A:B,2,FALSE))</f>
        <v/>
      </c>
      <c r="AHF100" s="57"/>
      <c r="AHG100" s="57" t="str">
        <f>IF(ISBLANK(AHF100),"",IF(ISBLANK(VLOOKUP(AHF100,related_id_relation!A:B,2,FALSE)),"",VLOOKUP(AHF100,related_id_relation!A:B,2,FALSE)))</f>
        <v/>
      </c>
      <c r="AHH100" s="37"/>
      <c r="AHI100" s="39"/>
      <c r="AHK100" s="32" t="str">
        <f t="shared" si="443"/>
        <v/>
      </c>
      <c r="AHL100" s="34"/>
      <c r="AHM100" s="36"/>
      <c r="AHN100" s="36" t="str">
        <f t="shared" si="444"/>
        <v/>
      </c>
      <c r="AHO100" s="32" t="str">
        <f t="shared" si="445"/>
        <v/>
      </c>
      <c r="AHR100" s="36" t="str">
        <f t="shared" si="446"/>
        <v/>
      </c>
      <c r="AHS100" s="32" t="str">
        <f t="shared" si="447"/>
        <v/>
      </c>
      <c r="AHV100" s="36" t="str">
        <f t="shared" si="448"/>
        <v/>
      </c>
      <c r="AHW100" s="32" t="str">
        <f t="shared" si="449"/>
        <v/>
      </c>
      <c r="AHZ100" s="36" t="str">
        <f t="shared" si="450"/>
        <v/>
      </c>
      <c r="AIA100" s="32" t="str">
        <f t="shared" si="451"/>
        <v/>
      </c>
      <c r="AID100" s="36" t="str">
        <f t="shared" si="452"/>
        <v/>
      </c>
      <c r="AIE100" s="32" t="str">
        <f t="shared" si="453"/>
        <v/>
      </c>
      <c r="AIH100" s="36" t="str">
        <f t="shared" si="454"/>
        <v/>
      </c>
      <c r="AII100" s="32" t="str">
        <f t="shared" si="455"/>
        <v/>
      </c>
      <c r="AIL100" s="36" t="str">
        <f t="shared" si="456"/>
        <v/>
      </c>
      <c r="AIM100" s="32" t="str">
        <f t="shared" si="457"/>
        <v/>
      </c>
      <c r="AIP100" s="36" t="str">
        <f t="shared" si="458"/>
        <v/>
      </c>
      <c r="AIQ100" s="32" t="str">
        <f t="shared" si="459"/>
        <v/>
      </c>
      <c r="AIT100" s="36" t="str">
        <f t="shared" si="460"/>
        <v/>
      </c>
      <c r="AIU100" s="32" t="str">
        <f t="shared" si="461"/>
        <v/>
      </c>
      <c r="AIX100" s="36" t="str">
        <f t="shared" si="462"/>
        <v/>
      </c>
      <c r="AIY100" s="32" t="str">
        <f t="shared" si="463"/>
        <v/>
      </c>
      <c r="AIZ100" s="37"/>
      <c r="AJA100" s="32" t="str">
        <f t="shared" si="464"/>
        <v/>
      </c>
      <c r="AJB100" s="32" t="str">
        <f t="shared" si="465"/>
        <v/>
      </c>
      <c r="AJC100" s="32" t="str">
        <f t="shared" si="466"/>
        <v/>
      </c>
      <c r="AJD100" s="32" t="str">
        <f t="shared" si="467"/>
        <v/>
      </c>
      <c r="AJE100" s="32" t="str">
        <f t="shared" si="468"/>
        <v/>
      </c>
      <c r="AJF100" s="32" t="str">
        <f t="shared" si="469"/>
        <v/>
      </c>
      <c r="AJG100" s="32" t="str">
        <f t="shared" si="470"/>
        <v/>
      </c>
      <c r="AJH100" s="32" t="str">
        <f t="shared" si="471"/>
        <v/>
      </c>
      <c r="AJI100" s="32" t="str">
        <f t="shared" si="472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AH4:AH100 AN4:AN100 AJ4:AJ100 AL4:AL100</xm:sqref>
        </x14:dataValidation>
        <x14:dataValidation type="list" allowBlank="1" showInputMessage="1" showErrorMessage="1">
          <x14:formula1>
            <xm:f>resource_type!$A$2:$A$10</xm:f>
          </x14:formula1>
          <xm:sqref>X4:X100 AE4:AE100 AC4:AC100</xm:sqref>
        </x14:dataValidation>
        <x14:dataValidation type="list" allowBlank="1" showInputMessage="1" showErrorMessage="1">
          <x14:formula1>
            <xm:f>discipline!$A$1:$A$89</xm:f>
          </x14:formula1>
          <xm:sqref>AES4:AES100 AEV4:AEV100 AEY4:AEY100 AEM4:AEM100 AEP4:AEP100</xm:sqref>
        </x14:dataValidation>
        <x14:dataValidation type="list" allowBlank="1" showInputMessage="1" showErrorMessage="1">
          <x14:formula1>
            <xm:f>role!$A$2:$A$52</xm:f>
          </x14:formula1>
          <xm:sqref>YL4:YL100</xm:sqref>
        </x14:dataValidation>
        <x14:dataValidation type="list" allowBlank="1" showInputMessage="1" showErrorMessage="1">
          <x14:formula1>
            <xm:f>related_id_type!$A$2:$A$20</xm:f>
          </x14:formula1>
          <xm:sqref>AGO4:AGO100 AGT4:AGT100 AGY4:AGY100 AHD4:AHD100 AGJ4:AGJ100</xm:sqref>
        </x14:dataValidation>
        <x14:dataValidation type="list" allowBlank="1" showInputMessage="1" showErrorMessage="1">
          <x14:formula1>
            <xm:f>related_id_relation!$A$2:$A$34</xm:f>
          </x14:formula1>
          <xm:sqref>AGQ4:AGQ100 AGV4:AGV100 AHA4:AHA100 AHF4:AHF100 AGL4:AGL100</xm:sqref>
        </x14:dataValidation>
        <x14:dataValidation type="list" allowBlank="1" showInputMessage="1" showErrorMessage="1">
          <x14:formula1>
            <xm:f>role!$A2:$A52</xm:f>
          </x14:formula1>
          <xm:sqref>ABG4:ABG100 ABP4:ABP100 ZV4:ZV100 ZM4:ZM100 ZD4:ZD100 YU4:YU100 AAF4:AAF100 AAO4:AAO100 AAX4:AAX100 XI4:XI100 WE4:WE100 VA4:VA100 TW4:TW100 SS4:SS100 RO4:RO100 QK4:QK100 PG4:PG100 OC4:OC100 MY4:MY100 LT4:LT100 KP4:KP100 JL4:JL100 IH4:IH100 HD4:HD100 FY4:FY100 EU4:EU100 DQ4:DQ100 CH4:CH100 CM4:CM100 AY4:AY100 BD4:BD100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184</v>
      </c>
      <c r="B1" s="24" t="s">
        <v>185</v>
      </c>
      <c r="C1" s="24" t="s">
        <v>186</v>
      </c>
    </row>
    <row r="2" spans="1:3" x14ac:dyDescent="0.35">
      <c r="A2" t="s">
        <v>183</v>
      </c>
      <c r="B2" t="s">
        <v>167</v>
      </c>
      <c r="C2" t="s">
        <v>175</v>
      </c>
    </row>
    <row r="3" spans="1:3" x14ac:dyDescent="0.35">
      <c r="A3" t="s">
        <v>177</v>
      </c>
      <c r="B3" t="s">
        <v>169</v>
      </c>
      <c r="C3" t="s">
        <v>176</v>
      </c>
    </row>
    <row r="4" spans="1:3" x14ac:dyDescent="0.35">
      <c r="A4" t="s">
        <v>165</v>
      </c>
      <c r="B4" t="s">
        <v>165</v>
      </c>
      <c r="C4" t="s">
        <v>173</v>
      </c>
    </row>
    <row r="5" spans="1:3" x14ac:dyDescent="0.35">
      <c r="A5" t="s">
        <v>166</v>
      </c>
      <c r="B5" t="s">
        <v>166</v>
      </c>
      <c r="C5" t="s">
        <v>174</v>
      </c>
    </row>
    <row r="6" spans="1:3" x14ac:dyDescent="0.35">
      <c r="A6" t="s">
        <v>179</v>
      </c>
      <c r="B6" t="s">
        <v>166</v>
      </c>
      <c r="C6" t="s">
        <v>180</v>
      </c>
    </row>
    <row r="7" spans="1:3" x14ac:dyDescent="0.35">
      <c r="A7" t="s">
        <v>182</v>
      </c>
      <c r="B7" t="s">
        <v>170</v>
      </c>
      <c r="C7" t="s">
        <v>181</v>
      </c>
    </row>
    <row r="8" spans="1:3" x14ac:dyDescent="0.35">
      <c r="A8" t="s">
        <v>168</v>
      </c>
      <c r="B8" t="s">
        <v>168</v>
      </c>
      <c r="C8" t="s">
        <v>173</v>
      </c>
    </row>
    <row r="9" spans="1:3" x14ac:dyDescent="0.35">
      <c r="A9" t="s">
        <v>170</v>
      </c>
      <c r="B9" t="s">
        <v>170</v>
      </c>
      <c r="C9" t="s">
        <v>178</v>
      </c>
    </row>
    <row r="10" spans="1:3" x14ac:dyDescent="0.3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221</v>
      </c>
      <c r="C1" t="s">
        <v>225</v>
      </c>
    </row>
    <row r="2" spans="1:3" x14ac:dyDescent="0.35">
      <c r="A2" t="s">
        <v>187</v>
      </c>
    </row>
    <row r="3" spans="1:3" x14ac:dyDescent="0.35">
      <c r="A3" t="s">
        <v>188</v>
      </c>
    </row>
    <row r="4" spans="1:3" x14ac:dyDescent="0.35">
      <c r="A4" t="s">
        <v>189</v>
      </c>
    </row>
    <row r="5" spans="1:3" x14ac:dyDescent="0.35">
      <c r="A5" t="s">
        <v>190</v>
      </c>
    </row>
    <row r="6" spans="1:3" x14ac:dyDescent="0.35">
      <c r="A6" t="s">
        <v>191</v>
      </c>
    </row>
    <row r="7" spans="1:3" x14ac:dyDescent="0.35">
      <c r="A7" s="23" t="s">
        <v>223</v>
      </c>
    </row>
    <row r="8" spans="1:3" x14ac:dyDescent="0.35">
      <c r="A8" s="23" t="s">
        <v>224</v>
      </c>
    </row>
    <row r="9" spans="1:3" x14ac:dyDescent="0.35">
      <c r="A9" t="s">
        <v>192</v>
      </c>
    </row>
    <row r="10" spans="1:3" x14ac:dyDescent="0.35">
      <c r="A10" t="s">
        <v>193</v>
      </c>
    </row>
    <row r="11" spans="1:3" x14ac:dyDescent="0.35">
      <c r="A11" t="s">
        <v>194</v>
      </c>
    </row>
    <row r="12" spans="1:3" x14ac:dyDescent="0.35">
      <c r="A12" t="s">
        <v>195</v>
      </c>
    </row>
    <row r="13" spans="1:3" x14ac:dyDescent="0.35">
      <c r="A13" t="s">
        <v>196</v>
      </c>
    </row>
    <row r="14" spans="1:3" x14ac:dyDescent="0.35">
      <c r="A14" t="s">
        <v>197</v>
      </c>
    </row>
    <row r="15" spans="1:3" x14ac:dyDescent="0.35">
      <c r="A15" t="s">
        <v>198</v>
      </c>
    </row>
    <row r="16" spans="1:3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s="23" t="s">
        <v>222</v>
      </c>
    </row>
    <row r="29" spans="1:1" x14ac:dyDescent="0.35">
      <c r="A29" s="23" t="s">
        <v>885</v>
      </c>
    </row>
    <row r="30" spans="1:1" x14ac:dyDescent="0.35">
      <c r="A30" t="s">
        <v>211</v>
      </c>
    </row>
    <row r="31" spans="1:1" x14ac:dyDescent="0.35">
      <c r="A31" t="s">
        <v>212</v>
      </c>
    </row>
    <row r="32" spans="1:1" x14ac:dyDescent="0.35">
      <c r="A32" t="s">
        <v>213</v>
      </c>
    </row>
    <row r="33" spans="1:1" x14ac:dyDescent="0.35">
      <c r="A33" t="s">
        <v>214</v>
      </c>
    </row>
    <row r="34" spans="1:1" x14ac:dyDescent="0.35">
      <c r="A34" s="23" t="s">
        <v>459</v>
      </c>
    </row>
    <row r="35" spans="1:1" x14ac:dyDescent="0.35">
      <c r="A35" t="s">
        <v>215</v>
      </c>
    </row>
    <row r="36" spans="1:1" x14ac:dyDescent="0.35">
      <c r="A36" t="s">
        <v>216</v>
      </c>
    </row>
    <row r="37" spans="1:1" x14ac:dyDescent="0.35">
      <c r="A37" s="23" t="s">
        <v>1179</v>
      </c>
    </row>
    <row r="38" spans="1:1" x14ac:dyDescent="0.35">
      <c r="A38" t="s">
        <v>217</v>
      </c>
    </row>
    <row r="39" spans="1:1" x14ac:dyDescent="0.35">
      <c r="A39" t="s">
        <v>218</v>
      </c>
    </row>
    <row r="40" spans="1:1" x14ac:dyDescent="0.35">
      <c r="A40" t="s">
        <v>219</v>
      </c>
    </row>
    <row r="41" spans="1:1" x14ac:dyDescent="0.3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184</v>
      </c>
      <c r="B1" s="24" t="s">
        <v>370</v>
      </c>
      <c r="C1" s="24" t="s">
        <v>371</v>
      </c>
    </row>
    <row r="2" spans="1:3" x14ac:dyDescent="0.35">
      <c r="A2" t="s">
        <v>376</v>
      </c>
      <c r="B2" t="s">
        <v>372</v>
      </c>
      <c r="C2" t="s">
        <v>374</v>
      </c>
    </row>
    <row r="3" spans="1:3" x14ac:dyDescent="0.3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56" bestFit="1" customWidth="1"/>
    <col min="6" max="6" width="22.1796875" bestFit="1" customWidth="1"/>
  </cols>
  <sheetData>
    <row r="1" spans="1:6" x14ac:dyDescent="0.35">
      <c r="A1" s="24" t="s">
        <v>355</v>
      </c>
      <c r="B1" s="24" t="s">
        <v>393</v>
      </c>
      <c r="C1" s="24" t="s">
        <v>395</v>
      </c>
      <c r="D1" s="24" t="s">
        <v>396</v>
      </c>
      <c r="E1" s="55" t="s">
        <v>397</v>
      </c>
      <c r="F1" s="59" t="s">
        <v>1401</v>
      </c>
    </row>
    <row r="2" spans="1:6" x14ac:dyDescent="0.35">
      <c r="A2" s="54" t="s">
        <v>1223</v>
      </c>
      <c r="B2" s="24"/>
      <c r="C2" s="24"/>
      <c r="D2" s="24"/>
      <c r="E2" s="55"/>
      <c r="F2" t="s">
        <v>1397</v>
      </c>
    </row>
    <row r="3" spans="1:6" x14ac:dyDescent="0.35">
      <c r="A3" t="s">
        <v>315</v>
      </c>
      <c r="B3" t="s">
        <v>886</v>
      </c>
      <c r="C3" t="s">
        <v>398</v>
      </c>
      <c r="D3" t="s">
        <v>399</v>
      </c>
      <c r="E3" s="56" t="s">
        <v>925</v>
      </c>
      <c r="F3" s="60" t="s">
        <v>1397</v>
      </c>
    </row>
    <row r="4" spans="1:6" x14ac:dyDescent="0.35">
      <c r="A4" t="s">
        <v>316</v>
      </c>
      <c r="B4" t="s">
        <v>888</v>
      </c>
      <c r="C4" t="s">
        <v>398</v>
      </c>
      <c r="D4" t="s">
        <v>399</v>
      </c>
      <c r="E4" s="56" t="s">
        <v>926</v>
      </c>
      <c r="F4" t="s">
        <v>1393</v>
      </c>
    </row>
    <row r="5" spans="1:6" x14ac:dyDescent="0.35">
      <c r="A5" t="s">
        <v>317</v>
      </c>
      <c r="B5" t="s">
        <v>394</v>
      </c>
      <c r="C5" t="s">
        <v>398</v>
      </c>
      <c r="D5" t="s">
        <v>399</v>
      </c>
      <c r="E5" s="56" t="s">
        <v>400</v>
      </c>
      <c r="F5" s="60" t="s">
        <v>1397</v>
      </c>
    </row>
    <row r="6" spans="1:6" x14ac:dyDescent="0.35">
      <c r="A6" t="s">
        <v>318</v>
      </c>
      <c r="B6" t="s">
        <v>890</v>
      </c>
      <c r="C6" t="s">
        <v>398</v>
      </c>
      <c r="D6" t="s">
        <v>399</v>
      </c>
      <c r="E6" s="56" t="s">
        <v>927</v>
      </c>
      <c r="F6" s="60" t="s">
        <v>1397</v>
      </c>
    </row>
    <row r="7" spans="1:6" x14ac:dyDescent="0.35">
      <c r="A7" t="s">
        <v>1217</v>
      </c>
      <c r="B7" t="s">
        <v>1221</v>
      </c>
      <c r="C7" t="s">
        <v>398</v>
      </c>
      <c r="D7" t="s">
        <v>399</v>
      </c>
      <c r="E7" s="56" t="s">
        <v>1222</v>
      </c>
      <c r="F7" s="60" t="s">
        <v>1397</v>
      </c>
    </row>
    <row r="8" spans="1:6" x14ac:dyDescent="0.35">
      <c r="A8" t="s">
        <v>319</v>
      </c>
      <c r="B8" t="s">
        <v>893</v>
      </c>
      <c r="C8" t="s">
        <v>398</v>
      </c>
      <c r="D8" t="s">
        <v>399</v>
      </c>
      <c r="E8" s="56" t="s">
        <v>928</v>
      </c>
      <c r="F8" s="60" t="s">
        <v>1397</v>
      </c>
    </row>
    <row r="9" spans="1:6" x14ac:dyDescent="0.35">
      <c r="A9" t="s">
        <v>320</v>
      </c>
      <c r="B9" t="s">
        <v>891</v>
      </c>
      <c r="C9" t="s">
        <v>398</v>
      </c>
      <c r="D9" t="s">
        <v>399</v>
      </c>
      <c r="E9" s="56" t="s">
        <v>929</v>
      </c>
      <c r="F9" s="60" t="s">
        <v>1397</v>
      </c>
    </row>
    <row r="10" spans="1:6" x14ac:dyDescent="0.35">
      <c r="A10" t="s">
        <v>1220</v>
      </c>
      <c r="F10" s="60" t="s">
        <v>1397</v>
      </c>
    </row>
    <row r="11" spans="1:6" x14ac:dyDescent="0.35">
      <c r="A11" t="s">
        <v>321</v>
      </c>
      <c r="B11" t="s">
        <v>892</v>
      </c>
      <c r="C11" t="s">
        <v>398</v>
      </c>
      <c r="D11" t="s">
        <v>399</v>
      </c>
      <c r="E11" s="56" t="s">
        <v>930</v>
      </c>
      <c r="F11" s="60" t="s">
        <v>1397</v>
      </c>
    </row>
    <row r="12" spans="1:6" x14ac:dyDescent="0.35">
      <c r="A12" t="s">
        <v>322</v>
      </c>
      <c r="B12" t="s">
        <v>894</v>
      </c>
      <c r="C12" t="s">
        <v>398</v>
      </c>
      <c r="D12" t="s">
        <v>399</v>
      </c>
      <c r="E12" s="56" t="s">
        <v>931</v>
      </c>
      <c r="F12" s="60" t="s">
        <v>1397</v>
      </c>
    </row>
    <row r="13" spans="1:6" x14ac:dyDescent="0.35">
      <c r="A13" t="s">
        <v>1218</v>
      </c>
      <c r="F13" s="60" t="s">
        <v>1397</v>
      </c>
    </row>
    <row r="14" spans="1:6" x14ac:dyDescent="0.35">
      <c r="A14" t="s">
        <v>323</v>
      </c>
      <c r="B14" t="s">
        <v>895</v>
      </c>
      <c r="C14" t="s">
        <v>398</v>
      </c>
      <c r="D14" t="s">
        <v>399</v>
      </c>
      <c r="E14" s="56" t="s">
        <v>932</v>
      </c>
      <c r="F14" s="60" t="s">
        <v>1397</v>
      </c>
    </row>
    <row r="15" spans="1:6" x14ac:dyDescent="0.35">
      <c r="A15" t="s">
        <v>324</v>
      </c>
      <c r="B15" t="s">
        <v>896</v>
      </c>
      <c r="C15" t="s">
        <v>398</v>
      </c>
      <c r="D15" t="s">
        <v>399</v>
      </c>
      <c r="E15" s="56" t="s">
        <v>933</v>
      </c>
      <c r="F15" s="60" t="s">
        <v>1397</v>
      </c>
    </row>
    <row r="16" spans="1:6" x14ac:dyDescent="0.35">
      <c r="A16" t="s">
        <v>325</v>
      </c>
      <c r="B16" t="s">
        <v>897</v>
      </c>
      <c r="C16" t="s">
        <v>398</v>
      </c>
      <c r="D16" t="s">
        <v>399</v>
      </c>
      <c r="E16" s="56" t="s">
        <v>934</v>
      </c>
      <c r="F16" t="s">
        <v>1395</v>
      </c>
    </row>
    <row r="17" spans="1:6" x14ac:dyDescent="0.35">
      <c r="A17" t="s">
        <v>326</v>
      </c>
      <c r="B17" t="s">
        <v>898</v>
      </c>
      <c r="C17" t="s">
        <v>398</v>
      </c>
      <c r="D17" t="s">
        <v>399</v>
      </c>
      <c r="E17" s="56" t="s">
        <v>935</v>
      </c>
      <c r="F17" s="60" t="s">
        <v>1397</v>
      </c>
    </row>
    <row r="18" spans="1:6" x14ac:dyDescent="0.35">
      <c r="A18" t="s">
        <v>327</v>
      </c>
      <c r="B18" t="s">
        <v>899</v>
      </c>
      <c r="C18" t="s">
        <v>398</v>
      </c>
      <c r="D18" t="s">
        <v>399</v>
      </c>
      <c r="E18" s="56" t="s">
        <v>936</v>
      </c>
      <c r="F18" t="s">
        <v>1385</v>
      </c>
    </row>
    <row r="19" spans="1:6" x14ac:dyDescent="0.35">
      <c r="A19" t="s">
        <v>328</v>
      </c>
      <c r="B19" t="s">
        <v>900</v>
      </c>
      <c r="C19" t="s">
        <v>398</v>
      </c>
      <c r="D19" t="s">
        <v>399</v>
      </c>
      <c r="E19" s="56" t="s">
        <v>937</v>
      </c>
      <c r="F19" t="s">
        <v>1386</v>
      </c>
    </row>
    <row r="20" spans="1:6" x14ac:dyDescent="0.35">
      <c r="A20" t="s">
        <v>1203</v>
      </c>
      <c r="B20" t="s">
        <v>1204</v>
      </c>
      <c r="C20" t="s">
        <v>398</v>
      </c>
      <c r="D20" t="s">
        <v>399</v>
      </c>
      <c r="E20" s="56" t="s">
        <v>1205</v>
      </c>
      <c r="F20" s="60" t="s">
        <v>1397</v>
      </c>
    </row>
    <row r="21" spans="1:6" x14ac:dyDescent="0.35">
      <c r="A21" t="s">
        <v>329</v>
      </c>
      <c r="B21" t="s">
        <v>901</v>
      </c>
      <c r="C21" t="s">
        <v>398</v>
      </c>
      <c r="D21" t="s">
        <v>399</v>
      </c>
      <c r="E21" s="56" t="s">
        <v>938</v>
      </c>
      <c r="F21" s="60" t="s">
        <v>1397</v>
      </c>
    </row>
    <row r="22" spans="1:6" x14ac:dyDescent="0.35">
      <c r="A22" t="s">
        <v>330</v>
      </c>
      <c r="B22" t="s">
        <v>902</v>
      </c>
      <c r="C22" t="s">
        <v>398</v>
      </c>
      <c r="D22" t="s">
        <v>399</v>
      </c>
      <c r="E22" s="56" t="s">
        <v>939</v>
      </c>
      <c r="F22" t="s">
        <v>1387</v>
      </c>
    </row>
    <row r="23" spans="1:6" x14ac:dyDescent="0.35">
      <c r="A23" t="s">
        <v>331</v>
      </c>
      <c r="B23" t="s">
        <v>887</v>
      </c>
      <c r="C23" t="s">
        <v>398</v>
      </c>
      <c r="D23" t="s">
        <v>399</v>
      </c>
      <c r="E23" s="56" t="s">
        <v>940</v>
      </c>
      <c r="F23" t="s">
        <v>1388</v>
      </c>
    </row>
    <row r="24" spans="1:6" x14ac:dyDescent="0.35">
      <c r="A24" t="s">
        <v>332</v>
      </c>
      <c r="B24" t="s">
        <v>889</v>
      </c>
      <c r="C24" t="s">
        <v>398</v>
      </c>
      <c r="D24" t="s">
        <v>399</v>
      </c>
      <c r="E24" s="56" t="s">
        <v>941</v>
      </c>
      <c r="F24" s="60" t="s">
        <v>1397</v>
      </c>
    </row>
    <row r="25" spans="1:6" x14ac:dyDescent="0.35">
      <c r="A25" t="s">
        <v>333</v>
      </c>
      <c r="B25" t="s">
        <v>903</v>
      </c>
      <c r="C25" t="s">
        <v>398</v>
      </c>
      <c r="D25" t="s">
        <v>399</v>
      </c>
      <c r="E25" s="56" t="s">
        <v>942</v>
      </c>
      <c r="F25" s="60" t="s">
        <v>1397</v>
      </c>
    </row>
    <row r="26" spans="1:6" x14ac:dyDescent="0.35">
      <c r="A26" t="s">
        <v>334</v>
      </c>
      <c r="B26" t="s">
        <v>904</v>
      </c>
      <c r="C26" t="s">
        <v>398</v>
      </c>
      <c r="D26" t="s">
        <v>399</v>
      </c>
      <c r="E26" s="56" t="s">
        <v>943</v>
      </c>
      <c r="F26" s="60" t="s">
        <v>1396</v>
      </c>
    </row>
    <row r="27" spans="1:6" x14ac:dyDescent="0.35">
      <c r="A27" t="s">
        <v>335</v>
      </c>
      <c r="B27" t="s">
        <v>905</v>
      </c>
      <c r="C27" t="s">
        <v>398</v>
      </c>
      <c r="D27" t="s">
        <v>399</v>
      </c>
      <c r="E27" s="56" t="s">
        <v>944</v>
      </c>
      <c r="F27" s="60" t="s">
        <v>1397</v>
      </c>
    </row>
    <row r="28" spans="1:6" x14ac:dyDescent="0.35">
      <c r="A28" t="s">
        <v>448</v>
      </c>
      <c r="B28" t="s">
        <v>449</v>
      </c>
      <c r="C28" t="s">
        <v>398</v>
      </c>
      <c r="D28" t="s">
        <v>399</v>
      </c>
      <c r="E28" s="56" t="s">
        <v>945</v>
      </c>
      <c r="F28" t="s">
        <v>1389</v>
      </c>
    </row>
    <row r="29" spans="1:6" x14ac:dyDescent="0.35">
      <c r="A29" t="s">
        <v>336</v>
      </c>
      <c r="B29" t="s">
        <v>906</v>
      </c>
      <c r="C29" t="s">
        <v>398</v>
      </c>
      <c r="D29" t="s">
        <v>399</v>
      </c>
      <c r="E29" s="56" t="s">
        <v>946</v>
      </c>
      <c r="F29" s="60" t="s">
        <v>1397</v>
      </c>
    </row>
    <row r="30" spans="1:6" x14ac:dyDescent="0.35">
      <c r="A30" t="s">
        <v>337</v>
      </c>
      <c r="B30" t="s">
        <v>907</v>
      </c>
      <c r="C30" t="s">
        <v>398</v>
      </c>
      <c r="D30" t="s">
        <v>399</v>
      </c>
      <c r="E30" s="56" t="s">
        <v>947</v>
      </c>
      <c r="F30" s="60" t="s">
        <v>1397</v>
      </c>
    </row>
    <row r="31" spans="1:6" x14ac:dyDescent="0.35">
      <c r="A31" t="s">
        <v>338</v>
      </c>
      <c r="B31" t="s">
        <v>908</v>
      </c>
      <c r="C31" t="s">
        <v>398</v>
      </c>
      <c r="D31" t="s">
        <v>399</v>
      </c>
      <c r="E31" s="56" t="s">
        <v>948</v>
      </c>
      <c r="F31" s="60" t="s">
        <v>1397</v>
      </c>
    </row>
    <row r="32" spans="1:6" x14ac:dyDescent="0.35">
      <c r="A32" t="s">
        <v>1398</v>
      </c>
      <c r="B32" t="s">
        <v>1399</v>
      </c>
      <c r="C32" t="s">
        <v>398</v>
      </c>
      <c r="D32" t="s">
        <v>399</v>
      </c>
      <c r="E32" t="s">
        <v>1400</v>
      </c>
      <c r="F32" t="s">
        <v>1390</v>
      </c>
    </row>
    <row r="33" spans="1:6" x14ac:dyDescent="0.35">
      <c r="A33" t="s">
        <v>339</v>
      </c>
      <c r="B33" t="s">
        <v>909</v>
      </c>
      <c r="C33" t="s">
        <v>398</v>
      </c>
      <c r="D33" t="s">
        <v>399</v>
      </c>
      <c r="E33" s="56" t="s">
        <v>949</v>
      </c>
      <c r="F33" s="60" t="s">
        <v>1397</v>
      </c>
    </row>
    <row r="34" spans="1:6" x14ac:dyDescent="0.35">
      <c r="A34" t="s">
        <v>340</v>
      </c>
      <c r="B34" t="s">
        <v>910</v>
      </c>
      <c r="C34" t="s">
        <v>398</v>
      </c>
      <c r="D34" t="s">
        <v>399</v>
      </c>
      <c r="E34" s="56" t="s">
        <v>950</v>
      </c>
      <c r="F34" s="60" t="s">
        <v>1397</v>
      </c>
    </row>
    <row r="35" spans="1:6" x14ac:dyDescent="0.35">
      <c r="A35" t="s">
        <v>341</v>
      </c>
      <c r="B35" t="s">
        <v>911</v>
      </c>
      <c r="C35" t="s">
        <v>398</v>
      </c>
      <c r="D35" t="s">
        <v>399</v>
      </c>
      <c r="E35" s="56" t="s">
        <v>951</v>
      </c>
      <c r="F35" s="60" t="s">
        <v>1397</v>
      </c>
    </row>
    <row r="36" spans="1:6" x14ac:dyDescent="0.35">
      <c r="A36" t="s">
        <v>342</v>
      </c>
      <c r="B36" t="s">
        <v>912</v>
      </c>
      <c r="C36" t="s">
        <v>398</v>
      </c>
      <c r="D36" t="s">
        <v>399</v>
      </c>
      <c r="E36" s="56" t="s">
        <v>952</v>
      </c>
      <c r="F36" s="60" t="s">
        <v>1397</v>
      </c>
    </row>
    <row r="37" spans="1:6" x14ac:dyDescent="0.35">
      <c r="A37" t="s">
        <v>343</v>
      </c>
      <c r="B37" t="s">
        <v>913</v>
      </c>
      <c r="C37" t="s">
        <v>398</v>
      </c>
      <c r="D37" t="s">
        <v>399</v>
      </c>
      <c r="E37" s="56" t="s">
        <v>953</v>
      </c>
      <c r="F37" s="60" t="s">
        <v>1397</v>
      </c>
    </row>
    <row r="38" spans="1:6" x14ac:dyDescent="0.35">
      <c r="A38" t="s">
        <v>344</v>
      </c>
      <c r="B38" t="s">
        <v>914</v>
      </c>
      <c r="C38" t="s">
        <v>398</v>
      </c>
      <c r="D38" t="s">
        <v>399</v>
      </c>
      <c r="E38" s="56" t="s">
        <v>954</v>
      </c>
      <c r="F38" s="60" t="s">
        <v>1397</v>
      </c>
    </row>
    <row r="39" spans="1:6" x14ac:dyDescent="0.35">
      <c r="A39" t="s">
        <v>1192</v>
      </c>
      <c r="F39" s="60" t="s">
        <v>1397</v>
      </c>
    </row>
    <row r="40" spans="1:6" x14ac:dyDescent="0.35">
      <c r="A40" t="s">
        <v>1219</v>
      </c>
      <c r="F40" t="s">
        <v>1391</v>
      </c>
    </row>
    <row r="41" spans="1:6" x14ac:dyDescent="0.35">
      <c r="A41" t="s">
        <v>345</v>
      </c>
      <c r="B41" t="s">
        <v>915</v>
      </c>
      <c r="C41" t="s">
        <v>398</v>
      </c>
      <c r="D41" t="s">
        <v>399</v>
      </c>
      <c r="E41" s="56" t="s">
        <v>955</v>
      </c>
      <c r="F41" s="60" t="s">
        <v>1397</v>
      </c>
    </row>
    <row r="42" spans="1:6" x14ac:dyDescent="0.35">
      <c r="A42" t="s">
        <v>346</v>
      </c>
      <c r="B42" t="s">
        <v>916</v>
      </c>
      <c r="C42" t="s">
        <v>398</v>
      </c>
      <c r="D42" t="s">
        <v>399</v>
      </c>
      <c r="E42" s="56" t="s">
        <v>956</v>
      </c>
      <c r="F42" s="60" t="s">
        <v>1397</v>
      </c>
    </row>
    <row r="43" spans="1:6" x14ac:dyDescent="0.35">
      <c r="A43" t="s">
        <v>347</v>
      </c>
      <c r="B43" t="s">
        <v>918</v>
      </c>
      <c r="C43" t="s">
        <v>398</v>
      </c>
      <c r="D43" t="s">
        <v>399</v>
      </c>
      <c r="E43" s="56" t="s">
        <v>957</v>
      </c>
      <c r="F43" t="s">
        <v>1391</v>
      </c>
    </row>
    <row r="44" spans="1:6" x14ac:dyDescent="0.35">
      <c r="A44" t="s">
        <v>348</v>
      </c>
      <c r="B44" t="s">
        <v>917</v>
      </c>
      <c r="C44" t="s">
        <v>398</v>
      </c>
      <c r="D44" t="s">
        <v>399</v>
      </c>
      <c r="E44" s="56" t="s">
        <v>958</v>
      </c>
      <c r="F44" s="60" t="s">
        <v>1397</v>
      </c>
    </row>
    <row r="45" spans="1:6" x14ac:dyDescent="0.35">
      <c r="A45" t="s">
        <v>349</v>
      </c>
      <c r="B45" t="s">
        <v>919</v>
      </c>
      <c r="C45" t="s">
        <v>398</v>
      </c>
      <c r="D45" t="s">
        <v>399</v>
      </c>
      <c r="E45" s="56" t="s">
        <v>959</v>
      </c>
      <c r="F45" s="60" t="s">
        <v>1397</v>
      </c>
    </row>
    <row r="46" spans="1:6" x14ac:dyDescent="0.35">
      <c r="A46" t="s">
        <v>350</v>
      </c>
      <c r="B46" t="s">
        <v>920</v>
      </c>
      <c r="C46" t="s">
        <v>398</v>
      </c>
      <c r="D46" t="s">
        <v>399</v>
      </c>
      <c r="E46" s="56" t="s">
        <v>960</v>
      </c>
      <c r="F46" t="s">
        <v>1391</v>
      </c>
    </row>
    <row r="47" spans="1:6" x14ac:dyDescent="0.35">
      <c r="A47" t="s">
        <v>351</v>
      </c>
      <c r="B47" t="s">
        <v>921</v>
      </c>
      <c r="C47" t="s">
        <v>398</v>
      </c>
      <c r="D47" t="s">
        <v>399</v>
      </c>
      <c r="E47" s="56" t="s">
        <v>961</v>
      </c>
      <c r="F47" t="s">
        <v>1392</v>
      </c>
    </row>
    <row r="48" spans="1:6" x14ac:dyDescent="0.35">
      <c r="A48" t="s">
        <v>352</v>
      </c>
      <c r="B48" t="s">
        <v>922</v>
      </c>
      <c r="C48" t="s">
        <v>398</v>
      </c>
      <c r="D48" t="s">
        <v>399</v>
      </c>
      <c r="E48" s="56" t="s">
        <v>962</v>
      </c>
      <c r="F48" t="s">
        <v>1394</v>
      </c>
    </row>
    <row r="49" spans="1:6" x14ac:dyDescent="0.35">
      <c r="A49" t="s">
        <v>353</v>
      </c>
      <c r="B49" t="s">
        <v>923</v>
      </c>
      <c r="C49" t="s">
        <v>398</v>
      </c>
      <c r="D49" t="s">
        <v>399</v>
      </c>
      <c r="E49" s="56" t="s">
        <v>963</v>
      </c>
      <c r="F49" s="60" t="s">
        <v>1397</v>
      </c>
    </row>
    <row r="50" spans="1:6" x14ac:dyDescent="0.35">
      <c r="A50" t="s">
        <v>378</v>
      </c>
      <c r="B50" t="s">
        <v>401</v>
      </c>
      <c r="C50" t="s">
        <v>398</v>
      </c>
      <c r="D50" t="s">
        <v>399</v>
      </c>
      <c r="E50" s="56" t="s">
        <v>402</v>
      </c>
      <c r="F50" t="s">
        <v>1396</v>
      </c>
    </row>
    <row r="51" spans="1:6" x14ac:dyDescent="0.35">
      <c r="A51" t="s">
        <v>354</v>
      </c>
      <c r="B51" t="s">
        <v>924</v>
      </c>
      <c r="C51" t="s">
        <v>398</v>
      </c>
      <c r="D51" t="s">
        <v>399</v>
      </c>
      <c r="E51" s="56" t="s">
        <v>964</v>
      </c>
      <c r="F51" s="60" t="s">
        <v>1397</v>
      </c>
    </row>
    <row r="52" spans="1:6" x14ac:dyDescent="0.35">
      <c r="A52" t="s">
        <v>1193</v>
      </c>
      <c r="B52" t="s">
        <v>1194</v>
      </c>
      <c r="C52" t="s">
        <v>398</v>
      </c>
      <c r="D52" t="s">
        <v>399</v>
      </c>
      <c r="E52" s="56" t="s">
        <v>1195</v>
      </c>
      <c r="F52" s="60" t="s">
        <v>1397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226</v>
      </c>
    </row>
    <row r="2" spans="1:1" x14ac:dyDescent="0.35">
      <c r="A2" t="s">
        <v>227</v>
      </c>
    </row>
    <row r="3" spans="1:1" x14ac:dyDescent="0.35">
      <c r="A3" t="s">
        <v>228</v>
      </c>
    </row>
    <row r="4" spans="1:1" x14ac:dyDescent="0.35">
      <c r="A4" t="s">
        <v>229</v>
      </c>
    </row>
    <row r="5" spans="1:1" x14ac:dyDescent="0.35">
      <c r="A5" t="s">
        <v>230</v>
      </c>
    </row>
    <row r="6" spans="1:1" x14ac:dyDescent="0.35">
      <c r="A6" t="s">
        <v>231</v>
      </c>
    </row>
    <row r="7" spans="1:1" x14ac:dyDescent="0.35">
      <c r="A7" t="s">
        <v>232</v>
      </c>
    </row>
    <row r="8" spans="1:1" x14ac:dyDescent="0.35">
      <c r="A8" t="s">
        <v>233</v>
      </c>
    </row>
    <row r="9" spans="1:1" x14ac:dyDescent="0.35">
      <c r="A9" t="s">
        <v>234</v>
      </c>
    </row>
    <row r="10" spans="1:1" x14ac:dyDescent="0.35">
      <c r="A10" t="s">
        <v>235</v>
      </c>
    </row>
    <row r="11" spans="1:1" x14ac:dyDescent="0.35">
      <c r="A11" t="s">
        <v>236</v>
      </c>
    </row>
    <row r="12" spans="1:1" x14ac:dyDescent="0.35">
      <c r="A12" t="s">
        <v>237</v>
      </c>
    </row>
    <row r="13" spans="1:1" x14ac:dyDescent="0.35">
      <c r="A13" t="s">
        <v>238</v>
      </c>
    </row>
    <row r="14" spans="1:1" x14ac:dyDescent="0.35">
      <c r="A14" t="s">
        <v>239</v>
      </c>
    </row>
    <row r="15" spans="1:1" x14ac:dyDescent="0.35">
      <c r="A15" t="s">
        <v>240</v>
      </c>
    </row>
    <row r="16" spans="1:1" x14ac:dyDescent="0.35">
      <c r="A16" t="s">
        <v>241</v>
      </c>
    </row>
    <row r="17" spans="1:1" x14ac:dyDescent="0.35">
      <c r="A17" t="s">
        <v>242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245</v>
      </c>
    </row>
    <row r="21" spans="1:1" x14ac:dyDescent="0.35">
      <c r="A21" t="s">
        <v>246</v>
      </c>
    </row>
    <row r="22" spans="1:1" x14ac:dyDescent="0.35">
      <c r="A22" t="s">
        <v>247</v>
      </c>
    </row>
    <row r="23" spans="1:1" x14ac:dyDescent="0.35">
      <c r="A23" t="s">
        <v>248</v>
      </c>
    </row>
    <row r="24" spans="1:1" x14ac:dyDescent="0.35">
      <c r="A24" t="s">
        <v>249</v>
      </c>
    </row>
    <row r="25" spans="1:1" x14ac:dyDescent="0.35">
      <c r="A25" t="s">
        <v>250</v>
      </c>
    </row>
    <row r="26" spans="1:1" x14ac:dyDescent="0.35">
      <c r="A26" t="s">
        <v>251</v>
      </c>
    </row>
    <row r="27" spans="1:1" x14ac:dyDescent="0.35">
      <c r="A27" t="s">
        <v>252</v>
      </c>
    </row>
    <row r="28" spans="1:1" x14ac:dyDescent="0.35">
      <c r="A28" t="s">
        <v>253</v>
      </c>
    </row>
    <row r="29" spans="1:1" x14ac:dyDescent="0.35">
      <c r="A29" t="s">
        <v>254</v>
      </c>
    </row>
    <row r="30" spans="1:1" x14ac:dyDescent="0.35">
      <c r="A30" t="s">
        <v>255</v>
      </c>
    </row>
    <row r="31" spans="1:1" x14ac:dyDescent="0.35">
      <c r="A31" t="s">
        <v>256</v>
      </c>
    </row>
    <row r="32" spans="1:1" x14ac:dyDescent="0.35">
      <c r="A32" t="s">
        <v>257</v>
      </c>
    </row>
    <row r="33" spans="1:1" x14ac:dyDescent="0.35">
      <c r="A33" t="s">
        <v>258</v>
      </c>
    </row>
    <row r="34" spans="1:1" x14ac:dyDescent="0.35">
      <c r="A34" t="s">
        <v>259</v>
      </c>
    </row>
    <row r="35" spans="1:1" x14ac:dyDescent="0.35">
      <c r="A35" t="s">
        <v>260</v>
      </c>
    </row>
    <row r="36" spans="1:1" x14ac:dyDescent="0.35">
      <c r="A36" t="s">
        <v>261</v>
      </c>
    </row>
    <row r="37" spans="1:1" x14ac:dyDescent="0.35">
      <c r="A37" t="s">
        <v>262</v>
      </c>
    </row>
    <row r="38" spans="1:1" x14ac:dyDescent="0.35">
      <c r="A38" t="s">
        <v>263</v>
      </c>
    </row>
    <row r="39" spans="1:1" x14ac:dyDescent="0.35">
      <c r="A39" t="s">
        <v>264</v>
      </c>
    </row>
    <row r="40" spans="1:1" x14ac:dyDescent="0.35">
      <c r="A40" t="s">
        <v>265</v>
      </c>
    </row>
    <row r="41" spans="1:1" x14ac:dyDescent="0.35">
      <c r="A41" t="s">
        <v>266</v>
      </c>
    </row>
    <row r="42" spans="1:1" x14ac:dyDescent="0.35">
      <c r="A42" t="s">
        <v>267</v>
      </c>
    </row>
    <row r="43" spans="1:1" x14ac:dyDescent="0.35">
      <c r="A43" t="s">
        <v>268</v>
      </c>
    </row>
    <row r="44" spans="1:1" x14ac:dyDescent="0.35">
      <c r="A44" t="s">
        <v>269</v>
      </c>
    </row>
    <row r="45" spans="1:1" x14ac:dyDescent="0.35">
      <c r="A45" t="s">
        <v>270</v>
      </c>
    </row>
    <row r="46" spans="1:1" x14ac:dyDescent="0.35">
      <c r="A46" t="s">
        <v>271</v>
      </c>
    </row>
    <row r="47" spans="1:1" x14ac:dyDescent="0.35">
      <c r="A47" t="s">
        <v>272</v>
      </c>
    </row>
    <row r="48" spans="1:1" x14ac:dyDescent="0.35">
      <c r="A48" t="s">
        <v>273</v>
      </c>
    </row>
    <row r="49" spans="1:1" x14ac:dyDescent="0.35">
      <c r="A49" t="s">
        <v>274</v>
      </c>
    </row>
    <row r="50" spans="1:1" x14ac:dyDescent="0.35">
      <c r="A50" t="s">
        <v>275</v>
      </c>
    </row>
    <row r="51" spans="1:1" x14ac:dyDescent="0.35">
      <c r="A51" t="s">
        <v>276</v>
      </c>
    </row>
    <row r="52" spans="1:1" x14ac:dyDescent="0.35">
      <c r="A52" t="s">
        <v>277</v>
      </c>
    </row>
    <row r="53" spans="1:1" x14ac:dyDescent="0.35">
      <c r="A53" t="s">
        <v>278</v>
      </c>
    </row>
    <row r="54" spans="1:1" x14ac:dyDescent="0.35">
      <c r="A54" t="s">
        <v>279</v>
      </c>
    </row>
    <row r="55" spans="1:1" x14ac:dyDescent="0.35">
      <c r="A55" t="s">
        <v>280</v>
      </c>
    </row>
    <row r="56" spans="1:1" x14ac:dyDescent="0.35">
      <c r="A56" t="s">
        <v>281</v>
      </c>
    </row>
    <row r="57" spans="1:1" x14ac:dyDescent="0.35">
      <c r="A57" t="s">
        <v>282</v>
      </c>
    </row>
    <row r="58" spans="1:1" x14ac:dyDescent="0.35">
      <c r="A58" t="s">
        <v>283</v>
      </c>
    </row>
    <row r="59" spans="1:1" x14ac:dyDescent="0.35">
      <c r="A59" t="s">
        <v>284</v>
      </c>
    </row>
    <row r="60" spans="1:1" x14ac:dyDescent="0.35">
      <c r="A60" t="s">
        <v>285</v>
      </c>
    </row>
    <row r="61" spans="1:1" x14ac:dyDescent="0.35">
      <c r="A61" t="s">
        <v>286</v>
      </c>
    </row>
    <row r="62" spans="1:1" x14ac:dyDescent="0.35">
      <c r="A62" t="s">
        <v>287</v>
      </c>
    </row>
    <row r="63" spans="1:1" x14ac:dyDescent="0.35">
      <c r="A63" t="s">
        <v>288</v>
      </c>
    </row>
    <row r="64" spans="1:1" x14ac:dyDescent="0.35">
      <c r="A64" t="s">
        <v>289</v>
      </c>
    </row>
    <row r="65" spans="1:1" x14ac:dyDescent="0.35">
      <c r="A65" t="s">
        <v>290</v>
      </c>
    </row>
    <row r="66" spans="1:1" x14ac:dyDescent="0.35">
      <c r="A66" t="s">
        <v>291</v>
      </c>
    </row>
    <row r="67" spans="1:1" x14ac:dyDescent="0.35">
      <c r="A67" t="s">
        <v>292</v>
      </c>
    </row>
    <row r="68" spans="1:1" x14ac:dyDescent="0.35">
      <c r="A68" t="s">
        <v>293</v>
      </c>
    </row>
    <row r="69" spans="1:1" x14ac:dyDescent="0.35">
      <c r="A69" t="s">
        <v>294</v>
      </c>
    </row>
    <row r="70" spans="1:1" x14ac:dyDescent="0.35">
      <c r="A70" t="s">
        <v>295</v>
      </c>
    </row>
    <row r="71" spans="1:1" x14ac:dyDescent="0.35">
      <c r="A71" t="s">
        <v>296</v>
      </c>
    </row>
    <row r="72" spans="1:1" x14ac:dyDescent="0.35">
      <c r="A72" t="s">
        <v>297</v>
      </c>
    </row>
    <row r="73" spans="1:1" x14ac:dyDescent="0.35">
      <c r="A73" t="s">
        <v>298</v>
      </c>
    </row>
    <row r="74" spans="1:1" x14ac:dyDescent="0.35">
      <c r="A74" t="s">
        <v>299</v>
      </c>
    </row>
    <row r="75" spans="1:1" x14ac:dyDescent="0.35">
      <c r="A75" t="s">
        <v>300</v>
      </c>
    </row>
    <row r="76" spans="1:1" x14ac:dyDescent="0.35">
      <c r="A76" t="s">
        <v>301</v>
      </c>
    </row>
    <row r="77" spans="1:1" x14ac:dyDescent="0.35">
      <c r="A77" t="s">
        <v>302</v>
      </c>
    </row>
    <row r="78" spans="1:1" x14ac:dyDescent="0.35">
      <c r="A78" t="s">
        <v>303</v>
      </c>
    </row>
    <row r="79" spans="1:1" x14ac:dyDescent="0.35">
      <c r="A79" t="s">
        <v>304</v>
      </c>
    </row>
    <row r="80" spans="1:1" x14ac:dyDescent="0.35">
      <c r="A80" t="s">
        <v>305</v>
      </c>
    </row>
    <row r="81" spans="1:1" x14ac:dyDescent="0.35">
      <c r="A81" t="s">
        <v>306</v>
      </c>
    </row>
    <row r="82" spans="1:1" x14ac:dyDescent="0.35">
      <c r="A82" t="s">
        <v>307</v>
      </c>
    </row>
    <row r="83" spans="1:1" x14ac:dyDescent="0.35">
      <c r="A83" t="s">
        <v>308</v>
      </c>
    </row>
    <row r="84" spans="1:1" x14ac:dyDescent="0.35">
      <c r="A84" t="s">
        <v>309</v>
      </c>
    </row>
    <row r="85" spans="1:1" x14ac:dyDescent="0.35">
      <c r="A85" t="s">
        <v>310</v>
      </c>
    </row>
    <row r="86" spans="1:1" x14ac:dyDescent="0.35">
      <c r="A86" t="s">
        <v>311</v>
      </c>
    </row>
    <row r="87" spans="1:1" x14ac:dyDescent="0.35">
      <c r="A87" t="s">
        <v>312</v>
      </c>
    </row>
    <row r="88" spans="1:1" x14ac:dyDescent="0.35">
      <c r="A88" t="s">
        <v>313</v>
      </c>
    </row>
    <row r="89" spans="1:1" x14ac:dyDescent="0.35">
      <c r="A89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4" t="s">
        <v>1342</v>
      </c>
      <c r="B1" s="24" t="s">
        <v>1291</v>
      </c>
    </row>
    <row r="2" spans="1:2" x14ac:dyDescent="0.35">
      <c r="A2" t="s">
        <v>1272</v>
      </c>
      <c r="B2" t="s">
        <v>1292</v>
      </c>
    </row>
    <row r="3" spans="1:2" x14ac:dyDescent="0.35">
      <c r="A3" t="s">
        <v>1273</v>
      </c>
      <c r="B3" t="s">
        <v>1293</v>
      </c>
    </row>
    <row r="4" spans="1:2" x14ac:dyDescent="0.35">
      <c r="A4" t="s">
        <v>1274</v>
      </c>
      <c r="B4" t="s">
        <v>1274</v>
      </c>
    </row>
    <row r="5" spans="1:2" x14ac:dyDescent="0.35">
      <c r="A5" t="s">
        <v>1275</v>
      </c>
      <c r="B5" t="s">
        <v>1294</v>
      </c>
    </row>
    <row r="6" spans="1:2" x14ac:dyDescent="0.35">
      <c r="A6" t="s">
        <v>1276</v>
      </c>
      <c r="B6" t="s">
        <v>1306</v>
      </c>
    </row>
    <row r="7" spans="1:2" x14ac:dyDescent="0.35">
      <c r="A7" t="s">
        <v>1277</v>
      </c>
      <c r="B7" t="s">
        <v>1308</v>
      </c>
    </row>
    <row r="8" spans="1:2" x14ac:dyDescent="0.35">
      <c r="A8" t="s">
        <v>1278</v>
      </c>
      <c r="B8" t="s">
        <v>1305</v>
      </c>
    </row>
    <row r="9" spans="1:2" x14ac:dyDescent="0.35">
      <c r="A9" t="s">
        <v>1279</v>
      </c>
      <c r="B9" t="s">
        <v>1295</v>
      </c>
    </row>
    <row r="10" spans="1:2" x14ac:dyDescent="0.35">
      <c r="A10" t="s">
        <v>1280</v>
      </c>
      <c r="B10" t="s">
        <v>1296</v>
      </c>
    </row>
    <row r="11" spans="1:2" x14ac:dyDescent="0.35">
      <c r="A11" t="s">
        <v>1281</v>
      </c>
      <c r="B11" t="s">
        <v>1297</v>
      </c>
    </row>
    <row r="12" spans="1:2" x14ac:dyDescent="0.35">
      <c r="A12" t="s">
        <v>1282</v>
      </c>
      <c r="B12" t="s">
        <v>1298</v>
      </c>
    </row>
    <row r="13" spans="1:2" x14ac:dyDescent="0.35">
      <c r="A13" t="s">
        <v>1283</v>
      </c>
      <c r="B13" t="s">
        <v>1307</v>
      </c>
    </row>
    <row r="14" spans="1:2" x14ac:dyDescent="0.35">
      <c r="A14" t="s">
        <v>1284</v>
      </c>
      <c r="B14" t="s">
        <v>1299</v>
      </c>
    </row>
    <row r="15" spans="1:2" x14ac:dyDescent="0.35">
      <c r="A15" t="s">
        <v>1285</v>
      </c>
      <c r="B15" t="s">
        <v>1300</v>
      </c>
    </row>
    <row r="16" spans="1:2" x14ac:dyDescent="0.35">
      <c r="A16" t="s">
        <v>1286</v>
      </c>
      <c r="B16" t="s">
        <v>1301</v>
      </c>
    </row>
    <row r="17" spans="1:2" x14ac:dyDescent="0.35">
      <c r="A17" t="s">
        <v>1287</v>
      </c>
      <c r="B17" t="s">
        <v>1302</v>
      </c>
    </row>
    <row r="18" spans="1:2" x14ac:dyDescent="0.35">
      <c r="A18" t="s">
        <v>1288</v>
      </c>
      <c r="B18" t="s">
        <v>1303</v>
      </c>
    </row>
    <row r="19" spans="1:2" x14ac:dyDescent="0.35">
      <c r="A19" t="s">
        <v>1289</v>
      </c>
      <c r="B19" t="s">
        <v>1304</v>
      </c>
    </row>
    <row r="20" spans="1:2" x14ac:dyDescent="0.35">
      <c r="A20" t="s">
        <v>1290</v>
      </c>
      <c r="B20" t="s">
        <v>1290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4" t="s">
        <v>1343</v>
      </c>
      <c r="B1" s="24" t="s">
        <v>1344</v>
      </c>
    </row>
    <row r="2" spans="1:2" x14ac:dyDescent="0.35">
      <c r="A2" t="s">
        <v>1309</v>
      </c>
      <c r="B2" t="s">
        <v>1350</v>
      </c>
    </row>
    <row r="3" spans="1:2" x14ac:dyDescent="0.35">
      <c r="A3" t="s">
        <v>1310</v>
      </c>
      <c r="B3" t="s">
        <v>1351</v>
      </c>
    </row>
    <row r="4" spans="1:2" x14ac:dyDescent="0.35">
      <c r="A4" t="s">
        <v>1311</v>
      </c>
      <c r="B4" t="s">
        <v>1347</v>
      </c>
    </row>
    <row r="5" spans="1:2" x14ac:dyDescent="0.35">
      <c r="A5" t="s">
        <v>1312</v>
      </c>
    </row>
    <row r="6" spans="1:2" x14ac:dyDescent="0.35">
      <c r="A6" t="s">
        <v>1313</v>
      </c>
      <c r="B6" t="s">
        <v>1346</v>
      </c>
    </row>
    <row r="7" spans="1:2" x14ac:dyDescent="0.35">
      <c r="A7" t="s">
        <v>1314</v>
      </c>
      <c r="B7" t="s">
        <v>1345</v>
      </c>
    </row>
    <row r="8" spans="1:2" x14ac:dyDescent="0.35">
      <c r="A8" t="s">
        <v>1315</v>
      </c>
    </row>
    <row r="9" spans="1:2" x14ac:dyDescent="0.35">
      <c r="A9" t="s">
        <v>1316</v>
      </c>
    </row>
    <row r="10" spans="1:2" x14ac:dyDescent="0.35">
      <c r="A10" t="s">
        <v>1317</v>
      </c>
    </row>
    <row r="11" spans="1:2" x14ac:dyDescent="0.35">
      <c r="A11" t="s">
        <v>1318</v>
      </c>
    </row>
    <row r="12" spans="1:2" x14ac:dyDescent="0.35">
      <c r="A12" t="s">
        <v>1319</v>
      </c>
      <c r="B12" t="s">
        <v>1349</v>
      </c>
    </row>
    <row r="13" spans="1:2" x14ac:dyDescent="0.35">
      <c r="A13" t="s">
        <v>1320</v>
      </c>
      <c r="B13" t="s">
        <v>1349</v>
      </c>
    </row>
    <row r="14" spans="1:2" x14ac:dyDescent="0.35">
      <c r="A14" t="s">
        <v>1321</v>
      </c>
      <c r="B14" t="s">
        <v>1345</v>
      </c>
    </row>
    <row r="15" spans="1:2" x14ac:dyDescent="0.35">
      <c r="A15" t="s">
        <v>1322</v>
      </c>
      <c r="B15" t="s">
        <v>1346</v>
      </c>
    </row>
    <row r="16" spans="1:2" x14ac:dyDescent="0.35">
      <c r="A16" t="s">
        <v>1323</v>
      </c>
      <c r="B16" t="s">
        <v>1347</v>
      </c>
    </row>
    <row r="17" spans="1:2" x14ac:dyDescent="0.35">
      <c r="A17" t="s">
        <v>1324</v>
      </c>
      <c r="B17" t="s">
        <v>1348</v>
      </c>
    </row>
    <row r="18" spans="1:2" x14ac:dyDescent="0.35">
      <c r="A18" t="s">
        <v>1325</v>
      </c>
      <c r="B18" t="s">
        <v>1350</v>
      </c>
    </row>
    <row r="19" spans="1:2" x14ac:dyDescent="0.35">
      <c r="A19" t="s">
        <v>1326</v>
      </c>
      <c r="B19" t="s">
        <v>1351</v>
      </c>
    </row>
    <row r="20" spans="1:2" x14ac:dyDescent="0.35">
      <c r="A20" t="s">
        <v>1327</v>
      </c>
    </row>
    <row r="21" spans="1:2" x14ac:dyDescent="0.35">
      <c r="A21" t="s">
        <v>1328</v>
      </c>
    </row>
    <row r="22" spans="1:2" x14ac:dyDescent="0.35">
      <c r="A22" t="s">
        <v>1329</v>
      </c>
    </row>
    <row r="23" spans="1:2" x14ac:dyDescent="0.35">
      <c r="A23" t="s">
        <v>1330</v>
      </c>
    </row>
    <row r="24" spans="1:2" x14ac:dyDescent="0.35">
      <c r="A24" t="s">
        <v>1331</v>
      </c>
      <c r="B24" t="s">
        <v>1349</v>
      </c>
    </row>
    <row r="25" spans="1:2" x14ac:dyDescent="0.35">
      <c r="A25" t="s">
        <v>1332</v>
      </c>
      <c r="B25" t="s">
        <v>1352</v>
      </c>
    </row>
    <row r="26" spans="1:2" x14ac:dyDescent="0.35">
      <c r="A26" t="s">
        <v>1333</v>
      </c>
    </row>
    <row r="27" spans="1:2" x14ac:dyDescent="0.35">
      <c r="A27" t="s">
        <v>1334</v>
      </c>
    </row>
    <row r="28" spans="1:2" x14ac:dyDescent="0.35">
      <c r="A28" t="s">
        <v>1335</v>
      </c>
      <c r="B28" t="s">
        <v>1353</v>
      </c>
    </row>
    <row r="29" spans="1:2" x14ac:dyDescent="0.35">
      <c r="A29" t="s">
        <v>1336</v>
      </c>
      <c r="B29" t="s">
        <v>1345</v>
      </c>
    </row>
    <row r="30" spans="1:2" x14ac:dyDescent="0.35">
      <c r="A30" t="s">
        <v>1337</v>
      </c>
      <c r="B30" t="s">
        <v>1346</v>
      </c>
    </row>
    <row r="31" spans="1:2" x14ac:dyDescent="0.35">
      <c r="A31" t="s">
        <v>1338</v>
      </c>
    </row>
    <row r="32" spans="1:2" x14ac:dyDescent="0.35">
      <c r="A32" t="s">
        <v>1339</v>
      </c>
    </row>
    <row r="33" spans="1:2" x14ac:dyDescent="0.35">
      <c r="A33" t="s">
        <v>1340</v>
      </c>
      <c r="B33" t="s">
        <v>1346</v>
      </c>
    </row>
    <row r="34" spans="1:2" x14ac:dyDescent="0.35">
      <c r="A34" t="s">
        <v>1341</v>
      </c>
      <c r="B34" t="s">
        <v>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resource_type</vt:lpstr>
      <vt:lpstr>document_type</vt:lpstr>
      <vt:lpstr>name_type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2020-04-15T22:08:51Z</dcterms:modified>
</cp:coreProperties>
</file>