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hannel\"/>
    </mc:Choice>
  </mc:AlternateContent>
  <xr:revisionPtr revIDLastSave="0" documentId="13_ncr:1_{CB3335F4-9C84-48A1-85A5-4B0C234B2CD2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tabel if los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A10" i="1"/>
  <c r="D3" i="1"/>
  <c r="D4" i="1"/>
  <c r="G3" i="1" s="1"/>
  <c r="E3" i="1" l="1"/>
  <c r="D5" i="1"/>
  <c r="H4" i="1"/>
  <c r="I4" i="1" s="1"/>
  <c r="H5" i="1"/>
  <c r="I5" i="1" s="1"/>
  <c r="E4" i="1"/>
  <c r="F4" i="1" s="1"/>
  <c r="G4" i="1" l="1"/>
  <c r="D6" i="1"/>
  <c r="E5" i="1"/>
  <c r="F5" i="1" s="1"/>
  <c r="D7" i="1" l="1"/>
  <c r="H6" i="1"/>
  <c r="E6" i="1"/>
  <c r="F6" i="1" s="1"/>
  <c r="H7" i="1"/>
  <c r="G5" i="1"/>
  <c r="I7" i="1" l="1"/>
  <c r="G6" i="1"/>
  <c r="I6" i="1"/>
  <c r="D8" i="1"/>
  <c r="G7" i="1" s="1"/>
  <c r="E7" i="1"/>
  <c r="F7" i="1" s="1"/>
  <c r="D9" i="1" l="1"/>
  <c r="E8" i="1"/>
  <c r="F8" i="1" s="1"/>
  <c r="H8" i="1"/>
  <c r="H9" i="1"/>
  <c r="I8" i="1" l="1"/>
  <c r="G8" i="1"/>
  <c r="I9" i="1"/>
  <c r="G9" i="1"/>
  <c r="E9" i="1"/>
  <c r="F9" i="1" s="1"/>
  <c r="D10" i="1"/>
  <c r="D11" i="1" l="1"/>
  <c r="E10" i="1"/>
  <c r="F10" i="1" s="1"/>
  <c r="H10" i="1"/>
  <c r="H11" i="1"/>
  <c r="I11" i="1" l="1"/>
  <c r="I10" i="1"/>
  <c r="G10" i="1"/>
  <c r="D12" i="1"/>
  <c r="E11" i="1"/>
  <c r="F11" i="1" s="1"/>
  <c r="D13" i="1" l="1"/>
  <c r="E12" i="1"/>
  <c r="F12" i="1" s="1"/>
  <c r="H12" i="1"/>
  <c r="H13" i="1"/>
  <c r="G11" i="1"/>
  <c r="I13" i="1" l="1"/>
  <c r="G13" i="1"/>
  <c r="I12" i="1"/>
  <c r="G12" i="1"/>
  <c r="D14" i="1"/>
  <c r="E13" i="1"/>
  <c r="F13" i="1" s="1"/>
  <c r="D15" i="1" l="1"/>
  <c r="E14" i="1"/>
  <c r="F14" i="1" s="1"/>
  <c r="H14" i="1"/>
  <c r="H15" i="1"/>
  <c r="I14" i="1" l="1"/>
  <c r="G14" i="1"/>
  <c r="G15" i="1"/>
  <c r="I15" i="1"/>
  <c r="E15" i="1"/>
  <c r="F15" i="1" s="1"/>
  <c r="D16" i="1"/>
  <c r="D17" i="1" l="1"/>
  <c r="E16" i="1"/>
  <c r="F16" i="1" s="1"/>
  <c r="H17" i="1"/>
  <c r="H16" i="1"/>
  <c r="G16" i="1" l="1"/>
  <c r="I16" i="1"/>
  <c r="G17" i="1"/>
  <c r="I17" i="1"/>
  <c r="D18" i="1"/>
  <c r="E17" i="1"/>
  <c r="F17" i="1" s="1"/>
  <c r="H18" i="1"/>
  <c r="I18" i="1" l="1"/>
  <c r="D19" i="1"/>
  <c r="E18" i="1"/>
  <c r="F18" i="1" s="1"/>
  <c r="D20" i="1" l="1"/>
  <c r="E19" i="1"/>
  <c r="F19" i="1" s="1"/>
  <c r="H20" i="1"/>
  <c r="H19" i="1"/>
  <c r="G18" i="1"/>
  <c r="I20" i="1" l="1"/>
  <c r="G19" i="1"/>
  <c r="I19" i="1"/>
  <c r="D21" i="1"/>
  <c r="H21" i="1" s="1"/>
  <c r="E20" i="1"/>
  <c r="F20" i="1" s="1"/>
  <c r="I21" i="1" l="1"/>
  <c r="E21" i="1"/>
  <c r="F21" i="1" s="1"/>
  <c r="D22" i="1"/>
  <c r="G20" i="1"/>
  <c r="E22" i="1" l="1"/>
  <c r="F22" i="1" s="1"/>
  <c r="D23" i="1"/>
  <c r="H23" i="1"/>
  <c r="H22" i="1"/>
  <c r="G21" i="1"/>
  <c r="G22" i="1" l="1"/>
  <c r="I22" i="1"/>
  <c r="I23" i="1"/>
  <c r="G23" i="1"/>
  <c r="D24" i="1"/>
  <c r="E23" i="1"/>
  <c r="F23" i="1" s="1"/>
  <c r="H24" i="1"/>
  <c r="I24" i="1" l="1"/>
  <c r="D25" i="1"/>
  <c r="G24" i="1" s="1"/>
  <c r="E24" i="1"/>
  <c r="F24" i="1" s="1"/>
  <c r="D26" i="1" l="1"/>
  <c r="E25" i="1"/>
  <c r="F25" i="1" s="1"/>
  <c r="H26" i="1"/>
  <c r="H25" i="1"/>
  <c r="G25" i="1" l="1"/>
  <c r="I25" i="1"/>
  <c r="I26" i="1"/>
  <c r="G26" i="1"/>
  <c r="D27" i="1"/>
  <c r="E26" i="1"/>
  <c r="F26" i="1" s="1"/>
  <c r="H27" i="1"/>
  <c r="I27" i="1" l="1"/>
  <c r="D28" i="1"/>
  <c r="E27" i="1"/>
  <c r="F27" i="1" s="1"/>
  <c r="D29" i="1" l="1"/>
  <c r="E28" i="1"/>
  <c r="F28" i="1" s="1"/>
  <c r="H28" i="1"/>
  <c r="G27" i="1"/>
  <c r="H29" i="1"/>
  <c r="G28" i="1" l="1"/>
  <c r="I28" i="1"/>
  <c r="G29" i="1"/>
  <c r="I29" i="1"/>
  <c r="E29" i="1"/>
  <c r="F29" i="1" s="1"/>
  <c r="D30" i="1"/>
  <c r="D31" i="1" l="1"/>
  <c r="E30" i="1"/>
  <c r="F30" i="1" s="1"/>
  <c r="H30" i="1"/>
  <c r="H31" i="1"/>
  <c r="I31" i="1" l="1"/>
  <c r="G30" i="1"/>
  <c r="I30" i="1"/>
  <c r="D32" i="1"/>
  <c r="H32" i="1" s="1"/>
  <c r="E31" i="1"/>
  <c r="F31" i="1" s="1"/>
  <c r="I32" i="1" l="1"/>
  <c r="D33" i="1"/>
  <c r="E32" i="1"/>
  <c r="F32" i="1" s="1"/>
  <c r="G31" i="1"/>
  <c r="D34" i="1" l="1"/>
  <c r="E33" i="1"/>
  <c r="F33" i="1" s="1"/>
  <c r="H34" i="1"/>
  <c r="G32" i="1"/>
  <c r="H33" i="1"/>
  <c r="G33" i="1" l="1"/>
  <c r="I33" i="1"/>
  <c r="I34" i="1"/>
  <c r="G34" i="1"/>
  <c r="D35" i="1"/>
  <c r="E34" i="1"/>
  <c r="F34" i="1" s="1"/>
  <c r="D36" i="1" l="1"/>
  <c r="E35" i="1"/>
  <c r="F35" i="1" s="1"/>
  <c r="H35" i="1"/>
  <c r="H36" i="1"/>
  <c r="I36" i="1" l="1"/>
  <c r="I35" i="1"/>
  <c r="G35" i="1"/>
  <c r="E36" i="1"/>
  <c r="F36" i="1" s="1"/>
  <c r="D37" i="1"/>
  <c r="H37" i="1"/>
  <c r="I37" i="1" l="1"/>
  <c r="E37" i="1"/>
  <c r="F37" i="1" s="1"/>
  <c r="D38" i="1"/>
  <c r="G36" i="1"/>
  <c r="E38" i="1" l="1"/>
  <c r="F38" i="1" s="1"/>
  <c r="D39" i="1"/>
  <c r="H39" i="1"/>
  <c r="G37" i="1"/>
  <c r="H38" i="1"/>
  <c r="I39" i="1" l="1"/>
  <c r="G39" i="1"/>
  <c r="G38" i="1"/>
  <c r="I38" i="1"/>
  <c r="D40" i="1"/>
  <c r="E39" i="1"/>
  <c r="F39" i="1" s="1"/>
  <c r="D41" i="1" l="1"/>
  <c r="E40" i="1"/>
  <c r="F40" i="1" s="1"/>
  <c r="H41" i="1"/>
  <c r="H40" i="1"/>
  <c r="G40" i="1" l="1"/>
  <c r="I40" i="1"/>
  <c r="I41" i="1"/>
  <c r="G41" i="1"/>
  <c r="D42" i="1"/>
  <c r="E41" i="1"/>
  <c r="F41" i="1" s="1"/>
  <c r="H42" i="1"/>
  <c r="I42" i="1" l="1"/>
  <c r="D43" i="1"/>
  <c r="E42" i="1"/>
  <c r="F42" i="1" s="1"/>
  <c r="D44" i="1" l="1"/>
  <c r="E43" i="1"/>
  <c r="F43" i="1" s="1"/>
  <c r="H44" i="1"/>
  <c r="H43" i="1"/>
  <c r="G42" i="1"/>
  <c r="I44" i="1" l="1"/>
  <c r="G43" i="1"/>
  <c r="I43" i="1"/>
  <c r="E44" i="1"/>
  <c r="F44" i="1" s="1"/>
  <c r="D45" i="1"/>
  <c r="H45" i="1"/>
  <c r="I45" i="1" l="1"/>
  <c r="D46" i="1"/>
  <c r="E45" i="1"/>
  <c r="F45" i="1" s="1"/>
  <c r="G44" i="1"/>
  <c r="E46" i="1" l="1"/>
  <c r="F46" i="1" s="1"/>
  <c r="D47" i="1"/>
  <c r="H47" i="1"/>
  <c r="H46" i="1"/>
  <c r="G45" i="1"/>
  <c r="I46" i="1" l="1"/>
  <c r="G46" i="1"/>
  <c r="I47" i="1"/>
  <c r="G47" i="1"/>
  <c r="E47" i="1"/>
  <c r="F47" i="1" s="1"/>
  <c r="D48" i="1"/>
  <c r="H48" i="1"/>
  <c r="I48" i="1" l="1"/>
  <c r="D49" i="1"/>
  <c r="E48" i="1"/>
  <c r="F48" i="1" s="1"/>
  <c r="E49" i="1" l="1"/>
  <c r="F49" i="1" s="1"/>
  <c r="D50" i="1"/>
  <c r="H50" i="1" s="1"/>
  <c r="G48" i="1"/>
  <c r="H49" i="1"/>
  <c r="I50" i="1" l="1"/>
  <c r="D51" i="1"/>
  <c r="E50" i="1"/>
  <c r="F50" i="1" s="1"/>
  <c r="I49" i="1"/>
  <c r="G49" i="1"/>
  <c r="D52" i="1" l="1"/>
  <c r="E51" i="1"/>
  <c r="F51" i="1" s="1"/>
  <c r="H52" i="1"/>
  <c r="G50" i="1"/>
  <c r="H51" i="1"/>
  <c r="I52" i="1" l="1"/>
  <c r="I51" i="1"/>
  <c r="G51" i="1"/>
  <c r="E52" i="1"/>
  <c r="F52" i="1" s="1"/>
  <c r="D53" i="1"/>
  <c r="E53" i="1" l="1"/>
  <c r="F53" i="1" s="1"/>
  <c r="D54" i="1"/>
  <c r="H54" i="1"/>
  <c r="H53" i="1"/>
  <c r="G52" i="1"/>
  <c r="G53" i="1" l="1"/>
  <c r="I53" i="1"/>
  <c r="G54" i="1"/>
  <c r="I54" i="1"/>
  <c r="D55" i="1"/>
  <c r="E54" i="1"/>
  <c r="F54" i="1" s="1"/>
  <c r="H55" i="1"/>
  <c r="I55" i="1" l="1"/>
  <c r="D56" i="1"/>
  <c r="G55" i="1" s="1"/>
  <c r="E55" i="1"/>
  <c r="F55" i="1" s="1"/>
  <c r="E56" i="1" l="1"/>
  <c r="F56" i="1" s="1"/>
  <c r="D57" i="1"/>
  <c r="H57" i="1"/>
  <c r="H56" i="1"/>
  <c r="I57" i="1" l="1"/>
  <c r="E57" i="1"/>
  <c r="F57" i="1" s="1"/>
  <c r="D58" i="1"/>
  <c r="H58" i="1" s="1"/>
  <c r="G56" i="1"/>
  <c r="I56" i="1"/>
  <c r="I58" i="1" l="1"/>
  <c r="E58" i="1"/>
  <c r="F58" i="1" s="1"/>
  <c r="D59" i="1"/>
  <c r="G57" i="1"/>
  <c r="D60" i="1" l="1"/>
  <c r="E59" i="1"/>
  <c r="F59" i="1" s="1"/>
  <c r="H60" i="1"/>
  <c r="G58" i="1"/>
  <c r="H59" i="1"/>
  <c r="I60" i="1" l="1"/>
  <c r="G60" i="1"/>
  <c r="G59" i="1"/>
  <c r="I59" i="1"/>
  <c r="D61" i="1"/>
  <c r="E60" i="1"/>
  <c r="F60" i="1" s="1"/>
  <c r="D62" i="1" l="1"/>
  <c r="E61" i="1"/>
  <c r="F61" i="1" s="1"/>
  <c r="H61" i="1"/>
  <c r="H62" i="1"/>
  <c r="I61" i="1" l="1"/>
  <c r="G61" i="1"/>
  <c r="I62" i="1"/>
  <c r="G62" i="1"/>
  <c r="E62" i="1"/>
  <c r="F62" i="1" s="1"/>
  <c r="D63" i="1"/>
  <c r="H63" i="1"/>
  <c r="I63" i="1" l="1"/>
  <c r="D64" i="1"/>
  <c r="E63" i="1"/>
  <c r="F63" i="1" s="1"/>
  <c r="D65" i="1" l="1"/>
  <c r="E64" i="1"/>
  <c r="F64" i="1" s="1"/>
  <c r="H65" i="1"/>
  <c r="G63" i="1"/>
  <c r="H64" i="1"/>
  <c r="I65" i="1" l="1"/>
  <c r="G64" i="1"/>
  <c r="I64" i="1"/>
  <c r="E65" i="1"/>
  <c r="F65" i="1" s="1"/>
  <c r="D66" i="1"/>
  <c r="H66" i="1"/>
  <c r="I66" i="1" l="1"/>
  <c r="D67" i="1"/>
  <c r="E66" i="1"/>
  <c r="F66" i="1" s="1"/>
  <c r="G65" i="1"/>
  <c r="D68" i="1" l="1"/>
  <c r="E67" i="1"/>
  <c r="F67" i="1" s="1"/>
  <c r="H68" i="1"/>
  <c r="H67" i="1"/>
  <c r="G66" i="1"/>
  <c r="I68" i="1" l="1"/>
  <c r="G68" i="1"/>
  <c r="I67" i="1"/>
  <c r="G67" i="1"/>
  <c r="D69" i="1"/>
  <c r="E68" i="1"/>
  <c r="F68" i="1" s="1"/>
  <c r="H69" i="1"/>
  <c r="I69" i="1" l="1"/>
  <c r="D70" i="1"/>
  <c r="E69" i="1"/>
  <c r="F69" i="1" s="1"/>
  <c r="E70" i="1" l="1"/>
  <c r="F70" i="1" s="1"/>
  <c r="D71" i="1"/>
  <c r="H71" i="1"/>
  <c r="H70" i="1"/>
  <c r="G69" i="1"/>
  <c r="I71" i="1" l="1"/>
  <c r="E71" i="1"/>
  <c r="F71" i="1" s="1"/>
  <c r="D72" i="1"/>
  <c r="I70" i="1"/>
  <c r="G70" i="1"/>
  <c r="E72" i="1" l="1"/>
  <c r="F72" i="1" s="1"/>
  <c r="D73" i="1"/>
  <c r="H73" i="1"/>
  <c r="G71" i="1"/>
  <c r="H72" i="1"/>
  <c r="I73" i="1" l="1"/>
  <c r="E73" i="1"/>
  <c r="F73" i="1" s="1"/>
  <c r="D74" i="1"/>
  <c r="G72" i="1"/>
  <c r="I72" i="1"/>
  <c r="D75" i="1" l="1"/>
  <c r="E74" i="1"/>
  <c r="F74" i="1" s="1"/>
  <c r="H75" i="1"/>
  <c r="G73" i="1"/>
  <c r="H74" i="1"/>
  <c r="I75" i="1" l="1"/>
  <c r="G75" i="1"/>
  <c r="G74" i="1"/>
  <c r="I74" i="1"/>
  <c r="D76" i="1"/>
  <c r="E75" i="1"/>
  <c r="F75" i="1" s="1"/>
  <c r="H76" i="1"/>
  <c r="I76" i="1" l="1"/>
  <c r="D77" i="1"/>
  <c r="E76" i="1"/>
  <c r="F76" i="1" s="1"/>
  <c r="D78" i="1" l="1"/>
  <c r="E77" i="1"/>
  <c r="F77" i="1" s="1"/>
  <c r="H78" i="1"/>
  <c r="G76" i="1"/>
  <c r="H77" i="1"/>
  <c r="I78" i="1" l="1"/>
  <c r="G78" i="1"/>
  <c r="I77" i="1"/>
  <c r="G77" i="1"/>
  <c r="D79" i="1"/>
  <c r="E78" i="1"/>
  <c r="F78" i="1" s="1"/>
  <c r="H79" i="1"/>
  <c r="I79" i="1" l="1"/>
  <c r="D80" i="1"/>
  <c r="E79" i="1"/>
  <c r="F79" i="1" s="1"/>
  <c r="E80" i="1" l="1"/>
  <c r="F80" i="1" s="1"/>
  <c r="D81" i="1"/>
  <c r="H81" i="1"/>
  <c r="H80" i="1"/>
  <c r="G79" i="1"/>
  <c r="I81" i="1" l="1"/>
  <c r="D82" i="1"/>
  <c r="E81" i="1"/>
  <c r="F81" i="1" s="1"/>
  <c r="G80" i="1"/>
  <c r="I80" i="1"/>
  <c r="E82" i="1" l="1"/>
  <c r="F82" i="1" s="1"/>
  <c r="D83" i="1"/>
  <c r="H83" i="1"/>
  <c r="H82" i="1"/>
  <c r="G81" i="1"/>
  <c r="G82" i="1" l="1"/>
  <c r="I82" i="1"/>
  <c r="G83" i="1"/>
  <c r="I83" i="1"/>
  <c r="E83" i="1"/>
  <c r="F83" i="1" s="1"/>
  <c r="D84" i="1"/>
  <c r="H84" i="1"/>
  <c r="I84" i="1" l="1"/>
  <c r="D85" i="1"/>
  <c r="E84" i="1"/>
  <c r="F84" i="1" s="1"/>
  <c r="H85" i="1"/>
  <c r="D86" i="1" l="1"/>
  <c r="E85" i="1"/>
  <c r="F85" i="1" s="1"/>
  <c r="H86" i="1"/>
  <c r="G85" i="1"/>
  <c r="I85" i="1"/>
  <c r="G84" i="1"/>
  <c r="I86" i="1" l="1"/>
  <c r="D87" i="1"/>
  <c r="E86" i="1"/>
  <c r="F86" i="1" s="1"/>
  <c r="H87" i="1"/>
  <c r="D88" i="1" l="1"/>
  <c r="E87" i="1"/>
  <c r="F87" i="1" s="1"/>
  <c r="H88" i="1"/>
  <c r="I87" i="1"/>
  <c r="G87" i="1"/>
  <c r="G86" i="1"/>
  <c r="I88" i="1" l="1"/>
  <c r="D89" i="1"/>
  <c r="E88" i="1"/>
  <c r="F88" i="1" s="1"/>
  <c r="H89" i="1"/>
  <c r="D90" i="1" l="1"/>
  <c r="E89" i="1"/>
  <c r="F89" i="1" s="1"/>
  <c r="H90" i="1"/>
  <c r="G89" i="1"/>
  <c r="I89" i="1"/>
  <c r="G88" i="1"/>
  <c r="I90" i="1" l="1"/>
  <c r="D91" i="1"/>
  <c r="E90" i="1"/>
  <c r="F90" i="1" s="1"/>
  <c r="D92" i="1" l="1"/>
  <c r="E91" i="1"/>
  <c r="F91" i="1" s="1"/>
  <c r="H92" i="1"/>
  <c r="G90" i="1"/>
  <c r="H91" i="1"/>
  <c r="I92" i="1" l="1"/>
  <c r="I91" i="1"/>
  <c r="G91" i="1"/>
  <c r="E92" i="1"/>
  <c r="F92" i="1" s="1"/>
  <c r="D93" i="1"/>
  <c r="H93" i="1"/>
  <c r="I93" i="1" l="1"/>
  <c r="D94" i="1"/>
  <c r="E93" i="1"/>
  <c r="F93" i="1" s="1"/>
  <c r="G92" i="1"/>
  <c r="E94" i="1" l="1"/>
  <c r="F94" i="1" s="1"/>
  <c r="D95" i="1"/>
  <c r="H95" i="1"/>
  <c r="H94" i="1"/>
  <c r="G93" i="1"/>
  <c r="I94" i="1" l="1"/>
  <c r="G94" i="1"/>
  <c r="G95" i="1"/>
  <c r="I95" i="1"/>
  <c r="E95" i="1"/>
  <c r="F95" i="1" s="1"/>
  <c r="D96" i="1"/>
  <c r="H96" i="1"/>
  <c r="I96" i="1" l="1"/>
  <c r="D97" i="1"/>
  <c r="E96" i="1"/>
  <c r="F96" i="1" s="1"/>
  <c r="D98" i="1" l="1"/>
  <c r="E97" i="1"/>
  <c r="F97" i="1" s="1"/>
  <c r="H98" i="1"/>
  <c r="G96" i="1"/>
  <c r="H97" i="1"/>
  <c r="I98" i="1" l="1"/>
  <c r="G98" i="1"/>
  <c r="G97" i="1"/>
  <c r="I97" i="1"/>
  <c r="D99" i="1"/>
  <c r="E98" i="1"/>
  <c r="F98" i="1" s="1"/>
  <c r="H99" i="1"/>
  <c r="I99" i="1" l="1"/>
  <c r="D100" i="1"/>
  <c r="E99" i="1"/>
  <c r="F99" i="1" s="1"/>
  <c r="E100" i="1" l="1"/>
  <c r="F100" i="1" s="1"/>
  <c r="D101" i="1"/>
  <c r="H101" i="1"/>
  <c r="G99" i="1"/>
  <c r="H100" i="1"/>
  <c r="I101" i="1" l="1"/>
  <c r="I100" i="1"/>
  <c r="G100" i="1"/>
  <c r="E101" i="1"/>
  <c r="F101" i="1" s="1"/>
  <c r="D102" i="1"/>
  <c r="E102" i="1" l="1"/>
  <c r="F102" i="1" s="1"/>
  <c r="D103" i="1"/>
  <c r="H103" i="1"/>
  <c r="H102" i="1"/>
  <c r="G101" i="1"/>
  <c r="I103" i="1" l="1"/>
  <c r="E103" i="1"/>
  <c r="F103" i="1" s="1"/>
  <c r="D104" i="1"/>
  <c r="I102" i="1"/>
  <c r="G102" i="1"/>
  <c r="D105" i="1" l="1"/>
  <c r="E104" i="1"/>
  <c r="F104" i="1" s="1"/>
  <c r="H105" i="1"/>
  <c r="H104" i="1"/>
  <c r="G103" i="1"/>
  <c r="G104" i="1" l="1"/>
  <c r="I104" i="1"/>
  <c r="I105" i="1"/>
  <c r="G105" i="1"/>
  <c r="E105" i="1"/>
  <c r="F105" i="1" s="1"/>
  <c r="D106" i="1"/>
  <c r="H106" i="1"/>
  <c r="I106" i="1" l="1"/>
  <c r="D107" i="1"/>
  <c r="E106" i="1"/>
  <c r="F106" i="1" s="1"/>
  <c r="H107" i="1"/>
  <c r="D108" i="1" l="1"/>
  <c r="E107" i="1"/>
  <c r="F107" i="1" s="1"/>
  <c r="H108" i="1"/>
  <c r="G107" i="1"/>
  <c r="I107" i="1"/>
  <c r="G106" i="1"/>
  <c r="I108" i="1" l="1"/>
  <c r="D109" i="1"/>
  <c r="E108" i="1"/>
  <c r="F108" i="1" s="1"/>
  <c r="E109" i="1" l="1"/>
  <c r="F109" i="1" s="1"/>
  <c r="D110" i="1"/>
  <c r="H110" i="1"/>
  <c r="G108" i="1"/>
  <c r="H109" i="1"/>
  <c r="I110" i="1" l="1"/>
  <c r="D111" i="1"/>
  <c r="E110" i="1"/>
  <c r="F110" i="1" s="1"/>
  <c r="G109" i="1"/>
  <c r="I109" i="1"/>
  <c r="E111" i="1" l="1"/>
  <c r="F111" i="1" s="1"/>
  <c r="D112" i="1"/>
  <c r="H112" i="1"/>
  <c r="H111" i="1"/>
  <c r="G110" i="1"/>
  <c r="G111" i="1" l="1"/>
  <c r="I111" i="1"/>
  <c r="I112" i="1"/>
  <c r="G112" i="1"/>
  <c r="D113" i="1"/>
  <c r="E112" i="1"/>
  <c r="F112" i="1" s="1"/>
  <c r="H113" i="1"/>
  <c r="I113" i="1" l="1"/>
  <c r="E113" i="1"/>
  <c r="F113" i="1" s="1"/>
  <c r="D114" i="1"/>
  <c r="E114" i="1" l="1"/>
  <c r="F114" i="1" s="1"/>
  <c r="D115" i="1"/>
  <c r="H115" i="1"/>
  <c r="H114" i="1"/>
  <c r="G113" i="1"/>
  <c r="I115" i="1" l="1"/>
  <c r="E115" i="1"/>
  <c r="F115" i="1" s="1"/>
  <c r="D116" i="1"/>
  <c r="I114" i="1"/>
  <c r="G114" i="1"/>
  <c r="E116" i="1" l="1"/>
  <c r="F116" i="1" s="1"/>
  <c r="D117" i="1"/>
  <c r="H117" i="1"/>
  <c r="H116" i="1"/>
  <c r="G115" i="1"/>
  <c r="G116" i="1" l="1"/>
  <c r="I116" i="1"/>
  <c r="I117" i="1"/>
  <c r="G117" i="1"/>
  <c r="E117" i="1"/>
  <c r="F117" i="1" s="1"/>
  <c r="D118" i="1"/>
  <c r="H118" i="1"/>
  <c r="I118" i="1" l="1"/>
  <c r="E118" i="1"/>
  <c r="F118" i="1" s="1"/>
  <c r="D119" i="1"/>
  <c r="D120" i="1" l="1"/>
  <c r="E119" i="1"/>
  <c r="F119" i="1" s="1"/>
  <c r="H120" i="1"/>
  <c r="H119" i="1"/>
  <c r="G118" i="1"/>
  <c r="G119" i="1" l="1"/>
  <c r="I119" i="1"/>
  <c r="I120" i="1"/>
  <c r="G120" i="1"/>
  <c r="D121" i="1"/>
  <c r="E120" i="1"/>
  <c r="F120" i="1" s="1"/>
  <c r="H121" i="1"/>
  <c r="I121" i="1" l="1"/>
  <c r="E121" i="1"/>
  <c r="F121" i="1" s="1"/>
  <c r="D122" i="1"/>
  <c r="E122" i="1" l="1"/>
  <c r="F122" i="1" s="1"/>
  <c r="D123" i="1"/>
  <c r="H123" i="1"/>
  <c r="G121" i="1"/>
  <c r="H122" i="1"/>
  <c r="I123" i="1" l="1"/>
  <c r="G122" i="1"/>
  <c r="I122" i="1"/>
  <c r="D124" i="1"/>
  <c r="E123" i="1"/>
  <c r="F123" i="1" s="1"/>
  <c r="D125" i="1" l="1"/>
  <c r="E124" i="1"/>
  <c r="F124" i="1" s="1"/>
  <c r="H125" i="1"/>
  <c r="H124" i="1"/>
  <c r="G123" i="1"/>
  <c r="I125" i="1" l="1"/>
  <c r="I124" i="1"/>
  <c r="G124" i="1"/>
  <c r="E125" i="1"/>
  <c r="F125" i="1" s="1"/>
  <c r="D126" i="1"/>
  <c r="H126" i="1"/>
  <c r="D127" i="1" l="1"/>
  <c r="E126" i="1"/>
  <c r="F126" i="1" s="1"/>
  <c r="H127" i="1"/>
  <c r="G126" i="1"/>
  <c r="I126" i="1"/>
  <c r="G125" i="1"/>
  <c r="I127" i="1" l="1"/>
  <c r="D128" i="1"/>
  <c r="E127" i="1"/>
  <c r="F127" i="1" s="1"/>
  <c r="E128" i="1" l="1"/>
  <c r="F128" i="1" s="1"/>
  <c r="D129" i="1"/>
  <c r="H129" i="1"/>
  <c r="H128" i="1"/>
  <c r="G127" i="1"/>
  <c r="G128" i="1" l="1"/>
  <c r="I128" i="1"/>
  <c r="I129" i="1"/>
  <c r="G129" i="1"/>
  <c r="E129" i="1"/>
  <c r="F129" i="1" s="1"/>
  <c r="D130" i="1"/>
  <c r="H130" i="1"/>
  <c r="I130" i="1" l="1"/>
  <c r="E130" i="1"/>
  <c r="F130" i="1" s="1"/>
  <c r="D131" i="1"/>
  <c r="E131" i="1" l="1"/>
  <c r="F131" i="1" s="1"/>
  <c r="D132" i="1"/>
  <c r="H132" i="1"/>
  <c r="G130" i="1"/>
  <c r="H131" i="1"/>
  <c r="I132" i="1" l="1"/>
  <c r="E132" i="1"/>
  <c r="F132" i="1" s="1"/>
  <c r="D133" i="1"/>
  <c r="G131" i="1"/>
  <c r="I131" i="1"/>
  <c r="D134" i="1" l="1"/>
  <c r="E133" i="1"/>
  <c r="F133" i="1" s="1"/>
  <c r="H134" i="1"/>
  <c r="G132" i="1"/>
  <c r="H133" i="1"/>
  <c r="I134" i="1" l="1"/>
  <c r="I133" i="1"/>
  <c r="G133" i="1"/>
  <c r="D135" i="1"/>
  <c r="H135" i="1" s="1"/>
  <c r="E134" i="1"/>
  <c r="F134" i="1" s="1"/>
  <c r="I135" i="1" l="1"/>
  <c r="E135" i="1"/>
  <c r="F135" i="1" s="1"/>
  <c r="D136" i="1"/>
  <c r="G134" i="1"/>
  <c r="D137" i="1" l="1"/>
  <c r="E136" i="1"/>
  <c r="F136" i="1" s="1"/>
  <c r="H137" i="1"/>
  <c r="H136" i="1"/>
  <c r="G135" i="1"/>
  <c r="G136" i="1" l="1"/>
  <c r="I136" i="1"/>
  <c r="G137" i="1"/>
  <c r="I137" i="1"/>
  <c r="E137" i="1"/>
  <c r="F137" i="1" s="1"/>
  <c r="D138" i="1"/>
  <c r="H138" i="1"/>
  <c r="I138" i="1" l="1"/>
  <c r="E138" i="1"/>
  <c r="F138" i="1" s="1"/>
  <c r="D139" i="1"/>
  <c r="H139" i="1"/>
  <c r="D140" i="1" l="1"/>
  <c r="E139" i="1"/>
  <c r="F139" i="1" s="1"/>
  <c r="H140" i="1"/>
  <c r="G139" i="1"/>
  <c r="I139" i="1"/>
  <c r="G138" i="1"/>
  <c r="I140" i="1" l="1"/>
  <c r="E140" i="1"/>
  <c r="F140" i="1" s="1"/>
  <c r="D141" i="1"/>
  <c r="D142" i="1" l="1"/>
  <c r="E141" i="1"/>
  <c r="F141" i="1" s="1"/>
  <c r="H142" i="1"/>
  <c r="G140" i="1"/>
  <c r="H141" i="1"/>
  <c r="I142" i="1" l="1"/>
  <c r="G142" i="1"/>
  <c r="I141" i="1"/>
  <c r="G141" i="1"/>
  <c r="D143" i="1"/>
  <c r="E142" i="1"/>
  <c r="F142" i="1" s="1"/>
  <c r="H143" i="1"/>
  <c r="I143" i="1" l="1"/>
  <c r="E143" i="1"/>
  <c r="F143" i="1" s="1"/>
  <c r="D144" i="1"/>
  <c r="E144" i="1" l="1"/>
  <c r="F144" i="1" s="1"/>
  <c r="D145" i="1"/>
  <c r="H145" i="1"/>
  <c r="G143" i="1"/>
  <c r="H144" i="1"/>
  <c r="I145" i="1" l="1"/>
  <c r="I144" i="1"/>
  <c r="G144" i="1"/>
  <c r="D146" i="1"/>
  <c r="G145" i="1" s="1"/>
  <c r="E145" i="1"/>
  <c r="F145" i="1" s="1"/>
  <c r="E146" i="1" l="1"/>
  <c r="F146" i="1" s="1"/>
  <c r="D147" i="1"/>
  <c r="H147" i="1"/>
  <c r="H146" i="1"/>
  <c r="I146" i="1" l="1"/>
  <c r="G146" i="1"/>
  <c r="I147" i="1"/>
  <c r="G147" i="1"/>
  <c r="E147" i="1"/>
  <c r="F147" i="1" s="1"/>
  <c r="D148" i="1"/>
  <c r="H148" i="1"/>
  <c r="I148" i="1" l="1"/>
  <c r="D149" i="1"/>
  <c r="E148" i="1"/>
  <c r="F148" i="1" s="1"/>
  <c r="H149" i="1"/>
  <c r="D150" i="1" l="1"/>
  <c r="E149" i="1"/>
  <c r="F149" i="1" s="1"/>
  <c r="H150" i="1"/>
  <c r="G149" i="1"/>
  <c r="I149" i="1"/>
  <c r="G148" i="1"/>
  <c r="I150" i="1" l="1"/>
  <c r="D151" i="1"/>
  <c r="E150" i="1"/>
  <c r="F150" i="1" s="1"/>
  <c r="H151" i="1"/>
  <c r="D152" i="1" l="1"/>
  <c r="E151" i="1"/>
  <c r="F151" i="1" s="1"/>
  <c r="H152" i="1"/>
  <c r="G150" i="1"/>
  <c r="G151" i="1"/>
  <c r="I151" i="1"/>
  <c r="I152" i="1" l="1"/>
  <c r="D153" i="1"/>
  <c r="E152" i="1"/>
  <c r="F152" i="1" s="1"/>
  <c r="H153" i="1"/>
  <c r="D154" i="1" l="1"/>
  <c r="E153" i="1"/>
  <c r="F153" i="1" s="1"/>
  <c r="H154" i="1"/>
  <c r="I153" i="1"/>
  <c r="G153" i="1"/>
  <c r="G152" i="1"/>
  <c r="I154" i="1" l="1"/>
  <c r="D155" i="1"/>
  <c r="E154" i="1"/>
  <c r="F154" i="1" s="1"/>
  <c r="H155" i="1"/>
  <c r="D156" i="1" l="1"/>
  <c r="E155" i="1"/>
  <c r="F155" i="1" s="1"/>
  <c r="H156" i="1"/>
  <c r="G154" i="1"/>
  <c r="I155" i="1"/>
  <c r="G155" i="1"/>
  <c r="I156" i="1" l="1"/>
  <c r="E156" i="1"/>
  <c r="F156" i="1" s="1"/>
  <c r="D157" i="1"/>
  <c r="H157" i="1"/>
  <c r="E157" i="1" l="1"/>
  <c r="F157" i="1" s="1"/>
  <c r="D158" i="1"/>
  <c r="G157" i="1" s="1"/>
  <c r="H158" i="1"/>
  <c r="I157" i="1"/>
  <c r="G156" i="1"/>
  <c r="I158" i="1" l="1"/>
  <c r="E158" i="1"/>
  <c r="F158" i="1" s="1"/>
  <c r="D159" i="1"/>
  <c r="H159" i="1"/>
  <c r="E159" i="1" l="1"/>
  <c r="F159" i="1" s="1"/>
  <c r="D160" i="1"/>
  <c r="H160" i="1"/>
  <c r="G159" i="1"/>
  <c r="I159" i="1"/>
  <c r="G158" i="1"/>
  <c r="E160" i="1" l="1"/>
  <c r="F160" i="1" s="1"/>
  <c r="D161" i="1"/>
  <c r="H161" i="1"/>
  <c r="G160" i="1"/>
  <c r="I160" i="1"/>
  <c r="I161" i="1" l="1"/>
  <c r="E161" i="1"/>
  <c r="F161" i="1" s="1"/>
  <c r="D162" i="1"/>
  <c r="E162" i="1" l="1"/>
  <c r="F162" i="1" s="1"/>
  <c r="D163" i="1"/>
  <c r="H163" i="1"/>
  <c r="H162" i="1"/>
  <c r="G161" i="1"/>
  <c r="I163" i="1" l="1"/>
  <c r="D164" i="1"/>
  <c r="E163" i="1"/>
  <c r="F163" i="1" s="1"/>
  <c r="I162" i="1"/>
  <c r="G162" i="1"/>
  <c r="E164" i="1" l="1"/>
  <c r="F164" i="1" s="1"/>
  <c r="D165" i="1"/>
  <c r="H165" i="1"/>
  <c r="H164" i="1"/>
  <c r="G163" i="1"/>
  <c r="G164" i="1" l="1"/>
  <c r="I164" i="1"/>
  <c r="I165" i="1"/>
  <c r="D166" i="1"/>
  <c r="G165" i="1" s="1"/>
  <c r="E165" i="1"/>
  <c r="F165" i="1" s="1"/>
  <c r="H166" i="1" l="1"/>
  <c r="I166" i="1" s="1"/>
  <c r="D167" i="1"/>
  <c r="E166" i="1"/>
  <c r="F166" i="1" s="1"/>
  <c r="H167" i="1"/>
  <c r="D168" i="1" l="1"/>
  <c r="E167" i="1"/>
  <c r="F167" i="1" s="1"/>
  <c r="H168" i="1"/>
  <c r="G167" i="1"/>
  <c r="I167" i="1"/>
  <c r="G166" i="1"/>
  <c r="I168" i="1" l="1"/>
  <c r="E168" i="1"/>
  <c r="F168" i="1" s="1"/>
  <c r="D169" i="1"/>
  <c r="D170" i="1" l="1"/>
  <c r="E169" i="1"/>
  <c r="F169" i="1" s="1"/>
  <c r="H170" i="1"/>
  <c r="G168" i="1"/>
  <c r="H169" i="1"/>
  <c r="I170" i="1" l="1"/>
  <c r="I169" i="1"/>
  <c r="G169" i="1"/>
  <c r="D171" i="1"/>
  <c r="G170" i="1" s="1"/>
  <c r="E170" i="1"/>
  <c r="F170" i="1" s="1"/>
  <c r="H171" i="1" l="1"/>
  <c r="I171" i="1" s="1"/>
  <c r="D172" i="1"/>
  <c r="E171" i="1"/>
  <c r="F171" i="1" s="1"/>
  <c r="D173" i="1" l="1"/>
  <c r="E172" i="1"/>
  <c r="F172" i="1" s="1"/>
  <c r="H173" i="1"/>
  <c r="H172" i="1"/>
  <c r="G171" i="1"/>
  <c r="I173" i="1" l="1"/>
  <c r="I172" i="1"/>
  <c r="G172" i="1"/>
  <c r="E173" i="1"/>
  <c r="F173" i="1" s="1"/>
  <c r="D174" i="1"/>
  <c r="H174" i="1"/>
  <c r="I174" i="1" l="1"/>
  <c r="E174" i="1"/>
  <c r="F174" i="1" s="1"/>
  <c r="D175" i="1"/>
  <c r="G173" i="1"/>
  <c r="D176" i="1" l="1"/>
  <c r="E175" i="1"/>
  <c r="F175" i="1" s="1"/>
  <c r="H176" i="1"/>
  <c r="G174" i="1"/>
  <c r="H175" i="1"/>
  <c r="I176" i="1" l="1"/>
  <c r="I175" i="1"/>
  <c r="G175" i="1"/>
  <c r="D177" i="1"/>
  <c r="G176" i="1" s="1"/>
  <c r="E176" i="1"/>
  <c r="F176" i="1" s="1"/>
  <c r="H177" i="1" l="1"/>
  <c r="I177" i="1" s="1"/>
  <c r="E177" i="1"/>
  <c r="F177" i="1" s="1"/>
  <c r="D178" i="1"/>
  <c r="E178" i="1" l="1"/>
  <c r="F178" i="1" s="1"/>
  <c r="D179" i="1"/>
  <c r="H179" i="1"/>
  <c r="G177" i="1"/>
  <c r="H178" i="1"/>
  <c r="I179" i="1" l="1"/>
  <c r="E179" i="1"/>
  <c r="F179" i="1" s="1"/>
  <c r="D180" i="1"/>
  <c r="I178" i="1"/>
  <c r="G178" i="1"/>
  <c r="E180" i="1" l="1"/>
  <c r="F180" i="1" s="1"/>
  <c r="D181" i="1"/>
  <c r="H181" i="1"/>
  <c r="G179" i="1"/>
  <c r="H180" i="1"/>
  <c r="I181" i="1" l="1"/>
  <c r="D182" i="1"/>
  <c r="E181" i="1"/>
  <c r="F181" i="1" s="1"/>
  <c r="H182" i="1"/>
  <c r="G180" i="1"/>
  <c r="I180" i="1"/>
  <c r="E182" i="1" l="1"/>
  <c r="F182" i="1" s="1"/>
  <c r="D183" i="1"/>
  <c r="H183" i="1"/>
  <c r="G182" i="1"/>
  <c r="I182" i="1"/>
  <c r="G181" i="1"/>
  <c r="I183" i="1" l="1"/>
  <c r="E183" i="1"/>
  <c r="F183" i="1" s="1"/>
  <c r="D184" i="1"/>
  <c r="E184" i="1" l="1"/>
  <c r="F184" i="1" s="1"/>
  <c r="D185" i="1"/>
  <c r="H185" i="1"/>
  <c r="G183" i="1"/>
  <c r="H184" i="1"/>
  <c r="I185" i="1" l="1"/>
  <c r="E185" i="1"/>
  <c r="F185" i="1" s="1"/>
  <c r="D186" i="1"/>
  <c r="I184" i="1"/>
  <c r="G184" i="1"/>
  <c r="D187" i="1" l="1"/>
  <c r="E186" i="1"/>
  <c r="F186" i="1" s="1"/>
  <c r="H187" i="1"/>
  <c r="G185" i="1"/>
  <c r="H186" i="1"/>
  <c r="I187" i="1" l="1"/>
  <c r="G186" i="1"/>
  <c r="I186" i="1"/>
  <c r="D188" i="1"/>
  <c r="G187" i="1" s="1"/>
  <c r="E187" i="1"/>
  <c r="F187" i="1" s="1"/>
  <c r="H188" i="1" l="1"/>
  <c r="I188" i="1" s="1"/>
  <c r="D189" i="1"/>
  <c r="E188" i="1"/>
  <c r="F188" i="1" s="1"/>
  <c r="H189" i="1"/>
  <c r="E189" i="1" l="1"/>
  <c r="F189" i="1" s="1"/>
  <c r="D190" i="1"/>
  <c r="G189" i="1" s="1"/>
  <c r="H190" i="1"/>
  <c r="I189" i="1"/>
  <c r="G188" i="1"/>
  <c r="I190" i="1" l="1"/>
  <c r="E190" i="1"/>
  <c r="F190" i="1" s="1"/>
  <c r="D191" i="1"/>
  <c r="H191" i="1"/>
  <c r="E191" i="1" l="1"/>
  <c r="F191" i="1" s="1"/>
  <c r="D192" i="1"/>
  <c r="G191" i="1" s="1"/>
  <c r="H192" i="1"/>
  <c r="G190" i="1"/>
  <c r="I191" i="1"/>
  <c r="I192" i="1" l="1"/>
  <c r="D193" i="1"/>
  <c r="E192" i="1"/>
  <c r="F192" i="1" s="1"/>
  <c r="H193" i="1"/>
  <c r="E193" i="1" l="1"/>
  <c r="F193" i="1" s="1"/>
  <c r="D194" i="1"/>
  <c r="H194" i="1"/>
  <c r="I193" i="1"/>
  <c r="G192" i="1"/>
  <c r="E194" i="1" l="1"/>
  <c r="F194" i="1" s="1"/>
  <c r="D195" i="1"/>
  <c r="G194" i="1" s="1"/>
  <c r="H195" i="1"/>
  <c r="I194" i="1"/>
  <c r="G193" i="1"/>
  <c r="I195" i="1" l="1"/>
  <c r="D196" i="1"/>
  <c r="E195" i="1"/>
  <c r="F195" i="1" s="1"/>
  <c r="H196" i="1"/>
  <c r="D197" i="1" l="1"/>
  <c r="E196" i="1"/>
  <c r="F196" i="1" s="1"/>
  <c r="H197" i="1"/>
  <c r="G196" i="1"/>
  <c r="I196" i="1"/>
  <c r="G195" i="1"/>
  <c r="I197" i="1" l="1"/>
  <c r="E197" i="1"/>
  <c r="F197" i="1" s="1"/>
  <c r="D198" i="1"/>
  <c r="H198" i="1"/>
  <c r="D199" i="1" l="1"/>
  <c r="E198" i="1"/>
  <c r="F198" i="1" s="1"/>
  <c r="H199" i="1"/>
  <c r="G198" i="1"/>
  <c r="I198" i="1"/>
  <c r="G197" i="1"/>
  <c r="I199" i="1" l="1"/>
  <c r="E199" i="1"/>
  <c r="F199" i="1" s="1"/>
  <c r="D200" i="1"/>
  <c r="H200" i="1"/>
  <c r="D201" i="1" l="1"/>
  <c r="E200" i="1"/>
  <c r="F200" i="1" s="1"/>
  <c r="H201" i="1"/>
  <c r="I200" i="1"/>
  <c r="G200" i="1"/>
  <c r="G199" i="1"/>
  <c r="I201" i="1" l="1"/>
  <c r="E201" i="1"/>
  <c r="F201" i="1" s="1"/>
  <c r="D202" i="1"/>
  <c r="E202" i="1" s="1"/>
  <c r="F202" i="1" s="1"/>
  <c r="H202" i="1"/>
  <c r="G201" i="1" l="1"/>
  <c r="G202" i="1"/>
  <c r="I202" i="1"/>
</calcChain>
</file>

<file path=xl/sharedStrings.xml><?xml version="1.0" encoding="utf-8"?>
<sst xmlns="http://schemas.openxmlformats.org/spreadsheetml/2006/main" count="32" uniqueCount="27">
  <si>
    <t>BET</t>
  </si>
  <si>
    <t>CHANCE</t>
  </si>
  <si>
    <t>PAYOUT</t>
  </si>
  <si>
    <t>Profit</t>
  </si>
  <si>
    <t>IF LOSE</t>
  </si>
  <si>
    <t>Jumlah BET</t>
  </si>
  <si>
    <t>BALANCE</t>
  </si>
  <si>
    <t>Total Modal Yg Diperlukan</t>
  </si>
  <si>
    <t>BET/LOSS</t>
  </si>
  <si>
    <t>Sisa Lose Streak (-/+)</t>
  </si>
  <si>
    <t>Sisa Lose Streak</t>
  </si>
  <si>
    <t>Adalah Sisa dari loss beruntun yang belum terbalaskan jika nilai (-) dan jika nilai</t>
  </si>
  <si>
    <t>tidak dalam kondisi minus atau (+) maka loss streak sudah terbalaskan</t>
  </si>
  <si>
    <t>Adalah nilai profit dari bet yang telah di tentukan</t>
  </si>
  <si>
    <t>Adalah Jumlah modal yang di butuhkan untuk sampai pada bet yang telah di tentukan</t>
  </si>
  <si>
    <t>NEXT BET = Melanjutkan ke BET berikutnya.</t>
  </si>
  <si>
    <t>CONTACT</t>
  </si>
  <si>
    <t>FACEBOOK</t>
  </si>
  <si>
    <t>DONATE</t>
  </si>
  <si>
    <t>https://m.facebook.com/rickdotid</t>
  </si>
  <si>
    <t>DB1ndBvBz4gijHYZuoKQvwowc7XwvX6RWi</t>
  </si>
  <si>
    <t>LAST BET  = BET terakhir.</t>
  </si>
  <si>
    <t>LOSS         = Artinya lo kalah bro, :(</t>
  </si>
  <si>
    <t>SISA BALANCE</t>
  </si>
  <si>
    <t>TABEL INI DI BAGIKAN SECARA GRATIS DAN TIDAK DI PERJUAL BELIKAN.</t>
  </si>
  <si>
    <t>Sisa balance setelah loss streak</t>
  </si>
  <si>
    <t>CATATAN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</si>
</sst>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1BA9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B63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691D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 applyAlignment="1" applyProtection="1">
      <alignment horizontal="center"/>
      <protection locked="0"/>
    </xf>
    <xf numFmtId="0" fontId="0" fillId="6" borderId="2" xfId="0" applyFill="1" applyBorder="1" applyAlignment="1" applyProtection="1">
      <alignment horizontal="center"/>
      <protection locked="0"/>
    </xf>
    <xf numFmtId="165" fontId="0" fillId="6" borderId="2" xfId="0" applyNumberFormat="1" applyFill="1" applyBorder="1" applyAlignment="1" applyProtection="1">
      <alignment horizontal="center"/>
      <protection hidden="1"/>
    </xf>
    <xf numFmtId="164" fontId="0" fillId="0" borderId="2" xfId="0" applyNumberFormat="1" applyBorder="1" applyProtection="1"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0" fontId="1" fillId="10" borderId="2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Protection="1">
      <protection hidden="1"/>
    </xf>
    <xf numFmtId="0" fontId="0" fillId="5" borderId="5" xfId="0" applyFill="1" applyBorder="1" applyProtection="1">
      <protection hidden="1"/>
    </xf>
    <xf numFmtId="0" fontId="0" fillId="9" borderId="3" xfId="0" applyFill="1" applyBorder="1" applyProtection="1">
      <protection hidden="1"/>
    </xf>
    <xf numFmtId="0" fontId="0" fillId="9" borderId="7" xfId="0" applyFill="1" applyBorder="1" applyProtection="1">
      <protection hidden="1"/>
    </xf>
    <xf numFmtId="0" fontId="1" fillId="7" borderId="5" xfId="0" applyFont="1" applyFill="1" applyBorder="1" applyAlignment="1" applyProtection="1">
      <alignment horizontal="center"/>
      <protection hidden="1"/>
    </xf>
    <xf numFmtId="0" fontId="1" fillId="8" borderId="5" xfId="0" applyFont="1" applyFill="1" applyBorder="1" applyAlignment="1" applyProtection="1">
      <alignment horizontal="center"/>
      <protection hidden="1"/>
    </xf>
    <xf numFmtId="0" fontId="1" fillId="12" borderId="2" xfId="0" applyFont="1" applyFill="1" applyBorder="1" applyAlignment="1" applyProtection="1">
      <alignment horizontal="center"/>
      <protection hidden="1"/>
    </xf>
    <xf numFmtId="0" fontId="0" fillId="9" borderId="0" xfId="0" applyFill="1" applyBorder="1" applyProtection="1">
      <protection hidden="1"/>
    </xf>
    <xf numFmtId="0" fontId="0" fillId="9" borderId="1" xfId="0" applyFill="1" applyBorder="1" applyProtection="1">
      <protection hidden="1"/>
    </xf>
    <xf numFmtId="0" fontId="0" fillId="8" borderId="3" xfId="0" applyFill="1" applyBorder="1" applyProtection="1">
      <protection hidden="1"/>
    </xf>
    <xf numFmtId="0" fontId="0" fillId="11" borderId="7" xfId="0" applyFill="1" applyBorder="1" applyProtection="1">
      <protection hidden="1"/>
    </xf>
    <xf numFmtId="0" fontId="0" fillId="13" borderId="3" xfId="0" applyFill="1" applyBorder="1" applyProtection="1">
      <protection hidden="1"/>
    </xf>
    <xf numFmtId="0" fontId="0" fillId="13" borderId="0" xfId="0" applyFill="1" applyBorder="1" applyProtection="1">
      <protection hidden="1"/>
    </xf>
    <xf numFmtId="0" fontId="1" fillId="2" borderId="2" xfId="0" applyFont="1" applyFill="1" applyBorder="1" applyAlignment="1" applyProtection="1">
      <alignment horizontal="center"/>
      <protection hidden="1"/>
    </xf>
    <xf numFmtId="0" fontId="1" fillId="8" borderId="2" xfId="0" applyFont="1" applyFill="1" applyBorder="1" applyAlignment="1" applyProtection="1">
      <alignment horizontal="center"/>
      <protection hidden="1"/>
    </xf>
    <xf numFmtId="0" fontId="1" fillId="5" borderId="2" xfId="0" applyFont="1" applyFill="1" applyBorder="1" applyAlignment="1" applyProtection="1">
      <alignment horizontal="center"/>
      <protection hidden="1"/>
    </xf>
    <xf numFmtId="0" fontId="1" fillId="7" borderId="2" xfId="0" applyFont="1" applyFill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" fillId="14" borderId="2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alignment horizontal="center"/>
      <protection hidden="1"/>
    </xf>
    <xf numFmtId="0" fontId="2" fillId="10" borderId="1" xfId="0" applyFont="1" applyFill="1" applyBorder="1" applyAlignment="1" applyProtection="1">
      <alignment horizontal="center"/>
      <protection hidden="1"/>
    </xf>
    <xf numFmtId="0" fontId="0" fillId="9" borderId="7" xfId="0" applyFill="1" applyBorder="1" applyAlignment="1" applyProtection="1">
      <alignment horizontal="left"/>
      <protection hidden="1"/>
    </xf>
    <xf numFmtId="0" fontId="0" fillId="9" borderId="0" xfId="0" applyFill="1" applyBorder="1" applyAlignment="1" applyProtection="1">
      <alignment horizontal="left"/>
      <protection hidden="1"/>
    </xf>
    <xf numFmtId="0" fontId="0" fillId="9" borderId="1" xfId="0" applyFill="1" applyBorder="1" applyAlignment="1" applyProtection="1">
      <alignment horizontal="left"/>
      <protection hidden="1"/>
    </xf>
    <xf numFmtId="0" fontId="4" fillId="9" borderId="7" xfId="1" applyFill="1" applyBorder="1" applyAlignment="1" applyProtection="1">
      <alignment horizontal="left"/>
      <protection hidden="1"/>
    </xf>
    <xf numFmtId="0" fontId="0" fillId="13" borderId="7" xfId="0" applyFill="1" applyBorder="1" applyAlignment="1" applyProtection="1">
      <alignment horizontal="left"/>
      <protection hidden="1"/>
    </xf>
    <xf numFmtId="0" fontId="0" fillId="13" borderId="0" xfId="0" applyFill="1" applyBorder="1" applyAlignment="1" applyProtection="1">
      <alignment horizontal="left"/>
      <protection hidden="1"/>
    </xf>
    <xf numFmtId="0" fontId="0" fillId="13" borderId="1" xfId="0" applyFill="1" applyBorder="1" applyAlignment="1" applyProtection="1">
      <alignment horizontal="left"/>
      <protection hidden="1"/>
    </xf>
    <xf numFmtId="0" fontId="0" fillId="9" borderId="8" xfId="0" applyFill="1" applyBorder="1" applyAlignment="1" applyProtection="1">
      <alignment horizontal="left"/>
      <protection hidden="1"/>
    </xf>
    <xf numFmtId="0" fontId="0" fillId="9" borderId="4" xfId="0" applyFill="1" applyBorder="1" applyAlignment="1" applyProtection="1">
      <alignment horizontal="left"/>
      <protection hidden="1"/>
    </xf>
    <xf numFmtId="0" fontId="0" fillId="9" borderId="6" xfId="0" applyFill="1" applyBorder="1" applyAlignment="1" applyProtection="1">
      <alignment horizontal="left"/>
      <protection hidden="1"/>
    </xf>
    <xf numFmtId="0" fontId="2" fillId="10" borderId="7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6">
    <dxf>
      <fill>
        <patternFill>
          <bgColor rgb="FF42E277"/>
        </patternFill>
      </fill>
    </dxf>
    <dxf>
      <fill>
        <patternFill>
          <bgColor rgb="FFFF0000"/>
        </patternFill>
      </fill>
    </dxf>
    <dxf>
      <fill>
        <patternFill>
          <bgColor rgb="FF23A144"/>
        </patternFill>
      </fill>
    </dxf>
    <dxf>
      <fill>
        <patternFill>
          <bgColor theme="0" tint="-0.14996795556505021"/>
        </patternFill>
      </fill>
    </dxf>
    <dxf>
      <fill>
        <patternFill>
          <bgColor rgb="FF66FF6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23A144"/>
      <color rgb="FF2D691D"/>
      <color rgb="FF275B19"/>
      <color rgb="FF007CA8"/>
      <color rgb="FF1BA965"/>
      <color rgb="FF5B6355"/>
      <color rgb="FF2AC051"/>
      <color rgb="FF42E277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facebook.com/rickdot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7"/>
  <sheetViews>
    <sheetView tabSelected="1" zoomScale="76" zoomScaleNormal="76" workbookViewId="0">
      <selection activeCell="A4" sqref="A4"/>
    </sheetView>
  </sheetViews>
  <sheetFormatPr defaultColWidth="9.140625" defaultRowHeight="15" x14ac:dyDescent="0.25"/>
  <cols>
    <col min="1" max="1" width="19.28515625" style="29" customWidth="1"/>
    <col min="2" max="2" width="9.140625" style="29"/>
    <col min="3" max="3" width="12.140625" style="29" customWidth="1"/>
    <col min="4" max="4" width="20.140625" style="29" customWidth="1"/>
    <col min="5" max="6" width="23.7109375" style="29" customWidth="1"/>
    <col min="7" max="7" width="19.85546875" style="29" customWidth="1"/>
    <col min="8" max="9" width="24.5703125" style="29" customWidth="1"/>
    <col min="10" max="10" width="18.140625" style="29" customWidth="1"/>
    <col min="11" max="11" width="21.140625" style="29" customWidth="1"/>
    <col min="12" max="12" width="25" style="29" customWidth="1"/>
    <col min="13" max="19" width="9.140625" style="29"/>
    <col min="20" max="20" width="13.7109375" style="29" customWidth="1"/>
    <col min="21" max="16384" width="9.140625" style="29"/>
  </cols>
  <sheetData>
    <row r="1" spans="1:20" x14ac:dyDescent="0.25">
      <c r="A1" s="6" t="s">
        <v>6</v>
      </c>
      <c r="B1" s="28"/>
      <c r="C1" s="45" t="s">
        <v>24</v>
      </c>
      <c r="D1" s="33"/>
      <c r="E1" s="33"/>
      <c r="F1" s="33"/>
      <c r="G1" s="33"/>
      <c r="H1" s="33"/>
      <c r="I1" s="33"/>
    </row>
    <row r="2" spans="1:20" x14ac:dyDescent="0.25">
      <c r="A2" s="1">
        <v>1000</v>
      </c>
      <c r="B2" s="28"/>
      <c r="C2" s="13" t="s">
        <v>5</v>
      </c>
      <c r="D2" s="20" t="s">
        <v>0</v>
      </c>
      <c r="E2" s="21" t="s">
        <v>3</v>
      </c>
      <c r="F2" s="22" t="s">
        <v>9</v>
      </c>
      <c r="G2" s="13" t="s">
        <v>8</v>
      </c>
      <c r="H2" s="23" t="s">
        <v>7</v>
      </c>
      <c r="I2" s="32" t="s">
        <v>23</v>
      </c>
      <c r="K2" s="7" t="s">
        <v>26</v>
      </c>
      <c r="L2" s="8" t="s">
        <v>10</v>
      </c>
      <c r="M2" s="42" t="s">
        <v>11</v>
      </c>
      <c r="N2" s="43"/>
      <c r="O2" s="43"/>
      <c r="P2" s="43"/>
      <c r="Q2" s="43"/>
      <c r="R2" s="43"/>
      <c r="S2" s="43"/>
      <c r="T2" s="44"/>
    </row>
    <row r="3" spans="1:20" x14ac:dyDescent="0.25">
      <c r="A3" s="25" t="s">
        <v>0</v>
      </c>
      <c r="B3" s="28"/>
      <c r="C3" s="24">
        <v>1</v>
      </c>
      <c r="D3" s="4">
        <f>A4</f>
        <v>1E-4</v>
      </c>
      <c r="E3" s="4">
        <f>D3*$A$10</f>
        <v>1.8981829162000002E-3</v>
      </c>
      <c r="F3" s="4"/>
      <c r="G3" s="5" t="str">
        <f t="shared" ref="G3:G34" si="0">IF($A$2&lt;H3,"LOSS",IF($A$2-H3&lt;D4,"LAST BET",IF($A$2&gt;H3,"NEXT BET")))</f>
        <v>NEXT BET</v>
      </c>
      <c r="H3" s="4">
        <f>SUM(A4)</f>
        <v>1E-4</v>
      </c>
      <c r="I3" s="4">
        <f>$A$2-H3</f>
        <v>999.99990000000003</v>
      </c>
      <c r="K3" s="9"/>
      <c r="L3" s="10"/>
      <c r="M3" s="35" t="s">
        <v>12</v>
      </c>
      <c r="N3" s="36"/>
      <c r="O3" s="36"/>
      <c r="P3" s="36"/>
      <c r="Q3" s="36"/>
      <c r="R3" s="36"/>
      <c r="S3" s="36"/>
      <c r="T3" s="37"/>
    </row>
    <row r="4" spans="1:20" x14ac:dyDescent="0.25">
      <c r="A4" s="2">
        <v>1E-4</v>
      </c>
      <c r="B4" s="28"/>
      <c r="C4" s="24">
        <v>2</v>
      </c>
      <c r="D4" s="4">
        <f>D3*$A$6</f>
        <v>1.059E-4</v>
      </c>
      <c r="E4" s="4">
        <f>D4*$A$10</f>
        <v>2.0101757082557998E-3</v>
      </c>
      <c r="F4" s="4">
        <f t="shared" ref="F4:F35" si="1">E4-H3</f>
        <v>1.9101757082557998E-3</v>
      </c>
      <c r="G4" s="5" t="str">
        <f t="shared" si="0"/>
        <v>NEXT BET</v>
      </c>
      <c r="H4" s="4">
        <f>SUM($D$3:D4)</f>
        <v>2.0590000000000002E-4</v>
      </c>
      <c r="I4" s="4">
        <f t="shared" ref="I4:I67" si="2">$A$2-H4</f>
        <v>999.99979410000003</v>
      </c>
      <c r="K4" s="9"/>
      <c r="L4" s="11" t="s">
        <v>7</v>
      </c>
      <c r="M4" s="35" t="s">
        <v>14</v>
      </c>
      <c r="N4" s="36"/>
      <c r="O4" s="36"/>
      <c r="P4" s="36"/>
      <c r="Q4" s="36"/>
      <c r="R4" s="36"/>
      <c r="S4" s="36"/>
      <c r="T4" s="37"/>
    </row>
    <row r="5" spans="1:20" x14ac:dyDescent="0.25">
      <c r="A5" s="26" t="s">
        <v>4</v>
      </c>
      <c r="B5" s="28"/>
      <c r="C5" s="24">
        <v>3</v>
      </c>
      <c r="D5" s="4">
        <f>D4*$A$6</f>
        <v>1.1214809999999999E-4</v>
      </c>
      <c r="E5" s="4">
        <f t="shared" ref="E5:E68" si="3">D5*$A$10</f>
        <v>2.1287760750428922E-3</v>
      </c>
      <c r="F5" s="4">
        <f t="shared" si="1"/>
        <v>1.9228760750428923E-3</v>
      </c>
      <c r="G5" s="5" t="str">
        <f t="shared" si="0"/>
        <v>NEXT BET</v>
      </c>
      <c r="H5" s="4">
        <f>SUM($D$3:D5)</f>
        <v>3.1804810000000001E-4</v>
      </c>
      <c r="I5" s="4">
        <f t="shared" si="2"/>
        <v>999.99968195190002</v>
      </c>
      <c r="K5" s="9"/>
      <c r="L5" s="12" t="s">
        <v>3</v>
      </c>
      <c r="M5" s="35" t="s">
        <v>13</v>
      </c>
      <c r="N5" s="36"/>
      <c r="O5" s="36"/>
      <c r="P5" s="36"/>
      <c r="Q5" s="36"/>
      <c r="R5" s="36"/>
      <c r="S5" s="36"/>
      <c r="T5" s="37"/>
    </row>
    <row r="6" spans="1:20" x14ac:dyDescent="0.25">
      <c r="A6" s="2">
        <v>1.0589999999999999</v>
      </c>
      <c r="B6" s="28"/>
      <c r="C6" s="24">
        <v>4</v>
      </c>
      <c r="D6" s="4">
        <f t="shared" ref="D6:D69" si="4">D5*$A$6</f>
        <v>1.1876483789999998E-4</v>
      </c>
      <c r="E6" s="4">
        <f t="shared" si="3"/>
        <v>2.2543738634704224E-3</v>
      </c>
      <c r="F6" s="4">
        <f t="shared" si="1"/>
        <v>1.9363257634704223E-3</v>
      </c>
      <c r="G6" s="5" t="str">
        <f t="shared" si="0"/>
        <v>NEXT BET</v>
      </c>
      <c r="H6" s="4">
        <f>SUM($D$3:D6)</f>
        <v>4.3681293789999998E-4</v>
      </c>
      <c r="I6" s="4">
        <f t="shared" si="2"/>
        <v>999.99956318706211</v>
      </c>
      <c r="K6" s="9"/>
      <c r="L6" s="13" t="s">
        <v>8</v>
      </c>
      <c r="M6" s="35" t="s">
        <v>15</v>
      </c>
      <c r="N6" s="36"/>
      <c r="O6" s="36"/>
      <c r="P6" s="36"/>
      <c r="Q6" s="36"/>
      <c r="R6" s="36"/>
      <c r="S6" s="36"/>
      <c r="T6" s="37"/>
    </row>
    <row r="7" spans="1:20" x14ac:dyDescent="0.25">
      <c r="A7" s="27" t="s">
        <v>1</v>
      </c>
      <c r="B7" s="28"/>
      <c r="C7" s="24">
        <v>5</v>
      </c>
      <c r="D7" s="4">
        <f t="shared" si="4"/>
        <v>1.2577196333609996E-4</v>
      </c>
      <c r="E7" s="4">
        <f t="shared" si="3"/>
        <v>2.3873819214151773E-3</v>
      </c>
      <c r="F7" s="4">
        <f t="shared" si="1"/>
        <v>1.9505689835151772E-3</v>
      </c>
      <c r="G7" s="5" t="str">
        <f t="shared" si="0"/>
        <v>NEXT BET</v>
      </c>
      <c r="H7" s="4">
        <f>SUM($D$3:D7)</f>
        <v>5.6258490123609994E-4</v>
      </c>
      <c r="I7" s="4">
        <f t="shared" si="2"/>
        <v>999.99943741509878</v>
      </c>
      <c r="K7" s="9"/>
      <c r="L7" s="10"/>
      <c r="M7" s="35" t="s">
        <v>21</v>
      </c>
      <c r="N7" s="36"/>
      <c r="O7" s="36"/>
      <c r="P7" s="36"/>
      <c r="Q7" s="36"/>
      <c r="R7" s="36"/>
      <c r="S7" s="36"/>
      <c r="T7" s="37"/>
    </row>
    <row r="8" spans="1:20" x14ac:dyDescent="0.25">
      <c r="A8" s="2">
        <v>5</v>
      </c>
      <c r="B8" s="28"/>
      <c r="C8" s="24">
        <v>6</v>
      </c>
      <c r="D8" s="4">
        <f t="shared" si="4"/>
        <v>1.3319250917292986E-4</v>
      </c>
      <c r="E8" s="4">
        <f t="shared" si="3"/>
        <v>2.5282374547786726E-3</v>
      </c>
      <c r="F8" s="4">
        <f t="shared" si="1"/>
        <v>1.9656525535425729E-3</v>
      </c>
      <c r="G8" s="5" t="str">
        <f t="shared" si="0"/>
        <v>NEXT BET</v>
      </c>
      <c r="H8" s="4">
        <f>SUM($D$3:D8)</f>
        <v>6.9577741040902975E-4</v>
      </c>
      <c r="I8" s="4">
        <f t="shared" si="2"/>
        <v>999.99930422258956</v>
      </c>
      <c r="K8" s="9"/>
      <c r="L8" s="10"/>
      <c r="M8" s="35" t="s">
        <v>22</v>
      </c>
      <c r="N8" s="36"/>
      <c r="O8" s="36"/>
      <c r="P8" s="36"/>
      <c r="Q8" s="36"/>
      <c r="R8" s="36"/>
      <c r="S8" s="36"/>
      <c r="T8" s="37"/>
    </row>
    <row r="9" spans="1:20" x14ac:dyDescent="0.25">
      <c r="A9" s="26" t="s">
        <v>2</v>
      </c>
      <c r="B9" s="30"/>
      <c r="C9" s="24">
        <v>7</v>
      </c>
      <c r="D9" s="4">
        <f t="shared" si="4"/>
        <v>1.4105086721413271E-4</v>
      </c>
      <c r="E9" s="4">
        <f t="shared" si="3"/>
        <v>2.6774034646106139E-3</v>
      </c>
      <c r="F9" s="4">
        <f t="shared" si="1"/>
        <v>1.9816260542015844E-3</v>
      </c>
      <c r="G9" s="5" t="str">
        <f t="shared" si="0"/>
        <v>NEXT BET</v>
      </c>
      <c r="H9" s="4">
        <f>SUM($D$3:D9)</f>
        <v>8.3682827762316249E-4</v>
      </c>
      <c r="I9" s="4">
        <f t="shared" si="2"/>
        <v>999.99916317172233</v>
      </c>
      <c r="K9" s="9"/>
      <c r="L9" s="32" t="s">
        <v>23</v>
      </c>
      <c r="M9" s="35" t="s">
        <v>25</v>
      </c>
      <c r="N9" s="36"/>
      <c r="O9" s="36"/>
      <c r="P9" s="36"/>
      <c r="Q9" s="36"/>
      <c r="R9" s="36"/>
      <c r="S9" s="36"/>
      <c r="T9" s="37"/>
    </row>
    <row r="10" spans="1:20" x14ac:dyDescent="0.25">
      <c r="A10" s="3">
        <f>99.9991/A8*(99.91-A8)*0.01</f>
        <v>18.981829162</v>
      </c>
      <c r="B10" s="30"/>
      <c r="C10" s="24">
        <v>8</v>
      </c>
      <c r="D10" s="4">
        <f t="shared" si="4"/>
        <v>1.4937286837976652E-4</v>
      </c>
      <c r="E10" s="4">
        <f t="shared" si="3"/>
        <v>2.8353702690226399E-3</v>
      </c>
      <c r="F10" s="4">
        <f t="shared" si="1"/>
        <v>1.9985419913994776E-3</v>
      </c>
      <c r="G10" s="5" t="str">
        <f t="shared" si="0"/>
        <v>NEXT BET</v>
      </c>
      <c r="H10" s="4">
        <f>SUM($D$3:D10)</f>
        <v>9.8620114600292907E-4</v>
      </c>
      <c r="I10" s="4">
        <f t="shared" si="2"/>
        <v>999.99901379885398</v>
      </c>
      <c r="K10" s="9"/>
      <c r="L10" s="10"/>
      <c r="M10" s="10"/>
      <c r="N10" s="14"/>
      <c r="O10" s="14"/>
      <c r="P10" s="14"/>
      <c r="Q10" s="14"/>
      <c r="R10" s="14"/>
      <c r="S10" s="14"/>
      <c r="T10" s="15"/>
    </row>
    <row r="11" spans="1:20" x14ac:dyDescent="0.25">
      <c r="A11" s="30"/>
      <c r="B11" s="30"/>
      <c r="C11" s="24">
        <v>9</v>
      </c>
      <c r="D11" s="4">
        <f t="shared" si="4"/>
        <v>1.5818586761417273E-4</v>
      </c>
      <c r="E11" s="4">
        <f t="shared" si="3"/>
        <v>3.0026571148949752E-3</v>
      </c>
      <c r="F11" s="4">
        <f t="shared" si="1"/>
        <v>2.0164559688920459E-3</v>
      </c>
      <c r="G11" s="5" t="str">
        <f t="shared" si="0"/>
        <v>NEXT BET</v>
      </c>
      <c r="H11" s="4">
        <f>SUM($D$3:D11)</f>
        <v>1.1443870136171018E-3</v>
      </c>
      <c r="I11" s="4">
        <f t="shared" si="2"/>
        <v>999.9988556129864</v>
      </c>
      <c r="K11" s="9"/>
      <c r="L11" s="10"/>
      <c r="M11" s="10"/>
      <c r="N11" s="14"/>
      <c r="O11" s="14"/>
      <c r="P11" s="14"/>
      <c r="Q11" s="14"/>
      <c r="R11" s="14"/>
      <c r="S11" s="14"/>
      <c r="T11" s="15"/>
    </row>
    <row r="12" spans="1:20" x14ac:dyDescent="0.25">
      <c r="A12" s="30"/>
      <c r="B12" s="30"/>
      <c r="C12" s="24">
        <v>10</v>
      </c>
      <c r="D12" s="4">
        <f t="shared" si="4"/>
        <v>1.675188338034089E-4</v>
      </c>
      <c r="E12" s="4">
        <f t="shared" si="3"/>
        <v>3.1798138846737788E-3</v>
      </c>
      <c r="F12" s="4">
        <f t="shared" si="1"/>
        <v>2.0354268710566772E-3</v>
      </c>
      <c r="G12" s="5" t="str">
        <f t="shared" si="0"/>
        <v>NEXT BET</v>
      </c>
      <c r="H12" s="4">
        <f>SUM($D$3:D12)</f>
        <v>1.3119058474205106E-3</v>
      </c>
      <c r="I12" s="4">
        <f t="shared" si="2"/>
        <v>999.99868809415261</v>
      </c>
      <c r="K12" s="9"/>
      <c r="L12" s="10"/>
      <c r="M12" s="10"/>
      <c r="N12" s="14"/>
      <c r="O12" s="14"/>
      <c r="P12" s="14"/>
      <c r="Q12" s="14"/>
      <c r="R12" s="14"/>
      <c r="S12" s="14"/>
      <c r="T12" s="15"/>
    </row>
    <row r="13" spans="1:20" x14ac:dyDescent="0.25">
      <c r="A13" s="30"/>
      <c r="B13" s="30"/>
      <c r="C13" s="24">
        <v>11</v>
      </c>
      <c r="D13" s="4">
        <f t="shared" si="4"/>
        <v>1.7740244499781001E-4</v>
      </c>
      <c r="E13" s="4">
        <f t="shared" si="3"/>
        <v>3.367422903869531E-3</v>
      </c>
      <c r="F13" s="4">
        <f t="shared" si="1"/>
        <v>2.0555170564490206E-3</v>
      </c>
      <c r="G13" s="5" t="str">
        <f t="shared" si="0"/>
        <v>NEXT BET</v>
      </c>
      <c r="H13" s="4">
        <f>SUM($D$3:D13)</f>
        <v>1.4893082924183206E-3</v>
      </c>
      <c r="I13" s="4">
        <f t="shared" si="2"/>
        <v>999.99851069170757</v>
      </c>
      <c r="K13" s="9"/>
      <c r="L13" s="10"/>
      <c r="M13" s="10"/>
      <c r="N13" s="14"/>
      <c r="O13" s="14"/>
      <c r="P13" s="14"/>
      <c r="Q13" s="14"/>
      <c r="R13" s="14"/>
      <c r="S13" s="14"/>
      <c r="T13" s="15"/>
    </row>
    <row r="14" spans="1:20" x14ac:dyDescent="0.25">
      <c r="A14" s="30"/>
      <c r="B14" s="30"/>
      <c r="C14" s="24">
        <v>12</v>
      </c>
      <c r="D14" s="4">
        <f t="shared" si="4"/>
        <v>1.8786918925268079E-4</v>
      </c>
      <c r="E14" s="4">
        <f t="shared" si="3"/>
        <v>3.5661008551978331E-3</v>
      </c>
      <c r="F14" s="4">
        <f t="shared" si="1"/>
        <v>2.0767925627795123E-3</v>
      </c>
      <c r="G14" s="5" t="str">
        <f t="shared" si="0"/>
        <v>NEXT BET</v>
      </c>
      <c r="H14" s="4">
        <f>SUM($D$3:D14)</f>
        <v>1.6771774816710014E-3</v>
      </c>
      <c r="I14" s="4">
        <f>$A$2-H14</f>
        <v>999.99832282251828</v>
      </c>
      <c r="K14" s="9"/>
      <c r="L14" s="14"/>
      <c r="M14" s="10"/>
      <c r="N14" s="14"/>
      <c r="O14" s="14"/>
      <c r="P14" s="14"/>
      <c r="Q14" s="14"/>
      <c r="R14" s="14"/>
      <c r="S14" s="14"/>
      <c r="T14" s="15"/>
    </row>
    <row r="15" spans="1:20" x14ac:dyDescent="0.25">
      <c r="A15" s="30"/>
      <c r="B15" s="30"/>
      <c r="C15" s="24">
        <v>13</v>
      </c>
      <c r="D15" s="4">
        <f t="shared" si="4"/>
        <v>1.9895347141858893E-4</v>
      </c>
      <c r="E15" s="4">
        <f t="shared" si="3"/>
        <v>3.7765008056545048E-3</v>
      </c>
      <c r="F15" s="4">
        <f t="shared" si="1"/>
        <v>2.0993233239835034E-3</v>
      </c>
      <c r="G15" s="5" t="str">
        <f t="shared" si="0"/>
        <v>NEXT BET</v>
      </c>
      <c r="H15" s="4">
        <f>SUM($D$3:D15)</f>
        <v>1.8761309530895905E-3</v>
      </c>
      <c r="I15" s="4">
        <f t="shared" si="2"/>
        <v>999.99812386904694</v>
      </c>
      <c r="K15" s="16" t="s">
        <v>16</v>
      </c>
      <c r="L15" s="17" t="s">
        <v>17</v>
      </c>
      <c r="M15" s="38" t="s">
        <v>19</v>
      </c>
      <c r="N15" s="36"/>
      <c r="O15" s="36"/>
      <c r="P15" s="36"/>
      <c r="Q15" s="36"/>
      <c r="R15" s="36"/>
      <c r="S15" s="36"/>
      <c r="T15" s="37"/>
    </row>
    <row r="16" spans="1:20" x14ac:dyDescent="0.25">
      <c r="A16" s="30"/>
      <c r="B16" s="30"/>
      <c r="C16" s="24">
        <v>14</v>
      </c>
      <c r="D16" s="4">
        <f t="shared" si="4"/>
        <v>2.1069172623228567E-4</v>
      </c>
      <c r="E16" s="4">
        <f t="shared" si="3"/>
        <v>3.9993143531881206E-3</v>
      </c>
      <c r="F16" s="4">
        <f t="shared" si="1"/>
        <v>2.1231834000985301E-3</v>
      </c>
      <c r="G16" s="5" t="str">
        <f t="shared" si="0"/>
        <v>NEXT BET</v>
      </c>
      <c r="H16" s="4">
        <f>SUM($D$3:D16)</f>
        <v>2.086822679321876E-3</v>
      </c>
      <c r="I16" s="4">
        <f t="shared" si="2"/>
        <v>999.9979131773207</v>
      </c>
      <c r="K16" s="18"/>
      <c r="L16" s="19" t="s">
        <v>18</v>
      </c>
      <c r="M16" s="39" t="s">
        <v>20</v>
      </c>
      <c r="N16" s="40"/>
      <c r="O16" s="40"/>
      <c r="P16" s="40"/>
      <c r="Q16" s="40"/>
      <c r="R16" s="40"/>
      <c r="S16" s="40"/>
      <c r="T16" s="41"/>
    </row>
    <row r="17" spans="1:20" x14ac:dyDescent="0.25">
      <c r="A17" s="30"/>
      <c r="B17" s="30"/>
      <c r="C17" s="24">
        <v>15</v>
      </c>
      <c r="D17" s="4">
        <f t="shared" si="4"/>
        <v>2.2312253807999053E-4</v>
      </c>
      <c r="E17" s="4">
        <f t="shared" si="3"/>
        <v>4.2352739000262197E-3</v>
      </c>
      <c r="F17" s="4">
        <f t="shared" si="1"/>
        <v>2.1484512207043437E-3</v>
      </c>
      <c r="G17" s="5" t="str">
        <f t="shared" si="0"/>
        <v>NEXT BET</v>
      </c>
      <c r="H17" s="4">
        <f>SUM($D$3:D17)</f>
        <v>2.3099452174018664E-3</v>
      </c>
      <c r="I17" s="4">
        <f t="shared" si="2"/>
        <v>999.99769005478265</v>
      </c>
      <c r="K17" s="33"/>
      <c r="L17" s="33"/>
      <c r="M17" s="33"/>
      <c r="N17" s="33"/>
      <c r="O17" s="33"/>
      <c r="P17" s="33"/>
      <c r="Q17" s="33"/>
      <c r="R17" s="33"/>
      <c r="S17" s="33"/>
      <c r="T17" s="34"/>
    </row>
    <row r="18" spans="1:20" x14ac:dyDescent="0.25">
      <c r="A18" s="30"/>
      <c r="B18" s="30"/>
      <c r="C18" s="24">
        <v>16</v>
      </c>
      <c r="D18" s="4">
        <f t="shared" si="4"/>
        <v>2.3628676782670995E-4</v>
      </c>
      <c r="E18" s="4">
        <f t="shared" si="3"/>
        <v>4.4851550601277667E-3</v>
      </c>
      <c r="F18" s="4">
        <f t="shared" si="1"/>
        <v>2.1752098427259003E-3</v>
      </c>
      <c r="G18" s="5" t="str">
        <f t="shared" si="0"/>
        <v>NEXT BET</v>
      </c>
      <c r="H18" s="4">
        <f>SUM($D$3:D18)</f>
        <v>2.5462319852285762E-3</v>
      </c>
      <c r="I18" s="4">
        <f t="shared" si="2"/>
        <v>999.99745376801479</v>
      </c>
    </row>
    <row r="19" spans="1:20" x14ac:dyDescent="0.25">
      <c r="A19" s="30"/>
      <c r="B19" s="30"/>
      <c r="C19" s="24">
        <v>17</v>
      </c>
      <c r="D19" s="4">
        <f t="shared" si="4"/>
        <v>2.5022768712848584E-4</v>
      </c>
      <c r="E19" s="4">
        <f t="shared" si="3"/>
        <v>4.7497792086753044E-3</v>
      </c>
      <c r="F19" s="4">
        <f t="shared" si="1"/>
        <v>2.2035472234467283E-3</v>
      </c>
      <c r="G19" s="5" t="str">
        <f t="shared" si="0"/>
        <v>NEXT BET</v>
      </c>
      <c r="H19" s="4">
        <f>SUM($D$3:D19)</f>
        <v>2.7964596723570618E-3</v>
      </c>
      <c r="I19" s="4">
        <f t="shared" si="2"/>
        <v>999.99720354032763</v>
      </c>
    </row>
    <row r="20" spans="1:20" x14ac:dyDescent="0.25">
      <c r="A20" s="30"/>
      <c r="B20" s="30"/>
      <c r="C20" s="24">
        <v>18</v>
      </c>
      <c r="D20" s="4">
        <f t="shared" si="4"/>
        <v>2.6499112066906649E-4</v>
      </c>
      <c r="E20" s="4">
        <f t="shared" si="3"/>
        <v>5.0300161819871476E-3</v>
      </c>
      <c r="F20" s="4">
        <f t="shared" si="1"/>
        <v>2.2335565096300858E-3</v>
      </c>
      <c r="G20" s="5" t="str">
        <f t="shared" si="0"/>
        <v>NEXT BET</v>
      </c>
      <c r="H20" s="4">
        <f>SUM($D$3:D20)</f>
        <v>3.0614507930261281E-3</v>
      </c>
      <c r="I20" s="4">
        <f t="shared" si="2"/>
        <v>999.99693854920702</v>
      </c>
    </row>
    <row r="21" spans="1:20" x14ac:dyDescent="0.25">
      <c r="A21" s="30"/>
      <c r="B21" s="30"/>
      <c r="C21" s="24">
        <v>19</v>
      </c>
      <c r="D21" s="4">
        <f t="shared" si="4"/>
        <v>2.8062559678854139E-4</v>
      </c>
      <c r="E21" s="4">
        <f t="shared" si="3"/>
        <v>5.3267871367243882E-3</v>
      </c>
      <c r="F21" s="4">
        <f t="shared" si="1"/>
        <v>2.2653363436982601E-3</v>
      </c>
      <c r="G21" s="5" t="str">
        <f t="shared" si="0"/>
        <v>NEXT BET</v>
      </c>
      <c r="H21" s="4">
        <f>SUM($D$3:D21)</f>
        <v>3.3420763898146695E-3</v>
      </c>
      <c r="I21" s="4">
        <f t="shared" si="2"/>
        <v>999.9966579236102</v>
      </c>
    </row>
    <row r="22" spans="1:20" x14ac:dyDescent="0.25">
      <c r="A22" s="30"/>
      <c r="B22" s="30"/>
      <c r="C22" s="24">
        <v>20</v>
      </c>
      <c r="D22" s="4">
        <f t="shared" si="4"/>
        <v>2.9718250699906529E-4</v>
      </c>
      <c r="E22" s="4">
        <f t="shared" si="3"/>
        <v>5.6410675777911271E-3</v>
      </c>
      <c r="F22" s="4">
        <f t="shared" si="1"/>
        <v>2.2989911879764575E-3</v>
      </c>
      <c r="G22" s="5" t="str">
        <f t="shared" si="0"/>
        <v>NEXT BET</v>
      </c>
      <c r="H22" s="4">
        <f>SUM($D$3:D22)</f>
        <v>3.6392588968137346E-3</v>
      </c>
      <c r="I22" s="4">
        <f t="shared" si="2"/>
        <v>999.99636074110322</v>
      </c>
    </row>
    <row r="23" spans="1:20" x14ac:dyDescent="0.25">
      <c r="A23" s="30"/>
      <c r="B23" s="30"/>
      <c r="C23" s="24">
        <v>21</v>
      </c>
      <c r="D23" s="4">
        <f t="shared" si="4"/>
        <v>3.1471627491201014E-4</v>
      </c>
      <c r="E23" s="4">
        <f t="shared" si="3"/>
        <v>5.9738905648808027E-3</v>
      </c>
      <c r="F23" s="4">
        <f t="shared" si="1"/>
        <v>2.334631668067068E-3</v>
      </c>
      <c r="G23" s="5" t="str">
        <f t="shared" si="0"/>
        <v>NEXT BET</v>
      </c>
      <c r="H23" s="4">
        <f>SUM($D$3:D23)</f>
        <v>3.9539751717257449E-3</v>
      </c>
      <c r="I23" s="4">
        <f t="shared" si="2"/>
        <v>999.99604602482827</v>
      </c>
    </row>
    <row r="24" spans="1:20" x14ac:dyDescent="0.25">
      <c r="A24" s="30"/>
      <c r="B24" s="30"/>
      <c r="C24" s="24">
        <v>22</v>
      </c>
      <c r="D24" s="4">
        <f t="shared" si="4"/>
        <v>3.3328453513181873E-4</v>
      </c>
      <c r="E24" s="4">
        <f t="shared" si="3"/>
        <v>6.3263501082087706E-3</v>
      </c>
      <c r="F24" s="4">
        <f t="shared" si="1"/>
        <v>2.3723749364830257E-3</v>
      </c>
      <c r="G24" s="5" t="str">
        <f t="shared" si="0"/>
        <v>NEXT BET</v>
      </c>
      <c r="H24" s="4">
        <f>SUM($D$3:D24)</f>
        <v>4.2872597068575637E-3</v>
      </c>
      <c r="I24" s="4">
        <f t="shared" si="2"/>
        <v>999.99571274029313</v>
      </c>
    </row>
    <row r="25" spans="1:20" x14ac:dyDescent="0.25">
      <c r="A25" s="30"/>
      <c r="B25" s="30"/>
      <c r="C25" s="24">
        <v>23</v>
      </c>
      <c r="D25" s="4">
        <f t="shared" si="4"/>
        <v>3.5294832270459602E-4</v>
      </c>
      <c r="E25" s="4">
        <f t="shared" si="3"/>
        <v>6.6996047645930873E-3</v>
      </c>
      <c r="F25" s="4">
        <f t="shared" si="1"/>
        <v>2.4123450577355236E-3</v>
      </c>
      <c r="G25" s="5" t="str">
        <f t="shared" si="0"/>
        <v>NEXT BET</v>
      </c>
      <c r="H25" s="4">
        <f>SUM($D$3:D25)</f>
        <v>4.6402080295621598E-3</v>
      </c>
      <c r="I25" s="4">
        <f t="shared" si="2"/>
        <v>999.99535979197049</v>
      </c>
    </row>
    <row r="26" spans="1:20" x14ac:dyDescent="0.25">
      <c r="A26" s="30"/>
      <c r="B26" s="30"/>
      <c r="C26" s="24">
        <v>24</v>
      </c>
      <c r="D26" s="4">
        <f t="shared" si="4"/>
        <v>3.7377227374416717E-4</v>
      </c>
      <c r="E26" s="4">
        <f t="shared" si="3"/>
        <v>7.0948814457040795E-3</v>
      </c>
      <c r="F26" s="4">
        <f t="shared" si="1"/>
        <v>2.4546734161419196E-3</v>
      </c>
      <c r="G26" s="5" t="str">
        <f t="shared" si="0"/>
        <v>NEXT BET</v>
      </c>
      <c r="H26" s="4">
        <f>SUM($D$3:D26)</f>
        <v>5.0139803033063274E-3</v>
      </c>
      <c r="I26" s="4">
        <f t="shared" si="2"/>
        <v>999.99498601969674</v>
      </c>
    </row>
    <row r="27" spans="1:20" x14ac:dyDescent="0.25">
      <c r="A27" s="30"/>
      <c r="B27" s="30"/>
      <c r="C27" s="24">
        <v>25</v>
      </c>
      <c r="D27" s="4">
        <f t="shared" si="4"/>
        <v>3.9582483789507301E-4</v>
      </c>
      <c r="E27" s="4">
        <f t="shared" si="3"/>
        <v>7.5134794510006197E-3</v>
      </c>
      <c r="F27" s="4">
        <f t="shared" si="1"/>
        <v>2.4994991476942922E-3</v>
      </c>
      <c r="G27" s="5" t="str">
        <f t="shared" si="0"/>
        <v>NEXT BET</v>
      </c>
      <c r="H27" s="4">
        <f>SUM($D$3:D27)</f>
        <v>5.4098051412014006E-3</v>
      </c>
      <c r="I27" s="4">
        <f t="shared" si="2"/>
        <v>999.9945901948588</v>
      </c>
    </row>
    <row r="28" spans="1:20" x14ac:dyDescent="0.25">
      <c r="A28" s="30"/>
      <c r="B28" s="30"/>
      <c r="C28" s="24">
        <v>26</v>
      </c>
      <c r="D28" s="4">
        <f t="shared" si="4"/>
        <v>4.1917850333088232E-4</v>
      </c>
      <c r="E28" s="4">
        <f t="shared" si="3"/>
        <v>7.9567747386096559E-3</v>
      </c>
      <c r="F28" s="4">
        <f t="shared" si="1"/>
        <v>2.5469695974082553E-3</v>
      </c>
      <c r="G28" s="5" t="str">
        <f t="shared" si="0"/>
        <v>NEXT BET</v>
      </c>
      <c r="H28" s="4">
        <f>SUM($D$3:D28)</f>
        <v>5.8289836445322828E-3</v>
      </c>
      <c r="I28" s="4">
        <f t="shared" si="2"/>
        <v>999.99417101635549</v>
      </c>
    </row>
    <row r="29" spans="1:20" x14ac:dyDescent="0.25">
      <c r="A29" s="30"/>
      <c r="B29" s="30"/>
      <c r="C29" s="24">
        <v>27</v>
      </c>
      <c r="D29" s="4">
        <f t="shared" si="4"/>
        <v>4.4391003502740437E-4</v>
      </c>
      <c r="E29" s="4">
        <f t="shared" si="3"/>
        <v>8.4262244481876254E-3</v>
      </c>
      <c r="F29" s="4">
        <f t="shared" si="1"/>
        <v>2.5972408036553426E-3</v>
      </c>
      <c r="G29" s="5" t="str">
        <f t="shared" si="0"/>
        <v>NEXT BET</v>
      </c>
      <c r="H29" s="4">
        <f>SUM($D$3:D29)</f>
        <v>6.272893679559687E-3</v>
      </c>
      <c r="I29" s="4">
        <f t="shared" si="2"/>
        <v>999.99372710632042</v>
      </c>
    </row>
    <row r="30" spans="1:20" x14ac:dyDescent="0.25">
      <c r="A30" s="30"/>
      <c r="B30" s="30"/>
      <c r="C30" s="24">
        <v>28</v>
      </c>
      <c r="D30" s="4">
        <f t="shared" si="4"/>
        <v>4.7010072709402121E-4</v>
      </c>
      <c r="E30" s="4">
        <f t="shared" si="3"/>
        <v>8.9233716906306961E-3</v>
      </c>
      <c r="F30" s="4">
        <f t="shared" si="1"/>
        <v>2.6504780110710091E-3</v>
      </c>
      <c r="G30" s="5" t="str">
        <f t="shared" si="0"/>
        <v>NEXT BET</v>
      </c>
      <c r="H30" s="4">
        <f>SUM($D$3:D30)</f>
        <v>6.7429944066537085E-3</v>
      </c>
      <c r="I30" s="4">
        <f t="shared" si="2"/>
        <v>999.99325700559336</v>
      </c>
    </row>
    <row r="31" spans="1:20" x14ac:dyDescent="0.25">
      <c r="A31" s="30"/>
      <c r="B31" s="30"/>
      <c r="C31" s="24">
        <v>29</v>
      </c>
      <c r="D31" s="4">
        <f t="shared" si="4"/>
        <v>4.9783666999256846E-4</v>
      </c>
      <c r="E31" s="4">
        <f t="shared" si="3"/>
        <v>9.4498506203779063E-3</v>
      </c>
      <c r="F31" s="4">
        <f t="shared" si="1"/>
        <v>2.7068562137241977E-3</v>
      </c>
      <c r="G31" s="5" t="str">
        <f t="shared" si="0"/>
        <v>NEXT BET</v>
      </c>
      <c r="H31" s="4">
        <f>SUM($D$3:D31)</f>
        <v>7.2408310766462767E-3</v>
      </c>
      <c r="I31" s="4">
        <f t="shared" si="2"/>
        <v>999.99275916892339</v>
      </c>
    </row>
    <row r="32" spans="1:20" x14ac:dyDescent="0.25">
      <c r="A32" s="30"/>
      <c r="B32" s="30"/>
      <c r="C32" s="24">
        <v>30</v>
      </c>
      <c r="D32" s="4">
        <f t="shared" si="4"/>
        <v>5.2720903352213E-4</v>
      </c>
      <c r="E32" s="4">
        <f t="shared" si="3"/>
        <v>1.0007391806980202E-2</v>
      </c>
      <c r="F32" s="4">
        <f t="shared" si="1"/>
        <v>2.7665607303339257E-3</v>
      </c>
      <c r="G32" s="5" t="str">
        <f t="shared" si="0"/>
        <v>NEXT BET</v>
      </c>
      <c r="H32" s="4">
        <f>SUM($D$3:D32)</f>
        <v>7.7680401101684069E-3</v>
      </c>
      <c r="I32" s="4">
        <f t="shared" si="2"/>
        <v>999.99223195988986</v>
      </c>
    </row>
    <row r="33" spans="1:9" x14ac:dyDescent="0.25">
      <c r="A33" s="30"/>
      <c r="B33" s="30"/>
      <c r="C33" s="24">
        <v>31</v>
      </c>
      <c r="D33" s="4">
        <f t="shared" si="4"/>
        <v>5.5831436649993562E-4</v>
      </c>
      <c r="E33" s="4">
        <f t="shared" si="3"/>
        <v>1.0597827923592033E-2</v>
      </c>
      <c r="F33" s="4">
        <f t="shared" si="1"/>
        <v>2.8297878134236265E-3</v>
      </c>
      <c r="G33" s="5" t="str">
        <f t="shared" si="0"/>
        <v>NEXT BET</v>
      </c>
      <c r="H33" s="4">
        <f>SUM($D$3:D33)</f>
        <v>8.326354476668343E-3</v>
      </c>
      <c r="I33" s="4">
        <f t="shared" si="2"/>
        <v>999.99167364552329</v>
      </c>
    </row>
    <row r="34" spans="1:9" x14ac:dyDescent="0.25">
      <c r="A34" s="30"/>
      <c r="B34" s="30"/>
      <c r="C34" s="24">
        <v>32</v>
      </c>
      <c r="D34" s="4">
        <f t="shared" si="4"/>
        <v>5.9125491412343183E-4</v>
      </c>
      <c r="E34" s="4">
        <f t="shared" si="3"/>
        <v>1.1223099771083964E-2</v>
      </c>
      <c r="F34" s="4">
        <f t="shared" si="1"/>
        <v>2.8967452944156213E-3</v>
      </c>
      <c r="G34" s="5" t="str">
        <f t="shared" si="0"/>
        <v>NEXT BET</v>
      </c>
      <c r="H34" s="4">
        <f>SUM($D$3:D34)</f>
        <v>8.9176093907917756E-3</v>
      </c>
      <c r="I34" s="4">
        <f t="shared" si="2"/>
        <v>999.99108239060922</v>
      </c>
    </row>
    <row r="35" spans="1:9" x14ac:dyDescent="0.25">
      <c r="A35" s="30"/>
      <c r="B35" s="30"/>
      <c r="C35" s="24">
        <v>33</v>
      </c>
      <c r="D35" s="4">
        <f t="shared" si="4"/>
        <v>6.2613895405671431E-4</v>
      </c>
      <c r="E35" s="4">
        <f t="shared" si="3"/>
        <v>1.1885262657577918E-2</v>
      </c>
      <c r="F35" s="4">
        <f t="shared" si="1"/>
        <v>2.9676532667861424E-3</v>
      </c>
      <c r="G35" s="5" t="str">
        <f t="shared" ref="G35:G66" si="5">IF($A$2&lt;H35,"LOSS",IF($A$2-H35&lt;D36,"LAST BET",IF($A$2&gt;H35,"NEXT BET")))</f>
        <v>NEXT BET</v>
      </c>
      <c r="H35" s="4">
        <f>SUM($D$3:D35)</f>
        <v>9.5437483448484895E-3</v>
      </c>
      <c r="I35" s="4">
        <f t="shared" si="2"/>
        <v>999.99045625165513</v>
      </c>
    </row>
    <row r="36" spans="1:9" x14ac:dyDescent="0.25">
      <c r="A36" s="30"/>
      <c r="B36" s="30"/>
      <c r="C36" s="24">
        <v>34</v>
      </c>
      <c r="D36" s="4">
        <f t="shared" si="4"/>
        <v>6.630811523460604E-4</v>
      </c>
      <c r="E36" s="4">
        <f t="shared" si="3"/>
        <v>1.2586493154375013E-2</v>
      </c>
      <c r="F36" s="4">
        <f t="shared" ref="F36:F67" si="6">E36-H35</f>
        <v>3.0427448095265239E-3</v>
      </c>
      <c r="G36" s="5" t="str">
        <f t="shared" si="5"/>
        <v>NEXT BET</v>
      </c>
      <c r="H36" s="4">
        <f>SUM($D$3:D36)</f>
        <v>1.020682949719455E-2</v>
      </c>
      <c r="I36" s="4">
        <f t="shared" si="2"/>
        <v>999.98979317050282</v>
      </c>
    </row>
    <row r="37" spans="1:9" x14ac:dyDescent="0.25">
      <c r="A37" s="30"/>
      <c r="B37" s="30"/>
      <c r="C37" s="24">
        <v>35</v>
      </c>
      <c r="D37" s="4">
        <f t="shared" si="4"/>
        <v>7.022029403344779E-4</v>
      </c>
      <c r="E37" s="4">
        <f t="shared" si="3"/>
        <v>1.3329096250483138E-2</v>
      </c>
      <c r="F37" s="4">
        <f t="shared" si="6"/>
        <v>3.122266753288588E-3</v>
      </c>
      <c r="G37" s="5" t="str">
        <f t="shared" si="5"/>
        <v>NEXT BET</v>
      </c>
      <c r="H37" s="4">
        <f>SUM($D$3:D37)</f>
        <v>1.0909032437529028E-2</v>
      </c>
      <c r="I37" s="4">
        <f t="shared" si="2"/>
        <v>999.98909096756245</v>
      </c>
    </row>
    <row r="38" spans="1:9" x14ac:dyDescent="0.25">
      <c r="A38" s="30"/>
      <c r="B38" s="30"/>
      <c r="C38" s="24">
        <v>36</v>
      </c>
      <c r="D38" s="4">
        <f t="shared" si="4"/>
        <v>7.4363291381421206E-4</v>
      </c>
      <c r="E38" s="4">
        <f t="shared" si="3"/>
        <v>1.4115512929261644E-2</v>
      </c>
      <c r="F38" s="4">
        <f t="shared" si="6"/>
        <v>3.2064804917326158E-3</v>
      </c>
      <c r="G38" s="5" t="str">
        <f t="shared" si="5"/>
        <v>NEXT BET</v>
      </c>
      <c r="H38" s="4">
        <f>SUM($D$3:D38)</f>
        <v>1.1652665351343241E-2</v>
      </c>
      <c r="I38" s="4">
        <f t="shared" si="2"/>
        <v>999.98834733464867</v>
      </c>
    </row>
    <row r="39" spans="1:9" x14ac:dyDescent="0.25">
      <c r="A39" s="30"/>
      <c r="B39" s="30"/>
      <c r="C39" s="24">
        <v>37</v>
      </c>
      <c r="D39" s="4">
        <f t="shared" si="4"/>
        <v>7.875072557292505E-4</v>
      </c>
      <c r="E39" s="4">
        <f t="shared" si="3"/>
        <v>1.4948328192088078E-2</v>
      </c>
      <c r="F39" s="4">
        <f t="shared" si="6"/>
        <v>3.2956628407448379E-3</v>
      </c>
      <c r="G39" s="5" t="str">
        <f t="shared" si="5"/>
        <v>NEXT BET</v>
      </c>
      <c r="H39" s="4">
        <f>SUM($D$3:D39)</f>
        <v>1.2440172607072491E-2</v>
      </c>
      <c r="I39" s="4">
        <f t="shared" si="2"/>
        <v>999.98755982739294</v>
      </c>
    </row>
    <row r="40" spans="1:9" x14ac:dyDescent="0.25">
      <c r="A40" s="30"/>
      <c r="B40" s="30"/>
      <c r="C40" s="24">
        <v>38</v>
      </c>
      <c r="D40" s="4">
        <f t="shared" si="4"/>
        <v>8.3397018381727625E-4</v>
      </c>
      <c r="E40" s="4">
        <f t="shared" si="3"/>
        <v>1.5830279555421274E-2</v>
      </c>
      <c r="F40" s="4">
        <f t="shared" si="6"/>
        <v>3.3901069483487836E-3</v>
      </c>
      <c r="G40" s="5" t="str">
        <f t="shared" si="5"/>
        <v>NEXT BET</v>
      </c>
      <c r="H40" s="4">
        <f>SUM($D$3:D40)</f>
        <v>1.3274142790889766E-2</v>
      </c>
      <c r="I40" s="4">
        <f t="shared" si="2"/>
        <v>999.98672585720908</v>
      </c>
    </row>
    <row r="41" spans="1:9" x14ac:dyDescent="0.25">
      <c r="A41" s="30"/>
      <c r="B41" s="30"/>
      <c r="C41" s="24">
        <v>39</v>
      </c>
      <c r="D41" s="4">
        <f t="shared" si="4"/>
        <v>8.8317442466249551E-4</v>
      </c>
      <c r="E41" s="4">
        <f t="shared" si="3"/>
        <v>1.676426604919113E-2</v>
      </c>
      <c r="F41" s="4">
        <f t="shared" si="6"/>
        <v>3.4901232583013642E-3</v>
      </c>
      <c r="G41" s="5" t="str">
        <f t="shared" si="5"/>
        <v>NEXT BET</v>
      </c>
      <c r="H41" s="4">
        <f>SUM($D$3:D41)</f>
        <v>1.4157317215552261E-2</v>
      </c>
      <c r="I41" s="4">
        <f t="shared" si="2"/>
        <v>999.98584268278444</v>
      </c>
    </row>
    <row r="42" spans="1:9" x14ac:dyDescent="0.25">
      <c r="A42" s="30"/>
      <c r="B42" s="30"/>
      <c r="C42" s="24">
        <v>40</v>
      </c>
      <c r="D42" s="4">
        <f t="shared" si="4"/>
        <v>9.3528171571758269E-4</v>
      </c>
      <c r="E42" s="4">
        <f t="shared" si="3"/>
        <v>1.7753357746093407E-2</v>
      </c>
      <c r="F42" s="4">
        <f t="shared" si="6"/>
        <v>3.5960405305411457E-3</v>
      </c>
      <c r="G42" s="5" t="str">
        <f t="shared" si="5"/>
        <v>NEXT BET</v>
      </c>
      <c r="H42" s="4">
        <f>SUM($D$3:D42)</f>
        <v>1.5092598931269843E-2</v>
      </c>
      <c r="I42" s="4">
        <f t="shared" si="2"/>
        <v>999.98490740106877</v>
      </c>
    </row>
    <row r="43" spans="1:9" x14ac:dyDescent="0.25">
      <c r="A43" s="30"/>
      <c r="B43" s="30"/>
      <c r="C43" s="24">
        <v>41</v>
      </c>
      <c r="D43" s="4">
        <f t="shared" si="4"/>
        <v>9.904633369449199E-4</v>
      </c>
      <c r="E43" s="4">
        <f t="shared" si="3"/>
        <v>1.8800805853112914E-2</v>
      </c>
      <c r="F43" s="4">
        <f t="shared" si="6"/>
        <v>3.708206921843071E-3</v>
      </c>
      <c r="G43" s="5" t="str">
        <f t="shared" si="5"/>
        <v>NEXT BET</v>
      </c>
      <c r="H43" s="4">
        <f>SUM($D$3:D43)</f>
        <v>1.6083062268214762E-2</v>
      </c>
      <c r="I43" s="4">
        <f t="shared" si="2"/>
        <v>999.98391693773181</v>
      </c>
    </row>
    <row r="44" spans="1:9" x14ac:dyDescent="0.25">
      <c r="A44" s="30"/>
      <c r="B44" s="30"/>
      <c r="C44" s="24">
        <v>42</v>
      </c>
      <c r="D44" s="4">
        <f t="shared" si="4"/>
        <v>1.0489006738246701E-3</v>
      </c>
      <c r="E44" s="4">
        <f t="shared" si="3"/>
        <v>1.9910053398446571E-2</v>
      </c>
      <c r="F44" s="4">
        <f t="shared" si="6"/>
        <v>3.8269911302318098E-3</v>
      </c>
      <c r="G44" s="5" t="str">
        <f t="shared" si="5"/>
        <v>NEXT BET</v>
      </c>
      <c r="H44" s="4">
        <f>SUM($D$3:D44)</f>
        <v>1.7131962942039433E-2</v>
      </c>
      <c r="I44" s="4">
        <f t="shared" si="2"/>
        <v>999.98286803705798</v>
      </c>
    </row>
    <row r="45" spans="1:9" x14ac:dyDescent="0.25">
      <c r="A45" s="30"/>
      <c r="B45" s="30"/>
      <c r="C45" s="24">
        <v>43</v>
      </c>
      <c r="D45" s="4">
        <f t="shared" si="4"/>
        <v>1.1107858135803255E-3</v>
      </c>
      <c r="E45" s="4">
        <f t="shared" si="3"/>
        <v>2.1084746548954918E-2</v>
      </c>
      <c r="F45" s="4">
        <f t="shared" si="6"/>
        <v>3.9527836069154845E-3</v>
      </c>
      <c r="G45" s="5" t="str">
        <f t="shared" si="5"/>
        <v>NEXT BET</v>
      </c>
      <c r="H45" s="4">
        <f>SUM($D$3:D45)</f>
        <v>1.8242748755619757E-2</v>
      </c>
      <c r="I45" s="4">
        <f t="shared" si="2"/>
        <v>999.9817572512444</v>
      </c>
    </row>
    <row r="46" spans="1:9" x14ac:dyDescent="0.25">
      <c r="A46" s="30"/>
      <c r="B46" s="30"/>
      <c r="C46" s="24">
        <v>44</v>
      </c>
      <c r="D46" s="4">
        <f t="shared" si="4"/>
        <v>1.1763221765815647E-3</v>
      </c>
      <c r="E46" s="4">
        <f t="shared" si="3"/>
        <v>2.2328746595343261E-2</v>
      </c>
      <c r="F46" s="4">
        <f t="shared" si="6"/>
        <v>4.0859978397235035E-3</v>
      </c>
      <c r="G46" s="5" t="str">
        <f t="shared" si="5"/>
        <v>NEXT BET</v>
      </c>
      <c r="H46" s="4">
        <f>SUM($D$3:D46)</f>
        <v>1.9419070932201323E-2</v>
      </c>
      <c r="I46" s="4">
        <f t="shared" si="2"/>
        <v>999.98058092906786</v>
      </c>
    </row>
    <row r="47" spans="1:9" x14ac:dyDescent="0.25">
      <c r="A47" s="30"/>
      <c r="B47" s="30"/>
      <c r="C47" s="24">
        <v>45</v>
      </c>
      <c r="D47" s="4">
        <f t="shared" si="4"/>
        <v>1.245725184999877E-3</v>
      </c>
      <c r="E47" s="4">
        <f t="shared" si="3"/>
        <v>2.3646142644468512E-2</v>
      </c>
      <c r="F47" s="4">
        <f t="shared" si="6"/>
        <v>4.2270717122671886E-3</v>
      </c>
      <c r="G47" s="5" t="str">
        <f t="shared" si="5"/>
        <v>NEXT BET</v>
      </c>
      <c r="H47" s="4">
        <f>SUM($D$3:D47)</f>
        <v>2.0664796117201199E-2</v>
      </c>
      <c r="I47" s="4">
        <f t="shared" si="2"/>
        <v>999.97933520388278</v>
      </c>
    </row>
    <row r="48" spans="1:9" x14ac:dyDescent="0.25">
      <c r="A48" s="30"/>
      <c r="B48" s="30"/>
      <c r="C48" s="24">
        <v>46</v>
      </c>
      <c r="D48" s="4">
        <f t="shared" si="4"/>
        <v>1.3192229709148697E-3</v>
      </c>
      <c r="E48" s="4">
        <f t="shared" si="3"/>
        <v>2.504126506049215E-2</v>
      </c>
      <c r="F48" s="4">
        <f t="shared" si="6"/>
        <v>4.3764689432909502E-3</v>
      </c>
      <c r="G48" s="5" t="str">
        <f t="shared" si="5"/>
        <v>NEXT BET</v>
      </c>
      <c r="H48" s="4">
        <f>SUM($D$3:D48)</f>
        <v>2.198401908811607E-2</v>
      </c>
      <c r="I48" s="4">
        <f t="shared" si="2"/>
        <v>999.97801598091189</v>
      </c>
    </row>
    <row r="49" spans="1:9" x14ac:dyDescent="0.25">
      <c r="A49" s="30"/>
      <c r="B49" s="30"/>
      <c r="C49" s="24">
        <v>47</v>
      </c>
      <c r="D49" s="4">
        <f t="shared" si="4"/>
        <v>1.3970571261988469E-3</v>
      </c>
      <c r="E49" s="4">
        <f t="shared" si="3"/>
        <v>2.6518699699061187E-2</v>
      </c>
      <c r="F49" s="4">
        <f t="shared" si="6"/>
        <v>4.5346806109451167E-3</v>
      </c>
      <c r="G49" s="5" t="str">
        <f t="shared" si="5"/>
        <v>NEXT BET</v>
      </c>
      <c r="H49" s="4">
        <f>SUM($D$3:D49)</f>
        <v>2.3381076214314917E-2</v>
      </c>
      <c r="I49" s="4">
        <f t="shared" si="2"/>
        <v>999.97661892378574</v>
      </c>
    </row>
    <row r="50" spans="1:9" x14ac:dyDescent="0.25">
      <c r="A50" s="30"/>
      <c r="B50" s="30"/>
      <c r="C50" s="24">
        <v>48</v>
      </c>
      <c r="D50" s="4">
        <f t="shared" si="4"/>
        <v>1.4794834966445787E-3</v>
      </c>
      <c r="E50" s="4">
        <f t="shared" si="3"/>
        <v>2.8083302981305795E-2</v>
      </c>
      <c r="F50" s="4">
        <f t="shared" si="6"/>
        <v>4.7022267669908774E-3</v>
      </c>
      <c r="G50" s="5" t="str">
        <f t="shared" si="5"/>
        <v>NEXT BET</v>
      </c>
      <c r="H50" s="4">
        <f>SUM($D$3:D50)</f>
        <v>2.4860559710959497E-2</v>
      </c>
      <c r="I50" s="4">
        <f t="shared" si="2"/>
        <v>999.97513944028901</v>
      </c>
    </row>
    <row r="51" spans="1:9" x14ac:dyDescent="0.25">
      <c r="A51" s="30"/>
      <c r="B51" s="30"/>
      <c r="C51" s="24">
        <v>49</v>
      </c>
      <c r="D51" s="4">
        <f t="shared" si="4"/>
        <v>1.5667730229466088E-3</v>
      </c>
      <c r="E51" s="4">
        <f t="shared" si="3"/>
        <v>2.9740217857202836E-2</v>
      </c>
      <c r="F51" s="4">
        <f t="shared" si="6"/>
        <v>4.8796581462433389E-3</v>
      </c>
      <c r="G51" s="5" t="str">
        <f t="shared" si="5"/>
        <v>NEXT BET</v>
      </c>
      <c r="H51" s="4">
        <f>SUM($D$3:D51)</f>
        <v>2.6427332733906107E-2</v>
      </c>
      <c r="I51" s="4">
        <f t="shared" si="2"/>
        <v>999.97357266726613</v>
      </c>
    </row>
    <row r="52" spans="1:9" x14ac:dyDescent="0.25">
      <c r="A52" s="30"/>
      <c r="B52" s="30"/>
      <c r="C52" s="24">
        <v>50</v>
      </c>
      <c r="D52" s="4">
        <f t="shared" si="4"/>
        <v>1.6592126313004587E-3</v>
      </c>
      <c r="E52" s="4">
        <f t="shared" si="3"/>
        <v>3.1494890710777802E-2</v>
      </c>
      <c r="F52" s="4">
        <f t="shared" si="6"/>
        <v>5.067557976871695E-3</v>
      </c>
      <c r="G52" s="5" t="str">
        <f t="shared" si="5"/>
        <v>NEXT BET</v>
      </c>
      <c r="H52" s="4">
        <f>SUM($D$3:D52)</f>
        <v>2.8086545365206567E-2</v>
      </c>
      <c r="I52" s="4">
        <f t="shared" si="2"/>
        <v>999.97191345463477</v>
      </c>
    </row>
    <row r="53" spans="1:9" x14ac:dyDescent="0.25">
      <c r="A53" s="30"/>
      <c r="B53" s="30"/>
      <c r="C53" s="24">
        <v>51</v>
      </c>
      <c r="D53" s="4">
        <f t="shared" si="4"/>
        <v>1.7571061765471858E-3</v>
      </c>
      <c r="E53" s="4">
        <f t="shared" si="3"/>
        <v>3.3353089262713694E-2</v>
      </c>
      <c r="F53" s="4">
        <f t="shared" si="6"/>
        <v>5.2665438975071262E-3</v>
      </c>
      <c r="G53" s="5" t="str">
        <f t="shared" si="5"/>
        <v>NEXT BET</v>
      </c>
      <c r="H53" s="4">
        <f>SUM($D$3:D53)</f>
        <v>2.9843651541753752E-2</v>
      </c>
      <c r="I53" s="4">
        <f t="shared" si="2"/>
        <v>999.9701563484582</v>
      </c>
    </row>
    <row r="54" spans="1:9" x14ac:dyDescent="0.25">
      <c r="A54" s="30"/>
      <c r="B54" s="30"/>
      <c r="C54" s="24">
        <v>52</v>
      </c>
      <c r="D54" s="4">
        <f t="shared" si="4"/>
        <v>1.8607754409634696E-3</v>
      </c>
      <c r="E54" s="4">
        <f t="shared" si="3"/>
        <v>3.5320921529213796E-2</v>
      </c>
      <c r="F54" s="4">
        <f t="shared" si="6"/>
        <v>5.4772699874600442E-3</v>
      </c>
      <c r="G54" s="5" t="str">
        <f t="shared" si="5"/>
        <v>NEXT BET</v>
      </c>
      <c r="H54" s="4">
        <f>SUM($D$3:D54)</f>
        <v>3.1704426982717221E-2</v>
      </c>
      <c r="I54" s="4">
        <f t="shared" si="2"/>
        <v>999.96829557301726</v>
      </c>
    </row>
    <row r="55" spans="1:9" x14ac:dyDescent="0.25">
      <c r="A55" s="30"/>
      <c r="B55" s="30"/>
      <c r="C55" s="24">
        <v>53</v>
      </c>
      <c r="D55" s="4">
        <f t="shared" si="4"/>
        <v>1.970561191980314E-3</v>
      </c>
      <c r="E55" s="4">
        <f t="shared" si="3"/>
        <v>3.7404855899437407E-2</v>
      </c>
      <c r="F55" s="4">
        <f t="shared" si="6"/>
        <v>5.7004289167201863E-3</v>
      </c>
      <c r="G55" s="5" t="str">
        <f t="shared" si="5"/>
        <v>NEXT BET</v>
      </c>
      <c r="H55" s="4">
        <f>SUM($D$3:D55)</f>
        <v>3.3674988174697537E-2</v>
      </c>
      <c r="I55" s="4">
        <f t="shared" si="2"/>
        <v>999.96632501182535</v>
      </c>
    </row>
    <row r="56" spans="1:9" x14ac:dyDescent="0.25">
      <c r="A56" s="30"/>
      <c r="B56" s="30"/>
      <c r="C56" s="24">
        <v>54</v>
      </c>
      <c r="D56" s="4">
        <f t="shared" si="4"/>
        <v>2.0868243023071525E-3</v>
      </c>
      <c r="E56" s="4">
        <f t="shared" si="3"/>
        <v>3.9611742397504215E-2</v>
      </c>
      <c r="F56" s="4">
        <f t="shared" si="6"/>
        <v>5.9367542228066783E-3</v>
      </c>
      <c r="G56" s="5" t="str">
        <f t="shared" si="5"/>
        <v>NEXT BET</v>
      </c>
      <c r="H56" s="4">
        <f>SUM($D$3:D56)</f>
        <v>3.576181247700469E-2</v>
      </c>
      <c r="I56" s="4">
        <f t="shared" si="2"/>
        <v>999.96423818752305</v>
      </c>
    </row>
    <row r="57" spans="1:9" x14ac:dyDescent="0.25">
      <c r="A57" s="30"/>
      <c r="B57" s="30"/>
      <c r="C57" s="24">
        <v>55</v>
      </c>
      <c r="D57" s="4">
        <f t="shared" si="4"/>
        <v>2.2099469361432744E-3</v>
      </c>
      <c r="E57" s="4">
        <f t="shared" si="3"/>
        <v>4.1948835198956959E-2</v>
      </c>
      <c r="F57" s="4">
        <f t="shared" si="6"/>
        <v>6.1870227219522692E-3</v>
      </c>
      <c r="G57" s="5" t="str">
        <f t="shared" si="5"/>
        <v>NEXT BET</v>
      </c>
      <c r="H57" s="4">
        <f>SUM($D$3:D57)</f>
        <v>3.7971759413147961E-2</v>
      </c>
      <c r="I57" s="4">
        <f t="shared" si="2"/>
        <v>999.96202824058685</v>
      </c>
    </row>
    <row r="58" spans="1:9" x14ac:dyDescent="0.25">
      <c r="A58" s="30"/>
      <c r="B58" s="30"/>
      <c r="C58" s="24">
        <v>56</v>
      </c>
      <c r="D58" s="4">
        <f t="shared" si="4"/>
        <v>2.3403338053757275E-3</v>
      </c>
      <c r="E58" s="4">
        <f t="shared" si="3"/>
        <v>4.4423816475695418E-2</v>
      </c>
      <c r="F58" s="4">
        <f t="shared" si="6"/>
        <v>6.4520570625474574E-3</v>
      </c>
      <c r="G58" s="5" t="str">
        <f t="shared" si="5"/>
        <v>NEXT BET</v>
      </c>
      <c r="H58" s="4">
        <f>SUM($D$3:D58)</f>
        <v>4.0312093218523685E-2</v>
      </c>
      <c r="I58" s="4">
        <f t="shared" si="2"/>
        <v>999.95968790678148</v>
      </c>
    </row>
    <row r="59" spans="1:9" x14ac:dyDescent="0.25">
      <c r="A59" s="30"/>
      <c r="B59" s="30"/>
      <c r="C59" s="24">
        <v>57</v>
      </c>
      <c r="D59" s="4">
        <f t="shared" si="4"/>
        <v>2.4784134998928954E-3</v>
      </c>
      <c r="E59" s="4">
        <f t="shared" si="3"/>
        <v>4.7044821647761449E-2</v>
      </c>
      <c r="F59" s="4">
        <f t="shared" si="6"/>
        <v>6.7327284292377637E-3</v>
      </c>
      <c r="G59" s="5" t="str">
        <f t="shared" si="5"/>
        <v>NEXT BET</v>
      </c>
      <c r="H59" s="4">
        <f>SUM($D$3:D59)</f>
        <v>4.2790506718416582E-2</v>
      </c>
      <c r="I59" s="4">
        <f t="shared" si="2"/>
        <v>999.95720949328154</v>
      </c>
    </row>
    <row r="60" spans="1:9" x14ac:dyDescent="0.25">
      <c r="A60" s="30"/>
      <c r="B60" s="30"/>
      <c r="C60" s="24">
        <v>58</v>
      </c>
      <c r="D60" s="4">
        <f t="shared" si="4"/>
        <v>2.6246398963865759E-3</v>
      </c>
      <c r="E60" s="4">
        <f t="shared" si="3"/>
        <v>4.9820466124979368E-2</v>
      </c>
      <c r="F60" s="4">
        <f t="shared" si="6"/>
        <v>7.0299594065627857E-3</v>
      </c>
      <c r="G60" s="5" t="str">
        <f t="shared" si="5"/>
        <v>NEXT BET</v>
      </c>
      <c r="H60" s="4">
        <f>SUM($D$3:D60)</f>
        <v>4.5415146614803156E-2</v>
      </c>
      <c r="I60" s="4">
        <f t="shared" si="2"/>
        <v>999.9545848533852</v>
      </c>
    </row>
    <row r="61" spans="1:9" x14ac:dyDescent="0.25">
      <c r="A61" s="30"/>
      <c r="B61" s="30"/>
      <c r="C61" s="24">
        <v>59</v>
      </c>
      <c r="D61" s="4">
        <f t="shared" si="4"/>
        <v>2.7794936502733838E-3</v>
      </c>
      <c r="E61" s="4">
        <f t="shared" si="3"/>
        <v>5.2759873626353149E-2</v>
      </c>
      <c r="F61" s="4">
        <f t="shared" si="6"/>
        <v>7.3447270115499924E-3</v>
      </c>
      <c r="G61" s="5" t="str">
        <f t="shared" si="5"/>
        <v>NEXT BET</v>
      </c>
      <c r="H61" s="4">
        <f>SUM($D$3:D61)</f>
        <v>4.8194640265076541E-2</v>
      </c>
      <c r="I61" s="4">
        <f t="shared" si="2"/>
        <v>999.95180535973498</v>
      </c>
    </row>
    <row r="62" spans="1:9" x14ac:dyDescent="0.25">
      <c r="A62" s="30"/>
      <c r="B62" s="30"/>
      <c r="C62" s="24">
        <v>60</v>
      </c>
      <c r="D62" s="4">
        <f t="shared" si="4"/>
        <v>2.9434837756395133E-3</v>
      </c>
      <c r="E62" s="4">
        <f t="shared" si="3"/>
        <v>5.5872706170307977E-2</v>
      </c>
      <c r="F62" s="4">
        <f t="shared" si="6"/>
        <v>7.6780659052314362E-3</v>
      </c>
      <c r="G62" s="5" t="str">
        <f t="shared" si="5"/>
        <v>NEXT BET</v>
      </c>
      <c r="H62" s="4">
        <f>SUM($D$3:D62)</f>
        <v>5.1138124040716056E-2</v>
      </c>
      <c r="I62" s="4">
        <f t="shared" si="2"/>
        <v>999.94886187595932</v>
      </c>
    </row>
    <row r="63" spans="1:9" x14ac:dyDescent="0.25">
      <c r="A63" s="30"/>
      <c r="B63" s="30"/>
      <c r="C63" s="24">
        <v>61</v>
      </c>
      <c r="D63" s="4">
        <f t="shared" si="4"/>
        <v>3.1171493184022443E-3</v>
      </c>
      <c r="E63" s="4">
        <f t="shared" si="3"/>
        <v>5.9169195834356147E-2</v>
      </c>
      <c r="F63" s="4">
        <f t="shared" si="6"/>
        <v>8.0310717936400919E-3</v>
      </c>
      <c r="G63" s="5" t="str">
        <f t="shared" si="5"/>
        <v>NEXT BET</v>
      </c>
      <c r="H63" s="4">
        <f>SUM($D$3:D63)</f>
        <v>5.4255273359118297E-2</v>
      </c>
      <c r="I63" s="4">
        <f t="shared" si="2"/>
        <v>999.9457447266409</v>
      </c>
    </row>
    <row r="64" spans="1:9" x14ac:dyDescent="0.25">
      <c r="A64" s="30"/>
      <c r="B64" s="30"/>
      <c r="C64" s="24">
        <v>62</v>
      </c>
      <c r="D64" s="4">
        <f t="shared" si="4"/>
        <v>3.3010611281879764E-3</v>
      </c>
      <c r="E64" s="4">
        <f t="shared" si="3"/>
        <v>6.2660178388583149E-2</v>
      </c>
      <c r="F64" s="4">
        <f t="shared" si="6"/>
        <v>8.4049050294648514E-3</v>
      </c>
      <c r="G64" s="5" t="str">
        <f t="shared" si="5"/>
        <v>NEXT BET</v>
      </c>
      <c r="H64" s="4">
        <f>SUM($D$3:D64)</f>
        <v>5.7556334487306272E-2</v>
      </c>
      <c r="I64" s="4">
        <f t="shared" si="2"/>
        <v>999.94244366551266</v>
      </c>
    </row>
    <row r="65" spans="1:9" x14ac:dyDescent="0.25">
      <c r="A65" s="30"/>
      <c r="B65" s="30"/>
      <c r="C65" s="24">
        <v>63</v>
      </c>
      <c r="D65" s="4">
        <f t="shared" si="4"/>
        <v>3.4958237347510667E-3</v>
      </c>
      <c r="E65" s="4">
        <f t="shared" si="3"/>
        <v>6.6357128913509547E-2</v>
      </c>
      <c r="F65" s="4">
        <f t="shared" si="6"/>
        <v>8.8007944262032747E-3</v>
      </c>
      <c r="G65" s="5" t="str">
        <f t="shared" si="5"/>
        <v>NEXT BET</v>
      </c>
      <c r="H65" s="4">
        <f>SUM($D$3:D65)</f>
        <v>6.105215822205734E-2</v>
      </c>
      <c r="I65" s="4">
        <f t="shared" si="2"/>
        <v>999.93894784177792</v>
      </c>
    </row>
    <row r="66" spans="1:9" x14ac:dyDescent="0.25">
      <c r="A66" s="30"/>
      <c r="B66" s="30"/>
      <c r="C66" s="24">
        <v>64</v>
      </c>
      <c r="D66" s="4">
        <f t="shared" si="4"/>
        <v>3.7020773351013796E-3</v>
      </c>
      <c r="E66" s="4">
        <f t="shared" si="3"/>
        <v>7.0272199519406608E-2</v>
      </c>
      <c r="F66" s="4">
        <f t="shared" si="6"/>
        <v>9.2200412973492685E-3</v>
      </c>
      <c r="G66" s="5" t="str">
        <f t="shared" si="5"/>
        <v>NEXT BET</v>
      </c>
      <c r="H66" s="4">
        <f>SUM($D$3:D66)</f>
        <v>6.4754235557158715E-2</v>
      </c>
      <c r="I66" s="4">
        <f t="shared" si="2"/>
        <v>999.93524576444281</v>
      </c>
    </row>
    <row r="67" spans="1:9" x14ac:dyDescent="0.25">
      <c r="A67" s="30"/>
      <c r="B67" s="30"/>
      <c r="C67" s="24">
        <v>65</v>
      </c>
      <c r="D67" s="4">
        <f t="shared" si="4"/>
        <v>3.9204998978723607E-3</v>
      </c>
      <c r="E67" s="4">
        <f t="shared" si="3"/>
        <v>7.44182592910516E-2</v>
      </c>
      <c r="F67" s="4">
        <f t="shared" si="6"/>
        <v>9.6640237338928847E-3</v>
      </c>
      <c r="G67" s="5" t="str">
        <f t="shared" ref="G67:G98" si="7">IF($A$2&lt;H67,"LOSS",IF($A$2-H67&lt;D68,"LAST BET",IF($A$2&gt;H67,"NEXT BET")))</f>
        <v>NEXT BET</v>
      </c>
      <c r="H67" s="4">
        <f>SUM($D$3:D67)</f>
        <v>6.8674735455031083E-2</v>
      </c>
      <c r="I67" s="4">
        <f t="shared" si="2"/>
        <v>999.93132526454497</v>
      </c>
    </row>
    <row r="68" spans="1:9" x14ac:dyDescent="0.25">
      <c r="A68" s="30"/>
      <c r="B68" s="30"/>
      <c r="C68" s="24">
        <v>66</v>
      </c>
      <c r="D68" s="4">
        <f t="shared" si="4"/>
        <v>4.1518093918468295E-3</v>
      </c>
      <c r="E68" s="4">
        <f t="shared" si="3"/>
        <v>7.8808936589223638E-2</v>
      </c>
      <c r="F68" s="4">
        <f t="shared" ref="F68:F99" si="8">E68-H67</f>
        <v>1.0134201134192555E-2</v>
      </c>
      <c r="G68" s="5" t="str">
        <f t="shared" si="7"/>
        <v>NEXT BET</v>
      </c>
      <c r="H68" s="4">
        <f>SUM($D$3:D68)</f>
        <v>7.2826544846877908E-2</v>
      </c>
      <c r="I68" s="4">
        <f t="shared" ref="I68:I131" si="9">$A$2-H68</f>
        <v>999.92717345515314</v>
      </c>
    </row>
    <row r="69" spans="1:9" x14ac:dyDescent="0.25">
      <c r="A69" s="30"/>
      <c r="B69" s="30"/>
      <c r="C69" s="24">
        <v>67</v>
      </c>
      <c r="D69" s="4">
        <f t="shared" si="4"/>
        <v>4.3967661459657923E-3</v>
      </c>
      <c r="E69" s="4">
        <f t="shared" ref="E69:E132" si="10">D69*$A$10</f>
        <v>8.3458663847987821E-2</v>
      </c>
      <c r="F69" s="4">
        <f t="shared" si="8"/>
        <v>1.0632119001109913E-2</v>
      </c>
      <c r="G69" s="5" t="str">
        <f t="shared" si="7"/>
        <v>NEXT BET</v>
      </c>
      <c r="H69" s="4">
        <f>SUM($D$3:D69)</f>
        <v>7.7223310992843699E-2</v>
      </c>
      <c r="I69" s="4">
        <f t="shared" si="9"/>
        <v>999.92277668900715</v>
      </c>
    </row>
    <row r="70" spans="1:9" x14ac:dyDescent="0.25">
      <c r="A70" s="30"/>
      <c r="B70" s="30"/>
      <c r="C70" s="24">
        <v>68</v>
      </c>
      <c r="D70" s="4">
        <f t="shared" ref="D70:D133" si="11">D69*$A$6</f>
        <v>4.6561753485777737E-3</v>
      </c>
      <c r="E70" s="4">
        <f t="shared" si="10"/>
        <v>8.8382725015019106E-2</v>
      </c>
      <c r="F70" s="4">
        <f t="shared" si="8"/>
        <v>1.1159414022175407E-2</v>
      </c>
      <c r="G70" s="5" t="str">
        <f t="shared" si="7"/>
        <v>NEXT BET</v>
      </c>
      <c r="H70" s="4">
        <f>SUM($D$3:D70)</f>
        <v>8.1879486341421476E-2</v>
      </c>
      <c r="I70" s="4">
        <f t="shared" si="9"/>
        <v>999.91812051365855</v>
      </c>
    </row>
    <row r="71" spans="1:9" x14ac:dyDescent="0.25">
      <c r="A71" s="30"/>
      <c r="B71" s="30"/>
      <c r="C71" s="24">
        <v>69</v>
      </c>
      <c r="D71" s="4">
        <f t="shared" si="11"/>
        <v>4.9308896941438621E-3</v>
      </c>
      <c r="E71" s="4">
        <f t="shared" si="10"/>
        <v>9.3597305790905222E-2</v>
      </c>
      <c r="F71" s="4">
        <f t="shared" si="8"/>
        <v>1.1717819449483746E-2</v>
      </c>
      <c r="G71" s="5" t="str">
        <f t="shared" si="7"/>
        <v>NEXT BET</v>
      </c>
      <c r="H71" s="4">
        <f>SUM($D$3:D71)</f>
        <v>8.6810376035565337E-2</v>
      </c>
      <c r="I71" s="4">
        <f t="shared" si="9"/>
        <v>999.9131896239644</v>
      </c>
    </row>
    <row r="72" spans="1:9" x14ac:dyDescent="0.25">
      <c r="A72" s="30"/>
      <c r="B72" s="30"/>
      <c r="C72" s="24">
        <v>70</v>
      </c>
      <c r="D72" s="4">
        <f t="shared" si="11"/>
        <v>5.2218121860983496E-3</v>
      </c>
      <c r="E72" s="4">
        <f t="shared" si="10"/>
        <v>9.9119546832568628E-2</v>
      </c>
      <c r="F72" s="4">
        <f t="shared" si="8"/>
        <v>1.2309170797003291E-2</v>
      </c>
      <c r="G72" s="5" t="str">
        <f t="shared" si="7"/>
        <v>NEXT BET</v>
      </c>
      <c r="H72" s="4">
        <f>SUM($D$3:D72)</f>
        <v>9.2032188221663688E-2</v>
      </c>
      <c r="I72" s="4">
        <f t="shared" si="9"/>
        <v>999.90796781177835</v>
      </c>
    </row>
    <row r="73" spans="1:9" x14ac:dyDescent="0.25">
      <c r="A73" s="30"/>
      <c r="B73" s="30"/>
      <c r="C73" s="24">
        <v>71</v>
      </c>
      <c r="D73" s="4">
        <f t="shared" si="11"/>
        <v>5.5298991050781515E-3</v>
      </c>
      <c r="E73" s="4">
        <f t="shared" si="10"/>
        <v>0.10496760009569016</v>
      </c>
      <c r="F73" s="4">
        <f t="shared" si="8"/>
        <v>1.293541187402647E-2</v>
      </c>
      <c r="G73" s="5" t="str">
        <f t="shared" si="7"/>
        <v>NEXT BET</v>
      </c>
      <c r="H73" s="4">
        <f>SUM($D$3:D73)</f>
        <v>9.7562087326741834E-2</v>
      </c>
      <c r="I73" s="4">
        <f t="shared" si="9"/>
        <v>999.90243791267324</v>
      </c>
    </row>
    <row r="74" spans="1:9" x14ac:dyDescent="0.25">
      <c r="A74" s="30"/>
      <c r="B74" s="30"/>
      <c r="C74" s="24">
        <v>72</v>
      </c>
      <c r="D74" s="4">
        <f t="shared" si="11"/>
        <v>5.8561631522777617E-3</v>
      </c>
      <c r="E74" s="4">
        <f t="shared" si="10"/>
        <v>0.11116068850133587</v>
      </c>
      <c r="F74" s="4">
        <f t="shared" si="8"/>
        <v>1.3598601174594036E-2</v>
      </c>
      <c r="G74" s="5" t="str">
        <f t="shared" si="7"/>
        <v>NEXT BET</v>
      </c>
      <c r="H74" s="4">
        <f>SUM($D$3:D74)</f>
        <v>0.10341825047901959</v>
      </c>
      <c r="I74" s="4">
        <f t="shared" si="9"/>
        <v>999.89658174952103</v>
      </c>
    </row>
    <row r="75" spans="1:9" x14ac:dyDescent="0.25">
      <c r="A75" s="30"/>
      <c r="B75" s="30"/>
      <c r="C75" s="24">
        <v>73</v>
      </c>
      <c r="D75" s="4">
        <f t="shared" si="11"/>
        <v>6.2016767782621498E-3</v>
      </c>
      <c r="E75" s="4">
        <f t="shared" si="10"/>
        <v>0.11771916912291469</v>
      </c>
      <c r="F75" s="4">
        <f t="shared" si="8"/>
        <v>1.43009186438951E-2</v>
      </c>
      <c r="G75" s="5" t="str">
        <f t="shared" si="7"/>
        <v>NEXT BET</v>
      </c>
      <c r="H75" s="4">
        <f>SUM($D$3:D75)</f>
        <v>0.10961992725728174</v>
      </c>
      <c r="I75" s="4">
        <f t="shared" si="9"/>
        <v>999.89038007274269</v>
      </c>
    </row>
    <row r="76" spans="1:9" x14ac:dyDescent="0.25">
      <c r="A76" s="30"/>
      <c r="B76" s="30"/>
      <c r="C76" s="24">
        <v>74</v>
      </c>
      <c r="D76" s="4">
        <f t="shared" si="11"/>
        <v>6.5675757081796165E-3</v>
      </c>
      <c r="E76" s="4">
        <f t="shared" si="10"/>
        <v>0.12466460010116664</v>
      </c>
      <c r="F76" s="4">
        <f t="shared" si="8"/>
        <v>1.5044672843884901E-2</v>
      </c>
      <c r="G76" s="5" t="str">
        <f t="shared" si="7"/>
        <v>NEXT BET</v>
      </c>
      <c r="H76" s="4">
        <f>SUM($D$3:D76)</f>
        <v>0.11618750296546136</v>
      </c>
      <c r="I76" s="4">
        <f t="shared" si="9"/>
        <v>999.88381249703457</v>
      </c>
    </row>
    <row r="77" spans="1:9" x14ac:dyDescent="0.25">
      <c r="A77" s="30"/>
      <c r="B77" s="30"/>
      <c r="C77" s="24">
        <v>75</v>
      </c>
      <c r="D77" s="4">
        <f t="shared" si="11"/>
        <v>6.9550626749622134E-3</v>
      </c>
      <c r="E77" s="4">
        <f t="shared" si="10"/>
        <v>0.13201981150713546</v>
      </c>
      <c r="F77" s="4">
        <f t="shared" si="8"/>
        <v>1.5832308541674098E-2</v>
      </c>
      <c r="G77" s="5" t="str">
        <f t="shared" si="7"/>
        <v>NEXT BET</v>
      </c>
      <c r="H77" s="4">
        <f>SUM($D$3:D77)</f>
        <v>0.12314256564042357</v>
      </c>
      <c r="I77" s="4">
        <f t="shared" si="9"/>
        <v>999.87685743435952</v>
      </c>
    </row>
    <row r="78" spans="1:9" x14ac:dyDescent="0.25">
      <c r="A78" s="30"/>
      <c r="B78" s="30"/>
      <c r="C78" s="24">
        <v>76</v>
      </c>
      <c r="D78" s="4">
        <f t="shared" si="11"/>
        <v>7.365411372784984E-3</v>
      </c>
      <c r="E78" s="4">
        <f t="shared" si="10"/>
        <v>0.13980898038605646</v>
      </c>
      <c r="F78" s="4">
        <f t="shared" si="8"/>
        <v>1.6666414745632893E-2</v>
      </c>
      <c r="G78" s="5" t="str">
        <f t="shared" si="7"/>
        <v>NEXT BET</v>
      </c>
      <c r="H78" s="4">
        <f>SUM($D$3:D78)</f>
        <v>0.13050797701320854</v>
      </c>
      <c r="I78" s="4">
        <f t="shared" si="9"/>
        <v>999.86949202298683</v>
      </c>
    </row>
    <row r="79" spans="1:9" x14ac:dyDescent="0.25">
      <c r="A79" s="30"/>
      <c r="B79" s="30"/>
      <c r="C79" s="24">
        <v>77</v>
      </c>
      <c r="D79" s="4">
        <f t="shared" si="11"/>
        <v>7.7999706437792979E-3</v>
      </c>
      <c r="E79" s="4">
        <f t="shared" si="10"/>
        <v>0.14805771022883379</v>
      </c>
      <c r="F79" s="4">
        <f t="shared" si="8"/>
        <v>1.7549733215625252E-2</v>
      </c>
      <c r="G79" s="5" t="str">
        <f t="shared" si="7"/>
        <v>NEXT BET</v>
      </c>
      <c r="H79" s="4">
        <f>SUM($D$3:D79)</f>
        <v>0.13830794765698784</v>
      </c>
      <c r="I79" s="4">
        <f t="shared" si="9"/>
        <v>999.86169205234296</v>
      </c>
    </row>
    <row r="80" spans="1:9" x14ac:dyDescent="0.25">
      <c r="A80" s="30"/>
      <c r="B80" s="30"/>
      <c r="C80" s="24">
        <v>78</v>
      </c>
      <c r="D80" s="4">
        <f t="shared" si="11"/>
        <v>8.2601689117622768E-3</v>
      </c>
      <c r="E80" s="4">
        <f t="shared" si="10"/>
        <v>0.15679311513233499</v>
      </c>
      <c r="F80" s="4">
        <f t="shared" si="8"/>
        <v>1.8485167475347147E-2</v>
      </c>
      <c r="G80" s="5" t="str">
        <f t="shared" si="7"/>
        <v>NEXT BET</v>
      </c>
      <c r="H80" s="4">
        <f>SUM($D$3:D80)</f>
        <v>0.14656811656875013</v>
      </c>
      <c r="I80" s="4">
        <f t="shared" si="9"/>
        <v>999.8534318834312</v>
      </c>
    </row>
    <row r="81" spans="1:9" x14ac:dyDescent="0.25">
      <c r="A81" s="30"/>
      <c r="B81" s="30"/>
      <c r="C81" s="24">
        <v>79</v>
      </c>
      <c r="D81" s="4">
        <f t="shared" si="11"/>
        <v>8.7475188775562509E-3</v>
      </c>
      <c r="E81" s="4">
        <f t="shared" si="10"/>
        <v>0.16604390892514276</v>
      </c>
      <c r="F81" s="4">
        <f t="shared" si="8"/>
        <v>1.9475792356392629E-2</v>
      </c>
      <c r="G81" s="5" t="str">
        <f t="shared" si="7"/>
        <v>NEXT BET</v>
      </c>
      <c r="H81" s="4">
        <f>SUM($D$3:D81)</f>
        <v>0.15531563544630639</v>
      </c>
      <c r="I81" s="4">
        <f t="shared" si="9"/>
        <v>999.8446843645537</v>
      </c>
    </row>
    <row r="82" spans="1:9" x14ac:dyDescent="0.25">
      <c r="A82" s="30"/>
      <c r="B82" s="30"/>
      <c r="C82" s="24">
        <v>80</v>
      </c>
      <c r="D82" s="4">
        <f t="shared" si="11"/>
        <v>9.2636224913320697E-3</v>
      </c>
      <c r="E82" s="4">
        <f t="shared" si="10"/>
        <v>0.17584049955172618</v>
      </c>
      <c r="F82" s="4">
        <f t="shared" si="8"/>
        <v>2.0524864105419788E-2</v>
      </c>
      <c r="G82" s="5" t="str">
        <f t="shared" si="7"/>
        <v>NEXT BET</v>
      </c>
      <c r="H82" s="4">
        <f>SUM($D$3:D82)</f>
        <v>0.16457925793763845</v>
      </c>
      <c r="I82" s="4">
        <f t="shared" si="9"/>
        <v>999.83542074206241</v>
      </c>
    </row>
    <row r="83" spans="1:9" x14ac:dyDescent="0.25">
      <c r="A83" s="30"/>
      <c r="B83" s="30"/>
      <c r="C83" s="24">
        <v>81</v>
      </c>
      <c r="D83" s="4">
        <f t="shared" si="11"/>
        <v>9.8101762183206605E-3</v>
      </c>
      <c r="E83" s="4">
        <f t="shared" si="10"/>
        <v>0.186215089025278</v>
      </c>
      <c r="F83" s="4">
        <f t="shared" si="8"/>
        <v>2.1635831087639557E-2</v>
      </c>
      <c r="G83" s="5" t="str">
        <f t="shared" si="7"/>
        <v>NEXT BET</v>
      </c>
      <c r="H83" s="4">
        <f>SUM($D$3:D83)</f>
        <v>0.17438943415595912</v>
      </c>
      <c r="I83" s="4">
        <f t="shared" si="9"/>
        <v>999.82561056584404</v>
      </c>
    </row>
    <row r="84" spans="1:9" x14ac:dyDescent="0.25">
      <c r="A84" s="30"/>
      <c r="B84" s="30"/>
      <c r="C84" s="24">
        <v>82</v>
      </c>
      <c r="D84" s="4">
        <f t="shared" si="11"/>
        <v>1.0388976615201578E-2</v>
      </c>
      <c r="E84" s="4">
        <f t="shared" si="10"/>
        <v>0.19720177927776938</v>
      </c>
      <c r="F84" s="4">
        <f t="shared" si="8"/>
        <v>2.2812345121810268E-2</v>
      </c>
      <c r="G84" s="5" t="str">
        <f t="shared" si="7"/>
        <v>NEXT BET</v>
      </c>
      <c r="H84" s="4">
        <f>SUM($D$3:D84)</f>
        <v>0.18477841077116069</v>
      </c>
      <c r="I84" s="4">
        <f t="shared" si="9"/>
        <v>999.81522158922883</v>
      </c>
    </row>
    <row r="85" spans="1:9" x14ac:dyDescent="0.25">
      <c r="A85" s="30"/>
      <c r="B85" s="30"/>
      <c r="C85" s="24">
        <v>83</v>
      </c>
      <c r="D85" s="4">
        <f t="shared" si="11"/>
        <v>1.100192623549847E-2</v>
      </c>
      <c r="E85" s="4">
        <f t="shared" si="10"/>
        <v>0.20883668425515775</v>
      </c>
      <c r="F85" s="4">
        <f t="shared" si="8"/>
        <v>2.4058273483997056E-2</v>
      </c>
      <c r="G85" s="5" t="str">
        <f t="shared" si="7"/>
        <v>NEXT BET</v>
      </c>
      <c r="H85" s="4">
        <f>SUM($D$3:D85)</f>
        <v>0.19578033700665917</v>
      </c>
      <c r="I85" s="4">
        <f t="shared" si="9"/>
        <v>999.80421966299332</v>
      </c>
    </row>
    <row r="86" spans="1:9" x14ac:dyDescent="0.25">
      <c r="A86" s="30"/>
      <c r="B86" s="30"/>
      <c r="C86" s="24">
        <v>84</v>
      </c>
      <c r="D86" s="4">
        <f t="shared" si="11"/>
        <v>1.165103988339288E-2</v>
      </c>
      <c r="E86" s="4">
        <f t="shared" si="10"/>
        <v>0.22115804862621205</v>
      </c>
      <c r="F86" s="4">
        <f t="shared" si="8"/>
        <v>2.5377711619552878E-2</v>
      </c>
      <c r="G86" s="5" t="str">
        <f t="shared" si="7"/>
        <v>NEXT BET</v>
      </c>
      <c r="H86" s="4">
        <f>SUM($D$3:D86)</f>
        <v>0.20743137689005206</v>
      </c>
      <c r="I86" s="4">
        <f t="shared" si="9"/>
        <v>999.7925686231099</v>
      </c>
    </row>
    <row r="87" spans="1:9" x14ac:dyDescent="0.25">
      <c r="A87" s="30"/>
      <c r="B87" s="30"/>
      <c r="C87" s="24">
        <v>85</v>
      </c>
      <c r="D87" s="4">
        <f t="shared" si="11"/>
        <v>1.2338451236513059E-2</v>
      </c>
      <c r="E87" s="4">
        <f t="shared" si="10"/>
        <v>0.23420637349515855</v>
      </c>
      <c r="F87" s="4">
        <f t="shared" si="8"/>
        <v>2.6774996605106488E-2</v>
      </c>
      <c r="G87" s="5" t="str">
        <f t="shared" si="7"/>
        <v>NEXT BET</v>
      </c>
      <c r="H87" s="4">
        <f>SUM($D$3:D87)</f>
        <v>0.21976982812656512</v>
      </c>
      <c r="I87" s="4">
        <f t="shared" si="9"/>
        <v>999.78023017187343</v>
      </c>
    </row>
    <row r="88" spans="1:9" x14ac:dyDescent="0.25">
      <c r="A88" s="30"/>
      <c r="B88" s="30"/>
      <c r="C88" s="24">
        <v>86</v>
      </c>
      <c r="D88" s="4">
        <f t="shared" si="11"/>
        <v>1.306641985946733E-2</v>
      </c>
      <c r="E88" s="4">
        <f t="shared" si="10"/>
        <v>0.2480245495313729</v>
      </c>
      <c r="F88" s="4">
        <f t="shared" si="8"/>
        <v>2.8254721404807781E-2</v>
      </c>
      <c r="G88" s="5" t="str">
        <f t="shared" si="7"/>
        <v>NEXT BET</v>
      </c>
      <c r="H88" s="4">
        <f>SUM($D$3:D88)</f>
        <v>0.23283624798603245</v>
      </c>
      <c r="I88" s="4">
        <f t="shared" si="9"/>
        <v>999.76716375201397</v>
      </c>
    </row>
    <row r="89" spans="1:9" x14ac:dyDescent="0.25">
      <c r="A89" s="30"/>
      <c r="B89" s="30"/>
      <c r="C89" s="24">
        <v>87</v>
      </c>
      <c r="D89" s="4">
        <f t="shared" si="11"/>
        <v>1.3837338631175901E-2</v>
      </c>
      <c r="E89" s="4">
        <f t="shared" si="10"/>
        <v>0.26265799795372391</v>
      </c>
      <c r="F89" s="4">
        <f t="shared" si="8"/>
        <v>2.9821749967691463E-2</v>
      </c>
      <c r="G89" s="5" t="str">
        <f t="shared" si="7"/>
        <v>NEXT BET</v>
      </c>
      <c r="H89" s="4">
        <f>SUM($D$3:D89)</f>
        <v>0.24667358661720834</v>
      </c>
      <c r="I89" s="4">
        <f t="shared" si="9"/>
        <v>999.75332641338275</v>
      </c>
    </row>
    <row r="90" spans="1:9" x14ac:dyDescent="0.25">
      <c r="A90" s="30"/>
      <c r="B90" s="30"/>
      <c r="C90" s="24">
        <v>88</v>
      </c>
      <c r="D90" s="4">
        <f t="shared" si="11"/>
        <v>1.4653741610415279E-2</v>
      </c>
      <c r="E90" s="4">
        <f t="shared" si="10"/>
        <v>0.27815481983299356</v>
      </c>
      <c r="F90" s="4">
        <f t="shared" si="8"/>
        <v>3.148123321578522E-2</v>
      </c>
      <c r="G90" s="5" t="str">
        <f t="shared" si="7"/>
        <v>NEXT BET</v>
      </c>
      <c r="H90" s="4">
        <f>SUM($D$3:D90)</f>
        <v>0.26132732822762361</v>
      </c>
      <c r="I90" s="4">
        <f t="shared" si="9"/>
        <v>999.73867267177241</v>
      </c>
    </row>
    <row r="91" spans="1:9" x14ac:dyDescent="0.25">
      <c r="A91" s="30"/>
      <c r="B91" s="30"/>
      <c r="C91" s="24">
        <v>89</v>
      </c>
      <c r="D91" s="4">
        <f t="shared" si="11"/>
        <v>1.551831236542978E-2</v>
      </c>
      <c r="E91" s="4">
        <f t="shared" si="10"/>
        <v>0.29456595420314019</v>
      </c>
      <c r="F91" s="4">
        <f t="shared" si="8"/>
        <v>3.3238625975516578E-2</v>
      </c>
      <c r="G91" s="5" t="str">
        <f t="shared" si="7"/>
        <v>NEXT BET</v>
      </c>
      <c r="H91" s="4">
        <f>SUM($D$3:D91)</f>
        <v>0.27684564059305339</v>
      </c>
      <c r="I91" s="4">
        <f t="shared" si="9"/>
        <v>999.72315435940698</v>
      </c>
    </row>
    <row r="92" spans="1:9" x14ac:dyDescent="0.25">
      <c r="A92" s="30"/>
      <c r="B92" s="30"/>
      <c r="C92" s="24">
        <v>90</v>
      </c>
      <c r="D92" s="4">
        <f t="shared" si="11"/>
        <v>1.6433892794990135E-2</v>
      </c>
      <c r="E92" s="4">
        <f t="shared" si="10"/>
        <v>0.31194534550112546</v>
      </c>
      <c r="F92" s="4">
        <f t="shared" si="8"/>
        <v>3.5099704908072071E-2</v>
      </c>
      <c r="G92" s="5" t="str">
        <f t="shared" si="7"/>
        <v>NEXT BET</v>
      </c>
      <c r="H92" s="4">
        <f>SUM($D$3:D92)</f>
        <v>0.29327953338804352</v>
      </c>
      <c r="I92" s="4">
        <f t="shared" si="9"/>
        <v>999.70672046661196</v>
      </c>
    </row>
    <row r="93" spans="1:9" x14ac:dyDescent="0.25">
      <c r="A93" s="30"/>
      <c r="B93" s="30"/>
      <c r="C93" s="24">
        <v>91</v>
      </c>
      <c r="D93" s="4">
        <f t="shared" si="11"/>
        <v>1.7403492469894553E-2</v>
      </c>
      <c r="E93" s="4">
        <f t="shared" si="10"/>
        <v>0.33035012088569182</v>
      </c>
      <c r="F93" s="4">
        <f t="shared" si="8"/>
        <v>3.70705874976483E-2</v>
      </c>
      <c r="G93" s="5" t="str">
        <f t="shared" si="7"/>
        <v>NEXT BET</v>
      </c>
      <c r="H93" s="4">
        <f>SUM($D$3:D93)</f>
        <v>0.31068302585793806</v>
      </c>
      <c r="I93" s="4">
        <f t="shared" si="9"/>
        <v>999.68931697414212</v>
      </c>
    </row>
    <row r="94" spans="1:9" x14ac:dyDescent="0.25">
      <c r="A94" s="30"/>
      <c r="B94" s="30"/>
      <c r="C94" s="24">
        <v>92</v>
      </c>
      <c r="D94" s="4">
        <f t="shared" si="11"/>
        <v>1.8430298525618331E-2</v>
      </c>
      <c r="E94" s="4">
        <f t="shared" si="10"/>
        <v>0.34984077801794766</v>
      </c>
      <c r="F94" s="4">
        <f t="shared" si="8"/>
        <v>3.9157752160009607E-2</v>
      </c>
      <c r="G94" s="5" t="str">
        <f t="shared" si="7"/>
        <v>NEXT BET</v>
      </c>
      <c r="H94" s="4">
        <f>SUM($D$3:D94)</f>
        <v>0.32911332438355639</v>
      </c>
      <c r="I94" s="4">
        <f t="shared" si="9"/>
        <v>999.67088667561643</v>
      </c>
    </row>
    <row r="95" spans="1:9" x14ac:dyDescent="0.25">
      <c r="A95" s="30"/>
      <c r="B95" s="30"/>
      <c r="C95" s="24">
        <v>93</v>
      </c>
      <c r="D95" s="4">
        <f t="shared" si="11"/>
        <v>1.9517686138629812E-2</v>
      </c>
      <c r="E95" s="4">
        <f t="shared" si="10"/>
        <v>0.37048138392100655</v>
      </c>
      <c r="F95" s="4">
        <f t="shared" si="8"/>
        <v>4.1368059537450153E-2</v>
      </c>
      <c r="G95" s="5" t="str">
        <f t="shared" si="7"/>
        <v>NEXT BET</v>
      </c>
      <c r="H95" s="4">
        <f>SUM($D$3:D95)</f>
        <v>0.3486310105221862</v>
      </c>
      <c r="I95" s="4">
        <f t="shared" si="9"/>
        <v>999.65136898947776</v>
      </c>
    </row>
    <row r="96" spans="1:9" x14ac:dyDescent="0.25">
      <c r="A96" s="30"/>
      <c r="B96" s="30"/>
      <c r="C96" s="24">
        <v>94</v>
      </c>
      <c r="D96" s="4">
        <f t="shared" si="11"/>
        <v>2.0669229620808971E-2</v>
      </c>
      <c r="E96" s="4">
        <f t="shared" si="10"/>
        <v>0.39233978557234594</v>
      </c>
      <c r="F96" s="4">
        <f t="shared" si="8"/>
        <v>4.3708775050159743E-2</v>
      </c>
      <c r="G96" s="5" t="str">
        <f t="shared" si="7"/>
        <v>NEXT BET</v>
      </c>
      <c r="H96" s="4">
        <f>SUM($D$3:D96)</f>
        <v>0.36930024014299517</v>
      </c>
      <c r="I96" s="4">
        <f t="shared" si="9"/>
        <v>999.63069975985695</v>
      </c>
    </row>
    <row r="97" spans="1:9" x14ac:dyDescent="0.25">
      <c r="A97" s="30"/>
      <c r="B97" s="30"/>
      <c r="C97" s="24">
        <v>95</v>
      </c>
      <c r="D97" s="4">
        <f t="shared" si="11"/>
        <v>2.1888714168436699E-2</v>
      </c>
      <c r="E97" s="4">
        <f t="shared" si="10"/>
        <v>0.4154878329211143</v>
      </c>
      <c r="F97" s="4">
        <f t="shared" si="8"/>
        <v>4.6187592778119124E-2</v>
      </c>
      <c r="G97" s="5" t="str">
        <f t="shared" si="7"/>
        <v>NEXT BET</v>
      </c>
      <c r="H97" s="4">
        <f>SUM($D$3:D97)</f>
        <v>0.39118895431143186</v>
      </c>
      <c r="I97" s="4">
        <f t="shared" si="9"/>
        <v>999.60881104568853</v>
      </c>
    </row>
    <row r="98" spans="1:9" x14ac:dyDescent="0.25">
      <c r="A98" s="30"/>
      <c r="B98" s="30"/>
      <c r="C98" s="24">
        <v>96</v>
      </c>
      <c r="D98" s="4">
        <f t="shared" si="11"/>
        <v>2.3180148304374464E-2</v>
      </c>
      <c r="E98" s="4">
        <f t="shared" si="10"/>
        <v>0.44000161506346008</v>
      </c>
      <c r="F98" s="4">
        <f t="shared" si="8"/>
        <v>4.8812660752028225E-2</v>
      </c>
      <c r="G98" s="5" t="str">
        <f t="shared" si="7"/>
        <v>NEXT BET</v>
      </c>
      <c r="H98" s="4">
        <f>SUM($D$3:D98)</f>
        <v>0.41436910261580634</v>
      </c>
      <c r="I98" s="4">
        <f t="shared" si="9"/>
        <v>999.58563089738425</v>
      </c>
    </row>
    <row r="99" spans="1:9" x14ac:dyDescent="0.25">
      <c r="A99" s="30"/>
      <c r="B99" s="30"/>
      <c r="C99" s="24">
        <v>97</v>
      </c>
      <c r="D99" s="4">
        <f t="shared" si="11"/>
        <v>2.4547777054332556E-2</v>
      </c>
      <c r="E99" s="4">
        <f t="shared" si="10"/>
        <v>0.46596171035220418</v>
      </c>
      <c r="F99" s="4">
        <f t="shared" si="8"/>
        <v>5.1592607736397844E-2</v>
      </c>
      <c r="G99" s="5" t="str">
        <f t="shared" ref="G99:G130" si="12">IF($A$2&lt;H99,"LOSS",IF($A$2-H99&lt;D100,"LAST BET",IF($A$2&gt;H99,"NEXT BET")))</f>
        <v>NEXT BET</v>
      </c>
      <c r="H99" s="4">
        <f>SUM($D$3:D99)</f>
        <v>0.43891687967013887</v>
      </c>
      <c r="I99" s="4">
        <f t="shared" si="9"/>
        <v>999.56108312032984</v>
      </c>
    </row>
    <row r="100" spans="1:9" x14ac:dyDescent="0.25">
      <c r="A100" s="30"/>
      <c r="B100" s="30"/>
      <c r="C100" s="24">
        <v>98</v>
      </c>
      <c r="D100" s="4">
        <f t="shared" si="11"/>
        <v>2.5996095900538176E-2</v>
      </c>
      <c r="E100" s="4">
        <f t="shared" si="10"/>
        <v>0.49345345126298418</v>
      </c>
      <c r="F100" s="4">
        <f t="shared" ref="F100:F131" si="13">E100-H99</f>
        <v>5.4536571592845307E-2</v>
      </c>
      <c r="G100" s="5" t="str">
        <f t="shared" si="12"/>
        <v>NEXT BET</v>
      </c>
      <c r="H100" s="4">
        <f>SUM($D$3:D100)</f>
        <v>0.46491297557067707</v>
      </c>
      <c r="I100" s="4">
        <f t="shared" si="9"/>
        <v>999.53508702442934</v>
      </c>
    </row>
    <row r="101" spans="1:9" x14ac:dyDescent="0.25">
      <c r="A101" s="30"/>
      <c r="B101" s="30"/>
      <c r="C101" s="24">
        <v>99</v>
      </c>
      <c r="D101" s="4">
        <f t="shared" si="11"/>
        <v>2.7529865558669927E-2</v>
      </c>
      <c r="E101" s="4">
        <f t="shared" si="10"/>
        <v>0.5225672048875003</v>
      </c>
      <c r="F101" s="4">
        <f t="shared" si="13"/>
        <v>5.7654229316823236E-2</v>
      </c>
      <c r="G101" s="5" t="str">
        <f t="shared" si="12"/>
        <v>NEXT BET</v>
      </c>
      <c r="H101" s="4">
        <f>SUM($D$3:D101)</f>
        <v>0.492442841129347</v>
      </c>
      <c r="I101" s="4">
        <f t="shared" si="9"/>
        <v>999.50755715887067</v>
      </c>
    </row>
    <row r="102" spans="1:9" x14ac:dyDescent="0.25">
      <c r="A102" s="30"/>
      <c r="B102" s="30"/>
      <c r="C102" s="24">
        <v>100</v>
      </c>
      <c r="D102" s="4">
        <f t="shared" si="11"/>
        <v>2.915412762663145E-2</v>
      </c>
      <c r="E102" s="4">
        <f t="shared" si="10"/>
        <v>0.55339866997586273</v>
      </c>
      <c r="F102" s="4">
        <f t="shared" si="13"/>
        <v>6.0955828846515736E-2</v>
      </c>
      <c r="G102" s="5" t="str">
        <f t="shared" si="12"/>
        <v>NEXT BET</v>
      </c>
      <c r="H102" s="4">
        <f>SUM($D$3:D102)</f>
        <v>0.5215969687559785</v>
      </c>
      <c r="I102" s="4">
        <f t="shared" si="9"/>
        <v>999.47840303124406</v>
      </c>
    </row>
    <row r="103" spans="1:9" x14ac:dyDescent="0.25">
      <c r="A103" s="30"/>
      <c r="B103" s="30"/>
      <c r="C103" s="24">
        <v>101</v>
      </c>
      <c r="D103" s="4">
        <f t="shared" si="11"/>
        <v>3.0874221156602703E-2</v>
      </c>
      <c r="E103" s="4">
        <f t="shared" si="10"/>
        <v>0.58604919150443857</v>
      </c>
      <c r="F103" s="4">
        <f t="shared" si="13"/>
        <v>6.4452222748460075E-2</v>
      </c>
      <c r="G103" s="5" t="str">
        <f t="shared" si="12"/>
        <v>NEXT BET</v>
      </c>
      <c r="H103" s="4">
        <f>SUM($D$3:D103)</f>
        <v>0.55247118991258115</v>
      </c>
      <c r="I103" s="4">
        <f t="shared" si="9"/>
        <v>999.44752881008742</v>
      </c>
    </row>
    <row r="104" spans="1:9" x14ac:dyDescent="0.25">
      <c r="A104" s="30"/>
      <c r="B104" s="30"/>
      <c r="C104" s="24">
        <v>102</v>
      </c>
      <c r="D104" s="4">
        <f t="shared" si="11"/>
        <v>3.2695800204842258E-2</v>
      </c>
      <c r="E104" s="4">
        <f t="shared" si="10"/>
        <v>0.62062609380320033</v>
      </c>
      <c r="F104" s="4">
        <f t="shared" si="13"/>
        <v>6.8154903890619178E-2</v>
      </c>
      <c r="G104" s="5" t="str">
        <f t="shared" si="12"/>
        <v>NEXT BET</v>
      </c>
      <c r="H104" s="4">
        <f>SUM($D$3:D104)</f>
        <v>0.58516699011742346</v>
      </c>
      <c r="I104" s="4">
        <f t="shared" si="9"/>
        <v>999.41483300988261</v>
      </c>
    </row>
    <row r="105" spans="1:9" x14ac:dyDescent="0.25">
      <c r="A105" s="30"/>
      <c r="B105" s="30"/>
      <c r="C105" s="24">
        <v>103</v>
      </c>
      <c r="D105" s="4">
        <f t="shared" si="11"/>
        <v>3.4624852416927948E-2</v>
      </c>
      <c r="E105" s="4">
        <f t="shared" si="10"/>
        <v>0.65724303333758916</v>
      </c>
      <c r="F105" s="4">
        <f t="shared" si="13"/>
        <v>7.2076043220165698E-2</v>
      </c>
      <c r="G105" s="5" t="str">
        <f t="shared" si="12"/>
        <v>NEXT BET</v>
      </c>
      <c r="H105" s="4">
        <f>SUM($D$3:D105)</f>
        <v>0.61979184253435138</v>
      </c>
      <c r="I105" s="4">
        <f t="shared" si="9"/>
        <v>999.38020815746563</v>
      </c>
    </row>
    <row r="106" spans="1:9" x14ac:dyDescent="0.25">
      <c r="A106" s="30"/>
      <c r="B106" s="30"/>
      <c r="C106" s="24">
        <v>104</v>
      </c>
      <c r="D106" s="4">
        <f t="shared" si="11"/>
        <v>3.6667718709526696E-2</v>
      </c>
      <c r="E106" s="4">
        <f t="shared" si="10"/>
        <v>0.69602037230450686</v>
      </c>
      <c r="F106" s="4">
        <f t="shared" si="13"/>
        <v>7.6228529770155484E-2</v>
      </c>
      <c r="G106" s="5" t="str">
        <f t="shared" si="12"/>
        <v>NEXT BET</v>
      </c>
      <c r="H106" s="4">
        <f>SUM($D$3:D106)</f>
        <v>0.65645956124387805</v>
      </c>
      <c r="I106" s="4">
        <f t="shared" si="9"/>
        <v>999.34354043875612</v>
      </c>
    </row>
    <row r="107" spans="1:9" x14ac:dyDescent="0.25">
      <c r="A107" s="30"/>
      <c r="B107" s="30"/>
      <c r="C107" s="24">
        <v>105</v>
      </c>
      <c r="D107" s="4">
        <f t="shared" si="11"/>
        <v>3.8831114113388771E-2</v>
      </c>
      <c r="E107" s="4">
        <f t="shared" si="10"/>
        <v>0.73708557427047272</v>
      </c>
      <c r="F107" s="4">
        <f t="shared" si="13"/>
        <v>8.0626013026594667E-2</v>
      </c>
      <c r="G107" s="5" t="str">
        <f t="shared" si="12"/>
        <v>NEXT BET</v>
      </c>
      <c r="H107" s="4">
        <f>SUM($D$3:D107)</f>
        <v>0.69529067535726685</v>
      </c>
      <c r="I107" s="4">
        <f t="shared" si="9"/>
        <v>999.30470932464277</v>
      </c>
    </row>
    <row r="108" spans="1:9" x14ac:dyDescent="0.25">
      <c r="A108" s="30"/>
      <c r="B108" s="30"/>
      <c r="C108" s="24">
        <v>106</v>
      </c>
      <c r="D108" s="4">
        <f t="shared" si="11"/>
        <v>4.1122149846078704E-2</v>
      </c>
      <c r="E108" s="4">
        <f t="shared" si="10"/>
        <v>0.78057362315243062</v>
      </c>
      <c r="F108" s="4">
        <f t="shared" si="13"/>
        <v>8.5282947795163766E-2</v>
      </c>
      <c r="G108" s="5" t="str">
        <f t="shared" si="12"/>
        <v>NEXT BET</v>
      </c>
      <c r="H108" s="4">
        <f>SUM($D$3:D108)</f>
        <v>0.7364128252033455</v>
      </c>
      <c r="I108" s="4">
        <f t="shared" si="9"/>
        <v>999.26358717479661</v>
      </c>
    </row>
    <row r="109" spans="1:9" x14ac:dyDescent="0.25">
      <c r="A109" s="30"/>
      <c r="B109" s="30"/>
      <c r="C109" s="24">
        <v>107</v>
      </c>
      <c r="D109" s="4">
        <f t="shared" si="11"/>
        <v>4.3548356686997344E-2</v>
      </c>
      <c r="E109" s="4">
        <f t="shared" si="10"/>
        <v>0.82662746691842393</v>
      </c>
      <c r="F109" s="4">
        <f t="shared" si="13"/>
        <v>9.0214641715078425E-2</v>
      </c>
      <c r="G109" s="5" t="str">
        <f t="shared" si="12"/>
        <v>NEXT BET</v>
      </c>
      <c r="H109" s="4">
        <f>SUM($D$3:D109)</f>
        <v>0.7799611818903428</v>
      </c>
      <c r="I109" s="4">
        <f t="shared" si="9"/>
        <v>999.22003881810963</v>
      </c>
    </row>
    <row r="110" spans="1:9" x14ac:dyDescent="0.25">
      <c r="A110" s="30"/>
      <c r="B110" s="30"/>
      <c r="C110" s="24">
        <v>108</v>
      </c>
      <c r="D110" s="4">
        <f t="shared" si="11"/>
        <v>4.6117709731530183E-2</v>
      </c>
      <c r="E110" s="4">
        <f t="shared" si="10"/>
        <v>0.87539848746661086</v>
      </c>
      <c r="F110" s="4">
        <f t="shared" si="13"/>
        <v>9.5437305576268061E-2</v>
      </c>
      <c r="G110" s="5" t="str">
        <f t="shared" si="12"/>
        <v>NEXT BET</v>
      </c>
      <c r="H110" s="4">
        <f>SUM($D$3:D110)</f>
        <v>0.82607889162187298</v>
      </c>
      <c r="I110" s="4">
        <f t="shared" si="9"/>
        <v>999.17392110837818</v>
      </c>
    </row>
    <row r="111" spans="1:9" x14ac:dyDescent="0.25">
      <c r="A111" s="30"/>
      <c r="B111" s="30"/>
      <c r="C111" s="24">
        <v>109</v>
      </c>
      <c r="D111" s="4">
        <f t="shared" si="11"/>
        <v>4.8838654605690458E-2</v>
      </c>
      <c r="E111" s="4">
        <f t="shared" si="10"/>
        <v>0.92704699822714076</v>
      </c>
      <c r="F111" s="4">
        <f t="shared" si="13"/>
        <v>0.10096810660526778</v>
      </c>
      <c r="G111" s="5" t="str">
        <f t="shared" si="12"/>
        <v>NEXT BET</v>
      </c>
      <c r="H111" s="4">
        <f>SUM($D$3:D111)</f>
        <v>0.87491754622756346</v>
      </c>
      <c r="I111" s="4">
        <f t="shared" si="9"/>
        <v>999.12508245377239</v>
      </c>
    </row>
    <row r="112" spans="1:9" x14ac:dyDescent="0.25">
      <c r="A112" s="30"/>
      <c r="B112" s="30"/>
      <c r="C112" s="24">
        <v>110</v>
      </c>
      <c r="D112" s="4">
        <f t="shared" si="11"/>
        <v>5.1720135227426189E-2</v>
      </c>
      <c r="E112" s="4">
        <f t="shared" si="10"/>
        <v>0.98174277112254194</v>
      </c>
      <c r="F112" s="4">
        <f t="shared" si="13"/>
        <v>0.10682522489497848</v>
      </c>
      <c r="G112" s="5" t="str">
        <f t="shared" si="12"/>
        <v>NEXT BET</v>
      </c>
      <c r="H112" s="4">
        <f>SUM($D$3:D112)</f>
        <v>0.9266376814549897</v>
      </c>
      <c r="I112" s="4">
        <f t="shared" si="9"/>
        <v>999.07336231854504</v>
      </c>
    </row>
    <row r="113" spans="1:9" x14ac:dyDescent="0.25">
      <c r="A113" s="30"/>
      <c r="B113" s="30"/>
      <c r="C113" s="24">
        <v>111</v>
      </c>
      <c r="D113" s="4">
        <f t="shared" si="11"/>
        <v>5.4771623205844333E-2</v>
      </c>
      <c r="E113" s="4">
        <f t="shared" si="10"/>
        <v>1.0396655946187718</v>
      </c>
      <c r="F113" s="4">
        <f t="shared" si="13"/>
        <v>0.11302791316378213</v>
      </c>
      <c r="G113" s="5" t="str">
        <f t="shared" si="12"/>
        <v>NEXT BET</v>
      </c>
      <c r="H113" s="4">
        <f>SUM($D$3:D113)</f>
        <v>0.98140930466083409</v>
      </c>
      <c r="I113" s="4">
        <f t="shared" si="9"/>
        <v>999.01859069533919</v>
      </c>
    </row>
    <row r="114" spans="1:9" x14ac:dyDescent="0.25">
      <c r="A114" s="30"/>
      <c r="B114" s="30"/>
      <c r="C114" s="24">
        <v>112</v>
      </c>
      <c r="D114" s="4">
        <f t="shared" si="11"/>
        <v>5.8003148974989142E-2</v>
      </c>
      <c r="E114" s="4">
        <f t="shared" si="10"/>
        <v>1.1010058647012793</v>
      </c>
      <c r="F114" s="4">
        <f t="shared" si="13"/>
        <v>0.11959656004044517</v>
      </c>
      <c r="G114" s="5" t="str">
        <f t="shared" si="12"/>
        <v>NEXT BET</v>
      </c>
      <c r="H114" s="4">
        <f>SUM($D$3:D114)</f>
        <v>1.0394124536358231</v>
      </c>
      <c r="I114" s="4">
        <f t="shared" si="9"/>
        <v>998.9605875463642</v>
      </c>
    </row>
    <row r="115" spans="1:9" x14ac:dyDescent="0.25">
      <c r="A115" s="30"/>
      <c r="B115" s="30"/>
      <c r="C115" s="24">
        <v>113</v>
      </c>
      <c r="D115" s="4">
        <f t="shared" si="11"/>
        <v>6.1425334764513499E-2</v>
      </c>
      <c r="E115" s="4">
        <f t="shared" si="10"/>
        <v>1.1659652107186547</v>
      </c>
      <c r="F115" s="4">
        <f t="shared" si="13"/>
        <v>0.12655275708283154</v>
      </c>
      <c r="G115" s="5" t="str">
        <f t="shared" si="12"/>
        <v>NEXT BET</v>
      </c>
      <c r="H115" s="4">
        <f>SUM($D$3:D115)</f>
        <v>1.1008377884003366</v>
      </c>
      <c r="I115" s="4">
        <f t="shared" si="9"/>
        <v>998.89916221159967</v>
      </c>
    </row>
    <row r="116" spans="1:9" x14ac:dyDescent="0.25">
      <c r="A116" s="30"/>
      <c r="B116" s="30"/>
      <c r="C116" s="24">
        <v>114</v>
      </c>
      <c r="D116" s="4">
        <f t="shared" si="11"/>
        <v>6.5049429515619789E-2</v>
      </c>
      <c r="E116" s="4">
        <f t="shared" si="10"/>
        <v>1.2347571581510552</v>
      </c>
      <c r="F116" s="4">
        <f t="shared" si="13"/>
        <v>0.13391936975071861</v>
      </c>
      <c r="G116" s="5" t="str">
        <f t="shared" si="12"/>
        <v>NEXT BET</v>
      </c>
      <c r="H116" s="4">
        <f>SUM($D$3:D116)</f>
        <v>1.1658872179159565</v>
      </c>
      <c r="I116" s="4">
        <f t="shared" si="9"/>
        <v>998.83411278208405</v>
      </c>
    </row>
    <row r="117" spans="1:9" x14ac:dyDescent="0.25">
      <c r="A117" s="30"/>
      <c r="B117" s="30"/>
      <c r="C117" s="24">
        <v>115</v>
      </c>
      <c r="D117" s="4">
        <f t="shared" si="11"/>
        <v>6.8887345857041357E-2</v>
      </c>
      <c r="E117" s="4">
        <f t="shared" si="10"/>
        <v>1.3076078304819676</v>
      </c>
      <c r="F117" s="4">
        <f t="shared" si="13"/>
        <v>0.14172061256601109</v>
      </c>
      <c r="G117" s="5" t="str">
        <f t="shared" si="12"/>
        <v>NEXT BET</v>
      </c>
      <c r="H117" s="4">
        <f>SUM($D$3:D117)</f>
        <v>1.2347745637729979</v>
      </c>
      <c r="I117" s="4">
        <f t="shared" si="9"/>
        <v>998.76522543622696</v>
      </c>
    </row>
    <row r="118" spans="1:9" x14ac:dyDescent="0.25">
      <c r="A118" s="30"/>
      <c r="B118" s="30"/>
      <c r="C118" s="24">
        <v>116</v>
      </c>
      <c r="D118" s="4">
        <f t="shared" si="11"/>
        <v>7.2951699262606792E-2</v>
      </c>
      <c r="E118" s="4">
        <f t="shared" si="10"/>
        <v>1.3847566924804036</v>
      </c>
      <c r="F118" s="4">
        <f t="shared" si="13"/>
        <v>0.14998212870740568</v>
      </c>
      <c r="G118" s="5" t="str">
        <f t="shared" si="12"/>
        <v>NEXT BET</v>
      </c>
      <c r="H118" s="4">
        <f>SUM($D$3:D118)</f>
        <v>1.3077262630356046</v>
      </c>
      <c r="I118" s="4">
        <f t="shared" si="9"/>
        <v>998.69227373696435</v>
      </c>
    </row>
    <row r="119" spans="1:9" x14ac:dyDescent="0.25">
      <c r="A119" s="30"/>
      <c r="B119" s="30"/>
      <c r="C119" s="24">
        <v>117</v>
      </c>
      <c r="D119" s="4">
        <f t="shared" si="11"/>
        <v>7.7255849519100583E-2</v>
      </c>
      <c r="E119" s="4">
        <f t="shared" si="10"/>
        <v>1.4664573373367471</v>
      </c>
      <c r="F119" s="4">
        <f t="shared" si="13"/>
        <v>0.15873107430114253</v>
      </c>
      <c r="G119" s="5" t="str">
        <f t="shared" si="12"/>
        <v>NEXT BET</v>
      </c>
      <c r="H119" s="4">
        <f>SUM($D$3:D119)</f>
        <v>1.384982112554705</v>
      </c>
      <c r="I119" s="4">
        <f t="shared" si="9"/>
        <v>998.61501788744533</v>
      </c>
    </row>
    <row r="120" spans="1:9" x14ac:dyDescent="0.25">
      <c r="A120" s="30"/>
      <c r="B120" s="30"/>
      <c r="C120" s="24">
        <v>118</v>
      </c>
      <c r="D120" s="4">
        <f t="shared" si="11"/>
        <v>8.1813944640727512E-2</v>
      </c>
      <c r="E120" s="4">
        <f t="shared" si="10"/>
        <v>1.5529783202396152</v>
      </c>
      <c r="F120" s="4">
        <f t="shared" si="13"/>
        <v>0.16799620768491019</v>
      </c>
      <c r="G120" s="5" t="str">
        <f t="shared" si="12"/>
        <v>NEXT BET</v>
      </c>
      <c r="H120" s="4">
        <f>SUM($D$3:D120)</f>
        <v>1.4667960571954326</v>
      </c>
      <c r="I120" s="4">
        <f t="shared" si="9"/>
        <v>998.53320394280456</v>
      </c>
    </row>
    <row r="121" spans="1:9" x14ac:dyDescent="0.25">
      <c r="A121" s="30"/>
      <c r="B121" s="30"/>
      <c r="C121" s="24">
        <v>119</v>
      </c>
      <c r="D121" s="4">
        <f t="shared" si="11"/>
        <v>8.6640967374530434E-2</v>
      </c>
      <c r="E121" s="4">
        <f t="shared" si="10"/>
        <v>1.6446040411337524</v>
      </c>
      <c r="F121" s="4">
        <f t="shared" si="13"/>
        <v>0.17780798393831976</v>
      </c>
      <c r="G121" s="5" t="str">
        <f t="shared" si="12"/>
        <v>NEXT BET</v>
      </c>
      <c r="H121" s="4">
        <f>SUM($D$3:D121)</f>
        <v>1.5534370245699631</v>
      </c>
      <c r="I121" s="4">
        <f t="shared" si="9"/>
        <v>998.44656297543008</v>
      </c>
    </row>
    <row r="122" spans="1:9" x14ac:dyDescent="0.25">
      <c r="A122" s="30"/>
      <c r="B122" s="30"/>
      <c r="C122" s="24">
        <v>120</v>
      </c>
      <c r="D122" s="4">
        <f t="shared" si="11"/>
        <v>9.1752784449627728E-2</v>
      </c>
      <c r="E122" s="4">
        <f t="shared" si="10"/>
        <v>1.7416356795606438</v>
      </c>
      <c r="F122" s="4">
        <f t="shared" si="13"/>
        <v>0.18819865499068067</v>
      </c>
      <c r="G122" s="5" t="str">
        <f t="shared" si="12"/>
        <v>NEXT BET</v>
      </c>
      <c r="H122" s="4">
        <f>SUM($D$3:D122)</f>
        <v>1.6451898090195909</v>
      </c>
      <c r="I122" s="4">
        <f t="shared" si="9"/>
        <v>998.3548101909804</v>
      </c>
    </row>
    <row r="123" spans="1:9" x14ac:dyDescent="0.25">
      <c r="A123" s="30"/>
      <c r="B123" s="30"/>
      <c r="C123" s="24">
        <v>121</v>
      </c>
      <c r="D123" s="4">
        <f t="shared" si="11"/>
        <v>9.7166198732155762E-2</v>
      </c>
      <c r="E123" s="4">
        <f t="shared" si="10"/>
        <v>1.8443921846547218</v>
      </c>
      <c r="F123" s="4">
        <f t="shared" si="13"/>
        <v>0.19920237563513088</v>
      </c>
      <c r="G123" s="5" t="str">
        <f t="shared" si="12"/>
        <v>NEXT BET</v>
      </c>
      <c r="H123" s="4">
        <f>SUM($D$3:D123)</f>
        <v>1.7423560077517466</v>
      </c>
      <c r="I123" s="4">
        <f t="shared" si="9"/>
        <v>998.25764399224829</v>
      </c>
    </row>
    <row r="124" spans="1:9" x14ac:dyDescent="0.25">
      <c r="A124" s="30"/>
      <c r="B124" s="30"/>
      <c r="C124" s="24">
        <v>122</v>
      </c>
      <c r="D124" s="4">
        <f t="shared" si="11"/>
        <v>0.10289900445735295</v>
      </c>
      <c r="E124" s="4">
        <f t="shared" si="10"/>
        <v>1.9532113235493502</v>
      </c>
      <c r="F124" s="4">
        <f t="shared" si="13"/>
        <v>0.21085531579760364</v>
      </c>
      <c r="G124" s="5" t="str">
        <f t="shared" si="12"/>
        <v>NEXT BET</v>
      </c>
      <c r="H124" s="4">
        <f>SUM($D$3:D124)</f>
        <v>1.8452550122090996</v>
      </c>
      <c r="I124" s="4">
        <f t="shared" si="9"/>
        <v>998.15474498779088</v>
      </c>
    </row>
    <row r="125" spans="1:9" x14ac:dyDescent="0.25">
      <c r="A125" s="30"/>
      <c r="B125" s="30"/>
      <c r="C125" s="24">
        <v>123</v>
      </c>
      <c r="D125" s="4">
        <f t="shared" si="11"/>
        <v>0.10897004572033676</v>
      </c>
      <c r="E125" s="4">
        <f t="shared" si="10"/>
        <v>2.0684507916387616</v>
      </c>
      <c r="F125" s="4">
        <f t="shared" si="13"/>
        <v>0.22319577942966196</v>
      </c>
      <c r="G125" s="5" t="str">
        <f t="shared" si="12"/>
        <v>NEXT BET</v>
      </c>
      <c r="H125" s="4">
        <f>SUM($D$3:D125)</f>
        <v>1.9542250579294365</v>
      </c>
      <c r="I125" s="4">
        <f t="shared" si="9"/>
        <v>998.04577494207058</v>
      </c>
    </row>
    <row r="126" spans="1:9" x14ac:dyDescent="0.25">
      <c r="A126" s="30"/>
      <c r="B126" s="30"/>
      <c r="C126" s="24">
        <v>124</v>
      </c>
      <c r="D126" s="4">
        <f t="shared" si="11"/>
        <v>0.11539927841783662</v>
      </c>
      <c r="E126" s="4">
        <f t="shared" si="10"/>
        <v>2.1904893883454486</v>
      </c>
      <c r="F126" s="4">
        <f t="shared" si="13"/>
        <v>0.23626433041601214</v>
      </c>
      <c r="G126" s="5" t="str">
        <f t="shared" si="12"/>
        <v>NEXT BET</v>
      </c>
      <c r="H126" s="4">
        <f>SUM($D$3:D126)</f>
        <v>2.0696243363472733</v>
      </c>
      <c r="I126" s="4">
        <f t="shared" si="9"/>
        <v>997.93037566365274</v>
      </c>
    </row>
    <row r="127" spans="1:9" x14ac:dyDescent="0.25">
      <c r="A127" s="30"/>
      <c r="B127" s="30"/>
      <c r="C127" s="24">
        <v>125</v>
      </c>
      <c r="D127" s="4">
        <f t="shared" si="11"/>
        <v>0.12220783584448898</v>
      </c>
      <c r="E127" s="4">
        <f t="shared" si="10"/>
        <v>2.3197282622578297</v>
      </c>
      <c r="F127" s="4">
        <f t="shared" si="13"/>
        <v>0.25010392591055641</v>
      </c>
      <c r="G127" s="5" t="str">
        <f t="shared" si="12"/>
        <v>NEXT BET</v>
      </c>
      <c r="H127" s="4">
        <f>SUM($D$3:D127)</f>
        <v>2.1918321721917624</v>
      </c>
      <c r="I127" s="4">
        <f t="shared" si="9"/>
        <v>997.80816782780823</v>
      </c>
    </row>
    <row r="128" spans="1:9" x14ac:dyDescent="0.25">
      <c r="A128" s="30"/>
      <c r="B128" s="30"/>
      <c r="C128" s="24">
        <v>126</v>
      </c>
      <c r="D128" s="4">
        <f t="shared" si="11"/>
        <v>0.12941809815931382</v>
      </c>
      <c r="E128" s="4">
        <f t="shared" si="10"/>
        <v>2.4565922297310419</v>
      </c>
      <c r="F128" s="4">
        <f t="shared" si="13"/>
        <v>0.26476005753927945</v>
      </c>
      <c r="G128" s="5" t="str">
        <f t="shared" si="12"/>
        <v>NEXT BET</v>
      </c>
      <c r="H128" s="4">
        <f>SUM($D$3:D128)</f>
        <v>2.3212502703510762</v>
      </c>
      <c r="I128" s="4">
        <f t="shared" si="9"/>
        <v>997.67874972964887</v>
      </c>
    </row>
    <row r="129" spans="1:9" x14ac:dyDescent="0.25">
      <c r="A129" s="30"/>
      <c r="B129" s="30"/>
      <c r="C129" s="24">
        <v>127</v>
      </c>
      <c r="D129" s="4">
        <f t="shared" si="11"/>
        <v>0.13705376595071334</v>
      </c>
      <c r="E129" s="4">
        <f t="shared" si="10"/>
        <v>2.6015311712851732</v>
      </c>
      <c r="F129" s="4">
        <f t="shared" si="13"/>
        <v>0.28028090093409697</v>
      </c>
      <c r="G129" s="5" t="str">
        <f t="shared" si="12"/>
        <v>NEXT BET</v>
      </c>
      <c r="H129" s="4">
        <f>SUM($D$3:D129)</f>
        <v>2.4583040363017896</v>
      </c>
      <c r="I129" s="4">
        <f t="shared" si="9"/>
        <v>997.5416959636982</v>
      </c>
    </row>
    <row r="130" spans="1:9" x14ac:dyDescent="0.25">
      <c r="A130" s="30"/>
      <c r="B130" s="30"/>
      <c r="C130" s="24">
        <v>128</v>
      </c>
      <c r="D130" s="4">
        <f t="shared" si="11"/>
        <v>0.14513993814180542</v>
      </c>
      <c r="E130" s="4">
        <f t="shared" si="10"/>
        <v>2.7550215103909985</v>
      </c>
      <c r="F130" s="4">
        <f t="shared" si="13"/>
        <v>0.2967174740892089</v>
      </c>
      <c r="G130" s="5" t="str">
        <f t="shared" si="12"/>
        <v>NEXT BET</v>
      </c>
      <c r="H130" s="4">
        <f>SUM($D$3:D130)</f>
        <v>2.6034439744435951</v>
      </c>
      <c r="I130" s="4">
        <f t="shared" si="9"/>
        <v>997.39655602555638</v>
      </c>
    </row>
    <row r="131" spans="1:9" x14ac:dyDescent="0.25">
      <c r="A131" s="30"/>
      <c r="B131" s="30"/>
      <c r="C131" s="24">
        <v>129</v>
      </c>
      <c r="D131" s="4">
        <f t="shared" si="11"/>
        <v>0.15370319449217193</v>
      </c>
      <c r="E131" s="4">
        <f t="shared" si="10"/>
        <v>2.9175677795040671</v>
      </c>
      <c r="F131" s="4">
        <f t="shared" si="13"/>
        <v>0.31412380506047199</v>
      </c>
      <c r="G131" s="5" t="str">
        <f t="shared" ref="G131:G162" si="14">IF($A$2&lt;H131,"LOSS",IF($A$2-H131&lt;D132,"LAST BET",IF($A$2&gt;H131,"NEXT BET")))</f>
        <v>NEXT BET</v>
      </c>
      <c r="H131" s="4">
        <f>SUM($D$3:D131)</f>
        <v>2.7571471689357669</v>
      </c>
      <c r="I131" s="4">
        <f t="shared" si="9"/>
        <v>997.24285283106428</v>
      </c>
    </row>
    <row r="132" spans="1:9" x14ac:dyDescent="0.25">
      <c r="A132" s="30"/>
      <c r="B132" s="30"/>
      <c r="C132" s="24">
        <v>130</v>
      </c>
      <c r="D132" s="4">
        <f t="shared" si="11"/>
        <v>0.16277168296721006</v>
      </c>
      <c r="E132" s="4">
        <f t="shared" si="10"/>
        <v>3.0897042784948066</v>
      </c>
      <c r="F132" s="4">
        <f t="shared" ref="F132:F163" si="15">E132-H131</f>
        <v>0.33255710955903961</v>
      </c>
      <c r="G132" s="5" t="str">
        <f t="shared" si="14"/>
        <v>NEXT BET</v>
      </c>
      <c r="H132" s="4">
        <f>SUM($D$3:D132)</f>
        <v>2.9199188519029771</v>
      </c>
      <c r="I132" s="4">
        <f t="shared" ref="I132:I195" si="16">$A$2-H132</f>
        <v>997.08008114809707</v>
      </c>
    </row>
    <row r="133" spans="1:9" x14ac:dyDescent="0.25">
      <c r="A133" s="30"/>
      <c r="B133" s="30"/>
      <c r="C133" s="24">
        <v>131</v>
      </c>
      <c r="D133" s="4">
        <f t="shared" si="11"/>
        <v>0.17237521226227545</v>
      </c>
      <c r="E133" s="4">
        <f t="shared" ref="E133:E196" si="17">D133*$A$10</f>
        <v>3.2719968309260001</v>
      </c>
      <c r="F133" s="4">
        <f t="shared" si="15"/>
        <v>0.35207797902302307</v>
      </c>
      <c r="G133" s="5" t="str">
        <f t="shared" si="14"/>
        <v>NEXT BET</v>
      </c>
      <c r="H133" s="4">
        <f>SUM($D$3:D133)</f>
        <v>3.0922940641652525</v>
      </c>
      <c r="I133" s="4">
        <f t="shared" si="16"/>
        <v>996.90770593583477</v>
      </c>
    </row>
    <row r="134" spans="1:9" x14ac:dyDescent="0.25">
      <c r="A134" s="30"/>
      <c r="B134" s="30"/>
      <c r="C134" s="24">
        <v>132</v>
      </c>
      <c r="D134" s="4">
        <f t="shared" ref="D134:D197" si="18">D133*$A$6</f>
        <v>0.18254534978574968</v>
      </c>
      <c r="E134" s="4">
        <f t="shared" si="17"/>
        <v>3.4650446439506339</v>
      </c>
      <c r="F134" s="4">
        <f t="shared" si="15"/>
        <v>0.3727505797853814</v>
      </c>
      <c r="G134" s="5" t="str">
        <f t="shared" si="14"/>
        <v>NEXT BET</v>
      </c>
      <c r="H134" s="4">
        <f>SUM($D$3:D134)</f>
        <v>3.2748394139510024</v>
      </c>
      <c r="I134" s="4">
        <f t="shared" si="16"/>
        <v>996.72516058604901</v>
      </c>
    </row>
    <row r="135" spans="1:9" x14ac:dyDescent="0.25">
      <c r="A135" s="30"/>
      <c r="B135" s="30"/>
      <c r="C135" s="24">
        <v>133</v>
      </c>
      <c r="D135" s="4">
        <f t="shared" si="18"/>
        <v>0.1933155254231089</v>
      </c>
      <c r="E135" s="4">
        <f t="shared" si="17"/>
        <v>3.6694822779437208</v>
      </c>
      <c r="F135" s="4">
        <f t="shared" si="15"/>
        <v>0.39464286399271842</v>
      </c>
      <c r="G135" s="5" t="str">
        <f t="shared" si="14"/>
        <v>NEXT BET</v>
      </c>
      <c r="H135" s="4">
        <f>SUM($D$3:D135)</f>
        <v>3.4681549393741111</v>
      </c>
      <c r="I135" s="4">
        <f t="shared" si="16"/>
        <v>996.53184506062587</v>
      </c>
    </row>
    <row r="136" spans="1:9" x14ac:dyDescent="0.25">
      <c r="A136" s="30"/>
      <c r="B136" s="30"/>
      <c r="C136" s="24">
        <v>134</v>
      </c>
      <c r="D136" s="4">
        <f t="shared" si="18"/>
        <v>0.20472114142307232</v>
      </c>
      <c r="E136" s="4">
        <f t="shared" si="17"/>
        <v>3.8859817323424006</v>
      </c>
      <c r="F136" s="4">
        <f t="shared" si="15"/>
        <v>0.41782679296828951</v>
      </c>
      <c r="G136" s="5" t="str">
        <f t="shared" si="14"/>
        <v>NEXT BET</v>
      </c>
      <c r="H136" s="4">
        <f>SUM($D$3:D136)</f>
        <v>3.6728760807971836</v>
      </c>
      <c r="I136" s="4">
        <f t="shared" si="16"/>
        <v>996.32712391920279</v>
      </c>
    </row>
    <row r="137" spans="1:9" x14ac:dyDescent="0.25">
      <c r="A137" s="30"/>
      <c r="B137" s="30"/>
      <c r="C137" s="24">
        <v>135</v>
      </c>
      <c r="D137" s="4">
        <f t="shared" si="18"/>
        <v>0.21679968876703357</v>
      </c>
      <c r="E137" s="4">
        <f t="shared" si="17"/>
        <v>4.1152546545506015</v>
      </c>
      <c r="F137" s="4">
        <f t="shared" si="15"/>
        <v>0.44237857375341783</v>
      </c>
      <c r="G137" s="5" t="str">
        <f t="shared" si="14"/>
        <v>NEXT BET</v>
      </c>
      <c r="H137" s="4">
        <f>SUM($D$3:D137)</f>
        <v>3.8896757695642172</v>
      </c>
      <c r="I137" s="4">
        <f t="shared" si="16"/>
        <v>996.11032423043582</v>
      </c>
    </row>
    <row r="138" spans="1:9" x14ac:dyDescent="0.25">
      <c r="A138" s="30"/>
      <c r="B138" s="30"/>
      <c r="C138" s="24">
        <v>136</v>
      </c>
      <c r="D138" s="4">
        <f t="shared" si="18"/>
        <v>0.22959087040428852</v>
      </c>
      <c r="E138" s="4">
        <f t="shared" si="17"/>
        <v>4.3580546791690864</v>
      </c>
      <c r="F138" s="4">
        <f t="shared" si="15"/>
        <v>0.46837890960486916</v>
      </c>
      <c r="G138" s="5" t="str">
        <f t="shared" si="14"/>
        <v>NEXT BET</v>
      </c>
      <c r="H138" s="4">
        <f>SUM($D$3:D138)</f>
        <v>4.1192666399685054</v>
      </c>
      <c r="I138" s="4">
        <f t="shared" si="16"/>
        <v>995.88073336003151</v>
      </c>
    </row>
    <row r="139" spans="1:9" x14ac:dyDescent="0.25">
      <c r="A139" s="30"/>
      <c r="B139" s="30"/>
      <c r="C139" s="24">
        <v>137</v>
      </c>
      <c r="D139" s="4">
        <f t="shared" si="18"/>
        <v>0.24313673175814154</v>
      </c>
      <c r="E139" s="4">
        <f t="shared" si="17"/>
        <v>4.6151799052400628</v>
      </c>
      <c r="F139" s="4">
        <f t="shared" si="15"/>
        <v>0.49591326527155744</v>
      </c>
      <c r="G139" s="5" t="str">
        <f t="shared" si="14"/>
        <v>NEXT BET</v>
      </c>
      <c r="H139" s="4">
        <f>SUM($D$3:D139)</f>
        <v>4.3624033717266473</v>
      </c>
      <c r="I139" s="4">
        <f t="shared" si="16"/>
        <v>995.6375966282734</v>
      </c>
    </row>
    <row r="140" spans="1:9" x14ac:dyDescent="0.25">
      <c r="A140" s="30"/>
      <c r="B140" s="30"/>
      <c r="C140" s="24">
        <v>138</v>
      </c>
      <c r="D140" s="4">
        <f t="shared" si="18"/>
        <v>0.2574817989318719</v>
      </c>
      <c r="E140" s="4">
        <f t="shared" si="17"/>
        <v>4.8874755196492261</v>
      </c>
      <c r="F140" s="4">
        <f t="shared" si="15"/>
        <v>0.52507214792257884</v>
      </c>
      <c r="G140" s="5" t="str">
        <f t="shared" si="14"/>
        <v>NEXT BET</v>
      </c>
      <c r="H140" s="4">
        <f>SUM($D$3:D140)</f>
        <v>4.6198851706585193</v>
      </c>
      <c r="I140" s="4">
        <f t="shared" si="16"/>
        <v>995.38011482934144</v>
      </c>
    </row>
    <row r="141" spans="1:9" x14ac:dyDescent="0.25">
      <c r="A141" s="30"/>
      <c r="B141" s="30"/>
      <c r="C141" s="24">
        <v>139</v>
      </c>
      <c r="D141" s="4">
        <f t="shared" si="18"/>
        <v>0.27267322506885233</v>
      </c>
      <c r="E141" s="4">
        <f t="shared" si="17"/>
        <v>5.1758365753085309</v>
      </c>
      <c r="F141" s="4">
        <f t="shared" si="15"/>
        <v>0.55595140465001158</v>
      </c>
      <c r="G141" s="5" t="str">
        <f t="shared" si="14"/>
        <v>NEXT BET</v>
      </c>
      <c r="H141" s="4">
        <f>SUM($D$3:D141)</f>
        <v>4.8925583957273719</v>
      </c>
      <c r="I141" s="4">
        <f t="shared" si="16"/>
        <v>995.10744160427259</v>
      </c>
    </row>
    <row r="142" spans="1:9" x14ac:dyDescent="0.25">
      <c r="A142" s="30"/>
      <c r="B142" s="30"/>
      <c r="C142" s="24">
        <v>140</v>
      </c>
      <c r="D142" s="4">
        <f t="shared" si="18"/>
        <v>0.28876094534791458</v>
      </c>
      <c r="E142" s="4">
        <f t="shared" si="17"/>
        <v>5.4812109332517336</v>
      </c>
      <c r="F142" s="4">
        <f t="shared" si="15"/>
        <v>0.58865253752436164</v>
      </c>
      <c r="G142" s="5" t="str">
        <f t="shared" si="14"/>
        <v>NEXT BET</v>
      </c>
      <c r="H142" s="4">
        <f>SUM($D$3:D142)</f>
        <v>5.1813193410752865</v>
      </c>
      <c r="I142" s="4">
        <f t="shared" si="16"/>
        <v>994.81868065892468</v>
      </c>
    </row>
    <row r="143" spans="1:9" x14ac:dyDescent="0.25">
      <c r="A143" s="30"/>
      <c r="B143" s="30"/>
      <c r="C143" s="24">
        <v>141</v>
      </c>
      <c r="D143" s="4">
        <f t="shared" si="18"/>
        <v>0.30579784112344149</v>
      </c>
      <c r="E143" s="4">
        <f t="shared" si="17"/>
        <v>5.8046023783135849</v>
      </c>
      <c r="F143" s="4">
        <f t="shared" si="15"/>
        <v>0.62328303723829848</v>
      </c>
      <c r="G143" s="5" t="str">
        <f t="shared" si="14"/>
        <v>NEXT BET</v>
      </c>
      <c r="H143" s="4">
        <f>SUM($D$3:D143)</f>
        <v>5.4871171821987277</v>
      </c>
      <c r="I143" s="4">
        <f t="shared" si="16"/>
        <v>994.51288281780126</v>
      </c>
    </row>
    <row r="144" spans="1:9" x14ac:dyDescent="0.25">
      <c r="A144" s="30"/>
      <c r="B144" s="30"/>
      <c r="C144" s="24">
        <v>142</v>
      </c>
      <c r="D144" s="4">
        <f t="shared" si="18"/>
        <v>0.32383991374972454</v>
      </c>
      <c r="E144" s="4">
        <f t="shared" si="17"/>
        <v>6.1470739186340859</v>
      </c>
      <c r="F144" s="4">
        <f t="shared" si="15"/>
        <v>0.65995673643535824</v>
      </c>
      <c r="G144" s="5" t="str">
        <f t="shared" si="14"/>
        <v>NEXT BET</v>
      </c>
      <c r="H144" s="4">
        <f>SUM($D$3:D144)</f>
        <v>5.810957095948452</v>
      </c>
      <c r="I144" s="4">
        <f t="shared" si="16"/>
        <v>994.18904290405158</v>
      </c>
    </row>
    <row r="145" spans="1:9" x14ac:dyDescent="0.25">
      <c r="A145" s="30"/>
      <c r="B145" s="30"/>
      <c r="C145" s="24">
        <v>143</v>
      </c>
      <c r="D145" s="4">
        <f t="shared" si="18"/>
        <v>0.34294646866095829</v>
      </c>
      <c r="E145" s="4">
        <f t="shared" si="17"/>
        <v>6.5097512798334973</v>
      </c>
      <c r="F145" s="4">
        <f t="shared" si="15"/>
        <v>0.69879418388504533</v>
      </c>
      <c r="G145" s="5" t="str">
        <f t="shared" si="14"/>
        <v>NEXT BET</v>
      </c>
      <c r="H145" s="4">
        <f>SUM($D$3:D145)</f>
        <v>6.1539035646094105</v>
      </c>
      <c r="I145" s="4">
        <f t="shared" si="16"/>
        <v>993.84609643539056</v>
      </c>
    </row>
    <row r="146" spans="1:9" x14ac:dyDescent="0.25">
      <c r="A146" s="30"/>
      <c r="B146" s="30"/>
      <c r="C146" s="24">
        <v>144</v>
      </c>
      <c r="D146" s="4">
        <f t="shared" si="18"/>
        <v>0.3631803103119548</v>
      </c>
      <c r="E146" s="4">
        <f t="shared" si="17"/>
        <v>6.8938266053436728</v>
      </c>
      <c r="F146" s="4">
        <f t="shared" si="15"/>
        <v>0.73992304073426229</v>
      </c>
      <c r="G146" s="5" t="str">
        <f t="shared" si="14"/>
        <v>NEXT BET</v>
      </c>
      <c r="H146" s="4">
        <f>SUM($D$3:D146)</f>
        <v>6.5170838749213651</v>
      </c>
      <c r="I146" s="4">
        <f t="shared" si="16"/>
        <v>993.48291612507865</v>
      </c>
    </row>
    <row r="147" spans="1:9" x14ac:dyDescent="0.25">
      <c r="A147" s="30"/>
      <c r="B147" s="30"/>
      <c r="C147" s="24">
        <v>145</v>
      </c>
      <c r="D147" s="4">
        <f t="shared" si="18"/>
        <v>0.38460794862036013</v>
      </c>
      <c r="E147" s="4">
        <f t="shared" si="17"/>
        <v>7.3005623750589494</v>
      </c>
      <c r="F147" s="4">
        <f t="shared" si="15"/>
        <v>0.78347850013758435</v>
      </c>
      <c r="G147" s="5" t="str">
        <f t="shared" si="14"/>
        <v>NEXT BET</v>
      </c>
      <c r="H147" s="4">
        <f>SUM($D$3:D147)</f>
        <v>6.9016918235417251</v>
      </c>
      <c r="I147" s="4">
        <f t="shared" si="16"/>
        <v>993.09830817645832</v>
      </c>
    </row>
    <row r="148" spans="1:9" x14ac:dyDescent="0.25">
      <c r="A148" s="30"/>
      <c r="B148" s="30"/>
      <c r="C148" s="24">
        <v>146</v>
      </c>
      <c r="D148" s="4">
        <f t="shared" si="18"/>
        <v>0.40729981758896133</v>
      </c>
      <c r="E148" s="4">
        <f t="shared" si="17"/>
        <v>7.7312955551874269</v>
      </c>
      <c r="F148" s="4">
        <f t="shared" si="15"/>
        <v>0.82960373164570189</v>
      </c>
      <c r="G148" s="5" t="str">
        <f t="shared" si="14"/>
        <v>NEXT BET</v>
      </c>
      <c r="H148" s="4">
        <f>SUM($D$3:D148)</f>
        <v>7.3089916411306861</v>
      </c>
      <c r="I148" s="4">
        <f t="shared" si="16"/>
        <v>992.69100835886934</v>
      </c>
    </row>
    <row r="149" spans="1:9" x14ac:dyDescent="0.25">
      <c r="A149" s="30"/>
      <c r="B149" s="30"/>
      <c r="C149" s="24">
        <v>147</v>
      </c>
      <c r="D149" s="4">
        <f t="shared" si="18"/>
        <v>0.43133050682671004</v>
      </c>
      <c r="E149" s="4">
        <f t="shared" si="17"/>
        <v>8.1874419929434854</v>
      </c>
      <c r="F149" s="4">
        <f t="shared" si="15"/>
        <v>0.87845035181279929</v>
      </c>
      <c r="G149" s="5" t="str">
        <f t="shared" si="14"/>
        <v>NEXT BET</v>
      </c>
      <c r="H149" s="4">
        <f>SUM($D$3:D149)</f>
        <v>7.7403221479573965</v>
      </c>
      <c r="I149" s="4">
        <f t="shared" si="16"/>
        <v>992.25967785204261</v>
      </c>
    </row>
    <row r="150" spans="1:9" x14ac:dyDescent="0.25">
      <c r="A150" s="30"/>
      <c r="B150" s="30"/>
      <c r="C150" s="24">
        <v>148</v>
      </c>
      <c r="D150" s="4">
        <f t="shared" si="18"/>
        <v>0.4567790067294859</v>
      </c>
      <c r="E150" s="4">
        <f t="shared" si="17"/>
        <v>8.6705010705271501</v>
      </c>
      <c r="F150" s="4">
        <f t="shared" si="15"/>
        <v>0.93017892256975365</v>
      </c>
      <c r="G150" s="5" t="str">
        <f t="shared" si="14"/>
        <v>NEXT BET</v>
      </c>
      <c r="H150" s="4">
        <f>SUM($D$3:D150)</f>
        <v>8.1971011546868819</v>
      </c>
      <c r="I150" s="4">
        <f t="shared" si="16"/>
        <v>991.80289884531317</v>
      </c>
    </row>
    <row r="151" spans="1:9" x14ac:dyDescent="0.25">
      <c r="A151" s="30"/>
      <c r="B151" s="30"/>
      <c r="C151" s="24">
        <v>149</v>
      </c>
      <c r="D151" s="4">
        <f t="shared" si="18"/>
        <v>0.48372896812652555</v>
      </c>
      <c r="E151" s="4">
        <f t="shared" si="17"/>
        <v>9.182060633688252</v>
      </c>
      <c r="F151" s="4">
        <f t="shared" si="15"/>
        <v>0.98495947900137004</v>
      </c>
      <c r="G151" s="5" t="str">
        <f t="shared" si="14"/>
        <v>NEXT BET</v>
      </c>
      <c r="H151" s="4">
        <f>SUM($D$3:D151)</f>
        <v>8.6808301228134077</v>
      </c>
      <c r="I151" s="4">
        <f t="shared" si="16"/>
        <v>991.3191698771866</v>
      </c>
    </row>
    <row r="152" spans="1:9" x14ac:dyDescent="0.25">
      <c r="A152" s="30"/>
      <c r="B152" s="30"/>
      <c r="C152" s="24">
        <v>150</v>
      </c>
      <c r="D152" s="4">
        <f t="shared" si="18"/>
        <v>0.51226897724599052</v>
      </c>
      <c r="E152" s="4">
        <f t="shared" si="17"/>
        <v>9.7238022110758582</v>
      </c>
      <c r="F152" s="4">
        <f t="shared" si="15"/>
        <v>1.0429720882624505</v>
      </c>
      <c r="G152" s="5" t="str">
        <f t="shared" si="14"/>
        <v>NEXT BET</v>
      </c>
      <c r="H152" s="4">
        <f>SUM($D$3:D152)</f>
        <v>9.1930991000593991</v>
      </c>
      <c r="I152" s="4">
        <f t="shared" si="16"/>
        <v>990.80690089994062</v>
      </c>
    </row>
    <row r="153" spans="1:9" x14ac:dyDescent="0.25">
      <c r="A153" s="30"/>
      <c r="B153" s="30"/>
      <c r="C153" s="24">
        <v>151</v>
      </c>
      <c r="D153" s="4">
        <f t="shared" si="18"/>
        <v>0.54249284690350397</v>
      </c>
      <c r="E153" s="4">
        <f t="shared" si="17"/>
        <v>10.297506541529334</v>
      </c>
      <c r="F153" s="4">
        <f t="shared" si="15"/>
        <v>1.1044074414699345</v>
      </c>
      <c r="G153" s="5" t="str">
        <f t="shared" si="14"/>
        <v>NEXT BET</v>
      </c>
      <c r="H153" s="4">
        <f>SUM($D$3:D153)</f>
        <v>9.7355919469629022</v>
      </c>
      <c r="I153" s="4">
        <f t="shared" si="16"/>
        <v>990.26440805303707</v>
      </c>
    </row>
    <row r="154" spans="1:9" x14ac:dyDescent="0.25">
      <c r="A154" s="30"/>
      <c r="B154" s="30"/>
      <c r="C154" s="24">
        <v>152</v>
      </c>
      <c r="D154" s="4">
        <f t="shared" si="18"/>
        <v>0.5744999248708107</v>
      </c>
      <c r="E154" s="4">
        <f t="shared" si="17"/>
        <v>10.905059427479564</v>
      </c>
      <c r="F154" s="4">
        <f t="shared" si="15"/>
        <v>1.1694674805166621</v>
      </c>
      <c r="G154" s="5" t="str">
        <f t="shared" si="14"/>
        <v>NEXT BET</v>
      </c>
      <c r="H154" s="4">
        <f>SUM($D$3:D154)</f>
        <v>10.310091871833713</v>
      </c>
      <c r="I154" s="4">
        <f t="shared" si="16"/>
        <v>989.68990812816628</v>
      </c>
    </row>
    <row r="155" spans="1:9" x14ac:dyDescent="0.25">
      <c r="A155" s="30"/>
      <c r="B155" s="30"/>
      <c r="C155" s="24">
        <v>153</v>
      </c>
      <c r="D155" s="4">
        <f t="shared" si="18"/>
        <v>0.60839542043818851</v>
      </c>
      <c r="E155" s="4">
        <f t="shared" si="17"/>
        <v>11.548457933700858</v>
      </c>
      <c r="F155" s="4">
        <f t="shared" si="15"/>
        <v>1.2383660618671453</v>
      </c>
      <c r="G155" s="5" t="str">
        <f t="shared" si="14"/>
        <v>NEXT BET</v>
      </c>
      <c r="H155" s="4">
        <f>SUM($D$3:D155)</f>
        <v>10.918487292271902</v>
      </c>
      <c r="I155" s="4">
        <f t="shared" si="16"/>
        <v>989.08151270772805</v>
      </c>
    </row>
    <row r="156" spans="1:9" x14ac:dyDescent="0.25">
      <c r="A156" s="30"/>
      <c r="B156" s="30"/>
      <c r="C156" s="24">
        <v>154</v>
      </c>
      <c r="D156" s="4">
        <f t="shared" si="18"/>
        <v>0.64429075024404159</v>
      </c>
      <c r="E156" s="4">
        <f t="shared" si="17"/>
        <v>12.229816951789207</v>
      </c>
      <c r="F156" s="4">
        <f t="shared" si="15"/>
        <v>1.3113296595173054</v>
      </c>
      <c r="G156" s="5" t="str">
        <f t="shared" si="14"/>
        <v>NEXT BET</v>
      </c>
      <c r="H156" s="4">
        <f>SUM($D$3:D156)</f>
        <v>11.562778042515943</v>
      </c>
      <c r="I156" s="4">
        <f t="shared" si="16"/>
        <v>988.4372219574841</v>
      </c>
    </row>
    <row r="157" spans="1:9" x14ac:dyDescent="0.25">
      <c r="A157" s="30"/>
      <c r="B157" s="30"/>
      <c r="C157" s="24">
        <v>155</v>
      </c>
      <c r="D157" s="4">
        <f t="shared" si="18"/>
        <v>0.68230390450844003</v>
      </c>
      <c r="E157" s="4">
        <f t="shared" si="17"/>
        <v>12.951376151944771</v>
      </c>
      <c r="F157" s="4">
        <f t="shared" si="15"/>
        <v>1.3885981094288287</v>
      </c>
      <c r="G157" s="5" t="str">
        <f t="shared" si="14"/>
        <v>NEXT BET</v>
      </c>
      <c r="H157" s="4">
        <f>SUM($D$3:D157)</f>
        <v>12.245081947024383</v>
      </c>
      <c r="I157" s="4">
        <f t="shared" si="16"/>
        <v>987.75491805297565</v>
      </c>
    </row>
    <row r="158" spans="1:9" x14ac:dyDescent="0.25">
      <c r="A158" s="30"/>
      <c r="B158" s="30"/>
      <c r="C158" s="24">
        <v>156</v>
      </c>
      <c r="D158" s="4">
        <f t="shared" si="18"/>
        <v>0.72255983487443798</v>
      </c>
      <c r="E158" s="4">
        <f t="shared" si="17"/>
        <v>13.715507344909511</v>
      </c>
      <c r="F158" s="4">
        <f t="shared" si="15"/>
        <v>1.470425397885128</v>
      </c>
      <c r="G158" s="5" t="str">
        <f t="shared" si="14"/>
        <v>NEXT BET</v>
      </c>
      <c r="H158" s="4">
        <f>SUM($D$3:D158)</f>
        <v>12.967641781898822</v>
      </c>
      <c r="I158" s="4">
        <f t="shared" si="16"/>
        <v>987.03235821810119</v>
      </c>
    </row>
    <row r="159" spans="1:9" x14ac:dyDescent="0.25">
      <c r="A159" s="30"/>
      <c r="B159" s="30"/>
      <c r="C159" s="24">
        <v>157</v>
      </c>
      <c r="D159" s="4">
        <f t="shared" si="18"/>
        <v>0.76519086513202983</v>
      </c>
      <c r="E159" s="4">
        <f t="shared" si="17"/>
        <v>14.524722278259173</v>
      </c>
      <c r="F159" s="4">
        <f t="shared" si="15"/>
        <v>1.5570804963603511</v>
      </c>
      <c r="G159" s="5" t="str">
        <f t="shared" si="14"/>
        <v>NEXT BET</v>
      </c>
      <c r="H159" s="4">
        <f>SUM($D$3:D159)</f>
        <v>13.732832647030852</v>
      </c>
      <c r="I159" s="4">
        <f t="shared" si="16"/>
        <v>986.26716735296918</v>
      </c>
    </row>
    <row r="160" spans="1:9" x14ac:dyDescent="0.25">
      <c r="A160" s="30"/>
      <c r="B160" s="30"/>
      <c r="C160" s="24">
        <v>158</v>
      </c>
      <c r="D160" s="4">
        <f t="shared" si="18"/>
        <v>0.81033712617481957</v>
      </c>
      <c r="E160" s="4">
        <f t="shared" si="17"/>
        <v>15.381680892676464</v>
      </c>
      <c r="F160" s="4">
        <f t="shared" si="15"/>
        <v>1.6488482456456115</v>
      </c>
      <c r="G160" s="5" t="str">
        <f t="shared" si="14"/>
        <v>NEXT BET</v>
      </c>
      <c r="H160" s="4">
        <f>SUM($D$3:D160)</f>
        <v>14.543169773205673</v>
      </c>
      <c r="I160" s="4">
        <f t="shared" si="16"/>
        <v>985.4568302267943</v>
      </c>
    </row>
    <row r="161" spans="1:9" x14ac:dyDescent="0.25">
      <c r="A161" s="30"/>
      <c r="B161" s="30"/>
      <c r="C161" s="24">
        <v>159</v>
      </c>
      <c r="D161" s="4">
        <f t="shared" si="18"/>
        <v>0.85814701661913384</v>
      </c>
      <c r="E161" s="4">
        <f t="shared" si="17"/>
        <v>16.289200065344374</v>
      </c>
      <c r="F161" s="4">
        <f t="shared" si="15"/>
        <v>1.7460302921387019</v>
      </c>
      <c r="G161" s="5" t="str">
        <f t="shared" si="14"/>
        <v>NEXT BET</v>
      </c>
      <c r="H161" s="4">
        <f>SUM($D$3:D161)</f>
        <v>15.401316789824806</v>
      </c>
      <c r="I161" s="4">
        <f t="shared" si="16"/>
        <v>984.59868321017518</v>
      </c>
    </row>
    <row r="162" spans="1:9" x14ac:dyDescent="0.25">
      <c r="A162" s="30"/>
      <c r="B162" s="30"/>
      <c r="C162" s="24">
        <v>160</v>
      </c>
      <c r="D162" s="4">
        <f t="shared" si="18"/>
        <v>0.90877769059966274</v>
      </c>
      <c r="E162" s="4">
        <f t="shared" si="17"/>
        <v>17.250262869199691</v>
      </c>
      <c r="F162" s="4">
        <f t="shared" si="15"/>
        <v>1.8489460793748851</v>
      </c>
      <c r="G162" s="5" t="str">
        <f t="shared" si="14"/>
        <v>NEXT BET</v>
      </c>
      <c r="H162" s="4">
        <f>SUM($D$3:D162)</f>
        <v>16.310094480424468</v>
      </c>
      <c r="I162" s="4">
        <f t="shared" si="16"/>
        <v>983.68990551957552</v>
      </c>
    </row>
    <row r="163" spans="1:9" x14ac:dyDescent="0.25">
      <c r="A163" s="30"/>
      <c r="B163" s="30"/>
      <c r="C163" s="24">
        <v>161</v>
      </c>
      <c r="D163" s="4">
        <f t="shared" si="18"/>
        <v>0.96239557434504275</v>
      </c>
      <c r="E163" s="4">
        <f t="shared" si="17"/>
        <v>18.268028378482473</v>
      </c>
      <c r="F163" s="4">
        <f t="shared" si="15"/>
        <v>1.9579338980580054</v>
      </c>
      <c r="G163" s="5" t="str">
        <f t="shared" ref="G163:G194" si="19">IF($A$2&lt;H163,"LOSS",IF($A$2-H163&lt;D164,"LAST BET",IF($A$2&gt;H163,"NEXT BET")))</f>
        <v>NEXT BET</v>
      </c>
      <c r="H163" s="4">
        <f>SUM($D$3:D163)</f>
        <v>17.272490054769509</v>
      </c>
      <c r="I163" s="4">
        <f t="shared" si="16"/>
        <v>982.72750994523051</v>
      </c>
    </row>
    <row r="164" spans="1:9" x14ac:dyDescent="0.25">
      <c r="A164" s="30"/>
      <c r="B164" s="30"/>
      <c r="C164" s="24">
        <v>162</v>
      </c>
      <c r="D164" s="4">
        <f t="shared" si="18"/>
        <v>1.0191769132314001</v>
      </c>
      <c r="E164" s="4">
        <f t="shared" si="17"/>
        <v>19.345842052812934</v>
      </c>
      <c r="F164" s="4">
        <f t="shared" ref="F164:F195" si="20">E164-H163</f>
        <v>2.0733519980434245</v>
      </c>
      <c r="G164" s="5" t="str">
        <f t="shared" si="19"/>
        <v>NEXT BET</v>
      </c>
      <c r="H164" s="4">
        <f>SUM($D$3:D164)</f>
        <v>18.291666968000911</v>
      </c>
      <c r="I164" s="4">
        <f t="shared" si="16"/>
        <v>981.70833303199913</v>
      </c>
    </row>
    <row r="165" spans="1:9" x14ac:dyDescent="0.25">
      <c r="A165" s="30"/>
      <c r="B165" s="30"/>
      <c r="C165" s="24">
        <v>163</v>
      </c>
      <c r="D165" s="4">
        <f t="shared" si="18"/>
        <v>1.0793083511120527</v>
      </c>
      <c r="E165" s="4">
        <f t="shared" si="17"/>
        <v>20.487246733928899</v>
      </c>
      <c r="F165" s="4">
        <f t="shared" si="20"/>
        <v>2.1955797659279881</v>
      </c>
      <c r="G165" s="5" t="str">
        <f t="shared" si="19"/>
        <v>NEXT BET</v>
      </c>
      <c r="H165" s="4">
        <f>SUM($D$3:D165)</f>
        <v>19.370975319112965</v>
      </c>
      <c r="I165" s="4">
        <f t="shared" si="16"/>
        <v>980.62902468088703</v>
      </c>
    </row>
    <row r="166" spans="1:9" x14ac:dyDescent="0.25">
      <c r="A166" s="30"/>
      <c r="B166" s="30"/>
      <c r="C166" s="24">
        <v>164</v>
      </c>
      <c r="D166" s="4">
        <f t="shared" si="18"/>
        <v>1.1429875438276638</v>
      </c>
      <c r="E166" s="4">
        <f t="shared" si="17"/>
        <v>21.695994291230701</v>
      </c>
      <c r="F166" s="4">
        <f t="shared" si="20"/>
        <v>2.3250189721177357</v>
      </c>
      <c r="G166" s="5" t="str">
        <f t="shared" si="19"/>
        <v>NEXT BET</v>
      </c>
      <c r="H166" s="4">
        <f>SUM($D$3:D166)</f>
        <v>20.51396286294063</v>
      </c>
      <c r="I166" s="4">
        <f t="shared" si="16"/>
        <v>979.48603713705938</v>
      </c>
    </row>
    <row r="167" spans="1:9" x14ac:dyDescent="0.25">
      <c r="A167" s="30"/>
      <c r="B167" s="30"/>
      <c r="C167" s="24">
        <v>165</v>
      </c>
      <c r="D167" s="4">
        <f t="shared" si="18"/>
        <v>1.2104238089134958</v>
      </c>
      <c r="E167" s="4">
        <f t="shared" si="17"/>
        <v>22.97605795441331</v>
      </c>
      <c r="F167" s="4">
        <f t="shared" si="20"/>
        <v>2.4620950914726798</v>
      </c>
      <c r="G167" s="5" t="str">
        <f t="shared" si="19"/>
        <v>NEXT BET</v>
      </c>
      <c r="H167" s="4">
        <f>SUM($D$3:D167)</f>
        <v>21.724386671854127</v>
      </c>
      <c r="I167" s="4">
        <f t="shared" si="16"/>
        <v>978.27561332814582</v>
      </c>
    </row>
    <row r="168" spans="1:9" x14ac:dyDescent="0.25">
      <c r="A168" s="30"/>
      <c r="B168" s="30"/>
      <c r="C168" s="24">
        <v>166</v>
      </c>
      <c r="D168" s="4">
        <f t="shared" si="18"/>
        <v>1.2818388136393919</v>
      </c>
      <c r="E168" s="4">
        <f t="shared" si="17"/>
        <v>24.331645373723692</v>
      </c>
      <c r="F168" s="4">
        <f t="shared" si="20"/>
        <v>2.607258701869565</v>
      </c>
      <c r="G168" s="5" t="str">
        <f t="shared" si="19"/>
        <v>NEXT BET</v>
      </c>
      <c r="H168" s="4">
        <f>SUM($D$3:D168)</f>
        <v>23.00622548549352</v>
      </c>
      <c r="I168" s="4">
        <f t="shared" si="16"/>
        <v>976.99377451450653</v>
      </c>
    </row>
    <row r="169" spans="1:9" x14ac:dyDescent="0.25">
      <c r="A169" s="30"/>
      <c r="B169" s="30"/>
      <c r="C169" s="24">
        <v>167</v>
      </c>
      <c r="D169" s="4">
        <f t="shared" si="18"/>
        <v>1.3574673036441158</v>
      </c>
      <c r="E169" s="4">
        <f t="shared" si="17"/>
        <v>25.767212450773386</v>
      </c>
      <c r="F169" s="4">
        <f t="shared" si="20"/>
        <v>2.7609869652798658</v>
      </c>
      <c r="G169" s="5" t="str">
        <f t="shared" si="19"/>
        <v>NEXT BET</v>
      </c>
      <c r="H169" s="4">
        <f>SUM($D$3:D169)</f>
        <v>24.363692789137637</v>
      </c>
      <c r="I169" s="4">
        <f t="shared" si="16"/>
        <v>975.63630721086236</v>
      </c>
    </row>
    <row r="170" spans="1:9" x14ac:dyDescent="0.25">
      <c r="A170" s="30"/>
      <c r="B170" s="30"/>
      <c r="C170" s="24">
        <v>168</v>
      </c>
      <c r="D170" s="4">
        <f t="shared" si="18"/>
        <v>1.4375578745591187</v>
      </c>
      <c r="E170" s="4">
        <f t="shared" si="17"/>
        <v>27.287477985369016</v>
      </c>
      <c r="F170" s="4">
        <f t="shared" si="20"/>
        <v>2.9237851962313783</v>
      </c>
      <c r="G170" s="5" t="str">
        <f t="shared" si="19"/>
        <v>NEXT BET</v>
      </c>
      <c r="H170" s="4">
        <f>SUM($D$3:D170)</f>
        <v>25.801250663696756</v>
      </c>
      <c r="I170" s="4">
        <f t="shared" si="16"/>
        <v>974.19874933630319</v>
      </c>
    </row>
    <row r="171" spans="1:9" x14ac:dyDescent="0.25">
      <c r="A171" s="30"/>
      <c r="B171" s="30"/>
      <c r="C171" s="24">
        <v>169</v>
      </c>
      <c r="D171" s="4">
        <f t="shared" si="18"/>
        <v>1.5223737891581066</v>
      </c>
      <c r="E171" s="4">
        <f t="shared" si="17"/>
        <v>28.897439186505789</v>
      </c>
      <c r="F171" s="4">
        <f t="shared" si="20"/>
        <v>3.0961885228090331</v>
      </c>
      <c r="G171" s="5" t="str">
        <f t="shared" si="19"/>
        <v>NEXT BET</v>
      </c>
      <c r="H171" s="4">
        <f>SUM($D$3:D171)</f>
        <v>27.323624452854862</v>
      </c>
      <c r="I171" s="4">
        <f t="shared" si="16"/>
        <v>972.67637554714508</v>
      </c>
    </row>
    <row r="172" spans="1:9" x14ac:dyDescent="0.25">
      <c r="A172" s="30"/>
      <c r="B172" s="30"/>
      <c r="C172" s="24">
        <v>170</v>
      </c>
      <c r="D172" s="4">
        <f t="shared" si="18"/>
        <v>1.6121938427184348</v>
      </c>
      <c r="E172" s="4">
        <f t="shared" si="17"/>
        <v>30.602388098509628</v>
      </c>
      <c r="F172" s="4">
        <f t="shared" si="20"/>
        <v>3.2787636456547666</v>
      </c>
      <c r="G172" s="5" t="str">
        <f t="shared" si="19"/>
        <v>NEXT BET</v>
      </c>
      <c r="H172" s="4">
        <f>SUM($D$3:D172)</f>
        <v>28.935818295573295</v>
      </c>
      <c r="I172" s="4">
        <f t="shared" si="16"/>
        <v>971.06418170442669</v>
      </c>
    </row>
    <row r="173" spans="1:9" x14ac:dyDescent="0.25">
      <c r="A173" s="30"/>
      <c r="B173" s="30"/>
      <c r="C173" s="24">
        <v>171</v>
      </c>
      <c r="D173" s="4">
        <f t="shared" si="18"/>
        <v>1.7073132794388224</v>
      </c>
      <c r="E173" s="4">
        <f t="shared" si="17"/>
        <v>32.407928996321694</v>
      </c>
      <c r="F173" s="4">
        <f t="shared" si="20"/>
        <v>3.4721107007483987</v>
      </c>
      <c r="G173" s="5" t="str">
        <f t="shared" si="19"/>
        <v>NEXT BET</v>
      </c>
      <c r="H173" s="4">
        <f>SUM($D$3:D173)</f>
        <v>30.643131575012116</v>
      </c>
      <c r="I173" s="4">
        <f t="shared" si="16"/>
        <v>969.35686842498785</v>
      </c>
    </row>
    <row r="174" spans="1:9" x14ac:dyDescent="0.25">
      <c r="A174" s="30"/>
      <c r="B174" s="30"/>
      <c r="C174" s="24">
        <v>172</v>
      </c>
      <c r="D174" s="4">
        <f t="shared" si="18"/>
        <v>1.8080447629257128</v>
      </c>
      <c r="E174" s="4">
        <f t="shared" si="17"/>
        <v>34.319996807104673</v>
      </c>
      <c r="F174" s="4">
        <f t="shared" si="20"/>
        <v>3.6768652320925561</v>
      </c>
      <c r="G174" s="5" t="str">
        <f t="shared" si="19"/>
        <v>NEXT BET</v>
      </c>
      <c r="H174" s="4">
        <f>SUM($D$3:D174)</f>
        <v>32.451176337937831</v>
      </c>
      <c r="I174" s="4">
        <f t="shared" si="16"/>
        <v>967.5488236620622</v>
      </c>
    </row>
    <row r="175" spans="1:9" x14ac:dyDescent="0.25">
      <c r="A175" s="30"/>
      <c r="B175" s="30"/>
      <c r="C175" s="24">
        <v>173</v>
      </c>
      <c r="D175" s="4">
        <f t="shared" si="18"/>
        <v>1.9147194039383297</v>
      </c>
      <c r="E175" s="4">
        <f t="shared" si="17"/>
        <v>36.344876618723845</v>
      </c>
      <c r="F175" s="4">
        <f t="shared" si="20"/>
        <v>3.8937002807860139</v>
      </c>
      <c r="G175" s="5" t="str">
        <f t="shared" si="19"/>
        <v>NEXT BET</v>
      </c>
      <c r="H175" s="4">
        <f>SUM($D$3:D175)</f>
        <v>34.365895741876159</v>
      </c>
      <c r="I175" s="4">
        <f t="shared" si="16"/>
        <v>965.6341042581239</v>
      </c>
    </row>
    <row r="176" spans="1:9" x14ac:dyDescent="0.25">
      <c r="A176" s="30"/>
      <c r="B176" s="30"/>
      <c r="C176" s="24">
        <v>174</v>
      </c>
      <c r="D176" s="4">
        <f t="shared" si="18"/>
        <v>2.0276878487706909</v>
      </c>
      <c r="E176" s="4">
        <f t="shared" si="17"/>
        <v>38.489224339228549</v>
      </c>
      <c r="F176" s="4">
        <f t="shared" si="20"/>
        <v>4.1233285973523905</v>
      </c>
      <c r="G176" s="5" t="str">
        <f t="shared" si="19"/>
        <v>NEXT BET</v>
      </c>
      <c r="H176" s="4">
        <f>SUM($D$3:D176)</f>
        <v>36.393583590646848</v>
      </c>
      <c r="I176" s="4">
        <f t="shared" si="16"/>
        <v>963.60641640935319</v>
      </c>
    </row>
    <row r="177" spans="1:9" x14ac:dyDescent="0.25">
      <c r="A177" s="30"/>
      <c r="B177" s="30"/>
      <c r="C177" s="24">
        <v>175</v>
      </c>
      <c r="D177" s="4">
        <f t="shared" si="18"/>
        <v>2.1473214318481615</v>
      </c>
      <c r="E177" s="4">
        <f t="shared" si="17"/>
        <v>40.760088575243032</v>
      </c>
      <c r="F177" s="4">
        <f t="shared" si="20"/>
        <v>4.3665049845961832</v>
      </c>
      <c r="G177" s="5" t="str">
        <f t="shared" si="19"/>
        <v>NEXT BET</v>
      </c>
      <c r="H177" s="4">
        <f>SUM($D$3:D177)</f>
        <v>38.540905022495011</v>
      </c>
      <c r="I177" s="4">
        <f t="shared" si="16"/>
        <v>961.45909497750495</v>
      </c>
    </row>
    <row r="178" spans="1:9" x14ac:dyDescent="0.25">
      <c r="A178" s="30"/>
      <c r="B178" s="30"/>
      <c r="C178" s="24">
        <v>176</v>
      </c>
      <c r="D178" s="4">
        <f t="shared" si="18"/>
        <v>2.2740133963272027</v>
      </c>
      <c r="E178" s="4">
        <f t="shared" si="17"/>
        <v>43.164933801182357</v>
      </c>
      <c r="F178" s="4">
        <f t="shared" si="20"/>
        <v>4.6240287786873466</v>
      </c>
      <c r="G178" s="5" t="str">
        <f t="shared" si="19"/>
        <v>NEXT BET</v>
      </c>
      <c r="H178" s="4">
        <f>SUM($D$3:D178)</f>
        <v>40.814918418822216</v>
      </c>
      <c r="I178" s="4">
        <f t="shared" si="16"/>
        <v>959.18508158117777</v>
      </c>
    </row>
    <row r="179" spans="1:9" x14ac:dyDescent="0.25">
      <c r="A179" s="30"/>
      <c r="B179" s="30"/>
      <c r="C179" s="24">
        <v>177</v>
      </c>
      <c r="D179" s="4">
        <f t="shared" si="18"/>
        <v>2.4081801867105077</v>
      </c>
      <c r="E179" s="4">
        <f t="shared" si="17"/>
        <v>45.711664895452124</v>
      </c>
      <c r="F179" s="4">
        <f t="shared" si="20"/>
        <v>4.8967464766299074</v>
      </c>
      <c r="G179" s="5" t="str">
        <f t="shared" si="19"/>
        <v>NEXT BET</v>
      </c>
      <c r="H179" s="4">
        <f>SUM($D$3:D179)</f>
        <v>43.223098605532726</v>
      </c>
      <c r="I179" s="4">
        <f t="shared" si="16"/>
        <v>956.77690139446725</v>
      </c>
    </row>
    <row r="180" spans="1:9" x14ac:dyDescent="0.25">
      <c r="A180" s="30"/>
      <c r="B180" s="30"/>
      <c r="C180" s="24">
        <v>178</v>
      </c>
      <c r="D180" s="4">
        <f t="shared" si="18"/>
        <v>2.5502628177264275</v>
      </c>
      <c r="E180" s="4">
        <f t="shared" si="17"/>
        <v>48.408653124283795</v>
      </c>
      <c r="F180" s="4">
        <f t="shared" si="20"/>
        <v>5.1855545187510685</v>
      </c>
      <c r="G180" s="5" t="str">
        <f t="shared" si="19"/>
        <v>NEXT BET</v>
      </c>
      <c r="H180" s="4">
        <f>SUM($D$3:D180)</f>
        <v>45.773361423259153</v>
      </c>
      <c r="I180" s="4">
        <f t="shared" si="16"/>
        <v>954.22663857674081</v>
      </c>
    </row>
    <row r="181" spans="1:9" x14ac:dyDescent="0.25">
      <c r="A181" s="30"/>
      <c r="B181" s="30"/>
      <c r="C181" s="24">
        <v>179</v>
      </c>
      <c r="D181" s="4">
        <f t="shared" si="18"/>
        <v>2.7007283239722866</v>
      </c>
      <c r="E181" s="4">
        <f t="shared" si="17"/>
        <v>51.264763658616531</v>
      </c>
      <c r="F181" s="4">
        <f t="shared" si="20"/>
        <v>5.491402235357377</v>
      </c>
      <c r="G181" s="5" t="str">
        <f t="shared" si="19"/>
        <v>NEXT BET</v>
      </c>
      <c r="H181" s="4">
        <f>SUM($D$3:D181)</f>
        <v>48.474089747231439</v>
      </c>
      <c r="I181" s="4">
        <f t="shared" si="16"/>
        <v>951.52591025276854</v>
      </c>
    </row>
    <row r="182" spans="1:9" x14ac:dyDescent="0.25">
      <c r="A182" s="30"/>
      <c r="B182" s="30"/>
      <c r="C182" s="24">
        <v>180</v>
      </c>
      <c r="D182" s="4">
        <f t="shared" si="18"/>
        <v>2.8600712950866511</v>
      </c>
      <c r="E182" s="4">
        <f t="shared" si="17"/>
        <v>54.289384714474906</v>
      </c>
      <c r="F182" s="4">
        <f t="shared" si="20"/>
        <v>5.8152949672434673</v>
      </c>
      <c r="G182" s="5" t="str">
        <f t="shared" si="19"/>
        <v>NEXT BET</v>
      </c>
      <c r="H182" s="4">
        <f>SUM($D$3:D182)</f>
        <v>51.334161042318087</v>
      </c>
      <c r="I182" s="4">
        <f t="shared" si="16"/>
        <v>948.6658389576819</v>
      </c>
    </row>
    <row r="183" spans="1:9" x14ac:dyDescent="0.25">
      <c r="A183" s="30"/>
      <c r="B183" s="30"/>
      <c r="C183" s="24">
        <v>181</v>
      </c>
      <c r="D183" s="4">
        <f t="shared" si="18"/>
        <v>3.0288155014967635</v>
      </c>
      <c r="E183" s="4">
        <f t="shared" si="17"/>
        <v>57.49245841262892</v>
      </c>
      <c r="F183" s="4">
        <f t="shared" si="20"/>
        <v>6.1582973703108337</v>
      </c>
      <c r="G183" s="5" t="str">
        <f t="shared" si="19"/>
        <v>NEXT BET</v>
      </c>
      <c r="H183" s="4">
        <f>SUM($D$3:D183)</f>
        <v>54.362976543814852</v>
      </c>
      <c r="I183" s="4">
        <f t="shared" si="16"/>
        <v>945.63702345618515</v>
      </c>
    </row>
    <row r="184" spans="1:9" x14ac:dyDescent="0.25">
      <c r="A184" s="30"/>
      <c r="B184" s="30"/>
      <c r="C184" s="24">
        <v>182</v>
      </c>
      <c r="D184" s="4">
        <f t="shared" si="18"/>
        <v>3.2075156160850722</v>
      </c>
      <c r="E184" s="4">
        <f t="shared" si="17"/>
        <v>60.88451345897402</v>
      </c>
      <c r="F184" s="4">
        <f t="shared" si="20"/>
        <v>6.5215369151591673</v>
      </c>
      <c r="G184" s="5" t="str">
        <f t="shared" si="19"/>
        <v>NEXT BET</v>
      </c>
      <c r="H184" s="4">
        <f>SUM($D$3:D184)</f>
        <v>57.570492159899928</v>
      </c>
      <c r="I184" s="4">
        <f t="shared" si="16"/>
        <v>942.42950784010009</v>
      </c>
    </row>
    <row r="185" spans="1:9" x14ac:dyDescent="0.25">
      <c r="A185" s="30"/>
      <c r="B185" s="30"/>
      <c r="C185" s="24">
        <v>183</v>
      </c>
      <c r="D185" s="4">
        <f t="shared" si="18"/>
        <v>3.3967590374340912</v>
      </c>
      <c r="E185" s="4">
        <f t="shared" si="17"/>
        <v>64.476699753053481</v>
      </c>
      <c r="F185" s="4">
        <f t="shared" si="20"/>
        <v>6.9062075931535531</v>
      </c>
      <c r="G185" s="5" t="str">
        <f t="shared" si="19"/>
        <v>NEXT BET</v>
      </c>
      <c r="H185" s="4">
        <f>SUM($D$3:D185)</f>
        <v>60.967251197334022</v>
      </c>
      <c r="I185" s="4">
        <f t="shared" si="16"/>
        <v>939.03274880266599</v>
      </c>
    </row>
    <row r="186" spans="1:9" x14ac:dyDescent="0.25">
      <c r="A186" s="30"/>
      <c r="B186" s="30"/>
      <c r="C186" s="24">
        <v>184</v>
      </c>
      <c r="D186" s="4">
        <f t="shared" si="18"/>
        <v>3.5971678206427025</v>
      </c>
      <c r="E186" s="4">
        <f t="shared" si="17"/>
        <v>68.280825038483641</v>
      </c>
      <c r="F186" s="4">
        <f t="shared" si="20"/>
        <v>7.3135738411496192</v>
      </c>
      <c r="G186" s="5" t="str">
        <f t="shared" si="19"/>
        <v>NEXT BET</v>
      </c>
      <c r="H186" s="4">
        <f>SUM($D$3:D186)</f>
        <v>64.564419017976718</v>
      </c>
      <c r="I186" s="4">
        <f t="shared" si="16"/>
        <v>935.43558098202334</v>
      </c>
    </row>
    <row r="187" spans="1:9" x14ac:dyDescent="0.25">
      <c r="A187" s="30"/>
      <c r="B187" s="30"/>
      <c r="C187" s="24">
        <v>185</v>
      </c>
      <c r="D187" s="4">
        <f t="shared" si="18"/>
        <v>3.8094007220606216</v>
      </c>
      <c r="E187" s="4">
        <f t="shared" si="17"/>
        <v>72.309393715754169</v>
      </c>
      <c r="F187" s="4">
        <f t="shared" si="20"/>
        <v>7.744974697777451</v>
      </c>
      <c r="G187" s="5" t="str">
        <f t="shared" si="19"/>
        <v>NEXT BET</v>
      </c>
      <c r="H187" s="4">
        <f>SUM($D$3:D187)</f>
        <v>68.373819740037334</v>
      </c>
      <c r="I187" s="4">
        <f t="shared" si="16"/>
        <v>931.62618025996267</v>
      </c>
    </row>
    <row r="188" spans="1:9" x14ac:dyDescent="0.25">
      <c r="A188" s="30"/>
      <c r="B188" s="30"/>
      <c r="C188" s="24">
        <v>186</v>
      </c>
      <c r="D188" s="4">
        <f t="shared" si="18"/>
        <v>4.0341553646621984</v>
      </c>
      <c r="E188" s="4">
        <f t="shared" si="17"/>
        <v>76.575647944983658</v>
      </c>
      <c r="F188" s="4">
        <f t="shared" si="20"/>
        <v>8.2018282049463238</v>
      </c>
      <c r="G188" s="5" t="str">
        <f t="shared" si="19"/>
        <v>NEXT BET</v>
      </c>
      <c r="H188" s="4">
        <f>SUM($D$3:D188)</f>
        <v>72.407975104699531</v>
      </c>
      <c r="I188" s="4">
        <f t="shared" si="16"/>
        <v>927.59202489530048</v>
      </c>
    </row>
    <row r="189" spans="1:9" x14ac:dyDescent="0.25">
      <c r="A189" s="30"/>
      <c r="B189" s="30"/>
      <c r="C189" s="24">
        <v>187</v>
      </c>
      <c r="D189" s="4">
        <f t="shared" si="18"/>
        <v>4.2721705311772675</v>
      </c>
      <c r="E189" s="4">
        <f t="shared" si="17"/>
        <v>81.093611173737685</v>
      </c>
      <c r="F189" s="4">
        <f t="shared" si="20"/>
        <v>8.6856360690381536</v>
      </c>
      <c r="G189" s="5" t="str">
        <f t="shared" si="19"/>
        <v>NEXT BET</v>
      </c>
      <c r="H189" s="4">
        <f>SUM($D$3:D189)</f>
        <v>76.680145635876798</v>
      </c>
      <c r="I189" s="4">
        <f t="shared" si="16"/>
        <v>923.31985436412322</v>
      </c>
    </row>
    <row r="190" spans="1:9" x14ac:dyDescent="0.25">
      <c r="A190" s="30"/>
      <c r="B190" s="30"/>
      <c r="C190" s="24">
        <v>188</v>
      </c>
      <c r="D190" s="4">
        <f t="shared" si="18"/>
        <v>4.5242285925167263</v>
      </c>
      <c r="E190" s="4">
        <f t="shared" si="17"/>
        <v>85.878134232988216</v>
      </c>
      <c r="F190" s="4">
        <f t="shared" si="20"/>
        <v>9.1979885971114186</v>
      </c>
      <c r="G190" s="5" t="str">
        <f t="shared" si="19"/>
        <v>NEXT BET</v>
      </c>
      <c r="H190" s="4">
        <f>SUM($D$3:D190)</f>
        <v>81.204374228393519</v>
      </c>
      <c r="I190" s="4">
        <f t="shared" si="16"/>
        <v>918.79562577160652</v>
      </c>
    </row>
    <row r="191" spans="1:9" x14ac:dyDescent="0.25">
      <c r="A191" s="30"/>
      <c r="B191" s="30"/>
      <c r="C191" s="24">
        <v>189</v>
      </c>
      <c r="D191" s="4">
        <f t="shared" si="18"/>
        <v>4.7911580794752124</v>
      </c>
      <c r="E191" s="4">
        <f t="shared" si="17"/>
        <v>90.944944152734507</v>
      </c>
      <c r="F191" s="4">
        <f t="shared" si="20"/>
        <v>9.7405699243409885</v>
      </c>
      <c r="G191" s="5" t="str">
        <f t="shared" si="19"/>
        <v>NEXT BET</v>
      </c>
      <c r="H191" s="4">
        <f>SUM($D$3:D191)</f>
        <v>85.995532307868729</v>
      </c>
      <c r="I191" s="4">
        <f t="shared" si="16"/>
        <v>914.00446769213124</v>
      </c>
    </row>
    <row r="192" spans="1:9" x14ac:dyDescent="0.25">
      <c r="A192" s="30"/>
      <c r="B192" s="30"/>
      <c r="C192" s="24">
        <v>190</v>
      </c>
      <c r="D192" s="4">
        <f t="shared" si="18"/>
        <v>5.0738364061642498</v>
      </c>
      <c r="E192" s="4">
        <f t="shared" si="17"/>
        <v>96.310695857745841</v>
      </c>
      <c r="F192" s="4">
        <f t="shared" si="20"/>
        <v>10.315163549877113</v>
      </c>
      <c r="G192" s="5" t="str">
        <f t="shared" si="19"/>
        <v>NEXT BET</v>
      </c>
      <c r="H192" s="4">
        <f>SUM($D$3:D192)</f>
        <v>91.069368714032976</v>
      </c>
      <c r="I192" s="4">
        <f t="shared" si="16"/>
        <v>908.93063128596702</v>
      </c>
    </row>
    <row r="193" spans="1:9" x14ac:dyDescent="0.25">
      <c r="A193" s="30"/>
      <c r="B193" s="30"/>
      <c r="C193" s="24">
        <v>191</v>
      </c>
      <c r="D193" s="4">
        <f t="shared" si="18"/>
        <v>5.3731927541279401</v>
      </c>
      <c r="E193" s="4">
        <f t="shared" si="17"/>
        <v>101.99302691335284</v>
      </c>
      <c r="F193" s="4">
        <f t="shared" si="20"/>
        <v>10.92365819931986</v>
      </c>
      <c r="G193" s="5" t="str">
        <f t="shared" si="19"/>
        <v>NEXT BET</v>
      </c>
      <c r="H193" s="4">
        <f>SUM($D$3:D193)</f>
        <v>96.442561468160918</v>
      </c>
      <c r="I193" s="4">
        <f t="shared" si="16"/>
        <v>903.55743853183913</v>
      </c>
    </row>
    <row r="194" spans="1:9" x14ac:dyDescent="0.25">
      <c r="A194" s="30"/>
      <c r="B194" s="30"/>
      <c r="C194" s="24">
        <v>192</v>
      </c>
      <c r="D194" s="4">
        <f t="shared" si="18"/>
        <v>5.6902111266214881</v>
      </c>
      <c r="E194" s="4">
        <f t="shared" si="17"/>
        <v>108.01061550124064</v>
      </c>
      <c r="F194" s="4">
        <f t="shared" si="20"/>
        <v>11.568054033079719</v>
      </c>
      <c r="G194" s="5" t="str">
        <f t="shared" si="19"/>
        <v>NEXT BET</v>
      </c>
      <c r="H194" s="4">
        <f>SUM($D$3:D194)</f>
        <v>102.13277259478241</v>
      </c>
      <c r="I194" s="4">
        <f t="shared" si="16"/>
        <v>897.86722740521759</v>
      </c>
    </row>
    <row r="195" spans="1:9" x14ac:dyDescent="0.25">
      <c r="A195" s="30"/>
      <c r="B195" s="30"/>
      <c r="C195" s="24">
        <v>193</v>
      </c>
      <c r="D195" s="4">
        <f t="shared" si="18"/>
        <v>6.0259335830921552</v>
      </c>
      <c r="E195" s="4">
        <f t="shared" si="17"/>
        <v>114.38324181581382</v>
      </c>
      <c r="F195" s="4">
        <f t="shared" si="20"/>
        <v>12.250469221031409</v>
      </c>
      <c r="G195" s="5" t="str">
        <f t="shared" ref="G195:G202" si="21">IF($A$2&lt;H195,"LOSS",IF($A$2-H195&lt;D196,"LAST BET",IF($A$2&gt;H195,"NEXT BET")))</f>
        <v>NEXT BET</v>
      </c>
      <c r="H195" s="4">
        <f>SUM($D$3:D195)</f>
        <v>108.15870617787456</v>
      </c>
      <c r="I195" s="4">
        <f t="shared" si="16"/>
        <v>891.84129382212541</v>
      </c>
    </row>
    <row r="196" spans="1:9" x14ac:dyDescent="0.25">
      <c r="A196" s="30"/>
      <c r="B196" s="30"/>
      <c r="C196" s="24">
        <v>194</v>
      </c>
      <c r="D196" s="4">
        <f t="shared" si="18"/>
        <v>6.3814636644945919</v>
      </c>
      <c r="E196" s="4">
        <f t="shared" si="17"/>
        <v>121.13185308294683</v>
      </c>
      <c r="F196" s="4">
        <f t="shared" ref="F196:F202" si="22">E196-H195</f>
        <v>12.973146905072269</v>
      </c>
      <c r="G196" s="5" t="str">
        <f t="shared" si="21"/>
        <v>NEXT BET</v>
      </c>
      <c r="H196" s="4">
        <f>SUM($D$3:D196)</f>
        <v>114.54016984236915</v>
      </c>
      <c r="I196" s="4">
        <f t="shared" ref="I196:I202" si="23">$A$2-H196</f>
        <v>885.4598301576309</v>
      </c>
    </row>
    <row r="197" spans="1:9" x14ac:dyDescent="0.25">
      <c r="A197" s="30"/>
      <c r="B197" s="30"/>
      <c r="C197" s="24">
        <v>195</v>
      </c>
      <c r="D197" s="4">
        <f t="shared" si="18"/>
        <v>6.7579700206997728</v>
      </c>
      <c r="E197" s="4">
        <f t="shared" ref="E197:E202" si="24">D197*$A$10</f>
        <v>128.2786324148407</v>
      </c>
      <c r="F197" s="4">
        <f t="shared" si="22"/>
        <v>13.738462572471548</v>
      </c>
      <c r="G197" s="5" t="str">
        <f t="shared" si="21"/>
        <v>NEXT BET</v>
      </c>
      <c r="H197" s="4">
        <f>SUM($D$3:D197)</f>
        <v>121.29813986306893</v>
      </c>
      <c r="I197" s="4">
        <f t="shared" si="23"/>
        <v>878.70186013693103</v>
      </c>
    </row>
    <row r="198" spans="1:9" x14ac:dyDescent="0.25">
      <c r="A198" s="30"/>
      <c r="B198" s="30"/>
      <c r="C198" s="24">
        <v>196</v>
      </c>
      <c r="D198" s="4">
        <f t="shared" ref="D198:D202" si="25">D197*$A$6</f>
        <v>7.1566902519210593</v>
      </c>
      <c r="E198" s="4">
        <f t="shared" si="24"/>
        <v>135.84707172731629</v>
      </c>
      <c r="F198" s="4">
        <f t="shared" si="22"/>
        <v>14.548931864247365</v>
      </c>
      <c r="G198" s="5" t="str">
        <f t="shared" si="21"/>
        <v>NEXT BET</v>
      </c>
      <c r="H198" s="4">
        <f>SUM($D$3:D198)</f>
        <v>128.45483011498999</v>
      </c>
      <c r="I198" s="4">
        <f t="shared" si="23"/>
        <v>871.54516988500995</v>
      </c>
    </row>
    <row r="199" spans="1:9" x14ac:dyDescent="0.25">
      <c r="A199" s="30"/>
      <c r="B199" s="30"/>
      <c r="C199" s="24">
        <v>197</v>
      </c>
      <c r="D199" s="4">
        <f t="shared" si="25"/>
        <v>7.5789349767844012</v>
      </c>
      <c r="E199" s="4">
        <f t="shared" si="24"/>
        <v>143.86204895922793</v>
      </c>
      <c r="F199" s="4">
        <f t="shared" si="22"/>
        <v>15.407218844237946</v>
      </c>
      <c r="G199" s="5" t="str">
        <f t="shared" si="21"/>
        <v>NEXT BET</v>
      </c>
      <c r="H199" s="4">
        <f>SUM($D$3:D199)</f>
        <v>136.0337650917744</v>
      </c>
      <c r="I199" s="4">
        <f t="shared" si="23"/>
        <v>863.9662349082256</v>
      </c>
    </row>
    <row r="200" spans="1:9" x14ac:dyDescent="0.25">
      <c r="A200" s="30"/>
      <c r="B200" s="30"/>
      <c r="C200" s="24">
        <v>198</v>
      </c>
      <c r="D200" s="4">
        <f t="shared" si="25"/>
        <v>8.026092140414681</v>
      </c>
      <c r="E200" s="4">
        <f t="shared" si="24"/>
        <v>152.3499098478224</v>
      </c>
      <c r="F200" s="4">
        <f t="shared" si="22"/>
        <v>16.316144756048004</v>
      </c>
      <c r="G200" s="5" t="str">
        <f t="shared" si="21"/>
        <v>NEXT BET</v>
      </c>
      <c r="H200" s="4">
        <f>SUM($D$3:D200)</f>
        <v>144.05985723218907</v>
      </c>
      <c r="I200" s="4">
        <f t="shared" si="23"/>
        <v>855.94014276781093</v>
      </c>
    </row>
    <row r="201" spans="1:9" x14ac:dyDescent="0.25">
      <c r="A201" s="30"/>
      <c r="B201" s="30"/>
      <c r="C201" s="24">
        <v>199</v>
      </c>
      <c r="D201" s="4">
        <f t="shared" si="25"/>
        <v>8.4996315766991462</v>
      </c>
      <c r="E201" s="4">
        <f t="shared" si="24"/>
        <v>161.3385545288439</v>
      </c>
      <c r="F201" s="4">
        <f t="shared" si="22"/>
        <v>17.278697296654826</v>
      </c>
      <c r="G201" s="5" t="str">
        <f t="shared" si="21"/>
        <v>NEXT BET</v>
      </c>
      <c r="H201" s="4">
        <f>SUM($D$3:D201)</f>
        <v>152.55948880888823</v>
      </c>
      <c r="I201" s="4">
        <f t="shared" si="23"/>
        <v>847.4405111911118</v>
      </c>
    </row>
    <row r="202" spans="1:9" x14ac:dyDescent="0.25">
      <c r="A202" s="30"/>
      <c r="B202" s="30"/>
      <c r="C202" s="24">
        <v>200</v>
      </c>
      <c r="D202" s="4">
        <f t="shared" si="25"/>
        <v>9.0011098397243945</v>
      </c>
      <c r="E202" s="4">
        <f t="shared" si="24"/>
        <v>170.85752924604566</v>
      </c>
      <c r="F202" s="4">
        <f t="shared" si="22"/>
        <v>18.298040437157425</v>
      </c>
      <c r="G202" s="5" t="str">
        <f t="shared" si="21"/>
        <v>NEXT BET</v>
      </c>
      <c r="H202" s="4">
        <f>SUM($D$3:D202)</f>
        <v>161.56059864861263</v>
      </c>
      <c r="I202" s="4">
        <f t="shared" si="23"/>
        <v>838.43940135138735</v>
      </c>
    </row>
    <row r="203" spans="1:9" x14ac:dyDescent="0.25">
      <c r="A203" s="30"/>
      <c r="B203" s="30"/>
      <c r="C203" s="31"/>
      <c r="D203" s="31"/>
      <c r="E203" s="31"/>
      <c r="F203" s="31"/>
      <c r="G203" s="31"/>
      <c r="H203" s="31"/>
      <c r="I203" s="31"/>
    </row>
    <row r="204" spans="1:9" x14ac:dyDescent="0.25">
      <c r="A204" s="30"/>
      <c r="B204" s="30"/>
      <c r="C204" s="30"/>
      <c r="D204" s="30"/>
      <c r="E204" s="30"/>
      <c r="F204" s="30"/>
      <c r="G204" s="30"/>
      <c r="H204" s="30"/>
      <c r="I204" s="30"/>
    </row>
    <row r="205" spans="1:9" x14ac:dyDescent="0.25">
      <c r="A205" s="30"/>
      <c r="B205" s="30"/>
      <c r="C205" s="30"/>
      <c r="D205" s="30"/>
      <c r="E205" s="30"/>
      <c r="F205" s="30"/>
      <c r="G205" s="30"/>
      <c r="H205" s="30"/>
      <c r="I205" s="30"/>
    </row>
    <row r="206" spans="1:9" x14ac:dyDescent="0.25">
      <c r="A206" s="30"/>
      <c r="C206" s="30"/>
      <c r="D206" s="30"/>
      <c r="E206" s="30"/>
      <c r="F206" s="30"/>
      <c r="G206" s="30"/>
      <c r="H206" s="30"/>
      <c r="I206" s="30"/>
    </row>
    <row r="207" spans="1:9" x14ac:dyDescent="0.25">
      <c r="A207" s="30"/>
    </row>
  </sheetData>
  <sheetProtection algorithmName="SHA-512" hashValue="auNvFnvdTRZcrhxYRZ1lnC0pogVQUYQIFrEUwnwopRe0usUOTW6rOVAw3ISlYDZ1v6gK8YjMslmRZo30DWKHbA==" saltValue="CzWa3l36mgABg1riWua0CQ==" spinCount="100000" sheet="1" objects="1" scenarios="1" formatCells="0" formatColumns="0" formatRows="0" insertColumns="0" insertRows="0" insertHyperlinks="0" deleteColumns="0" deleteRows="0" sort="0" autoFilter="0" pivotTables="0"/>
  <mergeCells count="12">
    <mergeCell ref="M2:T2"/>
    <mergeCell ref="M3:T3"/>
    <mergeCell ref="M4:T4"/>
    <mergeCell ref="M5:T5"/>
    <mergeCell ref="C1:I1"/>
    <mergeCell ref="K17:T17"/>
    <mergeCell ref="M6:T6"/>
    <mergeCell ref="M7:T7"/>
    <mergeCell ref="M8:T8"/>
    <mergeCell ref="M15:T15"/>
    <mergeCell ref="M16:T16"/>
    <mergeCell ref="M9:T9"/>
  </mergeCells>
  <conditionalFormatting sqref="C3:D202">
    <cfRule type="expression" dxfId="5" priority="8">
      <formula>MOD(ROW(),2)=0</formula>
    </cfRule>
  </conditionalFormatting>
  <conditionalFormatting sqref="E3:E202">
    <cfRule type="expression" dxfId="4" priority="7">
      <formula>MOD(ROW(),2)=0</formula>
    </cfRule>
  </conditionalFormatting>
  <conditionalFormatting sqref="F3:F202 H3:I202">
    <cfRule type="expression" dxfId="3" priority="6">
      <formula>MOD(ROW(),2)=0</formula>
    </cfRule>
  </conditionalFormatting>
  <conditionalFormatting sqref="G3:G202">
    <cfRule type="expression" dxfId="2" priority="3">
      <formula>OR(G3="LAST BET")</formula>
    </cfRule>
    <cfRule type="expression" dxfId="1" priority="4">
      <formula>OR(G3="LOSS")</formula>
    </cfRule>
    <cfRule type="expression" dxfId="0" priority="5">
      <formula>OR(G3="NEXT BET")</formula>
    </cfRule>
  </conditionalFormatting>
  <hyperlinks>
    <hyperlink ref="M15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 if 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Ruhin</dc:creator>
  <cp:lastModifiedBy>Rio</cp:lastModifiedBy>
  <dcterms:created xsi:type="dcterms:W3CDTF">2019-08-10T03:44:58Z</dcterms:created>
  <dcterms:modified xsi:type="dcterms:W3CDTF">2021-01-15T02:37:04Z</dcterms:modified>
</cp:coreProperties>
</file>