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Acer\Downloads\"/>
    </mc:Choice>
  </mc:AlternateContent>
  <xr:revisionPtr revIDLastSave="0" documentId="13_ncr:1_{B5C602D1-7E60-4DA8-AF12-97E587A870DC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" i="1" l="1"/>
  <c r="B14" i="1" s="1"/>
  <c r="B15" i="1" l="1"/>
  <c r="B13" i="1"/>
  <c r="B12" i="1"/>
  <c r="B19" i="1" s="1"/>
  <c r="B22" i="1" l="1"/>
  <c r="B26" i="1" s="1"/>
  <c r="B21" i="1"/>
  <c r="B25" i="1" s="1"/>
  <c r="B20" i="1"/>
</calcChain>
</file>

<file path=xl/sharedStrings.xml><?xml version="1.0" encoding="utf-8"?>
<sst xmlns="http://schemas.openxmlformats.org/spreadsheetml/2006/main" count="39" uniqueCount="39">
  <si>
    <t>Q4</t>
  </si>
  <si>
    <t>Class</t>
  </si>
  <si>
    <t>50-60</t>
  </si>
  <si>
    <t>60-70</t>
  </si>
  <si>
    <t>80-90</t>
  </si>
  <si>
    <t>70-80</t>
  </si>
  <si>
    <t>90-100</t>
  </si>
  <si>
    <t>f</t>
  </si>
  <si>
    <t>LCB</t>
  </si>
  <si>
    <t>UCB</t>
  </si>
  <si>
    <t>m</t>
  </si>
  <si>
    <t>m-A</t>
  </si>
  <si>
    <t>Measure</t>
  </si>
  <si>
    <t>Value</t>
  </si>
  <si>
    <t>Formula</t>
  </si>
  <si>
    <t xml:space="preserve"> =SUMPRODUCT(B4:B8,F4:F8)/B9</t>
  </si>
  <si>
    <t xml:space="preserve"> =SUMPRODUCT(B4:B8,F4:F8^2)/B9</t>
  </si>
  <si>
    <t xml:space="preserve"> =SUMPRODUCT(B4:B8,F4:F8^3)/B9</t>
  </si>
  <si>
    <t xml:space="preserve"> =SUMPRODUCT(B4:B8,F4:F8^4)/B9</t>
  </si>
  <si>
    <t>Central Moments</t>
  </si>
  <si>
    <t xml:space="preserve"> =B12-B12</t>
  </si>
  <si>
    <t xml:space="preserve"> =B13-B12^2</t>
  </si>
  <si>
    <t xml:space="preserve"> =B14-3*B13*B12+2*B12^3</t>
  </si>
  <si>
    <t xml:space="preserve"> =B15-4*B14*B12+6*B13*B12^2-3*B12^4</t>
  </si>
  <si>
    <t>¥</t>
  </si>
  <si>
    <t xml:space="preserve"> =B21/B20^1.5</t>
  </si>
  <si>
    <t xml:space="preserve"> =B22/B20^2</t>
  </si>
  <si>
    <t>Since, ¥&lt;0, the distribution is negative skewed</t>
  </si>
  <si>
    <t>Skewness and kurtosis</t>
  </si>
  <si>
    <t>µ1'</t>
  </si>
  <si>
    <t>µ2'</t>
  </si>
  <si>
    <t>µ3'</t>
  </si>
  <si>
    <t>µ4'</t>
  </si>
  <si>
    <t>µ1</t>
  </si>
  <si>
    <t>µ2</t>
  </si>
  <si>
    <t>µ3</t>
  </si>
  <si>
    <t>µ4</t>
  </si>
  <si>
    <t>Since β2 &lt;3, the distribution is platykurtic</t>
  </si>
  <si>
    <t>β2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</si>
</sst>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3F3F3F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2" borderId="1" applyNumberFormat="0" applyAlignment="0" applyProtection="0"/>
  </cellStyleXfs>
  <cellXfs count="12">
    <xf numFmtId="0" fontId="0" fillId="0" borderId="0" xfId="0"/>
    <xf numFmtId="0" fontId="1" fillId="0" borderId="0" xfId="0" applyFont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2" fillId="2" borderId="1" xfId="1"/>
    <xf numFmtId="0" fontId="3" fillId="2" borderId="1" xfId="1" applyFont="1"/>
    <xf numFmtId="0" fontId="2" fillId="2" borderId="1" xfId="1" applyAlignment="1">
      <alignment horizontal="center"/>
    </xf>
    <xf numFmtId="0" fontId="3" fillId="2" borderId="1" xfId="1" applyFont="1" applyAlignment="1">
      <alignment horizontal="center"/>
    </xf>
    <xf numFmtId="0" fontId="2" fillId="2" borderId="1" xfId="1" applyFont="1"/>
    <xf numFmtId="0" fontId="2" fillId="2" borderId="1" xfId="1" applyFont="1" applyAlignment="1">
      <alignment horizontal="center"/>
    </xf>
    <xf numFmtId="0" fontId="2" fillId="2" borderId="1" xfId="1" applyFont="1" applyAlignment="1">
      <alignment wrapText="1"/>
    </xf>
    <xf numFmtId="0" fontId="1" fillId="0" borderId="0" xfId="0" applyFont="1"/>
  </cellXfs>
  <cellStyles count="2"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9"/>
  <sheetViews>
    <sheetView tabSelected="1" view="pageLayout" zoomScaleNormal="100" workbookViewId="0">
      <selection activeCell="K37" sqref="K37"/>
    </sheetView>
  </sheetViews>
  <sheetFormatPr defaultRowHeight="14.4" x14ac:dyDescent="0.3"/>
  <sheetData>
    <row r="1" spans="1:9" ht="15" x14ac:dyDescent="0.25">
      <c r="A1" t="s">
        <v>0</v>
      </c>
    </row>
    <row r="3" spans="1:9" x14ac:dyDescent="0.3">
      <c r="A3" s="4" t="s">
        <v>1</v>
      </c>
      <c r="B3" s="4" t="s">
        <v>7</v>
      </c>
      <c r="C3" s="4" t="s">
        <v>8</v>
      </c>
      <c r="D3" s="4" t="s">
        <v>9</v>
      </c>
      <c r="E3" s="4" t="s">
        <v>10</v>
      </c>
      <c r="F3" s="4" t="s">
        <v>11</v>
      </c>
    </row>
    <row r="4" spans="1:9" x14ac:dyDescent="0.3">
      <c r="A4" s="4" t="s">
        <v>2</v>
      </c>
      <c r="B4" s="5">
        <v>5</v>
      </c>
      <c r="C4" s="5">
        <v>50</v>
      </c>
      <c r="D4" s="5">
        <v>60</v>
      </c>
      <c r="E4" s="5">
        <v>55</v>
      </c>
      <c r="F4" s="5">
        <v>-20</v>
      </c>
    </row>
    <row r="5" spans="1:9" x14ac:dyDescent="0.3">
      <c r="A5" s="4" t="s">
        <v>3</v>
      </c>
      <c r="B5" s="5">
        <v>12</v>
      </c>
      <c r="C5" s="5">
        <v>60</v>
      </c>
      <c r="D5" s="5">
        <v>70</v>
      </c>
      <c r="E5" s="5">
        <v>65</v>
      </c>
      <c r="F5" s="5">
        <v>-10</v>
      </c>
    </row>
    <row r="6" spans="1:9" x14ac:dyDescent="0.3">
      <c r="A6" s="4" t="s">
        <v>5</v>
      </c>
      <c r="B6" s="5">
        <v>20</v>
      </c>
      <c r="C6" s="5">
        <v>70</v>
      </c>
      <c r="D6" s="5">
        <v>80</v>
      </c>
      <c r="E6" s="5">
        <v>75</v>
      </c>
      <c r="F6" s="5">
        <v>0</v>
      </c>
    </row>
    <row r="7" spans="1:9" x14ac:dyDescent="0.3">
      <c r="A7" s="4" t="s">
        <v>4</v>
      </c>
      <c r="B7" s="5">
        <v>7</v>
      </c>
      <c r="C7" s="5">
        <v>80</v>
      </c>
      <c r="D7" s="5">
        <v>90</v>
      </c>
      <c r="E7" s="5">
        <v>85</v>
      </c>
      <c r="F7" s="5">
        <v>10</v>
      </c>
    </row>
    <row r="8" spans="1:9" x14ac:dyDescent="0.3">
      <c r="A8" s="4" t="s">
        <v>6</v>
      </c>
      <c r="B8" s="5">
        <v>16</v>
      </c>
      <c r="C8" s="5">
        <v>90</v>
      </c>
      <c r="D8" s="5">
        <v>100</v>
      </c>
      <c r="E8" s="5">
        <v>95</v>
      </c>
      <c r="F8" s="5">
        <v>20</v>
      </c>
    </row>
    <row r="9" spans="1:9" x14ac:dyDescent="0.3">
      <c r="B9" s="5">
        <f>SUM(B4:B8)</f>
        <v>60</v>
      </c>
    </row>
    <row r="11" spans="1:9" x14ac:dyDescent="0.3">
      <c r="A11" s="8" t="s">
        <v>12</v>
      </c>
      <c r="B11" s="8" t="s">
        <v>13</v>
      </c>
      <c r="C11" s="9" t="s">
        <v>14</v>
      </c>
      <c r="D11" s="9"/>
      <c r="E11" s="9"/>
      <c r="F11" s="9"/>
      <c r="I11" s="1"/>
    </row>
    <row r="12" spans="1:9" x14ac:dyDescent="0.3">
      <c r="A12" s="10" t="s">
        <v>29</v>
      </c>
      <c r="B12" s="5">
        <f>SUMPRODUCT(B4:B8,F4:F8)/B9</f>
        <v>2.8333333333333335</v>
      </c>
      <c r="C12" s="7" t="s">
        <v>15</v>
      </c>
      <c r="D12" s="7"/>
      <c r="E12" s="7"/>
      <c r="F12" s="7"/>
    </row>
    <row r="13" spans="1:9" x14ac:dyDescent="0.3">
      <c r="A13" s="8" t="s">
        <v>30</v>
      </c>
      <c r="B13" s="5">
        <f>SUMPRODUCT(B4:B8,F4:F8^2)/B9</f>
        <v>171.66666666666666</v>
      </c>
      <c r="C13" s="7" t="s">
        <v>16</v>
      </c>
      <c r="D13" s="7"/>
      <c r="E13" s="7"/>
      <c r="F13" s="7"/>
    </row>
    <row r="14" spans="1:9" x14ac:dyDescent="0.3">
      <c r="A14" s="8" t="s">
        <v>31</v>
      </c>
      <c r="B14" s="5">
        <f>SUMPRODUCT(B4:B8,F4:F8^3)/B9</f>
        <v>1383.3333333333333</v>
      </c>
      <c r="C14" s="7" t="s">
        <v>17</v>
      </c>
      <c r="D14" s="7"/>
      <c r="E14" s="7"/>
      <c r="F14" s="7"/>
    </row>
    <row r="15" spans="1:9" x14ac:dyDescent="0.3">
      <c r="A15" s="8" t="s">
        <v>32</v>
      </c>
      <c r="B15" s="5">
        <f>SUMPRODUCT(B4:B8,F4:F8^4)/B9</f>
        <v>59166.666666666664</v>
      </c>
      <c r="C15" s="7" t="s">
        <v>18</v>
      </c>
      <c r="D15" s="7"/>
      <c r="E15" s="7"/>
      <c r="F15" s="7"/>
    </row>
    <row r="17" spans="1:6" x14ac:dyDescent="0.3">
      <c r="A17" s="2" t="s">
        <v>19</v>
      </c>
      <c r="B17" s="3"/>
    </row>
    <row r="19" spans="1:6" x14ac:dyDescent="0.3">
      <c r="A19" s="4" t="s">
        <v>33</v>
      </c>
      <c r="B19" s="5">
        <f>B12-B12</f>
        <v>0</v>
      </c>
      <c r="C19" s="7" t="s">
        <v>20</v>
      </c>
      <c r="D19" s="7"/>
      <c r="E19" s="7"/>
      <c r="F19" s="7"/>
    </row>
    <row r="20" spans="1:6" x14ac:dyDescent="0.3">
      <c r="A20" s="4" t="s">
        <v>34</v>
      </c>
      <c r="B20" s="5">
        <f>B13-B12^2</f>
        <v>163.63888888888889</v>
      </c>
      <c r="C20" s="7" t="s">
        <v>21</v>
      </c>
      <c r="D20" s="7"/>
      <c r="E20" s="7"/>
      <c r="F20" s="7"/>
    </row>
    <row r="21" spans="1:6" x14ac:dyDescent="0.3">
      <c r="A21" s="4" t="s">
        <v>35</v>
      </c>
      <c r="B21" s="5">
        <f>B14-3*B13*B12+2*B12^3</f>
        <v>-30.342592592592737</v>
      </c>
      <c r="C21" s="7" t="s">
        <v>22</v>
      </c>
      <c r="D21" s="7"/>
      <c r="E21" s="7"/>
      <c r="F21" s="7"/>
    </row>
    <row r="22" spans="1:6" x14ac:dyDescent="0.3">
      <c r="A22" s="4" t="s">
        <v>36</v>
      </c>
      <c r="B22" s="5">
        <f>B15-4*B14*B12+6*B13*B12^2-3*B12^4</f>
        <v>51564.164351851854</v>
      </c>
      <c r="C22" s="7" t="s">
        <v>23</v>
      </c>
      <c r="D22" s="7"/>
      <c r="E22" s="7"/>
      <c r="F22" s="7"/>
    </row>
    <row r="24" spans="1:6" x14ac:dyDescent="0.3">
      <c r="A24" s="11" t="s">
        <v>28</v>
      </c>
      <c r="B24" s="11"/>
    </row>
    <row r="25" spans="1:6" x14ac:dyDescent="0.3">
      <c r="A25" s="4" t="s">
        <v>24</v>
      </c>
      <c r="B25" s="4">
        <f>B21/B20^1.5</f>
        <v>-1.4495156308903768E-2</v>
      </c>
      <c r="C25" s="6" t="s">
        <v>25</v>
      </c>
      <c r="D25" s="6"/>
    </row>
    <row r="26" spans="1:6" x14ac:dyDescent="0.3">
      <c r="A26" s="4" t="s">
        <v>38</v>
      </c>
      <c r="B26" s="4">
        <f>B22/B20^2</f>
        <v>1.9256392966538816</v>
      </c>
      <c r="C26" s="6" t="s">
        <v>26</v>
      </c>
      <c r="D26" s="6"/>
    </row>
    <row r="28" spans="1:6" x14ac:dyDescent="0.3">
      <c r="A28" s="6" t="s">
        <v>27</v>
      </c>
      <c r="B28" s="6"/>
      <c r="C28" s="6"/>
      <c r="D28" s="6"/>
    </row>
    <row r="29" spans="1:6" x14ac:dyDescent="0.3">
      <c r="A29" s="6" t="s">
        <v>37</v>
      </c>
      <c r="B29" s="6"/>
      <c r="C29" s="6"/>
      <c r="D29" s="6"/>
    </row>
  </sheetData>
  <mergeCells count="14">
    <mergeCell ref="A28:D28"/>
    <mergeCell ref="A29:D29"/>
    <mergeCell ref="C19:F19"/>
    <mergeCell ref="C20:F20"/>
    <mergeCell ref="C21:F21"/>
    <mergeCell ref="C22:F22"/>
    <mergeCell ref="C25:D25"/>
    <mergeCell ref="C26:D26"/>
    <mergeCell ref="C11:F11"/>
    <mergeCell ref="C12:F12"/>
    <mergeCell ref="C13:F13"/>
    <mergeCell ref="C14:F14"/>
    <mergeCell ref="C15:F15"/>
    <mergeCell ref="A17:B17"/>
  </mergeCells>
  <phoneticPr fontId="4" type="noConversion"/>
  <printOptions headings="1" gridLines="1"/>
  <pageMargins left="0.7" right="0.7" top="0.75" bottom="0.75" header="0.3" footer="0.3"/>
  <pageSetup scale="75" orientation="portrait" r:id="rId1"/>
  <headerFooter>
    <oddHeader xml:space="preserve">&amp;CName:Sulav Adhikari
23081003
Lab no 3
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Sulav Adhikari</cp:lastModifiedBy>
  <cp:lastPrinted>2023-08-22T12:50:20Z</cp:lastPrinted>
  <dcterms:created xsi:type="dcterms:W3CDTF">2023-08-16T05:53:34Z</dcterms:created>
  <dcterms:modified xsi:type="dcterms:W3CDTF">2023-09-20T14:46:45Z</dcterms:modified>
</cp:coreProperties>
</file>