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621C53A-5EA7-4A9B-96C1-838FC168D0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0" i="1"/>
  <c r="C21" i="1"/>
  <c r="C24" i="1" l="1"/>
  <c r="C25" i="1" s="1"/>
  <c r="C9" i="1"/>
  <c r="C8" i="1"/>
  <c r="C11" i="1" s="1"/>
  <c r="C10" i="1" l="1"/>
  <c r="C12" i="1" s="1"/>
  <c r="C19" i="1"/>
  <c r="H30" i="1" l="1"/>
  <c r="D31" i="1" l="1"/>
  <c r="E31" i="1"/>
  <c r="B31" i="1"/>
  <c r="F31" i="1"/>
  <c r="C31" i="1"/>
  <c r="G31" i="1"/>
  <c r="C34" i="1" l="1"/>
  <c r="C35" i="1"/>
  <c r="C36" i="1" l="1"/>
  <c r="C37" i="1" s="1"/>
</calcChain>
</file>

<file path=xl/sharedStrings.xml><?xml version="1.0" encoding="utf-8"?>
<sst xmlns="http://schemas.openxmlformats.org/spreadsheetml/2006/main" count="62" uniqueCount="49">
  <si>
    <t>Value</t>
  </si>
  <si>
    <t>Formula</t>
  </si>
  <si>
    <t>E(X)</t>
  </si>
  <si>
    <t xml:space="preserve"> =SUMPRODUCT(C3:I3,C4:I4)</t>
  </si>
  <si>
    <t xml:space="preserve"> =SUMPRODUCT(C3:I3^2,C4:I4)</t>
  </si>
  <si>
    <t>Var(X)</t>
  </si>
  <si>
    <t xml:space="preserve"> =C9-C8^2</t>
  </si>
  <si>
    <t>E(2X+3)</t>
  </si>
  <si>
    <t xml:space="preserve"> =2*C9+3</t>
  </si>
  <si>
    <t>Var(2X+3)</t>
  </si>
  <si>
    <t xml:space="preserve"> =4*C11</t>
  </si>
  <si>
    <t>Number of computers</t>
  </si>
  <si>
    <t>Probability</t>
  </si>
  <si>
    <t xml:space="preserve">Probability </t>
  </si>
  <si>
    <t>a</t>
  </si>
  <si>
    <t>P(X=300)</t>
  </si>
  <si>
    <t>Standard deviation</t>
  </si>
  <si>
    <t xml:space="preserve"> =F17</t>
  </si>
  <si>
    <t xml:space="preserve"> =F17+G17+H17</t>
  </si>
  <si>
    <t xml:space="preserve"> =SUMPRODUCT(C16:H16^2,C17:H17)</t>
  </si>
  <si>
    <t xml:space="preserve"> =C30-C29^2</t>
  </si>
  <si>
    <t xml:space="preserve"> =SQRT(C31)</t>
  </si>
  <si>
    <t>b</t>
  </si>
  <si>
    <t>c</t>
  </si>
  <si>
    <t>d</t>
  </si>
  <si>
    <t>Measure</t>
  </si>
  <si>
    <t>Q3</t>
  </si>
  <si>
    <t>Total</t>
  </si>
  <si>
    <t>Outcome</t>
  </si>
  <si>
    <t>Frequency</t>
  </si>
  <si>
    <t>P(x)</t>
  </si>
  <si>
    <t xml:space="preserve"> =SUMPRODUCT(B65:G65,B67:G67)</t>
  </si>
  <si>
    <t xml:space="preserve"> =SUMPRODUCT(B65:G65^2,B67:G67)</t>
  </si>
  <si>
    <t xml:space="preserve"> =C70-C69^2</t>
  </si>
  <si>
    <t xml:space="preserve"> =SQRT(C71)</t>
  </si>
  <si>
    <t>Cell</t>
  </si>
  <si>
    <t>B67</t>
  </si>
  <si>
    <t xml:space="preserve"> =B66/$H$66</t>
  </si>
  <si>
    <t>H66</t>
  </si>
  <si>
    <t xml:space="preserve"> =SUM(B66:G66)</t>
  </si>
  <si>
    <t>P(X≥300)</t>
  </si>
  <si>
    <t>Q1</t>
  </si>
  <si>
    <t>Q2</t>
  </si>
  <si>
    <t xml:space="preserve">probability P(x ) </t>
  </si>
  <si>
    <t>No of failure ( x)</t>
  </si>
  <si>
    <t>P(X = 400 or 500)</t>
  </si>
  <si>
    <t xml:space="preserve"> =G17+H17</t>
  </si>
  <si>
    <t xml:space="preserve"> =SUMPRODUCT(C16:G16^2,C17:G17)</t>
  </si>
  <si>
    <t>E(X2)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</si>
</sst>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2" applyNumberFormat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2" borderId="2" xfId="1" applyAlignment="1">
      <alignment horizontal="center" vertical="center"/>
    </xf>
    <xf numFmtId="0" fontId="5" fillId="2" borderId="2" xfId="1" applyAlignment="1">
      <alignment horizontal="center" vertical="center"/>
    </xf>
    <xf numFmtId="0" fontId="6" fillId="2" borderId="2" xfId="1" applyFont="1" applyAlignment="1">
      <alignment horizontal="center" vertical="center"/>
    </xf>
    <xf numFmtId="0" fontId="6" fillId="2" borderId="2" xfId="1" applyFont="1" applyAlignment="1">
      <alignment horizontal="center" vertical="center"/>
    </xf>
    <xf numFmtId="0" fontId="5" fillId="2" borderId="2" xfId="1" applyFont="1" applyAlignment="1">
      <alignment horizontal="center" vertical="center"/>
    </xf>
    <xf numFmtId="0" fontId="5" fillId="2" borderId="2" xfId="1" applyFont="1" applyAlignment="1">
      <alignment horizontal="center" vertical="center"/>
    </xf>
    <xf numFmtId="43" fontId="5" fillId="2" borderId="2" xfId="1" applyNumberForma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7"/>
  <sheetViews>
    <sheetView tabSelected="1" view="pageLayout" topLeftCell="A28" zoomScale="70" zoomScaleNormal="100" zoomScalePageLayoutView="70" workbookViewId="0">
      <selection activeCell="J32" sqref="J32"/>
    </sheetView>
  </sheetViews>
  <sheetFormatPr defaultColWidth="9.109375" defaultRowHeight="15.6" x14ac:dyDescent="0.3"/>
  <cols>
    <col min="1" max="1" width="9.109375" style="2"/>
    <col min="2" max="2" width="28.6640625" style="2" customWidth="1"/>
    <col min="3" max="3" width="10.5546875" style="2" customWidth="1"/>
    <col min="4" max="4" width="12.5546875" style="2" customWidth="1"/>
    <col min="5" max="16384" width="9.109375" style="2"/>
  </cols>
  <sheetData>
    <row r="2" spans="1:9" x14ac:dyDescent="0.3">
      <c r="A2" s="1" t="s">
        <v>41</v>
      </c>
    </row>
    <row r="3" spans="1:9" x14ac:dyDescent="0.3">
      <c r="B3" s="3" t="s">
        <v>44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4">
        <v>6</v>
      </c>
    </row>
    <row r="4" spans="1:9" x14ac:dyDescent="0.3">
      <c r="B4" s="3" t="s">
        <v>43</v>
      </c>
      <c r="C4" s="3">
        <v>0.18</v>
      </c>
      <c r="D4" s="3">
        <v>0.28000000000000003</v>
      </c>
      <c r="E4" s="3">
        <v>0.25</v>
      </c>
      <c r="F4" s="3">
        <v>0.18</v>
      </c>
      <c r="G4" s="3">
        <v>0.06</v>
      </c>
      <c r="H4" s="3">
        <v>0.04</v>
      </c>
      <c r="I4" s="4">
        <v>0.01</v>
      </c>
    </row>
    <row r="5" spans="1:9" x14ac:dyDescent="0.3">
      <c r="B5" s="10"/>
      <c r="C5" s="10"/>
      <c r="D5" s="10"/>
      <c r="E5" s="10"/>
      <c r="F5" s="10"/>
      <c r="G5" s="10"/>
      <c r="H5" s="10"/>
      <c r="I5" s="11"/>
    </row>
    <row r="7" spans="1:9" x14ac:dyDescent="0.3">
      <c r="B7" s="16" t="s">
        <v>25</v>
      </c>
      <c r="C7" s="16" t="s">
        <v>0</v>
      </c>
      <c r="D7" s="17" t="s">
        <v>1</v>
      </c>
      <c r="E7" s="17"/>
      <c r="F7" s="17"/>
    </row>
    <row r="8" spans="1:9" x14ac:dyDescent="0.3">
      <c r="B8" s="12" t="s">
        <v>2</v>
      </c>
      <c r="C8" s="14">
        <f>SUMPRODUCT(C3:I3,C4:I4)</f>
        <v>1.82</v>
      </c>
      <c r="D8" s="15" t="s">
        <v>3</v>
      </c>
      <c r="E8" s="15"/>
      <c r="F8" s="15"/>
    </row>
    <row r="9" spans="1:9" x14ac:dyDescent="0.3">
      <c r="B9" s="12" t="s">
        <v>48</v>
      </c>
      <c r="C9" s="14">
        <f>SUMPRODUCT(C3:I3^2,C4:I4)</f>
        <v>5.22</v>
      </c>
      <c r="D9" s="15" t="s">
        <v>4</v>
      </c>
      <c r="E9" s="15"/>
      <c r="F9" s="15"/>
    </row>
    <row r="10" spans="1:9" x14ac:dyDescent="0.3">
      <c r="B10" s="12" t="s">
        <v>5</v>
      </c>
      <c r="C10" s="14">
        <f>C9-C8^2</f>
        <v>1.9075999999999995</v>
      </c>
      <c r="D10" s="15" t="s">
        <v>6</v>
      </c>
      <c r="E10" s="15"/>
      <c r="F10" s="15"/>
    </row>
    <row r="11" spans="1:9" x14ac:dyDescent="0.3">
      <c r="B11" s="12" t="s">
        <v>7</v>
      </c>
      <c r="C11" s="14">
        <f>2*C8+3</f>
        <v>6.6400000000000006</v>
      </c>
      <c r="D11" s="15" t="s">
        <v>8</v>
      </c>
      <c r="E11" s="15"/>
      <c r="F11" s="15"/>
    </row>
    <row r="12" spans="1:9" x14ac:dyDescent="0.3">
      <c r="B12" s="12" t="s">
        <v>9</v>
      </c>
      <c r="C12" s="14">
        <f>4*C10</f>
        <v>7.6303999999999981</v>
      </c>
      <c r="D12" s="15" t="s">
        <v>10</v>
      </c>
      <c r="E12" s="15"/>
      <c r="F12" s="15"/>
    </row>
    <row r="14" spans="1:9" x14ac:dyDescent="0.3">
      <c r="A14" s="1" t="s">
        <v>42</v>
      </c>
    </row>
    <row r="15" spans="1:9" x14ac:dyDescent="0.3">
      <c r="B15" s="3" t="s">
        <v>11</v>
      </c>
      <c r="C15" s="3">
        <v>0</v>
      </c>
      <c r="D15" s="3">
        <v>100</v>
      </c>
      <c r="E15" s="3">
        <v>200</v>
      </c>
      <c r="F15" s="3">
        <v>300</v>
      </c>
      <c r="G15" s="3">
        <v>400</v>
      </c>
      <c r="H15" s="4">
        <v>500</v>
      </c>
    </row>
    <row r="16" spans="1:9" x14ac:dyDescent="0.3">
      <c r="B16" s="3" t="s">
        <v>12</v>
      </c>
      <c r="C16" s="3">
        <v>0.05</v>
      </c>
      <c r="D16" s="3">
        <v>0.2</v>
      </c>
      <c r="E16" s="3">
        <v>0.3</v>
      </c>
      <c r="F16" s="3">
        <v>0.25</v>
      </c>
      <c r="G16" s="3">
        <v>0.15</v>
      </c>
      <c r="H16" s="4">
        <v>0.05</v>
      </c>
    </row>
    <row r="18" spans="1:8" x14ac:dyDescent="0.3">
      <c r="A18" s="12"/>
      <c r="B18" s="12" t="s">
        <v>13</v>
      </c>
      <c r="C18" s="12" t="s">
        <v>0</v>
      </c>
      <c r="D18" s="13" t="s">
        <v>1</v>
      </c>
      <c r="E18" s="13"/>
      <c r="F18" s="13"/>
      <c r="G18" s="13"/>
    </row>
    <row r="19" spans="1:8" x14ac:dyDescent="0.3">
      <c r="A19" s="12" t="s">
        <v>14</v>
      </c>
      <c r="B19" s="12" t="s">
        <v>15</v>
      </c>
      <c r="C19" s="14">
        <f>F16</f>
        <v>0.25</v>
      </c>
      <c r="D19" s="15" t="s">
        <v>17</v>
      </c>
      <c r="E19" s="15"/>
      <c r="F19" s="15"/>
      <c r="G19" s="15"/>
    </row>
    <row r="20" spans="1:8" x14ac:dyDescent="0.3">
      <c r="A20" s="12" t="s">
        <v>22</v>
      </c>
      <c r="B20" s="12" t="s">
        <v>45</v>
      </c>
      <c r="C20" s="14">
        <f>G16+H16</f>
        <v>0.2</v>
      </c>
      <c r="D20" s="15" t="s">
        <v>46</v>
      </c>
      <c r="E20" s="15"/>
      <c r="F20" s="15"/>
      <c r="G20" s="15"/>
    </row>
    <row r="21" spans="1:8" x14ac:dyDescent="0.3">
      <c r="A21" s="12" t="s">
        <v>23</v>
      </c>
      <c r="B21" s="12" t="s">
        <v>40</v>
      </c>
      <c r="C21" s="14">
        <f>F16+G16+H16</f>
        <v>0.45</v>
      </c>
      <c r="D21" s="15" t="s">
        <v>18</v>
      </c>
      <c r="E21" s="15"/>
      <c r="F21" s="15"/>
      <c r="G21" s="15"/>
    </row>
    <row r="22" spans="1:8" x14ac:dyDescent="0.3">
      <c r="A22" s="12" t="s">
        <v>24</v>
      </c>
      <c r="B22" s="12" t="s">
        <v>2</v>
      </c>
      <c r="C22" s="14">
        <f>SUMPRODUCT(C15:H15,C16:H16)</f>
        <v>240</v>
      </c>
      <c r="D22" s="15" t="s">
        <v>47</v>
      </c>
      <c r="E22" s="15"/>
      <c r="F22" s="15"/>
      <c r="G22" s="15"/>
    </row>
    <row r="23" spans="1:8" x14ac:dyDescent="0.3">
      <c r="A23" s="12"/>
      <c r="B23" s="12" t="s">
        <v>48</v>
      </c>
      <c r="C23" s="14">
        <f>SUMPRODUCT(C15:H15^2,C16:H16)</f>
        <v>73000</v>
      </c>
      <c r="D23" s="15" t="s">
        <v>19</v>
      </c>
      <c r="E23" s="15"/>
      <c r="F23" s="15"/>
      <c r="G23" s="15"/>
    </row>
    <row r="24" spans="1:8" x14ac:dyDescent="0.3">
      <c r="A24" s="12"/>
      <c r="B24" s="12" t="s">
        <v>5</v>
      </c>
      <c r="C24" s="14">
        <f>C23-C22^2</f>
        <v>15400</v>
      </c>
      <c r="D24" s="15" t="s">
        <v>20</v>
      </c>
      <c r="E24" s="15"/>
      <c r="F24" s="15"/>
      <c r="G24" s="15"/>
    </row>
    <row r="25" spans="1:8" x14ac:dyDescent="0.3">
      <c r="A25" s="12"/>
      <c r="B25" s="12" t="s">
        <v>16</v>
      </c>
      <c r="C25" s="14">
        <f>SQRT(C24)</f>
        <v>124.09673645990857</v>
      </c>
      <c r="D25" s="15" t="s">
        <v>21</v>
      </c>
      <c r="E25" s="15"/>
      <c r="F25" s="15"/>
      <c r="G25" s="15"/>
    </row>
    <row r="27" spans="1:8" x14ac:dyDescent="0.3">
      <c r="B27" s="6"/>
    </row>
    <row r="28" spans="1:8" x14ac:dyDescent="0.3">
      <c r="A28" s="1" t="s">
        <v>26</v>
      </c>
    </row>
    <row r="29" spans="1:8" x14ac:dyDescent="0.3">
      <c r="A29" s="4" t="s">
        <v>28</v>
      </c>
      <c r="B29" s="4">
        <v>102</v>
      </c>
      <c r="C29" s="4">
        <v>105</v>
      </c>
      <c r="D29" s="4">
        <v>108</v>
      </c>
      <c r="E29" s="4">
        <v>111</v>
      </c>
      <c r="F29" s="4">
        <v>114</v>
      </c>
      <c r="G29" s="7">
        <v>117</v>
      </c>
      <c r="H29" s="5" t="s">
        <v>27</v>
      </c>
    </row>
    <row r="30" spans="1:8" x14ac:dyDescent="0.3">
      <c r="A30" s="4" t="s">
        <v>29</v>
      </c>
      <c r="B30" s="4">
        <v>10</v>
      </c>
      <c r="C30" s="4">
        <v>20</v>
      </c>
      <c r="D30" s="4">
        <v>45</v>
      </c>
      <c r="E30" s="4">
        <v>15</v>
      </c>
      <c r="F30" s="4">
        <v>20</v>
      </c>
      <c r="G30" s="7">
        <v>15</v>
      </c>
      <c r="H30" s="5">
        <f>SUM(B30:G30)</f>
        <v>125</v>
      </c>
    </row>
    <row r="31" spans="1:8" x14ac:dyDescent="0.3">
      <c r="A31" s="4" t="s">
        <v>30</v>
      </c>
      <c r="B31" s="4">
        <f t="shared" ref="B31:G31" si="0">B30/$H$30</f>
        <v>0.08</v>
      </c>
      <c r="C31" s="4">
        <f t="shared" si="0"/>
        <v>0.16</v>
      </c>
      <c r="D31" s="4">
        <f t="shared" si="0"/>
        <v>0.36</v>
      </c>
      <c r="E31" s="4">
        <f t="shared" si="0"/>
        <v>0.12</v>
      </c>
      <c r="F31" s="4">
        <f t="shared" si="0"/>
        <v>0.16</v>
      </c>
      <c r="G31" s="4">
        <f t="shared" si="0"/>
        <v>0.12</v>
      </c>
    </row>
    <row r="33" spans="1:7" x14ac:dyDescent="0.3">
      <c r="B33" s="12" t="s">
        <v>25</v>
      </c>
      <c r="C33" s="12" t="s">
        <v>0</v>
      </c>
      <c r="D33" s="13" t="s">
        <v>1</v>
      </c>
      <c r="E33" s="13"/>
      <c r="F33" s="13"/>
      <c r="G33" s="13"/>
    </row>
    <row r="34" spans="1:7" x14ac:dyDescent="0.3">
      <c r="B34" s="12" t="s">
        <v>2</v>
      </c>
      <c r="C34" s="14">
        <f>SUMPRODUCT(B29:G29,B31:G31)</f>
        <v>109.44</v>
      </c>
      <c r="D34" s="15" t="s">
        <v>31</v>
      </c>
      <c r="E34" s="15"/>
      <c r="F34" s="15"/>
      <c r="G34" s="15"/>
    </row>
    <row r="35" spans="1:7" x14ac:dyDescent="0.3">
      <c r="B35" s="12" t="s">
        <v>48</v>
      </c>
      <c r="C35" s="14">
        <f>SUMPRODUCT(B29:G29^2,B31:G31)</f>
        <v>11995.920000000002</v>
      </c>
      <c r="D35" s="15" t="s">
        <v>32</v>
      </c>
      <c r="E35" s="15"/>
      <c r="F35" s="15"/>
      <c r="G35" s="15"/>
    </row>
    <row r="36" spans="1:7" x14ac:dyDescent="0.3">
      <c r="B36" s="12" t="s">
        <v>5</v>
      </c>
      <c r="C36" s="14">
        <f>C35-C34^2</f>
        <v>18.806400000003123</v>
      </c>
      <c r="D36" s="15" t="s">
        <v>33</v>
      </c>
      <c r="E36" s="15"/>
      <c r="F36" s="15"/>
      <c r="G36" s="15"/>
    </row>
    <row r="37" spans="1:7" x14ac:dyDescent="0.3">
      <c r="B37" s="12" t="s">
        <v>16</v>
      </c>
      <c r="C37" s="14">
        <f>SQRT(C36)</f>
        <v>4.3366346399025968</v>
      </c>
      <c r="D37" s="15" t="s">
        <v>34</v>
      </c>
      <c r="E37" s="15"/>
      <c r="F37" s="15"/>
      <c r="G37" s="15"/>
    </row>
    <row r="39" spans="1:7" x14ac:dyDescent="0.3">
      <c r="B39" s="12" t="s">
        <v>35</v>
      </c>
      <c r="C39" s="18" t="s">
        <v>1</v>
      </c>
      <c r="D39" s="18"/>
    </row>
    <row r="40" spans="1:7" x14ac:dyDescent="0.3">
      <c r="B40" s="12" t="s">
        <v>36</v>
      </c>
      <c r="C40" s="13" t="s">
        <v>37</v>
      </c>
      <c r="D40" s="13"/>
    </row>
    <row r="41" spans="1:7" x14ac:dyDescent="0.3">
      <c r="B41" s="12" t="s">
        <v>38</v>
      </c>
      <c r="C41" s="13" t="s">
        <v>39</v>
      </c>
      <c r="D41" s="13"/>
    </row>
    <row r="43" spans="1:7" x14ac:dyDescent="0.3">
      <c r="A43" s="1"/>
    </row>
    <row r="45" spans="1:7" x14ac:dyDescent="0.3">
      <c r="B45" s="6"/>
    </row>
    <row r="47" spans="1:7" x14ac:dyDescent="0.3">
      <c r="B47" s="6"/>
      <c r="C47" s="6"/>
      <c r="D47" s="6"/>
      <c r="E47" s="6"/>
    </row>
    <row r="48" spans="1:7" x14ac:dyDescent="0.3">
      <c r="B48" s="6"/>
      <c r="C48" s="6"/>
      <c r="D48" s="8"/>
      <c r="E48" s="8"/>
    </row>
    <row r="50" spans="1:8" x14ac:dyDescent="0.3">
      <c r="B50" s="6"/>
      <c r="C50" s="6"/>
      <c r="D50" s="6"/>
      <c r="E50" s="6"/>
      <c r="F50" s="6"/>
    </row>
    <row r="51" spans="1:8" x14ac:dyDescent="0.3">
      <c r="B51" s="6"/>
      <c r="C51" s="6"/>
      <c r="D51" s="6"/>
      <c r="E51" s="6"/>
      <c r="F51" s="6"/>
    </row>
    <row r="52" spans="1:8" x14ac:dyDescent="0.3">
      <c r="B52" s="6"/>
      <c r="C52" s="6"/>
      <c r="D52" s="6"/>
      <c r="E52" s="6"/>
      <c r="F52" s="6"/>
    </row>
    <row r="53" spans="1:8" x14ac:dyDescent="0.3">
      <c r="B53" s="6"/>
      <c r="C53" s="6"/>
      <c r="D53" s="6"/>
      <c r="E53" s="6"/>
      <c r="F53" s="6"/>
    </row>
    <row r="54" spans="1:8" x14ac:dyDescent="0.3">
      <c r="B54" s="6"/>
      <c r="C54" s="6"/>
      <c r="D54" s="6"/>
      <c r="E54" s="6"/>
      <c r="F54" s="6"/>
    </row>
    <row r="56" spans="1:8" x14ac:dyDescent="0.3">
      <c r="A56" s="1"/>
    </row>
    <row r="57" spans="1:8" x14ac:dyDescent="0.3">
      <c r="B57" s="9"/>
    </row>
    <row r="59" spans="1:8" x14ac:dyDescent="0.3">
      <c r="B59" s="6"/>
      <c r="C59" s="6"/>
      <c r="D59" s="6"/>
      <c r="E59" s="6"/>
      <c r="F59" s="6"/>
      <c r="G59" s="6"/>
      <c r="H59" s="6"/>
    </row>
    <row r="60" spans="1:8" x14ac:dyDescent="0.3">
      <c r="B60" s="6"/>
      <c r="C60" s="6"/>
      <c r="D60" s="6"/>
      <c r="E60" s="6"/>
      <c r="F60" s="6"/>
      <c r="G60" s="6"/>
      <c r="H60" s="6"/>
    </row>
    <row r="62" spans="1:8" x14ac:dyDescent="0.3">
      <c r="B62" s="6"/>
      <c r="C62" s="6"/>
      <c r="D62" s="6"/>
    </row>
    <row r="63" spans="1:8" x14ac:dyDescent="0.3">
      <c r="B63" s="6"/>
    </row>
    <row r="64" spans="1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</sheetData>
  <mergeCells count="22">
    <mergeCell ref="C40:D40"/>
    <mergeCell ref="C41:D41"/>
    <mergeCell ref="D23:G23"/>
    <mergeCell ref="C39:D39"/>
    <mergeCell ref="D7:F7"/>
    <mergeCell ref="D24:G24"/>
    <mergeCell ref="D25:G25"/>
    <mergeCell ref="D10:F10"/>
    <mergeCell ref="D11:F11"/>
    <mergeCell ref="D12:F12"/>
    <mergeCell ref="D8:F8"/>
    <mergeCell ref="D9:F9"/>
    <mergeCell ref="D33:G33"/>
    <mergeCell ref="D34:G34"/>
    <mergeCell ref="D35:G35"/>
    <mergeCell ref="D36:G36"/>
    <mergeCell ref="D37:G37"/>
    <mergeCell ref="D18:G18"/>
    <mergeCell ref="D19:G19"/>
    <mergeCell ref="D20:G20"/>
    <mergeCell ref="D21:G21"/>
    <mergeCell ref="D22:G22"/>
  </mergeCells>
  <printOptions headings="1" gridLines="1"/>
  <pageMargins left="0.7" right="0.7" top="0.75" bottom="0.75" header="0.3" footer="0.3"/>
  <pageSetup paperSize="9" scale="65" orientation="portrait" horizontalDpi="4294967293" r:id="rId1"/>
  <headerFooter>
    <oddHeader>&amp;CSulav Adhikari
23081003
Lab 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Sulav Adhikari</cp:lastModifiedBy>
  <cp:lastPrinted>2023-09-30T14:24:00Z</cp:lastPrinted>
  <dcterms:created xsi:type="dcterms:W3CDTF">2021-04-21T11:17:17Z</dcterms:created>
  <dcterms:modified xsi:type="dcterms:W3CDTF">2023-09-30T14:24:41Z</dcterms:modified>
</cp:coreProperties>
</file>