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743D961-788E-4F65-8DAF-7D28E3BABD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1" l="1"/>
  <c r="C55" i="1"/>
  <c r="C50" i="1"/>
  <c r="C53" i="1" s="1"/>
  <c r="C28" i="1"/>
  <c r="C27" i="1"/>
  <c r="C22" i="1"/>
  <c r="C25" i="1" s="1"/>
  <c r="D70" i="1" l="1"/>
  <c r="C32" i="1"/>
</calcChain>
</file>

<file path=xl/sharedStrings.xml><?xml version="1.0" encoding="utf-8"?>
<sst xmlns="http://schemas.openxmlformats.org/spreadsheetml/2006/main" count="62" uniqueCount="47">
  <si>
    <t>Sales (Rs lakhs)</t>
  </si>
  <si>
    <t>Promotion expenditure Rs(000)</t>
  </si>
  <si>
    <t>Sales(Rs lakhs)</t>
  </si>
  <si>
    <t>Expenditure(Y)</t>
  </si>
  <si>
    <t>a</t>
  </si>
  <si>
    <t>r</t>
  </si>
  <si>
    <t>b</t>
  </si>
  <si>
    <t>c</t>
  </si>
  <si>
    <t xml:space="preserve"> </t>
  </si>
  <si>
    <t>d</t>
  </si>
  <si>
    <t>Y=a+bX</t>
  </si>
  <si>
    <t>X</t>
  </si>
  <si>
    <t>Y</t>
  </si>
  <si>
    <t>Data size(X)</t>
  </si>
  <si>
    <t>Efficiency(Y)</t>
  </si>
  <si>
    <r>
      <rPr>
        <sz val="11"/>
        <color rgb="FF202122"/>
        <rFont val="Arial"/>
        <family val="2"/>
      </rPr>
      <t> </t>
    </r>
    <r>
      <rPr>
        <i/>
        <sz val="11"/>
        <color rgb="FF202122"/>
        <rFont val="Arial"/>
        <family val="2"/>
      </rPr>
      <t>r</t>
    </r>
    <r>
      <rPr>
        <vertAlign val="superscript"/>
        <sz val="8"/>
        <color rgb="FF202122"/>
        <rFont val="Arial"/>
        <family val="2"/>
      </rPr>
      <t>2</t>
    </r>
  </si>
  <si>
    <t>X=data size</t>
  </si>
  <si>
    <t>Y=efficiency</t>
  </si>
  <si>
    <t>Y=44.25-0.25 X</t>
  </si>
  <si>
    <t xml:space="preserve">  =C88+C89*C92</t>
  </si>
  <si>
    <t>Q1</t>
  </si>
  <si>
    <t>Value</t>
  </si>
  <si>
    <t>Formua</t>
  </si>
  <si>
    <t> r2</t>
  </si>
  <si>
    <t>Analysis-&gt; which is low degree negative correlation between sales and promotion expenditure</t>
  </si>
  <si>
    <t xml:space="preserve"> Analysis-&gt; which means that 22.896% of total variation on dependent variable expenditure is explained by independent variable variation  sales</t>
  </si>
  <si>
    <t>Drawn above</t>
  </si>
  <si>
    <t xml:space="preserve"> =C22^2</t>
  </si>
  <si>
    <t xml:space="preserve"> =CORREL(B9:B18,C9:C18)</t>
  </si>
  <si>
    <t>A</t>
  </si>
  <si>
    <t>B</t>
  </si>
  <si>
    <t xml:space="preserve"> =INTERCEPT(C9:C18,B9:B18)</t>
  </si>
  <si>
    <t xml:space="preserve"> =SLOPE(C9:C18,B9:B18)</t>
  </si>
  <si>
    <t>X=Sales</t>
  </si>
  <si>
    <t>Y=Expenditure</t>
  </si>
  <si>
    <t>Y=A+BX</t>
  </si>
  <si>
    <t>Then, Y=45.8689-0.07597 X</t>
  </si>
  <si>
    <t xml:space="preserve">  =C39+C40*C43</t>
  </si>
  <si>
    <t>Q2</t>
  </si>
  <si>
    <t>Formula</t>
  </si>
  <si>
    <t xml:space="preserve"> =CORREL(C41:C46,D41:D46) </t>
  </si>
  <si>
    <t>Analysis-&gt;  which is low degree negative correlation between data size and efficiency</t>
  </si>
  <si>
    <t xml:space="preserve"> =C50^2(3%)</t>
  </si>
  <si>
    <t>Analysis-&gt; which means that 3% of total variation on dependent variable efficiency is explained by independent variable variation  data size</t>
  </si>
  <si>
    <t xml:space="preserve"> =INTERCEPT(D41:D46,C41:C46)</t>
  </si>
  <si>
    <t xml:space="preserve"> =SLOPE(D41:D46,C41:C46)</t>
  </si>
  <si>
    <t>Analysis-&gt;The values of X=13&amp;Y=41 where X=C60+C61*13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</si>
</sst>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E36C09"/>
      <name val="Calibri"/>
      <family val="2"/>
    </font>
    <font>
      <sz val="11"/>
      <color rgb="FF202122"/>
      <name val="Arial"/>
      <family val="2"/>
    </font>
    <font>
      <b/>
      <sz val="11"/>
      <color rgb="FF0070C0"/>
      <name val="Calibri"/>
      <family val="2"/>
    </font>
    <font>
      <i/>
      <sz val="11"/>
      <color rgb="FF202122"/>
      <name val="Arial"/>
      <family val="2"/>
    </font>
    <font>
      <vertAlign val="superscript"/>
      <sz val="8"/>
      <color rgb="FF202122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2">
    <xf numFmtId="0" fontId="0" fillId="0" borderId="0"/>
    <xf numFmtId="0" fontId="10" fillId="2" borderId="5" applyNumberFormat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2" fillId="0" borderId="0" xfId="0" applyFont="1"/>
    <xf numFmtId="0" fontId="10" fillId="2" borderId="5" xfId="1"/>
    <xf numFmtId="0" fontId="10" fillId="2" borderId="5" xfId="1" applyAlignment="1">
      <alignment horizontal="center"/>
    </xf>
    <xf numFmtId="0" fontId="10" fillId="2" borderId="5" xfId="1" applyAlignment="1">
      <alignment horizontal="center" vertical="center" wrapText="1"/>
    </xf>
    <xf numFmtId="0" fontId="12" fillId="2" borderId="5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2" borderId="5" xfId="1" applyFont="1"/>
    <xf numFmtId="0" fontId="13" fillId="2" borderId="5" xfId="1" applyFont="1" applyAlignment="1">
      <alignment horizontal="center"/>
    </xf>
    <xf numFmtId="0" fontId="0" fillId="0" borderId="0" xfId="0" applyAlignment="1">
      <alignment horizontal="center" vertical="center"/>
    </xf>
    <xf numFmtId="0" fontId="10" fillId="2" borderId="5" xfId="1" applyAlignment="1">
      <alignment horizontal="center" vertical="center"/>
    </xf>
    <xf numFmtId="0" fontId="10" fillId="2" borderId="5" xfId="1" applyAlignment="1">
      <alignment horizontal="center" vertical="center"/>
    </xf>
    <xf numFmtId="0" fontId="13" fillId="2" borderId="5" xfId="1" applyFont="1" applyAlignment="1">
      <alignment horizontal="center" vertical="center"/>
    </xf>
    <xf numFmtId="0" fontId="13" fillId="2" borderId="5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3" fillId="2" borderId="6" xfId="1" applyNumberFormat="1" applyFont="1" applyBorder="1" applyAlignment="1">
      <alignment horizontal="center" vertical="center"/>
    </xf>
    <xf numFmtId="164" fontId="13" fillId="2" borderId="7" xfId="1" applyNumberFormat="1" applyFont="1" applyBorder="1" applyAlignment="1">
      <alignment horizontal="center" vertical="center"/>
    </xf>
    <xf numFmtId="164" fontId="13" fillId="2" borderId="8" xfId="1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0" fillId="2" borderId="8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2" borderId="6" xfId="1" applyBorder="1" applyAlignment="1">
      <alignment horizontal="center" vertical="center"/>
    </xf>
    <xf numFmtId="0" fontId="13" fillId="2" borderId="8" xfId="1" applyFont="1" applyBorder="1" applyAlignment="1">
      <alignment horizontal="center" vertical="center"/>
    </xf>
    <xf numFmtId="0" fontId="10" fillId="2" borderId="10" xfId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Expenditure(Y)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Sheet1!$B$9:$B$18</c:f>
              <c:numCache>
                <c:formatCode>General</c:formatCode>
                <c:ptCount val="10"/>
                <c:pt idx="0">
                  <c:v>173</c:v>
                </c:pt>
                <c:pt idx="1">
                  <c:v>196</c:v>
                </c:pt>
                <c:pt idx="2">
                  <c:v>441</c:v>
                </c:pt>
                <c:pt idx="3">
                  <c:v>232</c:v>
                </c:pt>
                <c:pt idx="4">
                  <c:v>121</c:v>
                </c:pt>
                <c:pt idx="5">
                  <c:v>151</c:v>
                </c:pt>
                <c:pt idx="6">
                  <c:v>224</c:v>
                </c:pt>
                <c:pt idx="7">
                  <c:v>216</c:v>
                </c:pt>
                <c:pt idx="8">
                  <c:v>134</c:v>
                </c:pt>
                <c:pt idx="9">
                  <c:v>135</c:v>
                </c:pt>
              </c:numCache>
            </c:numRef>
          </c:xVal>
          <c:yVal>
            <c:numRef>
              <c:f>Sheet1!$C$9:$C$18</c:f>
              <c:numCache>
                <c:formatCode>General</c:formatCode>
                <c:ptCount val="10"/>
                <c:pt idx="0">
                  <c:v>41</c:v>
                </c:pt>
                <c:pt idx="1">
                  <c:v>54</c:v>
                </c:pt>
                <c:pt idx="2">
                  <c:v>11</c:v>
                </c:pt>
                <c:pt idx="3">
                  <c:v>16</c:v>
                </c:pt>
                <c:pt idx="4">
                  <c:v>41</c:v>
                </c:pt>
                <c:pt idx="5">
                  <c:v>34</c:v>
                </c:pt>
                <c:pt idx="6">
                  <c:v>23</c:v>
                </c:pt>
                <c:pt idx="7">
                  <c:v>35</c:v>
                </c:pt>
                <c:pt idx="8">
                  <c:v>10</c:v>
                </c:pt>
                <c:pt idx="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A-434B-91F1-218A31A2E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32960"/>
        <c:axId val="616174672"/>
      </c:scatterChart>
      <c:valAx>
        <c:axId val="78293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74672"/>
        <c:crosses val="autoZero"/>
        <c:crossBetween val="midCat"/>
      </c:valAx>
      <c:valAx>
        <c:axId val="6161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3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Sheet1!$D$40</c:f>
              <c:strCache>
                <c:ptCount val="1"/>
                <c:pt idx="0">
                  <c:v>Efficiency(Y)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Sheet1!$C$41:$C$46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16</c:v>
                </c:pt>
                <c:pt idx="5">
                  <c:v>15</c:v>
                </c:pt>
              </c:numCache>
            </c:numRef>
          </c:xVal>
          <c:yVal>
            <c:numRef>
              <c:f>Sheet1!$D$41:$D$46</c:f>
              <c:numCache>
                <c:formatCode>General</c:formatCode>
                <c:ptCount val="6"/>
                <c:pt idx="0">
                  <c:v>40</c:v>
                </c:pt>
                <c:pt idx="1">
                  <c:v>38</c:v>
                </c:pt>
                <c:pt idx="2">
                  <c:v>43</c:v>
                </c:pt>
                <c:pt idx="3">
                  <c:v>45</c:v>
                </c:pt>
                <c:pt idx="4">
                  <c:v>37</c:v>
                </c:pt>
                <c:pt idx="5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CD-4746-931A-C47F73C19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251919"/>
        <c:axId val="542023327"/>
      </c:scatterChart>
      <c:valAx>
        <c:axId val="153425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23327"/>
        <c:crosses val="autoZero"/>
        <c:crossBetween val="midCat"/>
      </c:valAx>
      <c:valAx>
        <c:axId val="54202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25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7</xdr:row>
      <xdr:rowOff>7620</xdr:rowOff>
    </xdr:from>
    <xdr:to>
      <xdr:col>10</xdr:col>
      <xdr:colOff>160020</xdr:colOff>
      <xdr:row>19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B3D7D6-370D-7936-E6BB-1603CFAB8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365760</xdr:colOff>
      <xdr:row>37</xdr:row>
      <xdr:rowOff>190500</xdr:rowOff>
    </xdr:from>
    <xdr:to>
      <xdr:col>10</xdr:col>
      <xdr:colOff>121920</xdr:colOff>
      <xdr:row>47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103737-3DB2-ADCB-1CDF-9DC8AB401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view="pageLayout" topLeftCell="A55" zoomScaleNormal="100" workbookViewId="0">
      <selection activeCell="D63" sqref="D63"/>
    </sheetView>
  </sheetViews>
  <sheetFormatPr defaultColWidth="14.44140625" defaultRowHeight="15" customHeight="1" x14ac:dyDescent="0.3"/>
  <cols>
    <col min="1" max="1" width="9.6640625" customWidth="1"/>
    <col min="2" max="2" width="9.5546875" customWidth="1"/>
    <col min="3" max="3" width="13.33203125" customWidth="1"/>
    <col min="4" max="4" width="10.33203125" customWidth="1"/>
    <col min="5" max="26" width="8.6640625" customWidth="1"/>
  </cols>
  <sheetData>
    <row r="1" spans="1:11" ht="15" customHeight="1" x14ac:dyDescent="0.3">
      <c r="A1" s="5" t="s">
        <v>20</v>
      </c>
    </row>
    <row r="2" spans="1:11" ht="14.4" x14ac:dyDescent="0.3">
      <c r="A2" s="8" t="s">
        <v>0</v>
      </c>
      <c r="B2" s="8">
        <v>173</v>
      </c>
      <c r="C2" s="8">
        <v>196</v>
      </c>
      <c r="D2" s="8">
        <v>441</v>
      </c>
      <c r="E2" s="8">
        <v>232</v>
      </c>
      <c r="F2" s="8">
        <v>121</v>
      </c>
      <c r="G2" s="8">
        <v>151</v>
      </c>
      <c r="H2" s="8">
        <v>224</v>
      </c>
      <c r="I2" s="8">
        <v>216</v>
      </c>
      <c r="J2" s="8">
        <v>134</v>
      </c>
      <c r="K2" s="8">
        <v>135</v>
      </c>
    </row>
    <row r="3" spans="1:11" ht="14.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9.8" customHeight="1" x14ac:dyDescent="0.3">
      <c r="A4" s="9" t="s">
        <v>1</v>
      </c>
      <c r="B4" s="8">
        <v>41</v>
      </c>
      <c r="C4" s="8">
        <v>54</v>
      </c>
      <c r="D4" s="8">
        <v>11</v>
      </c>
      <c r="E4" s="8">
        <v>16</v>
      </c>
      <c r="F4" s="8">
        <v>41</v>
      </c>
      <c r="G4" s="8">
        <v>34</v>
      </c>
      <c r="H4" s="8">
        <v>23</v>
      </c>
      <c r="I4" s="8">
        <v>35</v>
      </c>
      <c r="J4" s="8">
        <v>10</v>
      </c>
      <c r="K4" s="8">
        <v>40</v>
      </c>
    </row>
    <row r="5" spans="1:11" ht="14.4" x14ac:dyDescent="0.3">
      <c r="A5" s="9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4.4" x14ac:dyDescent="0.3">
      <c r="A6" s="1"/>
    </row>
    <row r="7" spans="1:11" ht="14.4" x14ac:dyDescent="0.3">
      <c r="A7" s="1"/>
    </row>
    <row r="8" spans="1:11" ht="14.4" x14ac:dyDescent="0.3">
      <c r="A8" s="2"/>
      <c r="B8" s="35" t="s">
        <v>2</v>
      </c>
      <c r="C8" s="36" t="s">
        <v>3</v>
      </c>
    </row>
    <row r="9" spans="1:11" ht="15" customHeight="1" x14ac:dyDescent="0.3">
      <c r="B9" s="36">
        <v>173</v>
      </c>
      <c r="C9" s="36">
        <v>41</v>
      </c>
    </row>
    <row r="10" spans="1:11" ht="14.4" x14ac:dyDescent="0.3">
      <c r="B10" s="36">
        <v>196</v>
      </c>
      <c r="C10" s="36">
        <v>54</v>
      </c>
    </row>
    <row r="11" spans="1:11" ht="15" customHeight="1" x14ac:dyDescent="0.3">
      <c r="B11" s="36">
        <v>441</v>
      </c>
      <c r="C11" s="36">
        <v>11</v>
      </c>
    </row>
    <row r="12" spans="1:11" ht="14.4" x14ac:dyDescent="0.3">
      <c r="B12" s="36">
        <v>232</v>
      </c>
      <c r="C12" s="36">
        <v>16</v>
      </c>
    </row>
    <row r="13" spans="1:11" ht="14.4" x14ac:dyDescent="0.3">
      <c r="B13" s="36">
        <v>121</v>
      </c>
      <c r="C13" s="36">
        <v>41</v>
      </c>
    </row>
    <row r="14" spans="1:11" ht="14.4" x14ac:dyDescent="0.3">
      <c r="B14" s="36">
        <v>151</v>
      </c>
      <c r="C14" s="36">
        <v>34</v>
      </c>
    </row>
    <row r="15" spans="1:11" ht="14.4" x14ac:dyDescent="0.3">
      <c r="B15" s="36">
        <v>224</v>
      </c>
      <c r="C15" s="36">
        <v>23</v>
      </c>
    </row>
    <row r="16" spans="1:11" ht="14.4" x14ac:dyDescent="0.3">
      <c r="B16" s="36">
        <v>216</v>
      </c>
      <c r="C16" s="36">
        <v>35</v>
      </c>
    </row>
    <row r="17" spans="1:12" ht="14.4" x14ac:dyDescent="0.3">
      <c r="B17" s="36">
        <v>134</v>
      </c>
      <c r="C17" s="36">
        <v>10</v>
      </c>
    </row>
    <row r="18" spans="1:12" ht="14.4" x14ac:dyDescent="0.3">
      <c r="B18" s="36">
        <v>135</v>
      </c>
      <c r="C18" s="36">
        <v>40</v>
      </c>
    </row>
    <row r="19" spans="1:12" ht="14.4" x14ac:dyDescent="0.3"/>
    <row r="20" spans="1:12" ht="14.4" x14ac:dyDescent="0.3"/>
    <row r="21" spans="1:12" ht="15.75" customHeight="1" x14ac:dyDescent="0.3">
      <c r="A21" s="13"/>
      <c r="B21" s="13"/>
      <c r="C21" s="14" t="s">
        <v>21</v>
      </c>
      <c r="D21" s="15" t="s">
        <v>22</v>
      </c>
      <c r="E21" s="15"/>
      <c r="F21" s="15"/>
      <c r="G21" s="13"/>
      <c r="H21" s="13"/>
      <c r="I21" s="13"/>
      <c r="J21" s="13"/>
      <c r="K21" s="13"/>
      <c r="L21" s="13"/>
    </row>
    <row r="22" spans="1:12" ht="15.75" customHeight="1" x14ac:dyDescent="0.3">
      <c r="A22" s="14" t="s">
        <v>4</v>
      </c>
      <c r="B22" s="14" t="s">
        <v>5</v>
      </c>
      <c r="C22" s="16">
        <f>CORREL(B9:B18,C9:C18)</f>
        <v>-0.4784956979797052</v>
      </c>
      <c r="D22" s="17" t="s">
        <v>28</v>
      </c>
      <c r="E22" s="17"/>
      <c r="F22" s="17"/>
      <c r="G22" s="13"/>
      <c r="H22" s="13"/>
      <c r="I22" s="13"/>
      <c r="J22" s="13"/>
      <c r="K22" s="13"/>
      <c r="L22" s="13"/>
    </row>
    <row r="23" spans="1:12" ht="15.75" customHeight="1" x14ac:dyDescent="0.3">
      <c r="A23" s="18" t="s">
        <v>24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ht="15.75" customHeight="1" x14ac:dyDescent="0.3">
      <c r="A24" s="14" t="s">
        <v>6</v>
      </c>
      <c r="B24" s="33" t="s">
        <v>26</v>
      </c>
      <c r="C24" s="26"/>
      <c r="D24" s="15"/>
      <c r="E24" s="15"/>
      <c r="F24" s="15"/>
      <c r="G24" s="19"/>
      <c r="H24" s="19"/>
      <c r="I24" s="19"/>
      <c r="J24" s="19"/>
      <c r="K24" s="19"/>
      <c r="L24" s="13"/>
    </row>
    <row r="25" spans="1:12" ht="15.75" customHeight="1" x14ac:dyDescent="0.3">
      <c r="A25" s="31" t="s">
        <v>7</v>
      </c>
      <c r="B25" s="34" t="s">
        <v>15</v>
      </c>
      <c r="C25" s="32">
        <f>C22^2</f>
        <v>0.22895813298508527</v>
      </c>
      <c r="D25" s="20" t="s">
        <v>27</v>
      </c>
      <c r="E25" s="21"/>
      <c r="F25" s="22"/>
      <c r="G25" s="13"/>
      <c r="H25" s="13"/>
      <c r="I25" s="13"/>
      <c r="J25" s="13"/>
      <c r="K25" s="13"/>
      <c r="L25" s="13"/>
    </row>
    <row r="26" spans="1:12" ht="15.75" customHeight="1" x14ac:dyDescent="0.3">
      <c r="A26" s="23" t="s">
        <v>25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 x14ac:dyDescent="0.3">
      <c r="A27" s="14" t="s">
        <v>9</v>
      </c>
      <c r="B27" s="14" t="s">
        <v>29</v>
      </c>
      <c r="C27" s="14">
        <f>INTERCEPT(C9:C18,B9:B18)</f>
        <v>45.868928391141665</v>
      </c>
      <c r="D27" s="15" t="s">
        <v>31</v>
      </c>
      <c r="E27" s="15"/>
      <c r="F27" s="15"/>
      <c r="G27" s="14"/>
      <c r="H27" s="15" t="s">
        <v>33</v>
      </c>
      <c r="I27" s="15"/>
      <c r="J27" s="15" t="s">
        <v>35</v>
      </c>
      <c r="K27" s="15"/>
      <c r="L27" s="13"/>
    </row>
    <row r="28" spans="1:12" ht="15.75" customHeight="1" x14ac:dyDescent="0.3">
      <c r="A28" s="13"/>
      <c r="B28" s="14" t="s">
        <v>30</v>
      </c>
      <c r="C28" s="14">
        <f>SLOPE(C9:C18,B9:B18)</f>
        <v>-7.5970975734758597E-2</v>
      </c>
      <c r="D28" s="15" t="s">
        <v>32</v>
      </c>
      <c r="E28" s="15"/>
      <c r="F28" s="15"/>
      <c r="G28" s="14"/>
      <c r="H28" s="15" t="s">
        <v>34</v>
      </c>
      <c r="I28" s="15"/>
      <c r="J28" s="13"/>
      <c r="K28" s="13"/>
      <c r="L28" s="13"/>
    </row>
    <row r="29" spans="1:12" ht="15.75" customHeight="1" x14ac:dyDescent="0.3">
      <c r="A29" s="13"/>
      <c r="B29" s="18" t="s">
        <v>36</v>
      </c>
      <c r="C29" s="18"/>
      <c r="D29" s="18"/>
      <c r="E29" s="18"/>
      <c r="F29" s="13"/>
      <c r="G29" s="13"/>
      <c r="H29" s="13"/>
      <c r="I29" s="13"/>
      <c r="J29" s="13"/>
      <c r="K29" s="13"/>
      <c r="L29" s="13"/>
    </row>
    <row r="30" spans="1:12" ht="15.75" customHeight="1" x14ac:dyDescent="0.3"/>
    <row r="31" spans="1:12" ht="15.75" customHeight="1" x14ac:dyDescent="0.3">
      <c r="B31" s="14" t="s">
        <v>11</v>
      </c>
      <c r="C31" s="14">
        <v>230</v>
      </c>
      <c r="D31" s="15" t="s">
        <v>11</v>
      </c>
      <c r="E31" s="15"/>
      <c r="F31" s="15"/>
    </row>
    <row r="32" spans="1:12" ht="15.75" customHeight="1" x14ac:dyDescent="0.3">
      <c r="B32" s="14" t="s">
        <v>12</v>
      </c>
      <c r="C32" s="14">
        <f>C27+C28*C31</f>
        <v>28.395603972147189</v>
      </c>
      <c r="D32" s="15" t="s">
        <v>37</v>
      </c>
      <c r="E32" s="15"/>
      <c r="F32" s="15"/>
    </row>
    <row r="33" spans="1:9" ht="15.75" customHeight="1" x14ac:dyDescent="0.3"/>
    <row r="34" spans="1:9" ht="15.75" customHeight="1" x14ac:dyDescent="0.3">
      <c r="B34" s="2"/>
    </row>
    <row r="35" spans="1:9" ht="15.75" customHeight="1" thickBot="1" x14ac:dyDescent="0.35">
      <c r="A35" s="24" t="s">
        <v>38</v>
      </c>
      <c r="B35" s="2"/>
    </row>
    <row r="36" spans="1:9" ht="15.75" customHeight="1" thickBot="1" x14ac:dyDescent="0.35">
      <c r="C36" s="27" t="s">
        <v>13</v>
      </c>
      <c r="D36" s="28">
        <v>10</v>
      </c>
      <c r="E36" s="28">
        <v>12</v>
      </c>
      <c r="F36" s="28">
        <v>13</v>
      </c>
      <c r="G36" s="28">
        <v>12</v>
      </c>
      <c r="H36" s="28">
        <v>16</v>
      </c>
      <c r="I36" s="28">
        <v>15</v>
      </c>
    </row>
    <row r="37" spans="1:9" ht="15.75" customHeight="1" thickBot="1" x14ac:dyDescent="0.35">
      <c r="B37" s="2"/>
      <c r="C37" s="29" t="s">
        <v>14</v>
      </c>
      <c r="D37" s="30">
        <v>40</v>
      </c>
      <c r="E37" s="30">
        <v>38</v>
      </c>
      <c r="F37" s="30">
        <v>43</v>
      </c>
      <c r="G37" s="30">
        <v>45</v>
      </c>
      <c r="H37" s="30">
        <v>37</v>
      </c>
      <c r="I37" s="30">
        <v>43</v>
      </c>
    </row>
    <row r="38" spans="1:9" ht="15.75" customHeight="1" x14ac:dyDescent="0.3"/>
    <row r="39" spans="1:9" ht="15.75" customHeight="1" x14ac:dyDescent="0.3">
      <c r="B39" s="2"/>
      <c r="D39" s="3"/>
    </row>
    <row r="40" spans="1:9" ht="15.75" customHeight="1" x14ac:dyDescent="0.3">
      <c r="B40" s="2"/>
      <c r="C40" s="37" t="s">
        <v>13</v>
      </c>
      <c r="D40" s="37" t="s">
        <v>14</v>
      </c>
    </row>
    <row r="41" spans="1:9" ht="15.75" customHeight="1" x14ac:dyDescent="0.3">
      <c r="C41" s="37">
        <v>10</v>
      </c>
      <c r="D41" s="37">
        <v>40</v>
      </c>
    </row>
    <row r="42" spans="1:9" ht="15.75" customHeight="1" x14ac:dyDescent="0.3">
      <c r="C42" s="37">
        <v>12</v>
      </c>
      <c r="D42" s="37">
        <v>38</v>
      </c>
    </row>
    <row r="43" spans="1:9" ht="15.75" customHeight="1" x14ac:dyDescent="0.3">
      <c r="B43" s="2"/>
      <c r="C43" s="37">
        <v>13</v>
      </c>
      <c r="D43" s="37">
        <v>43</v>
      </c>
    </row>
    <row r="44" spans="1:9" ht="15.75" customHeight="1" x14ac:dyDescent="0.3">
      <c r="B44" s="2"/>
      <c r="C44" s="37">
        <v>12</v>
      </c>
      <c r="D44" s="37">
        <v>45</v>
      </c>
    </row>
    <row r="45" spans="1:9" ht="15.75" customHeight="1" x14ac:dyDescent="0.3">
      <c r="C45" s="37">
        <v>16</v>
      </c>
      <c r="D45" s="37">
        <v>37</v>
      </c>
    </row>
    <row r="46" spans="1:9" ht="15.75" customHeight="1" x14ac:dyDescent="0.3">
      <c r="B46" s="4"/>
      <c r="C46" s="37">
        <v>15</v>
      </c>
      <c r="D46" s="37">
        <v>43</v>
      </c>
    </row>
    <row r="47" spans="1:9" ht="15.75" customHeight="1" x14ac:dyDescent="0.3"/>
    <row r="48" spans="1:9" ht="15.75" customHeight="1" x14ac:dyDescent="0.3">
      <c r="B48" s="1"/>
    </row>
    <row r="49" spans="1:12" ht="15.75" customHeight="1" x14ac:dyDescent="0.3">
      <c r="C49" s="6" t="s">
        <v>21</v>
      </c>
      <c r="D49" s="7" t="s">
        <v>39</v>
      </c>
      <c r="E49" s="7"/>
      <c r="F49" s="7"/>
    </row>
    <row r="50" spans="1:12" ht="15.75" customHeight="1" x14ac:dyDescent="0.3">
      <c r="A50" s="6" t="s">
        <v>4</v>
      </c>
      <c r="B50" s="6" t="s">
        <v>5</v>
      </c>
      <c r="C50" s="11">
        <f>CORREL(C41:C46,D41:D46)</f>
        <v>-0.1732050807568877</v>
      </c>
      <c r="D50" s="12" t="s">
        <v>40</v>
      </c>
      <c r="E50" s="12"/>
      <c r="F50" s="12"/>
    </row>
    <row r="51" spans="1:12" ht="15.75" customHeight="1" x14ac:dyDescent="0.3">
      <c r="A51" s="25" t="s">
        <v>41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1:12" ht="15.75" customHeight="1" x14ac:dyDescent="0.3">
      <c r="A52" s="6" t="s">
        <v>6</v>
      </c>
      <c r="B52" s="7" t="s">
        <v>26</v>
      </c>
      <c r="C52" s="7"/>
    </row>
    <row r="53" spans="1:12" ht="15.75" customHeight="1" x14ac:dyDescent="0.3">
      <c r="A53" s="6" t="s">
        <v>7</v>
      </c>
      <c r="B53" s="6" t="s">
        <v>23</v>
      </c>
      <c r="C53" s="11">
        <f>C50^2</f>
        <v>2.9999999999999992E-2</v>
      </c>
      <c r="D53" s="12" t="s">
        <v>42</v>
      </c>
      <c r="E53" s="12"/>
      <c r="F53" s="12"/>
    </row>
    <row r="54" spans="1:12" ht="15.75" customHeight="1" x14ac:dyDescent="0.3">
      <c r="A54" s="25" t="s">
        <v>43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1:12" ht="15.75" customHeight="1" x14ac:dyDescent="0.3">
      <c r="A55" s="6" t="s">
        <v>9</v>
      </c>
      <c r="B55" s="6" t="s">
        <v>29</v>
      </c>
      <c r="C55" s="6">
        <f>INTERCEPT(D41:D46,C41:C46)</f>
        <v>44.25</v>
      </c>
      <c r="D55" s="7" t="s">
        <v>44</v>
      </c>
      <c r="E55" s="7"/>
      <c r="F55" s="7"/>
      <c r="I55" s="7" t="s">
        <v>16</v>
      </c>
      <c r="J55" s="7"/>
    </row>
    <row r="56" spans="1:12" ht="15.75" customHeight="1" x14ac:dyDescent="0.3">
      <c r="B56" s="6" t="s">
        <v>30</v>
      </c>
      <c r="C56" s="6">
        <f>SLOPE(D41:D46,C41:C46)</f>
        <v>-0.25</v>
      </c>
      <c r="D56" s="7" t="s">
        <v>45</v>
      </c>
      <c r="E56" s="7"/>
      <c r="F56" s="7"/>
      <c r="I56" s="7" t="s">
        <v>17</v>
      </c>
      <c r="J56" s="7"/>
    </row>
    <row r="57" spans="1:12" ht="15.75" customHeight="1" x14ac:dyDescent="0.3">
      <c r="B57" s="7" t="s">
        <v>18</v>
      </c>
      <c r="C57" s="7"/>
      <c r="D57" s="2" t="s">
        <v>8</v>
      </c>
      <c r="I57" s="7" t="s">
        <v>10</v>
      </c>
      <c r="J57" s="7"/>
    </row>
    <row r="58" spans="1:12" ht="15.75" customHeight="1" x14ac:dyDescent="0.3">
      <c r="B58" s="25" t="s">
        <v>46</v>
      </c>
      <c r="C58" s="10"/>
      <c r="D58" s="10"/>
      <c r="E58" s="10"/>
      <c r="F58" s="10"/>
    </row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spans="3:6" ht="15.75" customHeight="1" x14ac:dyDescent="0.3">
      <c r="C65" s="2"/>
      <c r="E65" s="2"/>
    </row>
    <row r="66" spans="3:6" ht="15.75" customHeight="1" x14ac:dyDescent="0.3">
      <c r="C66" s="2"/>
      <c r="E66" s="2"/>
    </row>
    <row r="67" spans="3:6" ht="15.75" customHeight="1" x14ac:dyDescent="0.3"/>
    <row r="68" spans="3:6" ht="15.75" customHeight="1" x14ac:dyDescent="0.3"/>
    <row r="69" spans="3:6" ht="15.75" customHeight="1" x14ac:dyDescent="0.3">
      <c r="C69" s="2" t="s">
        <v>11</v>
      </c>
      <c r="D69" s="2">
        <v>13</v>
      </c>
    </row>
    <row r="70" spans="3:6" ht="15.75" customHeight="1" x14ac:dyDescent="0.3">
      <c r="C70" s="2" t="s">
        <v>12</v>
      </c>
      <c r="D70" s="2">
        <f>C55+C56*D69</f>
        <v>41</v>
      </c>
      <c r="E70" s="2" t="s">
        <v>19</v>
      </c>
      <c r="F70" s="2" t="s">
        <v>8</v>
      </c>
    </row>
    <row r="71" spans="3:6" ht="15.75" customHeight="1" x14ac:dyDescent="0.3"/>
    <row r="72" spans="3:6" ht="15.75" customHeight="1" x14ac:dyDescent="0.3"/>
    <row r="73" spans="3:6" ht="15.75" customHeight="1" x14ac:dyDescent="0.3"/>
    <row r="74" spans="3:6" ht="15.75" customHeight="1" x14ac:dyDescent="0.3"/>
    <row r="75" spans="3:6" ht="15.75" customHeight="1" x14ac:dyDescent="0.3"/>
    <row r="76" spans="3:6" ht="15.75" customHeight="1" x14ac:dyDescent="0.3"/>
    <row r="77" spans="3:6" ht="15.75" customHeight="1" x14ac:dyDescent="0.3"/>
    <row r="78" spans="3:6" ht="15.75" customHeight="1" x14ac:dyDescent="0.3"/>
    <row r="79" spans="3:6" ht="15.75" customHeight="1" x14ac:dyDescent="0.3"/>
    <row r="80" spans="3: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0">
    <mergeCell ref="I57:J57"/>
    <mergeCell ref="B57:C57"/>
    <mergeCell ref="B58:F58"/>
    <mergeCell ref="A54:L54"/>
    <mergeCell ref="A51:L51"/>
    <mergeCell ref="D55:F55"/>
    <mergeCell ref="D56:F56"/>
    <mergeCell ref="I55:J55"/>
    <mergeCell ref="I56:J56"/>
    <mergeCell ref="D49:F49"/>
    <mergeCell ref="D50:F50"/>
    <mergeCell ref="B52:C52"/>
    <mergeCell ref="D53:F53"/>
    <mergeCell ref="B29:E29"/>
    <mergeCell ref="D24:F24"/>
    <mergeCell ref="D31:F31"/>
    <mergeCell ref="D32:F32"/>
    <mergeCell ref="A26:L26"/>
    <mergeCell ref="B24:C24"/>
    <mergeCell ref="D27:F27"/>
    <mergeCell ref="D28:F28"/>
    <mergeCell ref="H27:I27"/>
    <mergeCell ref="H28:I28"/>
    <mergeCell ref="J27:K27"/>
    <mergeCell ref="D21:F21"/>
    <mergeCell ref="D22:F22"/>
    <mergeCell ref="D25:F25"/>
    <mergeCell ref="A23:L23"/>
    <mergeCell ref="K2:K3"/>
    <mergeCell ref="J2:J3"/>
    <mergeCell ref="I2:I3"/>
    <mergeCell ref="H2:H3"/>
    <mergeCell ref="G2:G3"/>
    <mergeCell ref="F2:F3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G4:G5"/>
    <mergeCell ref="H4:H5"/>
    <mergeCell ref="I4:I5"/>
    <mergeCell ref="J4:J5"/>
    <mergeCell ref="K4:K5"/>
  </mergeCells>
  <printOptions headings="1" gridLines="1"/>
  <pageMargins left="0.7" right="0.7" top="0.75" bottom="0.75" header="0.3" footer="0.3"/>
  <pageSetup paperSize="9" scale="70" orientation="portrait" horizontalDpi="4294967293" r:id="rId1"/>
  <headerFooter>
    <oddHeader>&amp;CSulav Adhikari
23081003
Lab 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Sulav Adhikari</cp:lastModifiedBy>
  <cp:lastPrinted>2023-10-03T10:10:08Z</cp:lastPrinted>
  <dcterms:modified xsi:type="dcterms:W3CDTF">2023-10-03T10:10:21Z</dcterms:modified>
</cp:coreProperties>
</file>