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v-suljai\Desktop\Python Scripts\Clustering\Buy_Try_Intent\From Adobe\"/>
    </mc:Choice>
  </mc:AlternateContent>
  <xr:revisionPtr revIDLastSave="0" documentId="13_ncr:1_{5514F479-EE66-4C23-B205-1BF705AF1C3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O365H Pre-test+post test period" sheetId="5" r:id="rId1"/>
    <sheet name="O365 Home Pre-test BUY TRY" sheetId="6" r:id="rId2"/>
    <sheet name="O365P pre-test+post test period" sheetId="7" r:id="rId3"/>
    <sheet name="O365 Personal Pre-test BUY TRY" sheetId="4" r:id="rId4"/>
  </sheets>
  <externalReferences>
    <externalReference r:id="rId5"/>
    <externalReference r:id="rId6"/>
  </externalReferences>
  <definedNames>
    <definedName name="_xlchart.v1.0" hidden="1">'O365H Pre-test+post test period'!$A$36</definedName>
    <definedName name="_xlchart.v1.1" hidden="1">'O365H Pre-test+post test period'!$C$36</definedName>
    <definedName name="_xlchart.v1.2" hidden="1">('O365H Pre-test+post test period'!$B$32,'O365H Pre-test+post test period'!$H$32)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4" i="5" l="1"/>
  <c r="J53" i="5"/>
  <c r="J52" i="5"/>
  <c r="J51" i="5"/>
  <c r="J50" i="5"/>
  <c r="J49" i="5"/>
  <c r="J48" i="5"/>
  <c r="J46" i="5"/>
  <c r="J45" i="5"/>
  <c r="J44" i="5"/>
  <c r="J43" i="5"/>
  <c r="J41" i="5"/>
  <c r="J40" i="5"/>
  <c r="J39" i="5"/>
  <c r="J37" i="5"/>
  <c r="J35" i="5"/>
  <c r="J36" i="5"/>
  <c r="I53" i="5"/>
  <c r="I52" i="5"/>
  <c r="I51" i="5"/>
  <c r="I50" i="5"/>
  <c r="I49" i="5"/>
  <c r="I48" i="5"/>
  <c r="I46" i="5"/>
  <c r="I45" i="5"/>
  <c r="I44" i="5"/>
  <c r="I43" i="5"/>
  <c r="I41" i="5"/>
  <c r="I40" i="5"/>
  <c r="I39" i="5"/>
  <c r="I37" i="5"/>
  <c r="I36" i="5"/>
  <c r="I35" i="5"/>
  <c r="J55" i="7"/>
  <c r="J54" i="7"/>
  <c r="J53" i="7"/>
  <c r="J52" i="7"/>
  <c r="J51" i="7"/>
  <c r="J50" i="7"/>
  <c r="J49" i="7"/>
  <c r="J47" i="7"/>
  <c r="J46" i="7"/>
  <c r="J45" i="7"/>
  <c r="J44" i="7"/>
  <c r="J42" i="7"/>
  <c r="J41" i="7"/>
  <c r="J40" i="7"/>
  <c r="J38" i="7"/>
  <c r="J37" i="7"/>
  <c r="J35" i="7"/>
  <c r="I54" i="7"/>
  <c r="I53" i="7"/>
  <c r="I52" i="7"/>
  <c r="I51" i="7"/>
  <c r="I50" i="7"/>
  <c r="I49" i="7"/>
  <c r="I47" i="7"/>
  <c r="I46" i="7"/>
  <c r="I45" i="7"/>
  <c r="I44" i="7"/>
  <c r="I42" i="7"/>
  <c r="I41" i="7"/>
  <c r="I40" i="7"/>
  <c r="I38" i="7"/>
  <c r="I37" i="7"/>
  <c r="I35" i="7"/>
  <c r="C23" i="4"/>
  <c r="C22" i="4"/>
  <c r="C21" i="4"/>
  <c r="C20" i="4"/>
  <c r="C19" i="4"/>
  <c r="C18" i="4"/>
  <c r="C16" i="4"/>
  <c r="C15" i="4"/>
  <c r="C14" i="4"/>
  <c r="C13" i="4"/>
  <c r="C11" i="4"/>
  <c r="C10" i="4"/>
  <c r="C9" i="4"/>
  <c r="C7" i="4"/>
  <c r="C6" i="4"/>
  <c r="C4" i="4"/>
  <c r="E23" i="4"/>
  <c r="E22" i="4"/>
  <c r="E21" i="4"/>
  <c r="E20" i="4"/>
  <c r="E19" i="4"/>
  <c r="E18" i="4"/>
  <c r="E16" i="4"/>
  <c r="E15" i="4"/>
  <c r="E14" i="4"/>
  <c r="E13" i="4"/>
  <c r="E11" i="4"/>
  <c r="E10" i="4"/>
  <c r="E9" i="4"/>
  <c r="E7" i="4"/>
  <c r="E6" i="4"/>
  <c r="E4" i="4"/>
  <c r="F55" i="7"/>
  <c r="E54" i="7"/>
  <c r="C54" i="7"/>
  <c r="E53" i="7"/>
  <c r="C53" i="7"/>
  <c r="E52" i="7"/>
  <c r="C52" i="7"/>
  <c r="E51" i="7"/>
  <c r="C51" i="7"/>
  <c r="E50" i="7"/>
  <c r="C50" i="7"/>
  <c r="E49" i="7"/>
  <c r="C49" i="7"/>
  <c r="E47" i="7"/>
  <c r="C47" i="7"/>
  <c r="E46" i="7"/>
  <c r="C46" i="7"/>
  <c r="E45" i="7"/>
  <c r="C45" i="7"/>
  <c r="F45" i="7" s="1"/>
  <c r="E44" i="7"/>
  <c r="C44" i="7"/>
  <c r="E42" i="7"/>
  <c r="C42" i="7"/>
  <c r="E41" i="7"/>
  <c r="C41" i="7"/>
  <c r="E40" i="7"/>
  <c r="C40" i="7"/>
  <c r="E38" i="7"/>
  <c r="C38" i="7"/>
  <c r="F38" i="7" s="1"/>
  <c r="E37" i="7"/>
  <c r="C37" i="7"/>
  <c r="E35" i="7"/>
  <c r="F35" i="7" s="1"/>
  <c r="C35" i="7"/>
  <c r="F27" i="7"/>
  <c r="E26" i="7"/>
  <c r="F26" i="7" s="1"/>
  <c r="C26" i="7"/>
  <c r="E25" i="7"/>
  <c r="C25" i="7"/>
  <c r="F25" i="7" s="1"/>
  <c r="E24" i="7"/>
  <c r="C24" i="7"/>
  <c r="E23" i="7"/>
  <c r="C23" i="7"/>
  <c r="E22" i="7"/>
  <c r="C22" i="7"/>
  <c r="E21" i="7"/>
  <c r="C21" i="7"/>
  <c r="E19" i="7"/>
  <c r="C19" i="7"/>
  <c r="E18" i="7"/>
  <c r="C18" i="7"/>
  <c r="E17" i="7"/>
  <c r="C17" i="7"/>
  <c r="E16" i="7"/>
  <c r="C16" i="7"/>
  <c r="E14" i="7"/>
  <c r="F14" i="7" s="1"/>
  <c r="C14" i="7"/>
  <c r="E13" i="7"/>
  <c r="C13" i="7"/>
  <c r="E12" i="7"/>
  <c r="C12" i="7"/>
  <c r="E10" i="7"/>
  <c r="C10" i="7"/>
  <c r="E9" i="7"/>
  <c r="C9" i="7"/>
  <c r="E7" i="7"/>
  <c r="C7" i="7"/>
  <c r="F24" i="6"/>
  <c r="E23" i="6"/>
  <c r="F23" i="6" s="1"/>
  <c r="C23" i="6"/>
  <c r="E22" i="6"/>
  <c r="F22" i="6" s="1"/>
  <c r="C22" i="6"/>
  <c r="E21" i="6"/>
  <c r="F21" i="6" s="1"/>
  <c r="C21" i="6"/>
  <c r="E20" i="6"/>
  <c r="F20" i="6" s="1"/>
  <c r="C20" i="6"/>
  <c r="E19" i="6"/>
  <c r="F19" i="6" s="1"/>
  <c r="C19" i="6"/>
  <c r="E18" i="6"/>
  <c r="F18" i="6" s="1"/>
  <c r="C18" i="6"/>
  <c r="E16" i="6"/>
  <c r="F16" i="6" s="1"/>
  <c r="C16" i="6"/>
  <c r="F15" i="6"/>
  <c r="E15" i="6"/>
  <c r="C15" i="6"/>
  <c r="E14" i="6"/>
  <c r="F14" i="6" s="1"/>
  <c r="C14" i="6"/>
  <c r="E13" i="6"/>
  <c r="F13" i="6" s="1"/>
  <c r="C13" i="6"/>
  <c r="E11" i="6"/>
  <c r="F11" i="6" s="1"/>
  <c r="C11" i="6"/>
  <c r="F10" i="6"/>
  <c r="E10" i="6"/>
  <c r="C10" i="6"/>
  <c r="E9" i="6"/>
  <c r="F9" i="6" s="1"/>
  <c r="C9" i="6"/>
  <c r="E7" i="6"/>
  <c r="F7" i="6" s="1"/>
  <c r="C7" i="6"/>
  <c r="E6" i="6"/>
  <c r="F6" i="6" s="1"/>
  <c r="C6" i="6"/>
  <c r="F4" i="6"/>
  <c r="E4" i="6"/>
  <c r="C4" i="6"/>
  <c r="F24" i="7" l="1"/>
  <c r="F22" i="7"/>
  <c r="F23" i="7"/>
  <c r="F19" i="7"/>
  <c r="F18" i="7"/>
  <c r="F17" i="7"/>
  <c r="F13" i="7"/>
  <c r="F12" i="7"/>
  <c r="F37" i="7"/>
  <c r="F9" i="7"/>
  <c r="F41" i="7"/>
  <c r="F44" i="7"/>
  <c r="F46" i="7"/>
  <c r="F49" i="7"/>
  <c r="F51" i="7"/>
  <c r="F53" i="7"/>
  <c r="F42" i="7"/>
  <c r="F47" i="7"/>
  <c r="F52" i="7"/>
  <c r="F54" i="7"/>
  <c r="F7" i="7"/>
  <c r="F16" i="7"/>
  <c r="F50" i="7"/>
  <c r="F40" i="7"/>
  <c r="F21" i="7"/>
  <c r="F10" i="7"/>
  <c r="E53" i="5"/>
  <c r="E52" i="5"/>
  <c r="E51" i="5"/>
  <c r="E50" i="5"/>
  <c r="E49" i="5"/>
  <c r="E48" i="5"/>
  <c r="E46" i="5"/>
  <c r="E45" i="5"/>
  <c r="E44" i="5"/>
  <c r="E43" i="5"/>
  <c r="E41" i="5"/>
  <c r="E40" i="5"/>
  <c r="E39" i="5"/>
  <c r="E37" i="5"/>
  <c r="E36" i="5"/>
  <c r="C53" i="5"/>
  <c r="C52" i="5"/>
  <c r="C51" i="5"/>
  <c r="C50" i="5"/>
  <c r="C49" i="5"/>
  <c r="C48" i="5"/>
  <c r="C46" i="5"/>
  <c r="C45" i="5"/>
  <c r="C44" i="5"/>
  <c r="C43" i="5"/>
  <c r="C41" i="5"/>
  <c r="C40" i="5"/>
  <c r="C39" i="5"/>
  <c r="C37" i="5"/>
  <c r="C36" i="5"/>
  <c r="E10" i="5"/>
  <c r="E12" i="5"/>
  <c r="E13" i="5"/>
  <c r="E14" i="5"/>
  <c r="E16" i="5"/>
  <c r="E17" i="5"/>
  <c r="E18" i="5"/>
  <c r="E19" i="5"/>
  <c r="E21" i="5"/>
  <c r="E22" i="5"/>
  <c r="E23" i="5"/>
  <c r="E24" i="5"/>
  <c r="E25" i="5"/>
  <c r="E26" i="5"/>
  <c r="E9" i="5"/>
  <c r="C10" i="5"/>
  <c r="C12" i="5"/>
  <c r="C13" i="5"/>
  <c r="C14" i="5"/>
  <c r="C16" i="5"/>
  <c r="C17" i="5"/>
  <c r="C18" i="5"/>
  <c r="C19" i="5"/>
  <c r="C21" i="5"/>
  <c r="C22" i="5"/>
  <c r="C23" i="5"/>
  <c r="C24" i="5"/>
  <c r="C25" i="5"/>
  <c r="C26" i="5"/>
  <c r="C9" i="5"/>
  <c r="F14" i="4"/>
  <c r="F24" i="4"/>
  <c r="F23" i="4"/>
  <c r="F54" i="5"/>
  <c r="F49" i="5"/>
  <c r="F52" i="5"/>
  <c r="C35" i="5"/>
  <c r="F10" i="5"/>
  <c r="F37" i="5" l="1"/>
  <c r="F36" i="5"/>
  <c r="F9" i="5"/>
  <c r="F51" i="5"/>
  <c r="F50" i="5"/>
  <c r="F9" i="4"/>
  <c r="F7" i="4"/>
  <c r="F21" i="4"/>
  <c r="F6" i="4"/>
  <c r="F4" i="4"/>
  <c r="F22" i="4"/>
  <c r="F53" i="5" l="1"/>
  <c r="F39" i="5"/>
  <c r="F40" i="5"/>
  <c r="F41" i="5"/>
  <c r="F43" i="5"/>
  <c r="F44" i="5"/>
  <c r="F45" i="5"/>
  <c r="F46" i="5"/>
  <c r="F48" i="5"/>
  <c r="E35" i="5"/>
  <c r="F35" i="5" s="1"/>
  <c r="E7" i="5"/>
  <c r="C7" i="5"/>
  <c r="F27" i="5"/>
  <c r="F24" i="5"/>
  <c r="F23" i="5"/>
  <c r="F19" i="5"/>
  <c r="F16" i="5"/>
  <c r="F13" i="5"/>
  <c r="F12" i="5"/>
  <c r="F20" i="4"/>
  <c r="F7" i="5" l="1"/>
  <c r="F18" i="5"/>
  <c r="F14" i="5"/>
  <c r="F21" i="5"/>
  <c r="F17" i="5"/>
  <c r="F25" i="5"/>
  <c r="F22" i="5"/>
  <c r="F26" i="5"/>
  <c r="F16" i="4" l="1"/>
  <c r="F19" i="4"/>
  <c r="F18" i="4" l="1"/>
  <c r="F15" i="4" l="1"/>
  <c r="F13" i="4"/>
  <c r="F11" i="4"/>
  <c r="F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46A28A-3056-452C-A290-7A9219849139}" keepAlive="1" name="Query - mean_grp" description="Connection to the 'mean_grp' query in the workbook." type="5" refreshedVersion="6" background="1" saveData="1">
    <dbPr connection="Provider=Microsoft.Mashup.OleDb.1;Data Source=$Workbook$;Location=mean_grp;Extended Properties=&quot;&quot;" command="SELECT * FROM [mean_grp]"/>
  </connection>
</connections>
</file>

<file path=xl/sharedStrings.xml><?xml version="1.0" encoding="utf-8"?>
<sst xmlns="http://schemas.openxmlformats.org/spreadsheetml/2006/main" count="195" uniqueCount="37">
  <si>
    <t>Time Spent per Visit (seconds)</t>
  </si>
  <si>
    <t>Buy</t>
  </si>
  <si>
    <t>Try</t>
  </si>
  <si>
    <t>Link Clicks (e4)</t>
  </si>
  <si>
    <t>O365 Web</t>
  </si>
  <si>
    <t>Office.com</t>
  </si>
  <si>
    <t>Direct</t>
  </si>
  <si>
    <t>O&amp;O</t>
  </si>
  <si>
    <t>Paid Search</t>
  </si>
  <si>
    <t>Organic Search</t>
  </si>
  <si>
    <t>tab-TechSpecsTab</t>
  </si>
  <si>
    <t>tab-FAQTab</t>
  </si>
  <si>
    <t>tab-ReviewsTab</t>
  </si>
  <si>
    <t>tab-OverviewTab</t>
  </si>
  <si>
    <t>Entry Channel</t>
  </si>
  <si>
    <t xml:space="preserve">Store </t>
  </si>
  <si>
    <t>Traffic Channel</t>
  </si>
  <si>
    <t>Engagement</t>
  </si>
  <si>
    <t>Pre-Test (1 month)</t>
  </si>
  <si>
    <t>Rate</t>
  </si>
  <si>
    <t>Delta</t>
  </si>
  <si>
    <t>O365 Home PDP</t>
  </si>
  <si>
    <t>Pre-Test</t>
  </si>
  <si>
    <t>Test Period</t>
  </si>
  <si>
    <t>Unique Visitors (orders)</t>
  </si>
  <si>
    <t>Trial link CTR</t>
  </si>
  <si>
    <t>Return Visitors</t>
  </si>
  <si>
    <t>Return visitors</t>
  </si>
  <si>
    <t>New visitors</t>
  </si>
  <si>
    <t>Unique Visitors (Traffic)</t>
  </si>
  <si>
    <t>New /Return</t>
  </si>
  <si>
    <t>Pre-Test Buy</t>
  </si>
  <si>
    <t>Test Period Buy</t>
  </si>
  <si>
    <t>O365 Personal PDP</t>
  </si>
  <si>
    <t>tab-Overviewtab</t>
  </si>
  <si>
    <t>alien registration number</t>
  </si>
  <si>
    <t>Pre-Test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</si>
</sst>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43" applyNumberFormat="1" applyFont="1"/>
    <xf numFmtId="164" fontId="0" fillId="0" borderId="0" xfId="43" applyNumberFormat="1" applyFont="1" applyBorder="1"/>
    <xf numFmtId="0" fontId="16" fillId="33" borderId="10" xfId="0" applyFont="1" applyFill="1" applyBorder="1"/>
    <xf numFmtId="0" fontId="16" fillId="0" borderId="13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6" xfId="0" applyBorder="1" applyAlignment="1">
      <alignment horizontal="left" indent="1"/>
    </xf>
    <xf numFmtId="164" fontId="0" fillId="0" borderId="17" xfId="0" applyNumberFormat="1" applyBorder="1"/>
    <xf numFmtId="0" fontId="0" fillId="0" borderId="11" xfId="0" applyBorder="1" applyAlignment="1">
      <alignment horizontal="left" indent="1"/>
    </xf>
    <xf numFmtId="2" fontId="0" fillId="0" borderId="16" xfId="0" applyNumberFormat="1" applyBorder="1" applyAlignment="1">
      <alignment horizontal="left" indent="1"/>
    </xf>
    <xf numFmtId="165" fontId="0" fillId="0" borderId="13" xfId="42" applyNumberFormat="1" applyFont="1" applyBorder="1"/>
    <xf numFmtId="165" fontId="0" fillId="0" borderId="15" xfId="42" applyNumberFormat="1" applyFont="1" applyBorder="1"/>
    <xf numFmtId="165" fontId="0" fillId="0" borderId="0" xfId="42" applyNumberFormat="1" applyFont="1" applyBorder="1"/>
    <xf numFmtId="165" fontId="0" fillId="0" borderId="12" xfId="42" applyNumberFormat="1" applyFont="1" applyBorder="1"/>
    <xf numFmtId="0" fontId="0" fillId="33" borderId="10" xfId="0" applyFill="1" applyBorder="1"/>
    <xf numFmtId="10" fontId="0" fillId="0" borderId="13" xfId="43" applyNumberFormat="1" applyFont="1" applyBorder="1"/>
    <xf numFmtId="0" fontId="16" fillId="33" borderId="13" xfId="0" applyFont="1" applyFill="1" applyBorder="1"/>
    <xf numFmtId="165" fontId="0" fillId="33" borderId="13" xfId="42" applyNumberFormat="1" applyFont="1" applyFill="1" applyBorder="1"/>
    <xf numFmtId="0" fontId="16" fillId="33" borderId="11" xfId="0" applyFont="1" applyFill="1" applyBorder="1" applyAlignment="1"/>
    <xf numFmtId="0" fontId="16" fillId="33" borderId="12" xfId="0" applyFont="1" applyFill="1" applyBorder="1" applyAlignment="1"/>
    <xf numFmtId="0" fontId="0" fillId="34" borderId="16" xfId="0" applyFill="1" applyBorder="1" applyAlignment="1">
      <alignment horizontal="left" indent="1"/>
    </xf>
    <xf numFmtId="165" fontId="0" fillId="35" borderId="15" xfId="42" applyNumberFormat="1" applyFont="1" applyFill="1" applyBorder="1"/>
    <xf numFmtId="10" fontId="0" fillId="35" borderId="13" xfId="43" applyNumberFormat="1" applyFont="1" applyFill="1" applyBorder="1"/>
    <xf numFmtId="164" fontId="0" fillId="35" borderId="17" xfId="0" applyNumberFormat="1" applyFill="1" applyBorder="1"/>
    <xf numFmtId="0" fontId="16" fillId="35" borderId="14" xfId="0" applyFont="1" applyFill="1" applyBorder="1"/>
    <xf numFmtId="0" fontId="0" fillId="0" borderId="13" xfId="43" applyNumberFormat="1" applyFont="1" applyBorder="1"/>
    <xf numFmtId="0" fontId="16" fillId="34" borderId="14" xfId="0" applyFont="1" applyFill="1" applyBorder="1"/>
    <xf numFmtId="2" fontId="0" fillId="34" borderId="16" xfId="0" applyNumberFormat="1" applyFill="1" applyBorder="1" applyAlignment="1">
      <alignment horizontal="left" indent="1"/>
    </xf>
    <xf numFmtId="0" fontId="16" fillId="33" borderId="10" xfId="0" applyFont="1" applyFill="1" applyBorder="1" applyAlignment="1"/>
    <xf numFmtId="0" fontId="16" fillId="0" borderId="10" xfId="0" applyFont="1" applyBorder="1"/>
    <xf numFmtId="165" fontId="0" fillId="0" borderId="10" xfId="42" applyNumberFormat="1" applyFont="1" applyBorder="1"/>
    <xf numFmtId="10" fontId="0" fillId="0" borderId="10" xfId="43" applyNumberFormat="1" applyFont="1" applyBorder="1"/>
    <xf numFmtId="164" fontId="0" fillId="0" borderId="10" xfId="0" applyNumberFormat="1" applyBorder="1"/>
    <xf numFmtId="0" fontId="0" fillId="34" borderId="10" xfId="0" applyFill="1" applyBorder="1" applyAlignment="1">
      <alignment horizontal="left" indent="1"/>
    </xf>
    <xf numFmtId="165" fontId="0" fillId="34" borderId="10" xfId="42" applyNumberFormat="1" applyFont="1" applyFill="1" applyBorder="1"/>
    <xf numFmtId="164" fontId="0" fillId="34" borderId="10" xfId="0" applyNumberFormat="1" applyFill="1" applyBorder="1"/>
    <xf numFmtId="0" fontId="0" fillId="0" borderId="10" xfId="0" applyBorder="1" applyAlignment="1">
      <alignment horizontal="left" indent="1"/>
    </xf>
    <xf numFmtId="2" fontId="0" fillId="0" borderId="10" xfId="0" applyNumberFormat="1" applyBorder="1" applyAlignment="1">
      <alignment horizontal="left" indent="1"/>
    </xf>
    <xf numFmtId="0" fontId="0" fillId="0" borderId="10" xfId="0" applyBorder="1"/>
    <xf numFmtId="165" fontId="16" fillId="35" borderId="15" xfId="42" applyNumberFormat="1" applyFont="1" applyFill="1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period'!$A$12</c:f>
              <c:strCache>
                <c:ptCount val="1"/>
                <c:pt idx="0">
                  <c:v>Store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'O365H Pre-test+post test period'!$C$4:$D$4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period'!$C$12,'O365H Pre-test+post test period'!$E$12)</c:f>
              <c:numCache>
                <c:formatCode>0.00%</c:formatCode>
                <c:ptCount val="2"/>
                <c:pt idx="0">
                  <c:v>0.36707118728887778</c:v>
                </c:pt>
                <c:pt idx="1">
                  <c:v>0.44494607474291448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7-48EC-9F24-0B15D03634E1}"/>
            </c:ext>
          </c:extLst>
        </c:ser>
        <c:ser>
          <c:idx val="1"/>
          <c:order val="1"/>
          <c:tx>
            <c:strRef>
              <c:f>'O365H Pre-test+post test period'!$A$13</c:f>
              <c:strCache>
                <c:ptCount val="1"/>
                <c:pt idx="0">
                  <c:v>O365 Web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('O365H Pre-test+post test period'!$C$13,'O365H Pre-test+post test period'!$E$13)</c:f>
              <c:numCache>
                <c:formatCode>0.00%</c:formatCode>
                <c:ptCount val="2"/>
                <c:pt idx="0">
                  <c:v>0.27248842737395224</c:v>
                </c:pt>
                <c:pt idx="1">
                  <c:v>0.23074993729621268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7-48EC-9F24-0B15D03634E1}"/>
            </c:ext>
          </c:extLst>
        </c:ser>
        <c:ser>
          <c:idx val="2"/>
          <c:order val="2"/>
          <c:tx>
            <c:strRef>
              <c:f>'O365H Pre-test+post test period'!$A$14</c:f>
              <c:strCache>
                <c:ptCount val="1"/>
                <c:pt idx="0">
                  <c:v>Office.com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('O365H Pre-test+post test period'!$C$14,'O365H Pre-test+post test period'!$E$14)</c:f>
              <c:numCache>
                <c:formatCode>0.00%</c:formatCode>
                <c:ptCount val="2"/>
                <c:pt idx="0">
                  <c:v>6.9602568914466825E-2</c:v>
                </c:pt>
                <c:pt idx="1">
                  <c:v>5.9944820667168296E-2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7-48EC-9F24-0B15D036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period'!$A$36</c:f>
              <c:strCache>
                <c:ptCount val="1"/>
                <c:pt idx="0">
                  <c:v>New 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('O365H Pre-test+post test period'!$B$32,'O365H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period'!$C$36,'O365H Pre-test+post test period'!$I$36)</c:f>
              <c:numCache>
                <c:formatCode>0.00%</c:formatCode>
                <c:ptCount val="2"/>
                <c:pt idx="0">
                  <c:v>0.74867171147963296</c:v>
                </c:pt>
                <c:pt idx="1">
                  <c:v>0.69525959367945822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9-4BC8-AFD5-1E09DB1B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72432"/>
        <c:axId val="940299592"/>
      </c:lineChart>
      <c:catAx>
        <c:axId val="10850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99592"/>
        <c:crosses val="autoZero"/>
        <c:auto val="1"/>
        <c:lblAlgn val="ctr"/>
        <c:lblOffset val="100"/>
        <c:noMultiLvlLbl val="0"/>
      </c:catAx>
      <c:valAx>
        <c:axId val="9402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New/Return Visitors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'O365 Home Pre-test BUY TRY'!$A$6</c:f>
              <c:strCache>
                <c:ptCount val="1"/>
                <c:pt idx="0">
                  <c:v>New visitors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('O365 Home Pre-test BUY TRY'!$B$2,'O365 Home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Home Pre-test BUY TRY'!$C$6,'O365 Home Pre-test BUY TRY'!$E$6)</c:f>
              <c:numCache>
                <c:formatCode>0.00%</c:formatCode>
                <c:ptCount val="2"/>
                <c:pt idx="0">
                  <c:v>0.71545936027357271</c:v>
                </c:pt>
                <c:pt idx="1">
                  <c:v>0.74867171147963296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9-482A-A377-69B54CB10B3A}"/>
            </c:ext>
          </c:extLst>
        </c:ser>
        <c:ser>
          <c:idx val="1"/>
          <c:order val="1"/>
          <c:tx>
            <c:strRef>
              <c:f>'O365 Home Pre-test BUY TRY'!$A$7</c:f>
              <c:strCache>
                <c:ptCount val="1"/>
                <c:pt idx="0">
                  <c:v>Return visitors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('O365 Home Pre-test BUY TRY'!$C$7,'O365 Home Pre-test BUY TRY'!$E$7)</c:f>
              <c:numCache>
                <c:formatCode>0.00%</c:formatCode>
                <c:ptCount val="2"/>
                <c:pt idx="0">
                  <c:v>0.28449893656949832</c:v>
                </c:pt>
                <c:pt idx="1">
                  <c:v>0.25132828852036709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9-482A-A377-69B54CB10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1278744"/>
        <c:axId val="11112754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'O365 Home Pre-test BUY TRY'!$A$8</c15:sqref>
                        </c15:formulaRef>
                      </c:ext>
                    </c:extLst>
                    <c:strCache>
                      <c:ptCount val="1"/>
                      <c:pt idx="0">
                        <c:v>Entry Channel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('O365 Home Pre-test BUY TRY'!$C$8,'O365 Home Pre-test BUY TRY'!$E$8)</c15:sqref>
                        </c15:formulaRef>
                      </c:ext>
                    </c:extLst>
                    <c:numCache>
                      <c:formatCode>0.00%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FE9-482A-A377-69B54CB10B3A}"/>
                  </c:ext>
                </c:extLst>
              </c15:ser>
            </c15:filteredBarSeries>
          </c:ext>
        </c:extLst>
      </c:barChart>
      <c:catAx>
        <c:axId val="111127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5464"/>
        <c:crosses val="autoZero"/>
        <c:auto val="1"/>
        <c:lblAlgn val="ctr"/>
        <c:lblOffset val="100"/>
        <c:noMultiLvlLbl val="0"/>
      </c:catAx>
      <c:valAx>
        <c:axId val="11112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08017179670727"/>
          <c:y val="0.20668398213401371"/>
          <c:w val="0.33755619183965641"/>
          <c:h val="0.34005248810766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'O365 Home Pre-test BUY TRY'!$A$9</c:f>
              <c:strCache>
                <c:ptCount val="1"/>
                <c:pt idx="0">
                  <c:v>Store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('O365 Home Pre-test BUY TRY'!$B$2,'O365 Home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Home Pre-test BUY TRY'!$C$9,'O365 Home Pre-test BUY TRY'!$E$9)</c:f>
              <c:numCache>
                <c:formatCode>0.00%</c:formatCode>
                <c:ptCount val="2"/>
                <c:pt idx="0">
                  <c:v>0.36707118728887778</c:v>
                </c:pt>
                <c:pt idx="1">
                  <c:v>0.48526807277411044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5-4D80-BE5C-C99555A1BC36}"/>
            </c:ext>
          </c:extLst>
        </c:ser>
        <c:ser>
          <c:idx val="3"/>
          <c:order val="1"/>
          <c:tx>
            <c:strRef>
              <c:f>'O365 Home Pre-test BUY TRY'!$A$10</c:f>
              <c:strCache>
                <c:ptCount val="1"/>
                <c:pt idx="0">
                  <c:v>O365 Web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('O365 Home Pre-test BUY TRY'!$B$2,'O365 Home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Home Pre-test BUY TRY'!$C$10,'O365 Home Pre-test BUY TRY'!$E$10)</c:f>
              <c:numCache>
                <c:formatCode>0.00%</c:formatCode>
                <c:ptCount val="2"/>
                <c:pt idx="0">
                  <c:v>0.27248842737395224</c:v>
                </c:pt>
                <c:pt idx="1">
                  <c:v>0.30075672194493641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5-4D80-BE5C-C99555A1BC36}"/>
            </c:ext>
          </c:extLst>
        </c:ser>
        <c:ser>
          <c:idx val="0"/>
          <c:order val="2"/>
          <c:tx>
            <c:strRef>
              <c:f>'O365 Home Pre-test BUY TRY'!$A$11</c:f>
              <c:strCache>
                <c:ptCount val="1"/>
                <c:pt idx="0">
                  <c:v>Office.com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('O365 Home Pre-test BUY TRY'!$C$11,'O365 Home Pre-test BUY TRY'!$E$11)</c:f>
              <c:numCache>
                <c:formatCode>0.00%</c:formatCode>
                <c:ptCount val="2"/>
                <c:pt idx="0">
                  <c:v>6.9602568914466825E-2</c:v>
                </c:pt>
                <c:pt idx="1">
                  <c:v>6.053775559491225E-2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5-4D80-BE5C-C99555A1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244488"/>
        <c:axId val="647247440"/>
      </c:barChart>
      <c:catAx>
        <c:axId val="6472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7440"/>
        <c:crosses val="autoZero"/>
        <c:auto val="1"/>
        <c:lblAlgn val="ctr"/>
        <c:lblOffset val="100"/>
        <c:noMultiLvlLbl val="0"/>
      </c:catAx>
      <c:valAx>
        <c:axId val="6472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03608146989329"/>
          <c:y val="0.20270773845576995"/>
          <c:w val="0.33451546146032152"/>
          <c:h val="0.36685039370078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Tabs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'O365 Home Pre-test BUY TRY'!$A$19</c:f>
              <c:strCache>
                <c:ptCount val="1"/>
                <c:pt idx="0">
                  <c:v>tab-TechSpecsTab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('O365 Home Pre-test BUY TRY'!$B$2,'O365 Home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Home Pre-test BUY TRY'!$C$19,'O365 Home Pre-test BUY TRY'!$E$19)</c:f>
              <c:numCache>
                <c:formatCode>0.00%</c:formatCode>
                <c:ptCount val="2"/>
                <c:pt idx="0">
                  <c:v>1.2802869177196714E-2</c:v>
                </c:pt>
                <c:pt idx="1">
                  <c:v>1.368539687650942E-2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A-4E76-97FC-324CF65C1434}"/>
            </c:ext>
          </c:extLst>
        </c:ser>
        <c:ser>
          <c:idx val="0"/>
          <c:order val="1"/>
          <c:tx>
            <c:strRef>
              <c:f>'O365 Home Pre-test BUY TRY'!$A$20</c:f>
              <c:strCache>
                <c:ptCount val="1"/>
                <c:pt idx="0">
                  <c:v>tab-FAQTab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('O365 Home Pre-test BUY TRY'!$C$20,'O365 Home Pre-test BUY TRY'!$E$20)</c:f>
              <c:numCache>
                <c:formatCode>0.00%</c:formatCode>
                <c:ptCount val="2"/>
                <c:pt idx="0">
                  <c:v>7.4231619333583552E-3</c:v>
                </c:pt>
                <c:pt idx="1">
                  <c:v>7.2452101110932216E-3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A-4E76-97FC-324CF65C1434}"/>
            </c:ext>
          </c:extLst>
        </c:ser>
        <c:ser>
          <c:idx val="1"/>
          <c:order val="2"/>
          <c:tx>
            <c:strRef>
              <c:f>'O365 Home Pre-test BUY TRY'!$A$21</c:f>
              <c:strCache>
                <c:ptCount val="1"/>
                <c:pt idx="0">
                  <c:v>tab-OverviewTab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('O365 Home Pre-test BUY TRY'!$C$21,'O365 Home Pre-test BUY TRY'!$E$21)</c:f>
              <c:numCache>
                <c:formatCode>0.00%</c:formatCode>
                <c:ptCount val="2"/>
                <c:pt idx="0">
                  <c:v>2.1685641603069353E-3</c:v>
                </c:pt>
                <c:pt idx="1">
                  <c:v>2.2540653678956688E-3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A-4E76-97FC-324CF65C1434}"/>
            </c:ext>
          </c:extLst>
        </c:ser>
        <c:ser>
          <c:idx val="2"/>
          <c:order val="3"/>
          <c:tx>
            <c:strRef>
              <c:f>'O365 Home Pre-test BUY TRY'!$A$22</c:f>
              <c:strCache>
                <c:ptCount val="1"/>
                <c:pt idx="0">
                  <c:v>tab-ReviewsTab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('O365 Home Pre-test BUY TRY'!$C$22,'O365 Home Pre-test BUY TRY'!$E$22)</c:f>
              <c:numCache>
                <c:formatCode>0.00%</c:formatCode>
                <c:ptCount val="2"/>
                <c:pt idx="0">
                  <c:v>3.6698778097501981E-3</c:v>
                </c:pt>
                <c:pt idx="1">
                  <c:v>3.5421027209789082E-3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A-4E76-97FC-324CF65C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83544"/>
        <c:axId val="1114886824"/>
        <c:extLst/>
      </c:barChart>
      <c:catAx>
        <c:axId val="11148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6824"/>
        <c:crosses val="autoZero"/>
        <c:auto val="1"/>
        <c:lblAlgn val="ctr"/>
        <c:lblOffset val="100"/>
        <c:noMultiLvlLbl val="0"/>
      </c:catAx>
      <c:valAx>
        <c:axId val="11148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'O365 Home Pre-test BUY TRY'!$A$13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('O365 Home Pre-test BUY TRY'!$B$2,'O365 Home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Home Pre-test BUY TRY'!$C$13,'O365 Home Pre-test BUY TRY'!$E$13)</c:f>
              <c:numCache>
                <c:formatCode>0.00%</c:formatCode>
                <c:ptCount val="2"/>
                <c:pt idx="0">
                  <c:v>0.34651153092289089</c:v>
                </c:pt>
                <c:pt idx="1">
                  <c:v>0.25792947995491872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E-4446-AE2C-B2A1624325D3}"/>
            </c:ext>
          </c:extLst>
        </c:ser>
        <c:ser>
          <c:idx val="1"/>
          <c:order val="1"/>
          <c:tx>
            <c:strRef>
              <c:f>'O365 Home Pre-test BUY TRY'!$A$14</c:f>
              <c:strCache>
                <c:ptCount val="1"/>
                <c:pt idx="0">
                  <c:v>O&amp;O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('O365 Home Pre-test BUY TRY'!$C$14,'O365 Home Pre-test BUY TRY'!$E$14)</c:f>
              <c:numCache>
                <c:formatCode>0.00%</c:formatCode>
                <c:ptCount val="2"/>
                <c:pt idx="0">
                  <c:v>0.26243796655406815</c:v>
                </c:pt>
                <c:pt idx="1">
                  <c:v>0.19014651424891321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E-4446-AE2C-B2A1624325D3}"/>
            </c:ext>
          </c:extLst>
        </c:ser>
        <c:ser>
          <c:idx val="2"/>
          <c:order val="2"/>
          <c:tx>
            <c:strRef>
              <c:f>'O365 Home Pre-test BUY TRY'!$A$15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('O365 Home Pre-test BUY TRY'!$C$15,'O365 Home Pre-test BUY TRY'!$E$15)</c:f>
              <c:numCache>
                <c:formatCode>0.00%</c:formatCode>
                <c:ptCount val="2"/>
                <c:pt idx="0">
                  <c:v>0.18553734517702991</c:v>
                </c:pt>
                <c:pt idx="1">
                  <c:v>0.28079214297214622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E-4446-AE2C-B2A1624325D3}"/>
            </c:ext>
          </c:extLst>
        </c:ser>
        <c:ser>
          <c:idx val="3"/>
          <c:order val="3"/>
          <c:tx>
            <c:strRef>
              <c:f>'O365 Home Pre-test BUY TRY'!$A$16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('O365 Home Pre-test BUY TRY'!$C$16,'O365 Home Pre-test BUY TRY'!$E$16)</c:f>
              <c:numCache>
                <c:formatCode>0.00%</c:formatCode>
                <c:ptCount val="2"/>
                <c:pt idx="0">
                  <c:v>0.18170065473956379</c:v>
                </c:pt>
                <c:pt idx="1">
                  <c:v>0.22508452745129609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E-4446-AE2C-B2A16243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353960"/>
        <c:axId val="849354288"/>
      </c:barChart>
      <c:catAx>
        <c:axId val="84935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54288"/>
        <c:crosses val="autoZero"/>
        <c:auto val="1"/>
        <c:lblAlgn val="ctr"/>
        <c:lblOffset val="100"/>
        <c:noMultiLvlLbl val="0"/>
      </c:catAx>
      <c:valAx>
        <c:axId val="849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5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'O365P pre-test+post test period'!$A$12</c:f>
              <c:strCache>
                <c:ptCount val="1"/>
                <c:pt idx="0">
                  <c:v>Store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'O365P pre-test+post test period'!$C$4:$D$4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period'!$C$12,'O365P pre-test+post test period'!$E$12)</c:f>
              <c:numCache>
                <c:formatCode>0.00%</c:formatCode>
                <c:ptCount val="2"/>
                <c:pt idx="0">
                  <c:v>0.29474846800627047</c:v>
                </c:pt>
                <c:pt idx="1">
                  <c:v>0.37233822617324785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3-4C72-8F69-3BBF83955914}"/>
            </c:ext>
          </c:extLst>
        </c:ser>
        <c:ser>
          <c:idx val="1"/>
          <c:order val="1"/>
          <c:tx>
            <c:strRef>
              <c:f>'O365P pre-test+post test period'!$A$13</c:f>
              <c:strCache>
                <c:ptCount val="1"/>
                <c:pt idx="0">
                  <c:v>O365 Web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('O365P pre-test+post test period'!$C$13,'O365P pre-test+post test period'!$E$13)</c:f>
              <c:numCache>
                <c:formatCode>0.00%</c:formatCode>
                <c:ptCount val="2"/>
                <c:pt idx="0">
                  <c:v>0.31566196380219469</c:v>
                </c:pt>
                <c:pt idx="1">
                  <c:v>0.25842464337399212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3-4C72-8F69-3BBF83955914}"/>
            </c:ext>
          </c:extLst>
        </c:ser>
        <c:ser>
          <c:idx val="2"/>
          <c:order val="2"/>
          <c:tx>
            <c:strRef>
              <c:f>'O365P pre-test+post test period'!$A$14</c:f>
              <c:strCache>
                <c:ptCount val="1"/>
                <c:pt idx="0">
                  <c:v>Office.com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('O365P pre-test+post test period'!$C$14,'O365P pre-test+post test period'!$E$14)</c:f>
              <c:numCache>
                <c:formatCode>0.00%</c:formatCode>
                <c:ptCount val="2"/>
                <c:pt idx="0">
                  <c:v>6.5056291862619353E-2</c:v>
                </c:pt>
                <c:pt idx="1">
                  <c:v>5.230514781889601E-2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3-4C72-8F69-3BBF8395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'O365P pre-test+post test period'!$A$16</c:f>
              <c:strCache>
                <c:ptCount val="1"/>
                <c:pt idx="0">
                  <c:v>O&amp;O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'O365P pre-test+post test period'!$C$4:$D$4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period'!$C$16,'O365P pre-test+post test period'!$E$16)</c:f>
              <c:numCache>
                <c:formatCode>0.00%</c:formatCode>
                <c:ptCount val="2"/>
                <c:pt idx="0">
                  <c:v>0.29392902949978622</c:v>
                </c:pt>
                <c:pt idx="1">
                  <c:v>0.35373165185032046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B-4ABE-8D67-E6118C509A42}"/>
            </c:ext>
          </c:extLst>
        </c:ser>
        <c:ser>
          <c:idx val="1"/>
          <c:order val="1"/>
          <c:tx>
            <c:strRef>
              <c:f>'O365P pre-test+post test period'!$A$17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('O365P pre-test+post test period'!$C$17,'O365P pre-test+post test period'!$E$17)</c:f>
              <c:numCache>
                <c:formatCode>0.00%</c:formatCode>
                <c:ptCount val="2"/>
                <c:pt idx="0">
                  <c:v>0.32114863901952401</c:v>
                </c:pt>
                <c:pt idx="1">
                  <c:v>0.27289642340293568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B-4ABE-8D67-E6118C509A42}"/>
            </c:ext>
          </c:extLst>
        </c:ser>
        <c:ser>
          <c:idx val="2"/>
          <c:order val="2"/>
          <c:tx>
            <c:strRef>
              <c:f>'O365P pre-test+post test period'!$A$18</c:f>
              <c:strCache>
                <c:ptCount val="1"/>
                <c:pt idx="0">
                  <c:v>Paid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('O365P pre-test+post test period'!$C$18,'O365P pre-test+post test period'!$E$18)</c:f>
              <c:numCache>
                <c:formatCode>0.00%</c:formatCode>
                <c:ptCount val="2"/>
                <c:pt idx="0">
                  <c:v>0.18501496365968362</c:v>
                </c:pt>
                <c:pt idx="1">
                  <c:v>0.19392185238784371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B-4ABE-8D67-E6118C509A42}"/>
            </c:ext>
          </c:extLst>
        </c:ser>
        <c:ser>
          <c:idx val="3"/>
          <c:order val="3"/>
          <c:tx>
            <c:strRef>
              <c:f>'O365P pre-test+post test period'!$A$19</c:f>
              <c:strCache>
                <c:ptCount val="1"/>
                <c:pt idx="0">
                  <c:v>Organic Search</c:v>
                </c:pt>
              </c:strCache>
            </c:strRef>
          </c:tx>
          <c:marker>
            <c:symbol val="none"/>
          </c:marker>
          <c:val>
            <c:numRef>
              <c:f>('O365P pre-test+post test period'!$C$19,'O365P pre-test+post test period'!$E$19)</c:f>
              <c:numCache>
                <c:formatCode>0.00%</c:formatCode>
                <c:ptCount val="2"/>
                <c:pt idx="0">
                  <c:v>0.17311529143508622</c:v>
                </c:pt>
                <c:pt idx="1">
                  <c:v>0.14327062228654125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B-4ABE-8D67-E6118C50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Engagement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'O365P pre-test+post test period'!$A$22</c:f>
              <c:strCache>
                <c:ptCount val="1"/>
                <c:pt idx="0">
                  <c:v>tab-TechSpecsTab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period'!$C$4,'O365P pre-test+post test period'!$D$4)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period'!$C$22,'O365P pre-test+post test period'!$E$22)</c:f>
              <c:numCache>
                <c:formatCode>0.00%</c:formatCode>
                <c:ptCount val="2"/>
                <c:pt idx="0">
                  <c:v>1.6745047741199943E-3</c:v>
                </c:pt>
                <c:pt idx="1">
                  <c:v>1.4265040314244366E-2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A5E-85C9-DB4D9BCC5E61}"/>
            </c:ext>
          </c:extLst>
        </c:ser>
        <c:ser>
          <c:idx val="1"/>
          <c:order val="1"/>
          <c:tx>
            <c:strRef>
              <c:f>'O365P pre-test+post test period'!$A$23</c:f>
              <c:strCache>
                <c:ptCount val="1"/>
                <c:pt idx="0">
                  <c:v>tab-FAQTab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period'!$C$4,'O365P pre-test+post test period'!$D$4)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period'!$C$23,'O365P pre-test+post test period'!$E$23)</c:f>
              <c:numCache>
                <c:formatCode>0.00%</c:formatCode>
                <c:ptCount val="2"/>
                <c:pt idx="0">
                  <c:v>1.0332050733931879E-3</c:v>
                </c:pt>
                <c:pt idx="1">
                  <c:v>7.8561091585693608E-3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A-4A5E-85C9-DB4D9BCC5E61}"/>
            </c:ext>
          </c:extLst>
        </c:ser>
        <c:ser>
          <c:idx val="2"/>
          <c:order val="2"/>
          <c:tx>
            <c:strRef>
              <c:f>'O365P pre-test+post test period'!$A$25</c:f>
              <c:strCache>
                <c:ptCount val="1"/>
                <c:pt idx="0">
                  <c:v>tab-Overviewtab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period'!$C$4,'O365P pre-test+post test period'!$D$4)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period'!$C$24,'O365P pre-test+post test period'!$E$24)</c:f>
              <c:numCache>
                <c:formatCode>0.00%</c:formatCode>
                <c:ptCount val="2"/>
                <c:pt idx="0">
                  <c:v>9.6194955109020952E-4</c:v>
                </c:pt>
                <c:pt idx="1">
                  <c:v>6.2021914409758115E-3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A-4A5E-85C9-DB4D9BCC5E61}"/>
            </c:ext>
          </c:extLst>
        </c:ser>
        <c:ser>
          <c:idx val="3"/>
          <c:order val="3"/>
          <c:tx>
            <c:strRef>
              <c:f>'O365P pre-test+post test period'!$A$24</c:f>
              <c:strCache>
                <c:ptCount val="1"/>
                <c:pt idx="0">
                  <c:v>tab-ReviewsTab</c:v>
                </c:pt>
              </c:strCache>
            </c:strRef>
          </c:tx>
          <c:marker>
            <c:symbol val="none"/>
          </c:marker>
          <c:cat>
            <c:strRef>
              <c:f>('O365P pre-test+post test period'!$C$4,'O365P pre-test+post test period'!$D$4)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period'!$C$25,'O365P pre-test+post test period'!$E$25)</c:f>
              <c:numCache>
                <c:formatCode>0.00%</c:formatCode>
                <c:ptCount val="2"/>
                <c:pt idx="0">
                  <c:v>3.9190537266638165E-4</c:v>
                </c:pt>
                <c:pt idx="1">
                  <c:v>2.0673971469919372E-3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A-4A5E-85C9-DB4D9BCC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'O365P pre-test+post test period'!$A$26</c15:sqref>
                        </c15:formulaRef>
                      </c:ext>
                    </c:extLst>
                    <c:strCache>
                      <c:ptCount val="1"/>
                      <c:pt idx="0">
                        <c:v>Trial link CTR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('O365P pre-test+post test period'!$C$4,'O365P pre-test+post test period'!$D$4)</c15:sqref>
                        </c15:formulaRef>
                      </c:ext>
                    </c:extLst>
                    <c:strCache>
                      <c:ptCount val="2"/>
                      <c:pt idx="0">
                        <c:v>Pre-Test Buy</c:v>
                      </c:pt>
                      <c:pt idx="1">
                        <c:v>Test Period Buy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('O365P pre-test+post test period'!$C$26,'O365P pre-test+post test period'!$F$26)</c15:sqref>
                        </c15:formulaRef>
                      </c:ext>
                    </c:extLst>
                    <c:numCache>
                      <c:formatCode>0.0%</c:formatCode>
                      <c:ptCount val="2"/>
                      <c:pt idx="0" formatCode="0.00%">
                        <c:v>1.4251104460595695E-4</c:v>
                      </c:pt>
                      <c:pt idx="1">
                        <c:v>25.112466404796361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86A-4A5E-85C9-DB4D9BCC5E61}"/>
                  </c:ext>
                </c:extLst>
              </c15:ser>
            </c15:filteredLineSeries>
          </c:ext>
        </c:extLst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/Return Visitor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'O365P pre-test+post test period'!$A$9</c:f>
              <c:strCache>
                <c:ptCount val="1"/>
                <c:pt idx="0">
                  <c:v>New 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period'!$B$4,'O365P pre-test+post test period'!$D$4)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period'!$C$9,'O365P pre-test+post test period'!$E$9)</c:f>
              <c:numCache>
                <c:formatCode>0.00%</c:formatCode>
                <c:ptCount val="2"/>
                <c:pt idx="0">
                  <c:v>0.72327917913638307</c:v>
                </c:pt>
                <c:pt idx="1">
                  <c:v>0.70002067397146994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B-4E97-B96F-152EFFBB528F}"/>
            </c:ext>
          </c:extLst>
        </c:ser>
        <c:ser>
          <c:idx val="1"/>
          <c:order val="1"/>
          <c:tx>
            <c:strRef>
              <c:f>'O365P pre-test+post test period'!$A$10</c:f>
              <c:strCache>
                <c:ptCount val="1"/>
                <c:pt idx="0">
                  <c:v>Return visitors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period'!$B$4,'O365P pre-test+post test period'!$D$4)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period'!$C$10,'O365P pre-test+post test period'!$E$10)</c:f>
              <c:numCache>
                <c:formatCode>0.00%</c:formatCode>
                <c:ptCount val="2"/>
                <c:pt idx="0">
                  <c:v>0.27672082086361693</c:v>
                </c:pt>
                <c:pt idx="1">
                  <c:v>0.30411412032251395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B-4E97-B96F-152EFFBB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387728"/>
        <c:axId val="848386744"/>
      </c:lineChart>
      <c:catAx>
        <c:axId val="8483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86744"/>
        <c:crosses val="autoZero"/>
        <c:auto val="1"/>
        <c:lblAlgn val="ctr"/>
        <c:lblOffset val="100"/>
        <c:noMultiLvlLbl val="0"/>
      </c:catAx>
      <c:valAx>
        <c:axId val="8483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</a:t>
            </a:r>
            <a:r>
              <a:rPr lang="en-US" baseline="0"/>
              <a:t>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'O365P pre-test+post test period'!$A$13</c:f>
              <c:strCache>
                <c:ptCount val="1"/>
                <c:pt idx="0">
                  <c:v>O365 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'O365P pre-test+post test period'!$C$4:$D$4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period'!$C$13,'O365P pre-test+post test period'!$E$13)</c:f>
              <c:numCache>
                <c:formatCode>0.00%</c:formatCode>
                <c:ptCount val="2"/>
                <c:pt idx="0">
                  <c:v>0.31566196380219469</c:v>
                </c:pt>
                <c:pt idx="1">
                  <c:v>0.25842464337399212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6-47B5-A06B-324559D6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33960"/>
        <c:axId val="1034034288"/>
      </c:lineChart>
      <c:catAx>
        <c:axId val="103403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34288"/>
        <c:crosses val="autoZero"/>
        <c:auto val="1"/>
        <c:lblAlgn val="ctr"/>
        <c:lblOffset val="100"/>
        <c:noMultiLvlLbl val="0"/>
      </c:catAx>
      <c:valAx>
        <c:axId val="10340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period'!$A$16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'O365H Pre-test+post test period'!$C$4:$D$4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period'!$C$16,'O365H Pre-test+post test period'!$E$16)</c:f>
              <c:numCache>
                <c:formatCode>0.00%</c:formatCode>
                <c:ptCount val="2"/>
                <c:pt idx="0">
                  <c:v>0.34651153092289089</c:v>
                </c:pt>
                <c:pt idx="1">
                  <c:v>0.31627790318535237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CA-41A0-80C2-1C8124DA2549}"/>
            </c:ext>
          </c:extLst>
        </c:ser>
        <c:ser>
          <c:idx val="1"/>
          <c:order val="1"/>
          <c:tx>
            <c:strRef>
              <c:f>'O365H Pre-test+post test period'!$A$17</c:f>
              <c:strCache>
                <c:ptCount val="1"/>
                <c:pt idx="0">
                  <c:v>O&amp;O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('O365H Pre-test+post test period'!$C$17,'O365H Pre-test+post test period'!$E$17)</c:f>
              <c:numCache>
                <c:formatCode>0.00%</c:formatCode>
                <c:ptCount val="2"/>
                <c:pt idx="0">
                  <c:v>0.26243796655406815</c:v>
                </c:pt>
                <c:pt idx="1">
                  <c:v>0.29872084273890143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CA-41A0-80C2-1C8124DA2549}"/>
            </c:ext>
          </c:extLst>
        </c:ser>
        <c:ser>
          <c:idx val="2"/>
          <c:order val="2"/>
          <c:tx>
            <c:strRef>
              <c:f>'O365H Pre-test+post test period'!$A$18</c:f>
              <c:strCache>
                <c:ptCount val="1"/>
                <c:pt idx="0">
                  <c:v>Paid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('O365H Pre-test+post test period'!$C$18,'O365H Pre-test+post test period'!$E$18)</c:f>
              <c:numCache>
                <c:formatCode>0.00%</c:formatCode>
                <c:ptCount val="2"/>
                <c:pt idx="0">
                  <c:v>0.18553734517702991</c:v>
                </c:pt>
                <c:pt idx="1">
                  <c:v>0.20968146476047153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CA-41A0-80C2-1C8124DA2549}"/>
            </c:ext>
          </c:extLst>
        </c:ser>
        <c:ser>
          <c:idx val="3"/>
          <c:order val="3"/>
          <c:tx>
            <c:strRef>
              <c:f>'O365H Pre-test+post test period'!$A$19</c:f>
              <c:strCache>
                <c:ptCount val="1"/>
                <c:pt idx="0">
                  <c:v>Organic Search</c:v>
                </c:pt>
              </c:strCache>
            </c:strRef>
          </c:tx>
          <c:marker>
            <c:symbol val="none"/>
          </c:marker>
          <c:val>
            <c:numRef>
              <c:f>('O365H Pre-test+post test period'!$C$19,'O365H Pre-test+post test period'!$E$19)</c:f>
              <c:numCache>
                <c:formatCode>0.00%</c:formatCode>
                <c:ptCount val="2"/>
                <c:pt idx="0">
                  <c:v>0.18170065473956379</c:v>
                </c:pt>
                <c:pt idx="1">
                  <c:v>0.14697767745171808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CA-41A0-80C2-1C8124DA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'O365P pre-test+post test period'!$A$16</c:f>
              <c:strCache>
                <c:ptCount val="1"/>
                <c:pt idx="0">
                  <c:v>O&amp;O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'O365P pre-test+post test period'!$C$4:$D$4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period'!$C$16,'O365P pre-test+post test period'!$E$16)</c:f>
              <c:numCache>
                <c:formatCode>0.00%</c:formatCode>
                <c:ptCount val="2"/>
                <c:pt idx="0">
                  <c:v>0.29392902949978622</c:v>
                </c:pt>
                <c:pt idx="1">
                  <c:v>0.35373165185032046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A-414A-9C93-C09FD31A56AF}"/>
            </c:ext>
          </c:extLst>
        </c:ser>
        <c:ser>
          <c:idx val="1"/>
          <c:order val="1"/>
          <c:tx>
            <c:strRef>
              <c:f>'O365P pre-test+post test period'!$A$17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('O365P pre-test+post test period'!$C$17,'O365P pre-test+post test period'!$E$17)</c:f>
              <c:numCache>
                <c:formatCode>0.00%</c:formatCode>
                <c:ptCount val="2"/>
                <c:pt idx="0">
                  <c:v>0.32114863901952401</c:v>
                </c:pt>
                <c:pt idx="1">
                  <c:v>0.27289642340293568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A-414A-9C93-C09FD31A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"/>
          <c:y val="0.20782808398950134"/>
          <c:w val="0.32407407407407407"/>
          <c:h val="0.4766771653543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'O365P pre-test+post test period'!$A$38</c:f>
              <c:strCache>
                <c:ptCount val="1"/>
                <c:pt idx="0">
                  <c:v>Return Visitors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period'!$C$38,'O365P pre-test+post test period'!$I$38)</c:f>
              <c:numCache>
                <c:formatCode>0.00%</c:formatCode>
                <c:ptCount val="2"/>
                <c:pt idx="0">
                  <c:v>0.26808905380333953</c:v>
                </c:pt>
                <c:pt idx="1">
                  <c:v>0.30411412032251395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F-4140-A86E-C92251B86CF8}"/>
            </c:ext>
          </c:extLst>
        </c:ser>
        <c:ser>
          <c:idx val="0"/>
          <c:order val="1"/>
          <c:tx>
            <c:strRef>
              <c:f>'O365P pre-test+post test period'!$A$37</c:f>
              <c:strCache>
                <c:ptCount val="1"/>
                <c:pt idx="0">
                  <c:v>New 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period'!$C$37,'O365P pre-test+post test period'!$I$37)</c:f>
              <c:numCache>
                <c:formatCode>0.00%</c:formatCode>
                <c:ptCount val="2"/>
                <c:pt idx="0">
                  <c:v>0.73191094619666053</c:v>
                </c:pt>
                <c:pt idx="1">
                  <c:v>0.70002067397146994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F-4140-A86E-C92251B8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25256"/>
        <c:axId val="733225912"/>
      </c:lineChart>
      <c:catAx>
        <c:axId val="73322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25912"/>
        <c:crosses val="autoZero"/>
        <c:auto val="1"/>
        <c:lblAlgn val="ctr"/>
        <c:lblOffset val="100"/>
        <c:noMultiLvlLbl val="0"/>
      </c:catAx>
      <c:valAx>
        <c:axId val="7332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2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'O365P pre-test+post test period'!$A$40</c:f>
              <c:strCache>
                <c:ptCount val="1"/>
                <c:pt idx="0">
                  <c:v>Store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period'!$C$40,'O365P pre-test+post test period'!$I$40)</c:f>
              <c:numCache>
                <c:formatCode>0.00%</c:formatCode>
                <c:ptCount val="2"/>
                <c:pt idx="0">
                  <c:v>0.30148423005565861</c:v>
                </c:pt>
                <c:pt idx="1">
                  <c:v>0.37233822617324785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8-4C7E-8A27-15321AC7B55B}"/>
            </c:ext>
          </c:extLst>
        </c:ser>
        <c:ser>
          <c:idx val="1"/>
          <c:order val="1"/>
          <c:tx>
            <c:strRef>
              <c:f>'O365P pre-test+post test period'!$A$41</c:f>
              <c:strCache>
                <c:ptCount val="1"/>
                <c:pt idx="0">
                  <c:v>O365 Web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period'!$C$41,'O365P pre-test+post test period'!$I$41)</c:f>
              <c:numCache>
                <c:formatCode>0.00%</c:formatCode>
                <c:ptCount val="2"/>
                <c:pt idx="0">
                  <c:v>0.41434755720470007</c:v>
                </c:pt>
                <c:pt idx="1">
                  <c:v>0.25842464337399212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8-4C7E-8A27-15321AC7B55B}"/>
            </c:ext>
          </c:extLst>
        </c:ser>
        <c:ser>
          <c:idx val="2"/>
          <c:order val="2"/>
          <c:tx>
            <c:strRef>
              <c:f>'O365P pre-test+post test period'!$A$42</c:f>
              <c:strCache>
                <c:ptCount val="1"/>
                <c:pt idx="0">
                  <c:v>Office.com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period'!$C$42,'O365P pre-test+post test period'!$E$42)</c:f>
              <c:numCache>
                <c:formatCode>0.00%</c:formatCode>
                <c:ptCount val="2"/>
                <c:pt idx="0">
                  <c:v>8.7507730364873221E-2</c:v>
                </c:pt>
                <c:pt idx="1">
                  <c:v>8.2568807339449546E-2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8-4C7E-8A27-15321AC7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34112"/>
        <c:axId val="733237392"/>
      </c:lineChart>
      <c:catAx>
        <c:axId val="7332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37392"/>
        <c:crosses val="autoZero"/>
        <c:auto val="1"/>
        <c:lblAlgn val="ctr"/>
        <c:lblOffset val="100"/>
        <c:noMultiLvlLbl val="0"/>
      </c:catAx>
      <c:valAx>
        <c:axId val="7332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'O365P pre-test+post test period'!$A$46</c:f>
              <c:strCache>
                <c:ptCount val="1"/>
                <c:pt idx="0">
                  <c:v>Paid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period'!$C$46,'O365P pre-test+post test period'!$I$46)</c:f>
              <c:numCache>
                <c:formatCode>0.00%</c:formatCode>
                <c:ptCount val="2"/>
                <c:pt idx="0">
                  <c:v>0.19171304885590601</c:v>
                </c:pt>
                <c:pt idx="1">
                  <c:v>0.19392185238784371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5-4968-B39F-04DF28F4DBA5}"/>
            </c:ext>
          </c:extLst>
        </c:ser>
        <c:ser>
          <c:idx val="1"/>
          <c:order val="1"/>
          <c:tx>
            <c:strRef>
              <c:f>'O365P pre-test+post test period'!$A$47</c:f>
              <c:strCache>
                <c:ptCount val="1"/>
                <c:pt idx="0">
                  <c:v>Organic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period'!$C$47,'O365P pre-test+post test period'!$I$47)</c:f>
              <c:numCache>
                <c:formatCode>0.00%</c:formatCode>
                <c:ptCount val="2"/>
                <c:pt idx="0">
                  <c:v>0.25077303648732219</c:v>
                </c:pt>
                <c:pt idx="1">
                  <c:v>0.14327062228654125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5-4968-B39F-04DF28F4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070000"/>
        <c:axId val="934068360"/>
      </c:lineChart>
      <c:catAx>
        <c:axId val="93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68360"/>
        <c:crosses val="autoZero"/>
        <c:auto val="1"/>
        <c:lblAlgn val="ctr"/>
        <c:lblOffset val="100"/>
        <c:noMultiLvlLbl val="0"/>
      </c:catAx>
      <c:valAx>
        <c:axId val="9340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'O365P pre-test+post test period'!$A$50</c:f>
              <c:strCache>
                <c:ptCount val="1"/>
                <c:pt idx="0">
                  <c:v>tab-TechSpecsTab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period'!$C$50,'O365P pre-test+post test period'!$E$50)</c:f>
              <c:numCache>
                <c:formatCode>0.00%</c:formatCode>
                <c:ptCount val="2"/>
                <c:pt idx="0">
                  <c:v>3.4013605442176869E-3</c:v>
                </c:pt>
                <c:pt idx="1">
                  <c:v>9.1743119266055051E-3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3-4D50-B239-D4D511A39D3E}"/>
            </c:ext>
          </c:extLst>
        </c:ser>
        <c:ser>
          <c:idx val="1"/>
          <c:order val="1"/>
          <c:tx>
            <c:strRef>
              <c:f>'O365P pre-test+post test period'!$A$51</c:f>
              <c:strCache>
                <c:ptCount val="1"/>
                <c:pt idx="0">
                  <c:v>tab-FAQTab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period'!$C$51,'O365P pre-test+post test period'!$I$51)</c:f>
              <c:numCache>
                <c:formatCode>0.00%</c:formatCode>
                <c:ptCount val="2"/>
                <c:pt idx="0">
                  <c:v>2.1645021645021645E-3</c:v>
                </c:pt>
                <c:pt idx="1">
                  <c:v>7.8561091585693608E-3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3-4D50-B239-D4D511A39D3E}"/>
            </c:ext>
          </c:extLst>
        </c:ser>
        <c:ser>
          <c:idx val="2"/>
          <c:order val="2"/>
          <c:tx>
            <c:strRef>
              <c:f>'O365P pre-test+post test period'!$A$52</c:f>
              <c:strCache>
                <c:ptCount val="1"/>
                <c:pt idx="0">
                  <c:v>tab-ReviewsTab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('O365P pre-test+post test period'!$B$32,'O365P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('O365P pre-test+post test period'!$C$52,'O365P pre-test+post test period'!$I$52)</c:f>
              <c:numCache>
                <c:formatCode>0.00%</c:formatCode>
                <c:ptCount val="2"/>
                <c:pt idx="0">
                  <c:v>3.7105751391465678E-3</c:v>
                </c:pt>
                <c:pt idx="1">
                  <c:v>6.2021914409758115E-3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3-4D50-B239-D4D511A3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57664"/>
        <c:axId val="732449696"/>
      </c:lineChart>
      <c:catAx>
        <c:axId val="7331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49696"/>
        <c:crosses val="autoZero"/>
        <c:auto val="1"/>
        <c:lblAlgn val="ctr"/>
        <c:lblOffset val="100"/>
        <c:noMultiLvlLbl val="0"/>
      </c:catAx>
      <c:valAx>
        <c:axId val="7324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New/Return Visitors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'O365 Personal Pre-test BUY TRY'!$A$6</c:f>
              <c:strCache>
                <c:ptCount val="1"/>
                <c:pt idx="0">
                  <c:v>New visitors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('O365 Personal Pre-test BUY TRY'!$B$2,'O365 Personal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Personal Pre-test BUY TRY'!$C$6,'O365 Personal Pre-test BUY TRY'!$E$6)</c:f>
              <c:numCache>
                <c:formatCode>0.00%</c:formatCode>
                <c:ptCount val="2"/>
                <c:pt idx="0">
                  <c:v>0.72327917913638307</c:v>
                </c:pt>
                <c:pt idx="1">
                  <c:v>0.73191094619666053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046-A077-0C3E07A05505}"/>
            </c:ext>
          </c:extLst>
        </c:ser>
        <c:ser>
          <c:idx val="1"/>
          <c:order val="1"/>
          <c:tx>
            <c:strRef>
              <c:f>'O365 Personal Pre-test BUY TRY'!$A$7</c:f>
              <c:strCache>
                <c:ptCount val="1"/>
                <c:pt idx="0">
                  <c:v>Return visitors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('O365 Personal Pre-test BUY TRY'!$C$7,'O365 Personal Pre-test BUY TRY'!$E$7)</c:f>
              <c:numCache>
                <c:formatCode>0.00%</c:formatCode>
                <c:ptCount val="2"/>
                <c:pt idx="0">
                  <c:v>0.27672082086361693</c:v>
                </c:pt>
                <c:pt idx="1">
                  <c:v>0.26808905380333953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046-A077-0C3E07A055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1278744"/>
        <c:axId val="11112754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'O365 Personal Pre-test BUY TRY'!$A$8</c15:sqref>
                        </c15:formulaRef>
                      </c:ext>
                    </c:extLst>
                    <c:strCache>
                      <c:ptCount val="1"/>
                      <c:pt idx="0">
                        <c:v> Entry Channel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('O365 Personal Pre-test BUY TRY'!$C$8,'O365 Personal Pre-test BUY TRY'!$E$8)</c15:sqref>
                        </c15:formulaRef>
                      </c:ext>
                    </c:extLst>
                    <c:numCache>
                      <c:formatCode>0.00%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DA0-4046-A077-0C3E07A05505}"/>
                  </c:ext>
                </c:extLst>
              </c15:ser>
            </c15:filteredBarSeries>
          </c:ext>
        </c:extLst>
      </c:barChart>
      <c:catAx>
        <c:axId val="111127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5464"/>
        <c:crosses val="autoZero"/>
        <c:auto val="1"/>
        <c:lblAlgn val="ctr"/>
        <c:lblOffset val="100"/>
        <c:noMultiLvlLbl val="0"/>
      </c:catAx>
      <c:valAx>
        <c:axId val="11112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08017179670727"/>
          <c:y val="0.20668398213401371"/>
          <c:w val="0.33755619183965641"/>
          <c:h val="0.34005248810766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'O365 Personal Pre-test BUY TRY'!$A$9</c:f>
              <c:strCache>
                <c:ptCount val="1"/>
                <c:pt idx="0">
                  <c:v>Store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('O365 Personal Pre-test BUY TRY'!$B$2,'O365 Personal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Personal Pre-test BUY TRY'!$C$9,'O365 Personal Pre-test BUY TRY'!$E$9)</c:f>
              <c:numCache>
                <c:formatCode>0.00%</c:formatCode>
                <c:ptCount val="2"/>
                <c:pt idx="0">
                  <c:v>0.29474846800627047</c:v>
                </c:pt>
                <c:pt idx="1">
                  <c:v>0.30148423005565861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4-4C5A-9447-19B64C1327E4}"/>
            </c:ext>
          </c:extLst>
        </c:ser>
        <c:ser>
          <c:idx val="3"/>
          <c:order val="1"/>
          <c:tx>
            <c:strRef>
              <c:f>'O365 Personal Pre-test BUY TRY'!$A$10</c:f>
              <c:strCache>
                <c:ptCount val="1"/>
                <c:pt idx="0">
                  <c:v>O365 Web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('O365 Personal Pre-test BUY TRY'!$B$2,'O365 Personal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Personal Pre-test BUY TRY'!$C$10,'O365 Personal Pre-test BUY TRY'!$E$10)</c:f>
              <c:numCache>
                <c:formatCode>0.00%</c:formatCode>
                <c:ptCount val="2"/>
                <c:pt idx="0">
                  <c:v>0.31566196380219469</c:v>
                </c:pt>
                <c:pt idx="1">
                  <c:v>0.41434755720470007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B-479B-94AF-D56D9980B7E9}"/>
            </c:ext>
          </c:extLst>
        </c:ser>
        <c:ser>
          <c:idx val="0"/>
          <c:order val="2"/>
          <c:tx>
            <c:strRef>
              <c:f>'O365 Personal Pre-test BUY TRY'!$A$11</c:f>
              <c:strCache>
                <c:ptCount val="1"/>
                <c:pt idx="0">
                  <c:v>Office.com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('O365 Personal Pre-test BUY TRY'!$C$11,'O365 Personal Pre-test BUY TRY'!$E$11)</c:f>
              <c:numCache>
                <c:formatCode>0.00%</c:formatCode>
                <c:ptCount val="2"/>
                <c:pt idx="0">
                  <c:v>6.5056291862619353E-2</c:v>
                </c:pt>
                <c:pt idx="1">
                  <c:v>8.7507730364873221E-2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4-4C5A-9447-19B64C13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244488"/>
        <c:axId val="647247440"/>
      </c:barChart>
      <c:catAx>
        <c:axId val="6472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7440"/>
        <c:crosses val="autoZero"/>
        <c:auto val="1"/>
        <c:lblAlgn val="ctr"/>
        <c:lblOffset val="100"/>
        <c:noMultiLvlLbl val="0"/>
      </c:catAx>
      <c:valAx>
        <c:axId val="6472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03608146989329"/>
          <c:y val="0.20270773845576995"/>
          <c:w val="0.33451546146032152"/>
          <c:h val="0.36685039370078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Tabs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'O365 Personal Pre-test BUY TRY'!$A$19</c:f>
              <c:strCache>
                <c:ptCount val="1"/>
                <c:pt idx="0">
                  <c:v>tab-TechSpecsTab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('O365 Personal Pre-test BUY TRY'!$B$2,'O365 Personal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Personal Pre-test BUY TRY'!$C$19,'O365 Personal Pre-test BUY TRY'!$E$19)</c:f>
              <c:numCache>
                <c:formatCode>0.00%</c:formatCode>
                <c:ptCount val="2"/>
                <c:pt idx="0">
                  <c:v>1.6745047741199943E-3</c:v>
                </c:pt>
                <c:pt idx="1">
                  <c:v>3.4013605442176869E-3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C-4A80-80B2-81AD43DFE7B5}"/>
            </c:ext>
          </c:extLst>
        </c:ser>
        <c:ser>
          <c:idx val="0"/>
          <c:order val="1"/>
          <c:tx>
            <c:strRef>
              <c:f>'O365 Personal Pre-test BUY TRY'!$A$20</c:f>
              <c:strCache>
                <c:ptCount val="1"/>
                <c:pt idx="0">
                  <c:v>tab-FAQTab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('O365 Personal Pre-test BUY TRY'!$C$20,'O365 Personal Pre-test BUY TRY'!$E$20)</c:f>
              <c:numCache>
                <c:formatCode>0.00%</c:formatCode>
                <c:ptCount val="2"/>
                <c:pt idx="0">
                  <c:v>1.0332050733931879E-3</c:v>
                </c:pt>
                <c:pt idx="1">
                  <c:v>2.1645021645021645E-3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9-4C8A-B0CA-BDF88BC4A9E1}"/>
            </c:ext>
          </c:extLst>
        </c:ser>
        <c:ser>
          <c:idx val="1"/>
          <c:order val="2"/>
          <c:tx>
            <c:strRef>
              <c:f>'O365 Personal Pre-test BUY TRY'!$A$21</c:f>
              <c:strCache>
                <c:ptCount val="1"/>
                <c:pt idx="0">
                  <c:v>tab-ReviewsTab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('O365 Personal Pre-test BUY TRY'!$C$21,'O365 Personal Pre-test BUY TRY'!$E$21)</c:f>
              <c:numCache>
                <c:formatCode>0.00%</c:formatCode>
                <c:ptCount val="2"/>
                <c:pt idx="0">
                  <c:v>9.6194955109020952E-4</c:v>
                </c:pt>
                <c:pt idx="1">
                  <c:v>3.7105751391465678E-3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9-4C8A-B0CA-BDF88BC4A9E1}"/>
            </c:ext>
          </c:extLst>
        </c:ser>
        <c:ser>
          <c:idx val="2"/>
          <c:order val="3"/>
          <c:tx>
            <c:strRef>
              <c:f>'O365 Personal Pre-test BUY TRY'!$A$22</c:f>
              <c:strCache>
                <c:ptCount val="1"/>
                <c:pt idx="0">
                  <c:v>tab-Overviewtab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('O365 Personal Pre-test BUY TRY'!$C$22,'O365 Personal Pre-test BUY TRY'!$E$22)</c:f>
              <c:numCache>
                <c:formatCode>0.00%</c:formatCode>
                <c:ptCount val="2"/>
                <c:pt idx="0">
                  <c:v>3.9190537266638165E-4</c:v>
                </c:pt>
                <c:pt idx="1">
                  <c:v>3.0921459492888067E-4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9-4C8A-B0CA-BDF88BC4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83544"/>
        <c:axId val="1114886824"/>
        <c:extLst/>
      </c:barChart>
      <c:catAx>
        <c:axId val="11148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6824"/>
        <c:crosses val="autoZero"/>
        <c:auto val="1"/>
        <c:lblAlgn val="ctr"/>
        <c:lblOffset val="100"/>
        <c:noMultiLvlLbl val="0"/>
      </c:catAx>
      <c:valAx>
        <c:axId val="11148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'O365 Personal Pre-test BUY TRY'!$A$13</c:f>
              <c:strCache>
                <c:ptCount val="1"/>
                <c:pt idx="0">
                  <c:v>O&amp;O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('O365 Personal Pre-test BUY TRY'!$B$2,'O365 Personal Pre-test BUY TRY'!$D$2)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('O365 Personal Pre-test BUY TRY'!$C$13,'O365 Personal Pre-test BUY TRY'!$E$13)</c:f>
              <c:numCache>
                <c:formatCode>0.00%</c:formatCode>
                <c:ptCount val="2"/>
                <c:pt idx="0">
                  <c:v>0.29392902949978622</c:v>
                </c:pt>
                <c:pt idx="1">
                  <c:v>0.2526283240568955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F-4B28-A1DE-E31893EA6FA6}"/>
            </c:ext>
          </c:extLst>
        </c:ser>
        <c:ser>
          <c:idx val="1"/>
          <c:order val="1"/>
          <c:tx>
            <c:strRef>
              <c:f>'O365 Personal Pre-test BUY TRY'!$A$14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('O365 Personal Pre-test BUY TRY'!$C$14,'O365 Personal Pre-test BUY TRY'!$E$14)</c:f>
              <c:numCache>
                <c:formatCode>0.00%</c:formatCode>
                <c:ptCount val="2"/>
                <c:pt idx="0">
                  <c:v>0.32114863901952401</c:v>
                </c:pt>
                <c:pt idx="1">
                  <c:v>0.26066790352504637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F-4B28-A1DE-E31893EA6FA6}"/>
            </c:ext>
          </c:extLst>
        </c:ser>
        <c:ser>
          <c:idx val="2"/>
          <c:order val="2"/>
          <c:tx>
            <c:strRef>
              <c:f>'O365 Personal Pre-test BUY TRY'!$A$15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('O365 Personal Pre-test BUY TRY'!$C$15,'O365 Personal Pre-test BUY TRY'!$E$15)</c:f>
              <c:numCache>
                <c:formatCode>0.00%</c:formatCode>
                <c:ptCount val="2"/>
                <c:pt idx="0">
                  <c:v>0.18501496365968362</c:v>
                </c:pt>
                <c:pt idx="1">
                  <c:v>0.19171304885590601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F-4B28-A1DE-E31893EA6FA6}"/>
            </c:ext>
          </c:extLst>
        </c:ser>
        <c:ser>
          <c:idx val="3"/>
          <c:order val="3"/>
          <c:tx>
            <c:strRef>
              <c:f>'O365 Personal Pre-test BUY TRY'!$A$16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('O365 Personal Pre-test BUY TRY'!$C$16,'O365 Personal Pre-test BUY TRY'!$E$16)</c:f>
              <c:numCache>
                <c:formatCode>0.00%</c:formatCode>
                <c:ptCount val="2"/>
                <c:pt idx="0">
                  <c:v>0.17311529143508622</c:v>
                </c:pt>
                <c:pt idx="1">
                  <c:v>0.25077303648732219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F-4B28-A1DE-E31893EA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353960"/>
        <c:axId val="849354288"/>
      </c:barChart>
      <c:catAx>
        <c:axId val="84935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54288"/>
        <c:crosses val="autoZero"/>
        <c:auto val="1"/>
        <c:lblAlgn val="ctr"/>
        <c:lblOffset val="100"/>
        <c:noMultiLvlLbl val="0"/>
      </c:catAx>
      <c:valAx>
        <c:axId val="849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5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Engagement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period'!$A$22</c:f>
              <c:strCache>
                <c:ptCount val="1"/>
                <c:pt idx="0">
                  <c:v>tab-TechSpecsTab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'O365H Pre-test+post test period'!$C$4:$D$4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period'!$C$22,'O365H Pre-test+post test period'!$E$22)</c:f>
              <c:numCache>
                <c:formatCode>0.00%</c:formatCode>
                <c:ptCount val="2"/>
                <c:pt idx="0">
                  <c:v>1.2802869177196714E-2</c:v>
                </c:pt>
                <c:pt idx="1">
                  <c:v>1.580135440180587E-2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3-493E-AA4D-5BD3692C87ED}"/>
            </c:ext>
          </c:extLst>
        </c:ser>
        <c:ser>
          <c:idx val="1"/>
          <c:order val="1"/>
          <c:tx>
            <c:strRef>
              <c:f>'O365H Pre-test+post test period'!$A$23</c:f>
              <c:strCache>
                <c:ptCount val="1"/>
                <c:pt idx="0">
                  <c:v>tab-FAQTab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('O365H Pre-test+post test period'!$C$23,'O365H Pre-test+post test period'!$E$23)</c:f>
              <c:numCache>
                <c:formatCode>0.00%</c:formatCode>
                <c:ptCount val="2"/>
                <c:pt idx="0">
                  <c:v>7.4231619333583552E-3</c:v>
                </c:pt>
                <c:pt idx="1">
                  <c:v>1.0283421118635566E-2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3-493E-AA4D-5BD3692C87ED}"/>
            </c:ext>
          </c:extLst>
        </c:ser>
        <c:ser>
          <c:idx val="2"/>
          <c:order val="2"/>
          <c:tx>
            <c:strRef>
              <c:f>'O365H Pre-test+post test period'!$A$25</c:f>
              <c:strCache>
                <c:ptCount val="1"/>
                <c:pt idx="0">
                  <c:v>tab-ReviewsTab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('O365H Pre-test+post test period'!$C$24,'O365H Pre-test+post test period'!$E$24)</c:f>
              <c:numCache>
                <c:formatCode>0.00%</c:formatCode>
                <c:ptCount val="2"/>
                <c:pt idx="0">
                  <c:v>2.1685641603069353E-3</c:v>
                </c:pt>
                <c:pt idx="1">
                  <c:v>2.0065211938801101E-3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3-493E-AA4D-5BD3692C87ED}"/>
            </c:ext>
          </c:extLst>
        </c:ser>
        <c:ser>
          <c:idx val="3"/>
          <c:order val="3"/>
          <c:tx>
            <c:strRef>
              <c:f>'O365H Pre-test+post test period'!$A$24</c:f>
              <c:strCache>
                <c:ptCount val="1"/>
                <c:pt idx="0">
                  <c:v>tab-OverviewTab</c:v>
                </c:pt>
              </c:strCache>
            </c:strRef>
          </c:tx>
          <c:marker>
            <c:symbol val="none"/>
          </c:marker>
          <c:val>
            <c:numRef>
              <c:f>('O365H Pre-test+post test period'!$C$25,'O365H Pre-test+post test period'!$E$25)</c:f>
              <c:numCache>
                <c:formatCode>0.00%</c:formatCode>
                <c:ptCount val="2"/>
                <c:pt idx="0">
                  <c:v>3.6698778097501981E-3</c:v>
                </c:pt>
                <c:pt idx="1">
                  <c:v>3.7622272385252069E-3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3-493E-AA4D-5BD3692C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'O365H Pre-test+post test period'!$A$26</c15:sqref>
                        </c15:formulaRef>
                      </c:ext>
                    </c:extLst>
                    <c:strCache>
                      <c:ptCount val="1"/>
                      <c:pt idx="0">
                        <c:v>Trial link CTR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('O365H Pre-test+post test period'!$C$26,'O365H Pre-test+post test period'!$F$26)</c15:sqref>
                        </c15:formulaRef>
                      </c:ext>
                    </c:extLst>
                    <c:numCache>
                      <c:formatCode>0.0%</c:formatCode>
                      <c:ptCount val="2"/>
                      <c:pt idx="0" formatCode="0.00%">
                        <c:v>1.75153259101714E-3</c:v>
                      </c:pt>
                      <c:pt idx="1">
                        <c:v>-0.57040739546382901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AF3-493E-AA4D-5BD3692C87ED}"/>
                  </c:ext>
                </c:extLst>
              </c15:ser>
            </c15:filteredLineSeries>
          </c:ext>
        </c:extLst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/Return Visitor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period'!$A$9</c:f>
              <c:strCache>
                <c:ptCount val="1"/>
                <c:pt idx="0">
                  <c:v>New 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('O365H Pre-test+post test period'!$C$4,'O365H Pre-test+post test period'!$D$4)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period'!$C$9,'O365H Pre-test+post test period'!$E$9)</c:f>
              <c:numCache>
                <c:formatCode>0.00%</c:formatCode>
                <c:ptCount val="2"/>
                <c:pt idx="0">
                  <c:v>0.71545936027357271</c:v>
                </c:pt>
                <c:pt idx="1">
                  <c:v>0.69525959367945822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2-4011-B5FF-30C781A6B769}"/>
            </c:ext>
          </c:extLst>
        </c:ser>
        <c:ser>
          <c:idx val="1"/>
          <c:order val="1"/>
          <c:tx>
            <c:strRef>
              <c:f>'O365H Pre-test+post test period'!$A$10</c:f>
              <c:strCache>
                <c:ptCount val="1"/>
                <c:pt idx="0">
                  <c:v>Return visitors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('O365H Pre-test+post test period'!$C$10,'O365H Pre-test+post test period'!$E$10)</c:f>
              <c:numCache>
                <c:formatCode>0.00%</c:formatCode>
                <c:ptCount val="2"/>
                <c:pt idx="0">
                  <c:v>0.28449893656949832</c:v>
                </c:pt>
                <c:pt idx="1">
                  <c:v>0.30474040632054178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2-4011-B5FF-30C781A6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387728"/>
        <c:axId val="848386744"/>
      </c:lineChart>
      <c:catAx>
        <c:axId val="8483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86744"/>
        <c:crosses val="autoZero"/>
        <c:auto val="1"/>
        <c:lblAlgn val="ctr"/>
        <c:lblOffset val="100"/>
        <c:noMultiLvlLbl val="0"/>
      </c:catAx>
      <c:valAx>
        <c:axId val="8483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</a:t>
            </a:r>
            <a:r>
              <a:rPr lang="en-US" baseline="0"/>
              <a:t>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period'!$A$13</c:f>
              <c:strCache>
                <c:ptCount val="1"/>
                <c:pt idx="0">
                  <c:v>O365 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'O365H Pre-test+post test period'!$C$4:$D$4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period'!$C$13,'O365H Pre-test+post test period'!$E$13)</c:f>
              <c:numCache>
                <c:formatCode>0.00%</c:formatCode>
                <c:ptCount val="2"/>
                <c:pt idx="0">
                  <c:v>0.27248842737395224</c:v>
                </c:pt>
                <c:pt idx="1">
                  <c:v>0.23074993729621268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F-4F23-9F05-A9D7807A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33960"/>
        <c:axId val="1034034288"/>
      </c:lineChart>
      <c:catAx>
        <c:axId val="103403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34288"/>
        <c:crosses val="autoZero"/>
        <c:auto val="1"/>
        <c:lblAlgn val="ctr"/>
        <c:lblOffset val="100"/>
        <c:noMultiLvlLbl val="0"/>
      </c:catAx>
      <c:valAx>
        <c:axId val="10340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period'!$A$16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'O365H Pre-test+post test period'!$C$4:$D$4</c:f>
              <c:strCache>
                <c:ptCount val="2"/>
                <c:pt idx="0">
                  <c:v>Pre-Test Buy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period'!$C$16,'O365H Pre-test+post test period'!$E$16)</c:f>
              <c:numCache>
                <c:formatCode>0.00%</c:formatCode>
                <c:ptCount val="2"/>
                <c:pt idx="0">
                  <c:v>0.34651153092289089</c:v>
                </c:pt>
                <c:pt idx="1">
                  <c:v>0.31627790318535237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D-425D-A231-4D82E79C8420}"/>
            </c:ext>
          </c:extLst>
        </c:ser>
        <c:ser>
          <c:idx val="1"/>
          <c:order val="1"/>
          <c:tx>
            <c:strRef>
              <c:f>'O365H Pre-test+post test period'!$A$17</c:f>
              <c:strCache>
                <c:ptCount val="1"/>
                <c:pt idx="0">
                  <c:v>O&amp;O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('O365H Pre-test+post test period'!$C$17,'O365H Pre-test+post test period'!$E$17)</c:f>
              <c:numCache>
                <c:formatCode>0.00%</c:formatCode>
                <c:ptCount val="2"/>
                <c:pt idx="0">
                  <c:v>0.26243796655406815</c:v>
                </c:pt>
                <c:pt idx="1">
                  <c:v>0.29872084273890143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D-425D-A231-4D82E79C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"/>
          <c:y val="0.20782808398950134"/>
          <c:w val="0.32407407407407407"/>
          <c:h val="0.4766771653543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period'!$A$39</c:f>
              <c:strCache>
                <c:ptCount val="1"/>
                <c:pt idx="0">
                  <c:v>Store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('O365H Pre-test+post test period'!$B$32,'O365H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period'!$C$39,'O365H Pre-test+post test period'!$I$39)</c:f>
              <c:numCache>
                <c:formatCode>0.00%</c:formatCode>
                <c:ptCount val="2"/>
                <c:pt idx="0">
                  <c:v>0.48526807277411044</c:v>
                </c:pt>
                <c:pt idx="1">
                  <c:v>0.44494607474291448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2-4B17-B267-6D93D21AFDF4}"/>
            </c:ext>
          </c:extLst>
        </c:ser>
        <c:ser>
          <c:idx val="1"/>
          <c:order val="1"/>
          <c:tx>
            <c:strRef>
              <c:f>'O365H Pre-test+post test period'!$A$40</c:f>
              <c:strCache>
                <c:ptCount val="1"/>
                <c:pt idx="0">
                  <c:v>O365 Web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('O365H Pre-test+post test period'!$B$32,'O365H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period'!$C$40,'O365H Pre-test+post test period'!$I$40)</c:f>
              <c:numCache>
                <c:formatCode>0.00%</c:formatCode>
                <c:ptCount val="2"/>
                <c:pt idx="0">
                  <c:v>0.30075672194493641</c:v>
                </c:pt>
                <c:pt idx="1">
                  <c:v>0.23074993729621268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2-4B17-B267-6D93D21A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22224"/>
        <c:axId val="1088119928"/>
      </c:lineChart>
      <c:catAx>
        <c:axId val="10881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19928"/>
        <c:crosses val="autoZero"/>
        <c:auto val="1"/>
        <c:lblAlgn val="ctr"/>
        <c:lblOffset val="100"/>
        <c:noMultiLvlLbl val="0"/>
      </c:catAx>
      <c:valAx>
        <c:axId val="10881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period'!$A$45</c:f>
              <c:strCache>
                <c:ptCount val="1"/>
                <c:pt idx="0">
                  <c:v>Paid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('O365H Pre-test+post test period'!$B$32,'O365H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period'!$C$45,'O365H Pre-test+post test period'!$I$45)</c:f>
              <c:numCache>
                <c:formatCode>0.00%</c:formatCode>
                <c:ptCount val="2"/>
                <c:pt idx="0">
                  <c:v>0.28079214297214622</c:v>
                </c:pt>
                <c:pt idx="1">
                  <c:v>0.20968146476047153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2-4607-B1B6-B9F73966BADC}"/>
            </c:ext>
          </c:extLst>
        </c:ser>
        <c:ser>
          <c:idx val="1"/>
          <c:order val="1"/>
          <c:tx>
            <c:strRef>
              <c:f>'O365H Pre-test+post test period'!$A$46</c:f>
              <c:strCache>
                <c:ptCount val="1"/>
                <c:pt idx="0">
                  <c:v>Organic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('O365H Pre-test+post test period'!$B$32,'O365H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period'!$C$46,'O365H Pre-test+post test period'!$I$46)</c:f>
              <c:numCache>
                <c:formatCode>0.00%</c:formatCode>
                <c:ptCount val="2"/>
                <c:pt idx="0">
                  <c:v>0.22508452745129609</c:v>
                </c:pt>
                <c:pt idx="1">
                  <c:v>0.14697767745171808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2-4607-B1B6-B9F73966B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916008"/>
        <c:axId val="947915024"/>
      </c:lineChart>
      <c:catAx>
        <c:axId val="94791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15024"/>
        <c:crosses val="autoZero"/>
        <c:auto val="1"/>
        <c:lblAlgn val="ctr"/>
        <c:lblOffset val="100"/>
        <c:noMultiLvlLbl val="0"/>
      </c:catAx>
      <c:valAx>
        <c:axId val="9479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1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'O365H Pre-test+post test period'!$A$51</c:f>
              <c:strCache>
                <c:ptCount val="1"/>
                <c:pt idx="0">
                  <c:v>tab-OverviewTab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('O365H Pre-test+post test period'!$C$32,'O365H Pre-test+post test period'!$H$32)</c:f>
              <c:strCache>
                <c:ptCount val="2"/>
                <c:pt idx="0">
                  <c:v>Pre-Test Try</c:v>
                </c:pt>
                <c:pt idx="1">
                  <c:v>Test Period Buy</c:v>
                </c:pt>
              </c:strCache>
            </c:strRef>
          </c:cat>
          <c:val>
            <c:numRef>
              <c:f>('O365H Pre-test+post test period'!$C$51,'O365H Pre-test+post test period'!$I$51)</c:f>
              <c:numCache>
                <c:formatCode>0.00%</c:formatCode>
                <c:ptCount val="2"/>
                <c:pt idx="0">
                  <c:v>2.2540653678956688E-3</c:v>
                </c:pt>
                <c:pt idx="1">
                  <c:v>2.0065211938801101E-3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0-40F1-A833-4EF78E73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298936"/>
        <c:axId val="334173288"/>
      </c:lineChart>
      <c:catAx>
        <c:axId val="94029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73288"/>
        <c:crosses val="autoZero"/>
        <c:auto val="1"/>
        <c:lblAlgn val="ctr"/>
        <c:lblOffset val="100"/>
        <c:noMultiLvlLbl val="0"/>
      </c:catAx>
      <c:valAx>
        <c:axId val="3341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1</xdr:row>
      <xdr:rowOff>28575</xdr:rowOff>
    </xdr:from>
    <xdr:to>
      <xdr:col>15</xdr:col>
      <xdr:colOff>66675</xdr:colOff>
      <xdr:row>11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285751</xdr:colOff>
      <xdr:row>12</xdr:row>
      <xdr:rowOff>9525</xdr:rowOff>
    </xdr:from>
    <xdr:to>
      <xdr:col>14</xdr:col>
      <xdr:colOff>457201</xdr:colOff>
      <xdr:row>20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20</xdr:row>
      <xdr:rowOff>76199</xdr:rowOff>
    </xdr:from>
    <xdr:to>
      <xdr:col>14</xdr:col>
      <xdr:colOff>485775</xdr:colOff>
      <xdr:row>28</xdr:row>
      <xdr:rowOff>142874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6</xdr:row>
      <xdr:rowOff>152400</xdr:rowOff>
    </xdr:from>
    <xdr:to>
      <xdr:col>9</xdr:col>
      <xdr:colOff>333376</xdr:colOff>
      <xdr:row>18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400050</xdr:colOff>
      <xdr:row>6</xdr:row>
      <xdr:rowOff>14287</xdr:rowOff>
    </xdr:from>
    <xdr:to>
      <xdr:col>23</xdr:col>
      <xdr:colOff>266700</xdr:colOff>
      <xdr:row>20</xdr:row>
      <xdr:rowOff>90487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361950</xdr:colOff>
      <xdr:row>24</xdr:row>
      <xdr:rowOff>95250</xdr:rowOff>
    </xdr:from>
    <xdr:to>
      <xdr:col>21</xdr:col>
      <xdr:colOff>347972</xdr:colOff>
      <xdr:row>36</xdr:row>
      <xdr:rowOff>15206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31</xdr:row>
      <xdr:rowOff>76200</xdr:rowOff>
    </xdr:from>
    <xdr:to>
      <xdr:col>14</xdr:col>
      <xdr:colOff>333375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A568B-B277-4FFD-AC41-03A7E6621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314325</xdr:colOff>
      <xdr:row>40</xdr:row>
      <xdr:rowOff>28575</xdr:rowOff>
    </xdr:from>
    <xdr:to>
      <xdr:col>14</xdr:col>
      <xdr:colOff>152399</xdr:colOff>
      <xdr:row>46</xdr:row>
      <xdr:rowOff>166686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1DB07-A819-4791-A016-F716E5B1D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209549</xdr:colOff>
      <xdr:row>48</xdr:row>
      <xdr:rowOff>76200</xdr:rowOff>
    </xdr:from>
    <xdr:to>
      <xdr:col>14</xdr:col>
      <xdr:colOff>295275</xdr:colOff>
      <xdr:row>55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611CC-B1B4-4DAE-842D-7D2901AB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9525</xdr:colOff>
      <xdr:row>36</xdr:row>
      <xdr:rowOff>57149</xdr:rowOff>
    </xdr:from>
    <xdr:to>
      <xdr:col>13</xdr:col>
      <xdr:colOff>371475</xdr:colOff>
      <xdr:row>48</xdr:row>
      <xdr:rowOff>109536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D3BBB-79E7-47D8-89D4-1AA36FEAB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119061</xdr:rowOff>
    </xdr:from>
    <xdr:to>
      <xdr:col>8</xdr:col>
      <xdr:colOff>323851</xdr:colOff>
      <xdr:row>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C8513-AFE2-4171-A3DC-8000C14D1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466727</xdr:colOff>
      <xdr:row>11</xdr:row>
      <xdr:rowOff>38100</xdr:rowOff>
    </xdr:from>
    <xdr:to>
      <xdr:col>7</xdr:col>
      <xdr:colOff>1971675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85DB0-7B37-4692-9D96-59E3535D9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21</xdr:row>
      <xdr:rowOff>180975</xdr:rowOff>
    </xdr:from>
    <xdr:to>
      <xdr:col>9</xdr:col>
      <xdr:colOff>314325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E9184-6881-4400-B4EC-5E451C9E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7</xdr:row>
      <xdr:rowOff>152400</xdr:rowOff>
    </xdr:from>
    <xdr:to>
      <xdr:col>12</xdr:col>
      <xdr:colOff>476250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A0704-F522-490B-ABA4-CCE06FA24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1</xdr:row>
      <xdr:rowOff>28575</xdr:rowOff>
    </xdr:from>
    <xdr:to>
      <xdr:col>15</xdr:col>
      <xdr:colOff>66675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FF9CA-66B2-449B-ACEE-D1EB5DB79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285751</xdr:colOff>
      <xdr:row>12</xdr:row>
      <xdr:rowOff>9525</xdr:rowOff>
    </xdr:from>
    <xdr:to>
      <xdr:col>14</xdr:col>
      <xdr:colOff>457201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F847C-5935-48D0-BF13-01B423F3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285751</xdr:colOff>
      <xdr:row>17</xdr:row>
      <xdr:rowOff>142875</xdr:rowOff>
    </xdr:from>
    <xdr:to>
      <xdr:col>14</xdr:col>
      <xdr:colOff>457201</xdr:colOff>
      <xdr:row>28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2E590-0CBD-4750-9A86-6FD93890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6</xdr:row>
      <xdr:rowOff>152400</xdr:rowOff>
    </xdr:from>
    <xdr:to>
      <xdr:col>9</xdr:col>
      <xdr:colOff>333376</xdr:colOff>
      <xdr:row>18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F6BA2-9750-46CA-A2EF-AD55C6164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400050</xdr:colOff>
      <xdr:row>6</xdr:row>
      <xdr:rowOff>14287</xdr:rowOff>
    </xdr:from>
    <xdr:to>
      <xdr:col>23</xdr:col>
      <xdr:colOff>266700</xdr:colOff>
      <xdr:row>20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D676F7-C3E6-4CBA-99C1-75991F733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361950</xdr:colOff>
      <xdr:row>24</xdr:row>
      <xdr:rowOff>95250</xdr:rowOff>
    </xdr:from>
    <xdr:to>
      <xdr:col>21</xdr:col>
      <xdr:colOff>347972</xdr:colOff>
      <xdr:row>37</xdr:row>
      <xdr:rowOff>15206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DBF9A2-62A8-4821-BDE4-27DC394D6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485775</xdr:colOff>
      <xdr:row>31</xdr:row>
      <xdr:rowOff>61912</xdr:rowOff>
    </xdr:from>
    <xdr:to>
      <xdr:col>14</xdr:col>
      <xdr:colOff>466725</xdr:colOff>
      <xdr:row>41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2B607F-6A3A-4C93-916D-1A5CEBE7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495300</xdr:colOff>
      <xdr:row>42</xdr:row>
      <xdr:rowOff>57149</xdr:rowOff>
    </xdr:from>
    <xdr:to>
      <xdr:col>15</xdr:col>
      <xdr:colOff>542925</xdr:colOff>
      <xdr:row>55</xdr:row>
      <xdr:rowOff>52386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A25BE1-4F78-4186-AD8B-165CDAD7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133350</xdr:colOff>
      <xdr:row>55</xdr:row>
      <xdr:rowOff>185737</xdr:rowOff>
    </xdr:from>
    <xdr:to>
      <xdr:col>15</xdr:col>
      <xdr:colOff>590550</xdr:colOff>
      <xdr:row>65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639E4E-DDA6-447A-A899-8562BB216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542925</xdr:colOff>
      <xdr:row>56</xdr:row>
      <xdr:rowOff>38101</xdr:rowOff>
    </xdr:from>
    <xdr:to>
      <xdr:col>10</xdr:col>
      <xdr:colOff>200025</xdr:colOff>
      <xdr:row>64</xdr:row>
      <xdr:rowOff>19051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FC6230-D296-4DD2-9489-D6A67D3B4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119061</xdr:rowOff>
    </xdr:from>
    <xdr:to>
      <xdr:col>8</xdr:col>
      <xdr:colOff>323851</xdr:colOff>
      <xdr:row>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466727</xdr:colOff>
      <xdr:row>11</xdr:row>
      <xdr:rowOff>38100</xdr:rowOff>
    </xdr:from>
    <xdr:to>
      <xdr:col>7</xdr:col>
      <xdr:colOff>1971675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21</xdr:row>
      <xdr:rowOff>180975</xdr:rowOff>
    </xdr:from>
    <xdr:to>
      <xdr:col>9</xdr:col>
      <xdr:colOff>314325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7</xdr:row>
      <xdr:rowOff>152400</xdr:rowOff>
    </xdr:from>
    <xdr:to>
      <xdr:col>12</xdr:col>
      <xdr:colOff>476250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-test%20BUY%20T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-test+post%20test%20perio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-test BUY T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-test+post test perio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034A90"/>
      </a:dk2>
      <a:lt2>
        <a:srgbClr val="E7E6E6"/>
      </a:lt2>
      <a:accent1>
        <a:srgbClr val="4472C4"/>
      </a:accent1>
      <a:accent2>
        <a:srgbClr val="D65248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577F-E7A5-4B11-A827-DED37A166883}">
  <dimension ref="A4:J54"/>
  <sheetViews>
    <sheetView tabSelected="1" topLeftCell="A30" workbookViewId="0">
      <selection activeCell="P32" sqref="P32"/>
    </sheetView>
  </sheetViews>
  <sheetFormatPr defaultRowHeight="15" x14ac:dyDescent="0.25"/>
  <cols>
    <col min="1" max="1" width="29.85546875" bestFit="1" customWidth="1"/>
    <col min="2" max="2" width="9" bestFit="1" customWidth="1"/>
    <col min="3" max="3" width="8.42578125" bestFit="1" customWidth="1"/>
    <col min="4" max="5" width="11" bestFit="1" customWidth="1"/>
    <col min="6" max="6" width="7.85546875" bestFit="1" customWidth="1"/>
    <col min="8" max="8" width="29.85546875" bestFit="1" customWidth="1"/>
    <col min="9" max="9" width="9" bestFit="1" customWidth="1"/>
    <col min="10" max="10" width="11.7109375" bestFit="1" customWidth="1"/>
    <col min="11" max="11" width="8" bestFit="1" customWidth="1"/>
    <col min="12" max="12" width="11.7109375" bestFit="1" customWidth="1"/>
    <col min="13" max="13" width="9" bestFit="1" customWidth="1"/>
    <col min="14" max="14" width="8.140625" bestFit="1" customWidth="1"/>
    <col min="15" max="15" width="8.140625" customWidth="1"/>
    <col min="16" max="16" width="9" bestFit="1" customWidth="1"/>
    <col min="17" max="17" width="8.140625" bestFit="1" customWidth="1"/>
    <col min="18" max="18" width="7.7109375" bestFit="1" customWidth="1"/>
  </cols>
  <sheetData>
    <row r="4" spans="1:8" x14ac:dyDescent="0.25">
      <c r="A4" s="3"/>
      <c r="B4" s="29" t="s">
        <v>31</v>
      </c>
      <c r="C4" s="29" t="s">
        <v>31</v>
      </c>
      <c r="D4" s="29" t="s">
        <v>32</v>
      </c>
      <c r="E4" s="29" t="s">
        <v>32</v>
      </c>
      <c r="F4" s="29"/>
    </row>
    <row r="5" spans="1:8" x14ac:dyDescent="0.25">
      <c r="A5" s="3" t="s">
        <v>21</v>
      </c>
      <c r="B5" s="3" t="s">
        <v>1</v>
      </c>
      <c r="C5" s="3" t="s">
        <v>19</v>
      </c>
      <c r="D5" s="3" t="s">
        <v>1</v>
      </c>
      <c r="E5" s="3" t="s">
        <v>19</v>
      </c>
      <c r="F5" s="3" t="s">
        <v>20</v>
      </c>
    </row>
    <row r="6" spans="1:8" x14ac:dyDescent="0.25">
      <c r="A6" s="30" t="s">
        <v>29</v>
      </c>
      <c r="B6" s="31">
        <v>298126</v>
      </c>
      <c r="C6" s="32"/>
      <c r="D6" s="31">
        <v>54604</v>
      </c>
      <c r="E6" s="32"/>
      <c r="F6" s="32"/>
      <c r="H6" s="16"/>
    </row>
    <row r="7" spans="1:8" x14ac:dyDescent="0.25">
      <c r="A7" s="30" t="s">
        <v>24</v>
      </c>
      <c r="B7" s="31">
        <v>23979</v>
      </c>
      <c r="C7" s="32">
        <f>B7/$B$6</f>
        <v>8.0432434608185804E-2</v>
      </c>
      <c r="D7" s="31">
        <v>3987</v>
      </c>
      <c r="E7" s="32">
        <f>D7/$D$6</f>
        <v>7.3016628818401583E-2</v>
      </c>
      <c r="F7" s="33">
        <f>(E7-C7)/C7</f>
        <v>-9.2199195833237865E-2</v>
      </c>
    </row>
    <row r="8" spans="1:8" x14ac:dyDescent="0.25">
      <c r="A8" s="25" t="s">
        <v>30</v>
      </c>
      <c r="B8" s="22"/>
      <c r="C8" s="23"/>
      <c r="D8" s="22"/>
      <c r="E8" s="23"/>
      <c r="F8" s="24"/>
    </row>
    <row r="9" spans="1:8" x14ac:dyDescent="0.25">
      <c r="A9" s="30" t="s">
        <v>28</v>
      </c>
      <c r="B9" s="31">
        <v>17156</v>
      </c>
      <c r="C9" s="32">
        <f>B9/$B$7</f>
        <v>0.71545936027357271</v>
      </c>
      <c r="D9" s="31">
        <v>2772</v>
      </c>
      <c r="E9" s="32">
        <f>D9/$D$7</f>
        <v>0.69525959367945822</v>
      </c>
      <c r="F9" s="33">
        <f>(E9-C9)/C9</f>
        <v>-2.8233283000715276E-2</v>
      </c>
    </row>
    <row r="10" spans="1:8" x14ac:dyDescent="0.25">
      <c r="A10" s="30" t="s">
        <v>27</v>
      </c>
      <c r="B10" s="31">
        <v>6822</v>
      </c>
      <c r="C10" s="32">
        <f t="shared" ref="C10:C26" si="0">B10/$B$7</f>
        <v>0.28449893656949832</v>
      </c>
      <c r="D10" s="31">
        <v>1215</v>
      </c>
      <c r="E10" s="32">
        <f t="shared" ref="E10:E26" si="1">D10/$D$7</f>
        <v>0.30474040632054178</v>
      </c>
      <c r="F10" s="33">
        <f>(E10-C10)/C10</f>
        <v>7.1147787036099558E-2</v>
      </c>
    </row>
    <row r="11" spans="1:8" x14ac:dyDescent="0.25">
      <c r="A11" s="40" t="s">
        <v>14</v>
      </c>
      <c r="B11" s="22"/>
      <c r="C11" s="23"/>
      <c r="D11" s="22"/>
      <c r="E11" s="23"/>
      <c r="F11" s="24"/>
    </row>
    <row r="12" spans="1:8" x14ac:dyDescent="0.25">
      <c r="A12" s="34" t="s">
        <v>15</v>
      </c>
      <c r="B12" s="35">
        <v>8802</v>
      </c>
      <c r="C12" s="32">
        <f t="shared" si="0"/>
        <v>0.36707118728887778</v>
      </c>
      <c r="D12" s="35">
        <v>1774</v>
      </c>
      <c r="E12" s="32">
        <f t="shared" si="1"/>
        <v>0.44494607474291448</v>
      </c>
      <c r="F12" s="36">
        <f t="shared" ref="F12:F27" si="2">(E12-C12)/C12</f>
        <v>0.21215200252901001</v>
      </c>
    </row>
    <row r="13" spans="1:8" x14ac:dyDescent="0.25">
      <c r="A13" s="37" t="s">
        <v>4</v>
      </c>
      <c r="B13" s="31">
        <v>6534</v>
      </c>
      <c r="C13" s="32">
        <f t="shared" si="0"/>
        <v>0.27248842737395224</v>
      </c>
      <c r="D13" s="31">
        <v>920</v>
      </c>
      <c r="E13" s="32">
        <f t="shared" si="1"/>
        <v>0.23074993729621268</v>
      </c>
      <c r="F13" s="33">
        <f t="shared" si="2"/>
        <v>-0.15317527602909653</v>
      </c>
    </row>
    <row r="14" spans="1:8" x14ac:dyDescent="0.25">
      <c r="A14" s="37" t="s">
        <v>5</v>
      </c>
      <c r="B14" s="31">
        <v>1669</v>
      </c>
      <c r="C14" s="32">
        <f t="shared" si="0"/>
        <v>6.9602568914466825E-2</v>
      </c>
      <c r="D14" s="31">
        <v>239</v>
      </c>
      <c r="E14" s="32">
        <f t="shared" si="1"/>
        <v>5.9944820667168296E-2</v>
      </c>
      <c r="F14" s="33">
        <f t="shared" si="2"/>
        <v>-0.13875562925222976</v>
      </c>
    </row>
    <row r="15" spans="1:8" x14ac:dyDescent="0.25">
      <c r="A15" s="40" t="s">
        <v>16</v>
      </c>
      <c r="B15" s="22"/>
      <c r="C15" s="23"/>
      <c r="D15" s="22"/>
      <c r="E15" s="23"/>
      <c r="F15" s="24"/>
    </row>
    <row r="16" spans="1:8" x14ac:dyDescent="0.25">
      <c r="A16" s="37" t="s">
        <v>6</v>
      </c>
      <c r="B16" s="31">
        <v>8309</v>
      </c>
      <c r="C16" s="32">
        <f t="shared" si="0"/>
        <v>0.34651153092289089</v>
      </c>
      <c r="D16" s="31">
        <v>1261</v>
      </c>
      <c r="E16" s="32">
        <f t="shared" si="1"/>
        <v>0.31627790318535237</v>
      </c>
      <c r="F16" s="33">
        <f t="shared" si="2"/>
        <v>-8.7251433327528702E-2</v>
      </c>
    </row>
    <row r="17" spans="1:10" x14ac:dyDescent="0.25">
      <c r="A17" s="34" t="s">
        <v>7</v>
      </c>
      <c r="B17" s="35">
        <v>6293</v>
      </c>
      <c r="C17" s="32">
        <f t="shared" si="0"/>
        <v>0.26243796655406815</v>
      </c>
      <c r="D17" s="35">
        <v>1191</v>
      </c>
      <c r="E17" s="32">
        <f t="shared" si="1"/>
        <v>0.29872084273890143</v>
      </c>
      <c r="F17" s="36">
        <f t="shared" si="2"/>
        <v>0.13825315239728542</v>
      </c>
    </row>
    <row r="18" spans="1:10" x14ac:dyDescent="0.25">
      <c r="A18" s="34" t="s">
        <v>8</v>
      </c>
      <c r="B18" s="35">
        <v>4449</v>
      </c>
      <c r="C18" s="32">
        <f t="shared" si="0"/>
        <v>0.18553734517702991</v>
      </c>
      <c r="D18" s="35">
        <v>836</v>
      </c>
      <c r="E18" s="32">
        <f t="shared" si="1"/>
        <v>0.20968146476047153</v>
      </c>
      <c r="F18" s="36">
        <f t="shared" si="2"/>
        <v>0.1301307807352993</v>
      </c>
    </row>
    <row r="19" spans="1:10" x14ac:dyDescent="0.25">
      <c r="A19" s="37" t="s">
        <v>9</v>
      </c>
      <c r="B19" s="31">
        <v>4357</v>
      </c>
      <c r="C19" s="32">
        <f t="shared" si="0"/>
        <v>0.18170065473956379</v>
      </c>
      <c r="D19" s="31">
        <v>586</v>
      </c>
      <c r="E19" s="32">
        <f t="shared" si="1"/>
        <v>0.14697767745171808</v>
      </c>
      <c r="F19" s="33">
        <f t="shared" si="2"/>
        <v>-0.19109990185569251</v>
      </c>
    </row>
    <row r="20" spans="1:10" x14ac:dyDescent="0.25">
      <c r="A20" s="40" t="s">
        <v>17</v>
      </c>
      <c r="B20" s="22"/>
      <c r="C20" s="23"/>
      <c r="D20" s="22"/>
      <c r="E20" s="23"/>
      <c r="F20" s="24"/>
    </row>
    <row r="21" spans="1:10" x14ac:dyDescent="0.25">
      <c r="A21" s="37" t="s">
        <v>3</v>
      </c>
      <c r="B21" s="31">
        <v>58904</v>
      </c>
      <c r="C21" s="32">
        <f t="shared" si="0"/>
        <v>2.4564827557446098</v>
      </c>
      <c r="D21" s="31">
        <v>9638</v>
      </c>
      <c r="E21" s="32">
        <f t="shared" si="1"/>
        <v>2.4173564083270631</v>
      </c>
      <c r="F21" s="33">
        <f t="shared" si="2"/>
        <v>-1.5927792420300031E-2</v>
      </c>
    </row>
    <row r="22" spans="1:10" x14ac:dyDescent="0.25">
      <c r="A22" s="37" t="s">
        <v>10</v>
      </c>
      <c r="B22" s="31">
        <v>307</v>
      </c>
      <c r="C22" s="32">
        <f t="shared" si="0"/>
        <v>1.2802869177196714E-2</v>
      </c>
      <c r="D22" s="31">
        <v>63</v>
      </c>
      <c r="E22" s="32">
        <f t="shared" si="1"/>
        <v>1.580135440180587E-2</v>
      </c>
      <c r="F22" s="33">
        <f t="shared" si="2"/>
        <v>0.23420416026352756</v>
      </c>
    </row>
    <row r="23" spans="1:10" x14ac:dyDescent="0.25">
      <c r="A23" s="37" t="s">
        <v>11</v>
      </c>
      <c r="B23" s="31">
        <v>178</v>
      </c>
      <c r="C23" s="32">
        <f t="shared" si="0"/>
        <v>7.4231619333583552E-3</v>
      </c>
      <c r="D23" s="31">
        <v>41</v>
      </c>
      <c r="E23" s="32">
        <f t="shared" si="1"/>
        <v>1.0283421118635566E-2</v>
      </c>
      <c r="F23" s="33">
        <f t="shared" si="2"/>
        <v>0.38531547754922602</v>
      </c>
    </row>
    <row r="24" spans="1:10" x14ac:dyDescent="0.25">
      <c r="A24" s="38" t="s">
        <v>13</v>
      </c>
      <c r="B24" s="31">
        <v>52</v>
      </c>
      <c r="C24" s="32">
        <f t="shared" si="0"/>
        <v>2.1685641603069353E-3</v>
      </c>
      <c r="D24" s="31">
        <v>8</v>
      </c>
      <c r="E24" s="32">
        <f t="shared" si="1"/>
        <v>2.0065211938801101E-3</v>
      </c>
      <c r="F24" s="33">
        <f t="shared" si="2"/>
        <v>-7.4723620999016138E-2</v>
      </c>
    </row>
    <row r="25" spans="1:10" x14ac:dyDescent="0.25">
      <c r="A25" s="37" t="s">
        <v>12</v>
      </c>
      <c r="B25" s="31">
        <v>88</v>
      </c>
      <c r="C25" s="32">
        <f t="shared" si="0"/>
        <v>3.6698778097501981E-3</v>
      </c>
      <c r="D25" s="31">
        <v>15</v>
      </c>
      <c r="E25" s="32">
        <f t="shared" si="1"/>
        <v>3.7622272385252069E-3</v>
      </c>
      <c r="F25" s="33">
        <f t="shared" si="2"/>
        <v>2.516416991586291E-2</v>
      </c>
    </row>
    <row r="26" spans="1:10" x14ac:dyDescent="0.25">
      <c r="A26" s="38" t="s">
        <v>25</v>
      </c>
      <c r="B26" s="31">
        <v>42</v>
      </c>
      <c r="C26" s="32">
        <f t="shared" si="0"/>
        <v>1.75153259101714E-3</v>
      </c>
      <c r="D26" s="31">
        <v>3</v>
      </c>
      <c r="E26" s="32">
        <f t="shared" si="1"/>
        <v>7.5244544770504136E-4</v>
      </c>
      <c r="F26" s="33">
        <f t="shared" si="2"/>
        <v>-0.57040739546382901</v>
      </c>
    </row>
    <row r="27" spans="1:10" x14ac:dyDescent="0.25">
      <c r="A27" s="37" t="s">
        <v>0</v>
      </c>
      <c r="B27" s="39"/>
      <c r="C27" s="31">
        <v>135</v>
      </c>
      <c r="D27" s="31"/>
      <c r="E27" s="31">
        <v>117</v>
      </c>
      <c r="F27" s="33">
        <f t="shared" si="2"/>
        <v>-0.13333333333333333</v>
      </c>
    </row>
    <row r="32" spans="1:10" x14ac:dyDescent="0.25">
      <c r="A32" s="3"/>
      <c r="B32" s="19" t="s">
        <v>36</v>
      </c>
      <c r="C32" s="19" t="s">
        <v>36</v>
      </c>
      <c r="D32" s="20" t="s">
        <v>23</v>
      </c>
      <c r="E32" s="20" t="s">
        <v>23</v>
      </c>
      <c r="F32" s="20"/>
      <c r="H32" s="29" t="s">
        <v>32</v>
      </c>
      <c r="I32" s="29" t="s">
        <v>32</v>
      </c>
      <c r="J32" s="29"/>
    </row>
    <row r="33" spans="1:10" x14ac:dyDescent="0.25">
      <c r="A33" s="3" t="s">
        <v>21</v>
      </c>
      <c r="B33" s="3" t="s">
        <v>2</v>
      </c>
      <c r="C33" s="3" t="s">
        <v>19</v>
      </c>
      <c r="D33" s="3" t="s">
        <v>2</v>
      </c>
      <c r="E33" s="3" t="s">
        <v>19</v>
      </c>
      <c r="F33" s="3" t="s">
        <v>20</v>
      </c>
      <c r="H33" s="3" t="s">
        <v>1</v>
      </c>
      <c r="I33" s="3" t="s">
        <v>19</v>
      </c>
      <c r="J33" s="3" t="s">
        <v>20</v>
      </c>
    </row>
    <row r="34" spans="1:10" x14ac:dyDescent="0.25">
      <c r="A34" s="17"/>
      <c r="B34" s="17">
        <v>298126</v>
      </c>
      <c r="C34" s="17"/>
      <c r="D34" s="18">
        <v>54604</v>
      </c>
      <c r="E34" s="17"/>
      <c r="F34" s="17"/>
      <c r="H34" s="31">
        <v>54604</v>
      </c>
      <c r="I34" s="32"/>
      <c r="J34" s="32"/>
    </row>
    <row r="35" spans="1:10" x14ac:dyDescent="0.25">
      <c r="A35" s="4" t="s">
        <v>24</v>
      </c>
      <c r="B35" s="11">
        <v>6211</v>
      </c>
      <c r="C35" s="16">
        <f>B35/$B$34</f>
        <v>2.0833473095268444E-2</v>
      </c>
      <c r="D35" s="11">
        <v>670</v>
      </c>
      <c r="E35" s="16">
        <f>D35/$D$34</f>
        <v>1.2270163357995752E-2</v>
      </c>
      <c r="F35" s="8">
        <f>(E35-C35)/C35</f>
        <v>-0.41103610992338729</v>
      </c>
      <c r="H35" s="31">
        <v>3987</v>
      </c>
      <c r="I35" s="32">
        <f>H35/$D$6</f>
        <v>7.3016628818401583E-2</v>
      </c>
      <c r="J35" s="33">
        <f>(I35-C35)/C35</f>
        <v>2.5047746712469472</v>
      </c>
    </row>
    <row r="36" spans="1:10" x14ac:dyDescent="0.25">
      <c r="A36" s="6" t="s">
        <v>28</v>
      </c>
      <c r="B36" s="12">
        <v>4650</v>
      </c>
      <c r="C36" s="16">
        <f>B36/$B$35</f>
        <v>0.74867171147963296</v>
      </c>
      <c r="D36" s="12">
        <v>480</v>
      </c>
      <c r="E36" s="16">
        <f>D36/$D$35</f>
        <v>0.71641791044776115</v>
      </c>
      <c r="F36" s="8">
        <f>(E36-C36)/C36</f>
        <v>-4.308136735676469E-2</v>
      </c>
      <c r="H36" s="31">
        <v>2772</v>
      </c>
      <c r="I36" s="32">
        <f>H36/$D$7</f>
        <v>0.69525959367945822</v>
      </c>
      <c r="J36" s="33">
        <f>(I36-C36)/C36</f>
        <v>-7.134250831330867E-2</v>
      </c>
    </row>
    <row r="37" spans="1:10" x14ac:dyDescent="0.25">
      <c r="A37" s="6" t="s">
        <v>26</v>
      </c>
      <c r="B37" s="12">
        <v>1561</v>
      </c>
      <c r="C37" s="16">
        <f>B37/$B$35</f>
        <v>0.25132828852036709</v>
      </c>
      <c r="D37" s="12">
        <v>190</v>
      </c>
      <c r="E37" s="16">
        <f>D37/$D$35</f>
        <v>0.28358208955223879</v>
      </c>
      <c r="F37" s="8">
        <f t="shared" ref="F37:F54" si="3">(E37-C37)/C37</f>
        <v>0.12833334926902953</v>
      </c>
      <c r="H37" s="31">
        <v>1215</v>
      </c>
      <c r="I37" s="32">
        <f t="shared" ref="I37:I53" si="4">H37/$D$7</f>
        <v>0.30474040632054178</v>
      </c>
      <c r="J37" s="33">
        <f>(I37-C37)/C37</f>
        <v>0.2125193232907655</v>
      </c>
    </row>
    <row r="38" spans="1:10" x14ac:dyDescent="0.25">
      <c r="A38" s="40" t="s">
        <v>14</v>
      </c>
      <c r="B38" s="22"/>
      <c r="C38" s="23"/>
      <c r="D38" s="22"/>
      <c r="E38" s="23"/>
      <c r="F38" s="24"/>
      <c r="H38" s="22"/>
      <c r="I38" s="23"/>
      <c r="J38" s="24"/>
    </row>
    <row r="39" spans="1:10" x14ac:dyDescent="0.25">
      <c r="A39" s="7" t="s">
        <v>15</v>
      </c>
      <c r="B39" s="13">
        <v>3014</v>
      </c>
      <c r="C39" s="16">
        <f t="shared" ref="C39:C41" si="5">B39/$B$35</f>
        <v>0.48526807277411044</v>
      </c>
      <c r="D39" s="13">
        <v>275</v>
      </c>
      <c r="E39" s="16">
        <f t="shared" ref="E39:E41" si="6">D39/$D$35</f>
        <v>0.41044776119402987</v>
      </c>
      <c r="F39" s="8">
        <f t="shared" si="3"/>
        <v>-0.1541834622507898</v>
      </c>
      <c r="H39" s="35">
        <v>1774</v>
      </c>
      <c r="I39" s="32">
        <f t="shared" ref="I39:I54" si="7">H39/$D$7</f>
        <v>0.44494607474291448</v>
      </c>
      <c r="J39" s="33">
        <f t="shared" ref="J39:J41" si="8">(I39-C39)/C39</f>
        <v>-8.3092212930244894E-2</v>
      </c>
    </row>
    <row r="40" spans="1:10" x14ac:dyDescent="0.25">
      <c r="A40" s="7" t="s">
        <v>4</v>
      </c>
      <c r="B40" s="13">
        <v>1868</v>
      </c>
      <c r="C40" s="16">
        <f t="shared" si="5"/>
        <v>0.30075672194493641</v>
      </c>
      <c r="D40" s="13">
        <v>207</v>
      </c>
      <c r="E40" s="16">
        <f t="shared" si="6"/>
        <v>0.30895522388059704</v>
      </c>
      <c r="F40" s="8">
        <f t="shared" si="3"/>
        <v>2.7259580044105013E-2</v>
      </c>
      <c r="H40" s="31">
        <v>920</v>
      </c>
      <c r="I40" s="32">
        <f t="shared" si="7"/>
        <v>0.23074993729621268</v>
      </c>
      <c r="J40" s="33">
        <f t="shared" si="8"/>
        <v>-0.23276881127046203</v>
      </c>
    </row>
    <row r="41" spans="1:10" x14ac:dyDescent="0.25">
      <c r="A41" s="7" t="s">
        <v>5</v>
      </c>
      <c r="B41" s="13">
        <v>376</v>
      </c>
      <c r="C41" s="16">
        <f t="shared" si="5"/>
        <v>6.053775559491225E-2</v>
      </c>
      <c r="D41" s="13">
        <v>58</v>
      </c>
      <c r="E41" s="16">
        <f t="shared" si="6"/>
        <v>8.6567164179104483E-2</v>
      </c>
      <c r="F41" s="8">
        <f t="shared" si="3"/>
        <v>0.429969831692601</v>
      </c>
      <c r="H41" s="31">
        <v>239</v>
      </c>
      <c r="I41" s="32">
        <f t="shared" si="7"/>
        <v>5.9944820667168296E-2</v>
      </c>
      <c r="J41" s="33">
        <f t="shared" si="8"/>
        <v>-9.7944649899406946E-3</v>
      </c>
    </row>
    <row r="42" spans="1:10" x14ac:dyDescent="0.25">
      <c r="A42" s="40" t="s">
        <v>16</v>
      </c>
      <c r="B42" s="22"/>
      <c r="C42" s="23"/>
      <c r="D42" s="22"/>
      <c r="E42" s="23"/>
      <c r="F42" s="24"/>
      <c r="H42" s="22"/>
      <c r="I42" s="23"/>
      <c r="J42" s="24"/>
    </row>
    <row r="43" spans="1:10" x14ac:dyDescent="0.25">
      <c r="A43" s="7" t="s">
        <v>6</v>
      </c>
      <c r="B43" s="13">
        <v>1602</v>
      </c>
      <c r="C43" s="16">
        <f t="shared" ref="C43:C46" si="9">B43/$B$35</f>
        <v>0.25792947995491872</v>
      </c>
      <c r="D43" s="13">
        <v>203</v>
      </c>
      <c r="E43" s="16">
        <f t="shared" ref="E43:E46" si="10">D43/$D$35</f>
        <v>0.30298507462686569</v>
      </c>
      <c r="F43" s="8">
        <f t="shared" si="3"/>
        <v>0.17468183427432124</v>
      </c>
      <c r="H43" s="31">
        <v>1261</v>
      </c>
      <c r="I43" s="32">
        <f t="shared" ref="I43:I54" si="11">H43/$D$7</f>
        <v>0.31627790318535237</v>
      </c>
      <c r="J43" s="33">
        <f t="shared" ref="J43:J46" si="12">(I43-C43)/C43</f>
        <v>0.22621851228728052</v>
      </c>
    </row>
    <row r="44" spans="1:10" x14ac:dyDescent="0.25">
      <c r="A44" s="7" t="s">
        <v>7</v>
      </c>
      <c r="B44" s="13">
        <v>1181</v>
      </c>
      <c r="C44" s="16">
        <f t="shared" si="9"/>
        <v>0.19014651424891321</v>
      </c>
      <c r="D44" s="13">
        <v>158</v>
      </c>
      <c r="E44" s="16">
        <f t="shared" si="10"/>
        <v>0.23582089552238805</v>
      </c>
      <c r="F44" s="8">
        <f t="shared" si="3"/>
        <v>0.2402062507108825</v>
      </c>
      <c r="H44" s="35">
        <v>1191</v>
      </c>
      <c r="I44" s="32">
        <f t="shared" si="11"/>
        <v>0.29872084273890143</v>
      </c>
      <c r="J44" s="33">
        <f t="shared" si="12"/>
        <v>0.57100351757097101</v>
      </c>
    </row>
    <row r="45" spans="1:10" x14ac:dyDescent="0.25">
      <c r="A45" s="7" t="s">
        <v>8</v>
      </c>
      <c r="B45" s="13">
        <v>1744</v>
      </c>
      <c r="C45" s="16">
        <f t="shared" si="9"/>
        <v>0.28079214297214622</v>
      </c>
      <c r="D45" s="13">
        <v>127</v>
      </c>
      <c r="E45" s="16">
        <f t="shared" si="10"/>
        <v>0.18955223880597014</v>
      </c>
      <c r="F45" s="8">
        <f t="shared" si="3"/>
        <v>-0.3249375256743805</v>
      </c>
      <c r="H45" s="35">
        <v>836</v>
      </c>
      <c r="I45" s="32">
        <f t="shared" si="11"/>
        <v>0.20968146476047153</v>
      </c>
      <c r="J45" s="33">
        <f t="shared" si="12"/>
        <v>-0.25325024218618775</v>
      </c>
    </row>
    <row r="46" spans="1:10" x14ac:dyDescent="0.25">
      <c r="A46" s="7" t="s">
        <v>9</v>
      </c>
      <c r="B46" s="13">
        <v>1398</v>
      </c>
      <c r="C46" s="16">
        <f t="shared" si="9"/>
        <v>0.22508452745129609</v>
      </c>
      <c r="D46" s="13">
        <v>152</v>
      </c>
      <c r="E46" s="16">
        <f t="shared" si="10"/>
        <v>0.22686567164179106</v>
      </c>
      <c r="F46" s="8">
        <f t="shared" si="3"/>
        <v>7.9132235816625398E-3</v>
      </c>
      <c r="H46" s="31">
        <v>586</v>
      </c>
      <c r="I46" s="32">
        <f t="shared" si="11"/>
        <v>0.14697767745171808</v>
      </c>
      <c r="J46" s="33">
        <f t="shared" si="12"/>
        <v>-0.34701119123560731</v>
      </c>
    </row>
    <row r="47" spans="1:10" x14ac:dyDescent="0.25">
      <c r="A47" s="40" t="s">
        <v>17</v>
      </c>
      <c r="B47" s="22"/>
      <c r="C47" s="23"/>
      <c r="D47" s="22"/>
      <c r="E47" s="23"/>
      <c r="F47" s="24"/>
      <c r="H47" s="22"/>
      <c r="I47" s="23"/>
      <c r="J47" s="24"/>
    </row>
    <row r="48" spans="1:10" x14ac:dyDescent="0.25">
      <c r="A48" s="7" t="s">
        <v>3</v>
      </c>
      <c r="B48" s="13">
        <v>58904</v>
      </c>
      <c r="C48" s="16">
        <f t="shared" ref="C48:C53" si="13">B48/$B$35</f>
        <v>9.4838190307518921</v>
      </c>
      <c r="D48" s="13">
        <v>1496</v>
      </c>
      <c r="E48" s="16">
        <f t="shared" ref="E48:E53" si="14">D48/$D$35</f>
        <v>2.2328358208955223</v>
      </c>
      <c r="F48" s="8">
        <f t="shared" si="3"/>
        <v>-0.76456364111805508</v>
      </c>
      <c r="H48" s="31">
        <v>9638</v>
      </c>
      <c r="I48" s="32">
        <f t="shared" ref="I48:I54" si="15">H48/$D$7</f>
        <v>2.4173564083270631</v>
      </c>
      <c r="J48" s="33">
        <f t="shared" ref="J48:J54" si="16">(I48-C48)/C48</f>
        <v>-0.74510728215198652</v>
      </c>
    </row>
    <row r="49" spans="1:10" x14ac:dyDescent="0.25">
      <c r="A49" s="7" t="s">
        <v>10</v>
      </c>
      <c r="B49" s="13">
        <v>85</v>
      </c>
      <c r="C49" s="16">
        <f t="shared" si="13"/>
        <v>1.368539687650942E-2</v>
      </c>
      <c r="D49" s="13">
        <v>6</v>
      </c>
      <c r="E49" s="16">
        <f t="shared" si="14"/>
        <v>8.9552238805970154E-3</v>
      </c>
      <c r="F49" s="8">
        <f t="shared" si="3"/>
        <v>-0.34563652326602284</v>
      </c>
      <c r="H49" s="31">
        <v>63</v>
      </c>
      <c r="I49" s="32">
        <f t="shared" si="15"/>
        <v>1.580135440180587E-2</v>
      </c>
      <c r="J49" s="33">
        <f t="shared" si="16"/>
        <v>0.15461426105430884</v>
      </c>
    </row>
    <row r="50" spans="1:10" x14ac:dyDescent="0.25">
      <c r="A50" s="7" t="s">
        <v>11</v>
      </c>
      <c r="B50" s="13">
        <v>45</v>
      </c>
      <c r="C50" s="16">
        <f t="shared" si="13"/>
        <v>7.2452101110932216E-3</v>
      </c>
      <c r="D50" s="13">
        <v>4</v>
      </c>
      <c r="E50" s="16">
        <f t="shared" si="14"/>
        <v>5.9701492537313433E-3</v>
      </c>
      <c r="F50" s="8">
        <f t="shared" si="3"/>
        <v>-0.17598673300165835</v>
      </c>
      <c r="H50" s="31">
        <v>41</v>
      </c>
      <c r="I50" s="32">
        <f t="shared" si="15"/>
        <v>1.0283421118635566E-2</v>
      </c>
      <c r="J50" s="33">
        <f t="shared" si="16"/>
        <v>0.41934063484101114</v>
      </c>
    </row>
    <row r="51" spans="1:10" x14ac:dyDescent="0.25">
      <c r="A51" s="10" t="s">
        <v>13</v>
      </c>
      <c r="B51" s="13">
        <v>14</v>
      </c>
      <c r="C51" s="16">
        <f t="shared" si="13"/>
        <v>2.2540653678956688E-3</v>
      </c>
      <c r="D51" s="13">
        <v>0</v>
      </c>
      <c r="E51" s="16">
        <f t="shared" si="14"/>
        <v>0</v>
      </c>
      <c r="F51" s="8">
        <f t="shared" si="3"/>
        <v>-1</v>
      </c>
      <c r="H51" s="31">
        <v>8</v>
      </c>
      <c r="I51" s="32">
        <f t="shared" si="15"/>
        <v>2.0065211938801101E-3</v>
      </c>
      <c r="J51" s="33">
        <f t="shared" si="16"/>
        <v>-0.10982120462933105</v>
      </c>
    </row>
    <row r="52" spans="1:10" x14ac:dyDescent="0.25">
      <c r="A52" s="7" t="s">
        <v>12</v>
      </c>
      <c r="B52" s="13">
        <v>22</v>
      </c>
      <c r="C52" s="16">
        <f t="shared" si="13"/>
        <v>3.5421027209789082E-3</v>
      </c>
      <c r="D52" s="13">
        <v>0</v>
      </c>
      <c r="E52" s="16">
        <f t="shared" si="14"/>
        <v>0</v>
      </c>
      <c r="F52" s="8">
        <f t="shared" si="3"/>
        <v>-1</v>
      </c>
      <c r="H52" s="31">
        <v>15</v>
      </c>
      <c r="I52" s="32">
        <f t="shared" si="15"/>
        <v>3.7622272385252069E-3</v>
      </c>
      <c r="J52" s="33">
        <f t="shared" si="16"/>
        <v>6.214515356727552E-2</v>
      </c>
    </row>
    <row r="53" spans="1:10" x14ac:dyDescent="0.25">
      <c r="A53" s="10" t="s">
        <v>25</v>
      </c>
      <c r="B53" s="13">
        <v>42</v>
      </c>
      <c r="C53" s="16">
        <f t="shared" si="13"/>
        <v>6.7621961036870067E-3</v>
      </c>
      <c r="D53" s="13">
        <v>2</v>
      </c>
      <c r="E53" s="16">
        <f t="shared" si="14"/>
        <v>2.9850746268656717E-3</v>
      </c>
      <c r="F53" s="8">
        <f t="shared" si="3"/>
        <v>-0.5585643212508884</v>
      </c>
      <c r="H53" s="31">
        <v>3</v>
      </c>
      <c r="I53" s="32">
        <f t="shared" si="15"/>
        <v>7.5244544770504136E-4</v>
      </c>
      <c r="J53" s="33">
        <f t="shared" si="16"/>
        <v>-0.88872765057866632</v>
      </c>
    </row>
    <row r="54" spans="1:10" x14ac:dyDescent="0.25">
      <c r="A54" s="9" t="s">
        <v>0</v>
      </c>
      <c r="C54" s="14">
        <v>119</v>
      </c>
      <c r="D54" s="14"/>
      <c r="E54" s="14">
        <v>150</v>
      </c>
      <c r="F54" s="8">
        <f t="shared" si="3"/>
        <v>0.26050420168067229</v>
      </c>
      <c r="H54" s="31"/>
      <c r="I54" s="31">
        <v>117</v>
      </c>
      <c r="J54" s="33">
        <f t="shared" si="16"/>
        <v>-1.680672268907563E-2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761F-E500-4D2E-A3C8-5B5C2CECF9A1}">
  <dimension ref="A1:R24"/>
  <sheetViews>
    <sheetView topLeftCell="A13" workbookViewId="0">
      <selection activeCell="E15" sqref="E15"/>
    </sheetView>
  </sheetViews>
  <sheetFormatPr defaultRowHeight="15" x14ac:dyDescent="0.25"/>
  <cols>
    <col min="1" max="1" width="29.85546875" bestFit="1" customWidth="1"/>
    <col min="2" max="2" width="9" bestFit="1" customWidth="1"/>
    <col min="3" max="3" width="8.42578125" bestFit="1" customWidth="1"/>
    <col min="4" max="4" width="9" bestFit="1" customWidth="1"/>
    <col min="5" max="5" width="8.140625" bestFit="1" customWidth="1"/>
    <col min="6" max="6" width="7.7109375" bestFit="1" customWidth="1"/>
    <col min="8" max="8" width="29.85546875" bestFit="1" customWidth="1"/>
    <col min="9" max="9" width="9" bestFit="1" customWidth="1"/>
    <col min="10" max="10" width="11.7109375" bestFit="1" customWidth="1"/>
    <col min="11" max="11" width="8" bestFit="1" customWidth="1"/>
    <col min="12" max="12" width="11.7109375" bestFit="1" customWidth="1"/>
    <col min="13" max="13" width="9" bestFit="1" customWidth="1"/>
    <col min="14" max="14" width="8.140625" bestFit="1" customWidth="1"/>
    <col min="15" max="15" width="8.140625" customWidth="1"/>
    <col min="16" max="16" width="9" bestFit="1" customWidth="1"/>
    <col min="17" max="17" width="8.140625" bestFit="1" customWidth="1"/>
    <col min="18" max="18" width="7.7109375" bestFit="1" customWidth="1"/>
  </cols>
  <sheetData>
    <row r="1" spans="1:18" x14ac:dyDescent="0.25">
      <c r="A1" s="3" t="s">
        <v>18</v>
      </c>
      <c r="B1" s="41"/>
      <c r="C1" s="42"/>
      <c r="D1" s="42"/>
      <c r="E1" s="42"/>
      <c r="F1" s="42"/>
      <c r="R1" s="15"/>
    </row>
    <row r="2" spans="1:18" x14ac:dyDescent="0.25">
      <c r="A2" s="3" t="s">
        <v>21</v>
      </c>
      <c r="B2" s="19" t="s">
        <v>1</v>
      </c>
      <c r="C2" s="19" t="s">
        <v>19</v>
      </c>
      <c r="D2" s="3" t="s">
        <v>2</v>
      </c>
      <c r="E2" s="3" t="s">
        <v>19</v>
      </c>
      <c r="F2" s="3" t="s">
        <v>20</v>
      </c>
      <c r="R2" s="15"/>
    </row>
    <row r="3" spans="1:18" x14ac:dyDescent="0.25">
      <c r="A3" s="4" t="s">
        <v>29</v>
      </c>
      <c r="B3" s="11">
        <v>298126</v>
      </c>
      <c r="C3" s="16"/>
      <c r="D3" s="11">
        <v>298126</v>
      </c>
      <c r="E3" s="16"/>
      <c r="F3" s="5"/>
      <c r="R3" s="2"/>
    </row>
    <row r="4" spans="1:18" x14ac:dyDescent="0.25">
      <c r="A4" s="4" t="s">
        <v>24</v>
      </c>
      <c r="B4" s="11">
        <v>23979</v>
      </c>
      <c r="C4" s="16">
        <f>B4/$B$3</f>
        <v>8.0432434608185804E-2</v>
      </c>
      <c r="D4" s="11">
        <v>6211</v>
      </c>
      <c r="E4" s="16">
        <f>D4/$D$3</f>
        <v>2.0833473095268444E-2</v>
      </c>
      <c r="F4" s="8">
        <f>(E4-C4)/C4</f>
        <v>-0.74098169231410815</v>
      </c>
      <c r="R4" s="2"/>
    </row>
    <row r="5" spans="1:18" x14ac:dyDescent="0.25">
      <c r="A5" s="25" t="s">
        <v>30</v>
      </c>
      <c r="B5" s="22"/>
      <c r="C5" s="23"/>
      <c r="D5" s="22"/>
      <c r="E5" s="23"/>
      <c r="F5" s="24"/>
      <c r="R5" s="2"/>
    </row>
    <row r="6" spans="1:18" x14ac:dyDescent="0.25">
      <c r="A6" s="27" t="s">
        <v>28</v>
      </c>
      <c r="B6" s="12">
        <v>17156</v>
      </c>
      <c r="C6" s="16">
        <f>B6/$B$4</f>
        <v>0.71545936027357271</v>
      </c>
      <c r="D6" s="12">
        <v>4650</v>
      </c>
      <c r="E6" s="16">
        <f>D6/$D$4</f>
        <v>0.74867171147963296</v>
      </c>
      <c r="F6" s="8">
        <f t="shared" ref="F6:F24" si="0">(E6-C6)/C6</f>
        <v>4.6421017111804547E-2</v>
      </c>
      <c r="R6" s="2"/>
    </row>
    <row r="7" spans="1:18" x14ac:dyDescent="0.25">
      <c r="A7" s="6" t="s">
        <v>27</v>
      </c>
      <c r="B7" s="12">
        <v>6822</v>
      </c>
      <c r="C7" s="16">
        <f>B7/$B$4</f>
        <v>0.28449893656949832</v>
      </c>
      <c r="D7" s="12">
        <v>1561</v>
      </c>
      <c r="E7" s="16">
        <f>D7/$D$4</f>
        <v>0.25132828852036709</v>
      </c>
      <c r="F7" s="8">
        <f t="shared" si="0"/>
        <v>-0.11659322333188472</v>
      </c>
      <c r="R7" s="2"/>
    </row>
    <row r="8" spans="1:18" x14ac:dyDescent="0.25">
      <c r="A8" s="25" t="s">
        <v>14</v>
      </c>
      <c r="B8" s="22"/>
      <c r="C8" s="23"/>
      <c r="D8" s="22"/>
      <c r="E8" s="23"/>
      <c r="F8" s="24"/>
      <c r="R8" s="2"/>
    </row>
    <row r="9" spans="1:18" x14ac:dyDescent="0.25">
      <c r="A9" s="21" t="s">
        <v>15</v>
      </c>
      <c r="B9" s="13">
        <v>8802</v>
      </c>
      <c r="C9" s="16">
        <f t="shared" ref="C9:C23" si="1">B9/$B$4</f>
        <v>0.36707118728887778</v>
      </c>
      <c r="D9" s="13">
        <v>3014</v>
      </c>
      <c r="E9" s="16">
        <f t="shared" ref="E9:E11" si="2">D9/$D$4</f>
        <v>0.48526807277411044</v>
      </c>
      <c r="F9" s="8">
        <f t="shared" si="0"/>
        <v>0.32199989968761578</v>
      </c>
      <c r="R9" s="2"/>
    </row>
    <row r="10" spans="1:18" x14ac:dyDescent="0.25">
      <c r="A10" s="21" t="s">
        <v>4</v>
      </c>
      <c r="B10" s="13">
        <v>6534</v>
      </c>
      <c r="C10" s="16">
        <f t="shared" si="1"/>
        <v>0.27248842737395224</v>
      </c>
      <c r="D10" s="13">
        <v>1868</v>
      </c>
      <c r="E10" s="16">
        <f t="shared" si="2"/>
        <v>0.30075672194493641</v>
      </c>
      <c r="F10" s="8">
        <f t="shared" si="0"/>
        <v>0.10374126653162373</v>
      </c>
      <c r="R10" s="2"/>
    </row>
    <row r="11" spans="1:18" x14ac:dyDescent="0.25">
      <c r="A11" s="7" t="s">
        <v>5</v>
      </c>
      <c r="B11" s="13">
        <v>1669</v>
      </c>
      <c r="C11" s="16">
        <f t="shared" si="1"/>
        <v>6.9602568914466825E-2</v>
      </c>
      <c r="D11" s="13">
        <v>376</v>
      </c>
      <c r="E11" s="16">
        <f t="shared" si="2"/>
        <v>6.053775559491225E-2</v>
      </c>
      <c r="F11" s="8">
        <f t="shared" si="0"/>
        <v>-0.13023676368460105</v>
      </c>
      <c r="R11" s="2"/>
    </row>
    <row r="12" spans="1:18" x14ac:dyDescent="0.25">
      <c r="A12" s="25" t="s">
        <v>16</v>
      </c>
      <c r="B12" s="22"/>
      <c r="C12" s="23"/>
      <c r="D12" s="22"/>
      <c r="E12" s="23"/>
      <c r="F12" s="24"/>
      <c r="R12" s="2"/>
    </row>
    <row r="13" spans="1:18" x14ac:dyDescent="0.25">
      <c r="A13" s="7" t="s">
        <v>6</v>
      </c>
      <c r="B13" s="13">
        <v>8309</v>
      </c>
      <c r="C13" s="16">
        <f t="shared" si="1"/>
        <v>0.34651153092289089</v>
      </c>
      <c r="D13" s="13">
        <v>1602</v>
      </c>
      <c r="E13" s="16">
        <f t="shared" ref="E13:E16" si="3">D13/$D$4</f>
        <v>0.25792947995491872</v>
      </c>
      <c r="F13" s="8">
        <f t="shared" si="0"/>
        <v>-0.25563954749801476</v>
      </c>
      <c r="R13" s="2"/>
    </row>
    <row r="14" spans="1:18" x14ac:dyDescent="0.25">
      <c r="A14" s="7" t="s">
        <v>7</v>
      </c>
      <c r="B14" s="13">
        <v>6293</v>
      </c>
      <c r="C14" s="16">
        <f t="shared" si="1"/>
        <v>0.26243796655406815</v>
      </c>
      <c r="D14" s="13">
        <v>1181</v>
      </c>
      <c r="E14" s="16">
        <f t="shared" si="3"/>
        <v>0.19014651424891321</v>
      </c>
      <c r="F14" s="8">
        <f t="shared" si="0"/>
        <v>-0.27546110516849043</v>
      </c>
      <c r="R14" s="2"/>
    </row>
    <row r="15" spans="1:18" x14ac:dyDescent="0.25">
      <c r="A15" s="21" t="s">
        <v>8</v>
      </c>
      <c r="B15" s="13">
        <v>4449</v>
      </c>
      <c r="C15" s="16">
        <f t="shared" si="1"/>
        <v>0.18553734517702991</v>
      </c>
      <c r="D15" s="13">
        <v>1744</v>
      </c>
      <c r="E15" s="16">
        <f>D15/$D$4</f>
        <v>0.28079214297214622</v>
      </c>
      <c r="F15" s="8">
        <f t="shared" si="0"/>
        <v>0.51339959458959183</v>
      </c>
      <c r="R15" s="2"/>
    </row>
    <row r="16" spans="1:18" x14ac:dyDescent="0.25">
      <c r="A16" s="21" t="s">
        <v>9</v>
      </c>
      <c r="B16" s="13">
        <v>4357</v>
      </c>
      <c r="C16" s="16">
        <f t="shared" si="1"/>
        <v>0.18170065473956379</v>
      </c>
      <c r="D16" s="13">
        <v>1398</v>
      </c>
      <c r="E16" s="16">
        <f t="shared" si="3"/>
        <v>0.22508452745129609</v>
      </c>
      <c r="F16" s="8">
        <f t="shared" si="0"/>
        <v>0.23876563776787443</v>
      </c>
      <c r="R16" s="2"/>
    </row>
    <row r="17" spans="1:18" x14ac:dyDescent="0.25">
      <c r="A17" s="25" t="s">
        <v>17</v>
      </c>
      <c r="B17" s="22"/>
      <c r="C17" s="23"/>
      <c r="D17" s="22"/>
      <c r="E17" s="23"/>
      <c r="F17" s="24"/>
      <c r="R17" s="2"/>
    </row>
    <row r="18" spans="1:18" x14ac:dyDescent="0.25">
      <c r="A18" s="21" t="s">
        <v>3</v>
      </c>
      <c r="B18" s="13">
        <v>58904</v>
      </c>
      <c r="C18" s="16">
        <f t="shared" si="1"/>
        <v>2.4564827557446098</v>
      </c>
      <c r="D18" s="13">
        <v>58904</v>
      </c>
      <c r="E18" s="16">
        <f t="shared" ref="E18:E23" si="4">D18/$D$4</f>
        <v>9.4838190307518921</v>
      </c>
      <c r="F18" s="8">
        <f t="shared" si="0"/>
        <v>2.8607309611978753</v>
      </c>
      <c r="R18" s="2"/>
    </row>
    <row r="19" spans="1:18" x14ac:dyDescent="0.25">
      <c r="A19" s="21" t="s">
        <v>10</v>
      </c>
      <c r="B19" s="13">
        <v>307</v>
      </c>
      <c r="C19" s="16">
        <f t="shared" si="1"/>
        <v>1.2802869177196714E-2</v>
      </c>
      <c r="D19" s="13">
        <v>85</v>
      </c>
      <c r="E19" s="16">
        <f t="shared" si="4"/>
        <v>1.368539687650942E-2</v>
      </c>
      <c r="F19" s="8">
        <f t="shared" si="0"/>
        <v>6.893202508735953E-2</v>
      </c>
      <c r="R19" s="2"/>
    </row>
    <row r="20" spans="1:18" x14ac:dyDescent="0.25">
      <c r="A20" s="7" t="s">
        <v>11</v>
      </c>
      <c r="B20" s="13">
        <v>178</v>
      </c>
      <c r="C20" s="16">
        <f t="shared" si="1"/>
        <v>7.4231619333583552E-3</v>
      </c>
      <c r="D20" s="13">
        <v>45</v>
      </c>
      <c r="E20" s="16">
        <f t="shared" si="4"/>
        <v>7.2452101110932216E-3</v>
      </c>
      <c r="F20" s="8">
        <f t="shared" si="0"/>
        <v>-2.3972509809526053E-2</v>
      </c>
      <c r="R20" s="2"/>
    </row>
    <row r="21" spans="1:18" x14ac:dyDescent="0.25">
      <c r="A21" s="28" t="s">
        <v>13</v>
      </c>
      <c r="B21" s="13">
        <v>52</v>
      </c>
      <c r="C21" s="16">
        <f t="shared" si="1"/>
        <v>2.1685641603069353E-3</v>
      </c>
      <c r="D21" s="13">
        <v>14</v>
      </c>
      <c r="E21" s="16">
        <f t="shared" si="4"/>
        <v>2.2540653678956688E-3</v>
      </c>
      <c r="F21" s="8">
        <f t="shared" si="0"/>
        <v>3.9427566476350782E-2</v>
      </c>
    </row>
    <row r="22" spans="1:18" x14ac:dyDescent="0.25">
      <c r="A22" s="7" t="s">
        <v>12</v>
      </c>
      <c r="B22" s="13">
        <v>88</v>
      </c>
      <c r="C22" s="16">
        <f t="shared" si="1"/>
        <v>3.6698778097501981E-3</v>
      </c>
      <c r="D22" s="13">
        <v>22</v>
      </c>
      <c r="E22" s="16">
        <f t="shared" si="4"/>
        <v>3.5421027209789082E-3</v>
      </c>
      <c r="F22" s="8">
        <f t="shared" si="0"/>
        <v>-3.4817259700531372E-2</v>
      </c>
      <c r="J22" s="1"/>
      <c r="K22" s="1"/>
      <c r="L22" s="1"/>
    </row>
    <row r="23" spans="1:18" x14ac:dyDescent="0.25">
      <c r="A23" s="10" t="s">
        <v>25</v>
      </c>
      <c r="B23" s="13">
        <v>42</v>
      </c>
      <c r="C23" s="16">
        <f t="shared" si="1"/>
        <v>1.75153259101714E-3</v>
      </c>
      <c r="D23" s="13">
        <v>42</v>
      </c>
      <c r="E23" s="16">
        <f t="shared" si="4"/>
        <v>6.7621961036870067E-3</v>
      </c>
      <c r="F23" s="8">
        <f t="shared" si="0"/>
        <v>2.8607309611978748</v>
      </c>
    </row>
    <row r="24" spans="1:18" x14ac:dyDescent="0.25">
      <c r="A24" s="9" t="s">
        <v>0</v>
      </c>
      <c r="C24" s="26">
        <v>135</v>
      </c>
      <c r="E24" s="26">
        <v>119</v>
      </c>
      <c r="F24" s="8">
        <f t="shared" si="0"/>
        <v>-0.11851851851851852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BF4E-A1E3-4C6F-B2F8-B27C669C6FE8}">
  <dimension ref="A4:J55"/>
  <sheetViews>
    <sheetView workbookViewId="0">
      <selection activeCell="F9" sqref="F9"/>
    </sheetView>
  </sheetViews>
  <sheetFormatPr defaultRowHeight="15" x14ac:dyDescent="0.25"/>
  <cols>
    <col min="1" max="1" width="29.85546875" bestFit="1" customWidth="1"/>
    <col min="2" max="2" width="9" bestFit="1" customWidth="1"/>
    <col min="3" max="3" width="8.42578125" bestFit="1" customWidth="1"/>
    <col min="4" max="5" width="11" bestFit="1" customWidth="1"/>
    <col min="6" max="6" width="7.85546875" bestFit="1" customWidth="1"/>
    <col min="8" max="8" width="29.85546875" bestFit="1" customWidth="1"/>
    <col min="9" max="9" width="9" bestFit="1" customWidth="1"/>
    <col min="10" max="10" width="11.7109375" bestFit="1" customWidth="1"/>
    <col min="11" max="11" width="8" bestFit="1" customWidth="1"/>
    <col min="12" max="12" width="11.7109375" bestFit="1" customWidth="1"/>
    <col min="13" max="13" width="9" bestFit="1" customWidth="1"/>
    <col min="14" max="14" width="8.140625" bestFit="1" customWidth="1"/>
    <col min="15" max="15" width="8.140625" customWidth="1"/>
    <col min="16" max="16" width="9" bestFit="1" customWidth="1"/>
    <col min="17" max="17" width="8.140625" bestFit="1" customWidth="1"/>
    <col min="18" max="18" width="7.7109375" bestFit="1" customWidth="1"/>
  </cols>
  <sheetData>
    <row r="4" spans="1:8" x14ac:dyDescent="0.25">
      <c r="A4" s="3"/>
      <c r="B4" s="29" t="s">
        <v>31</v>
      </c>
      <c r="C4" s="29" t="s">
        <v>31</v>
      </c>
      <c r="D4" s="29" t="s">
        <v>32</v>
      </c>
      <c r="E4" s="29" t="s">
        <v>32</v>
      </c>
      <c r="F4" s="29"/>
    </row>
    <row r="5" spans="1:8" x14ac:dyDescent="0.25">
      <c r="A5" s="3" t="s">
        <v>21</v>
      </c>
      <c r="B5" s="3" t="s">
        <v>1</v>
      </c>
      <c r="C5" s="3" t="s">
        <v>19</v>
      </c>
      <c r="D5" s="3" t="s">
        <v>1</v>
      </c>
      <c r="E5" s="3" t="s">
        <v>19</v>
      </c>
      <c r="F5" s="3" t="s">
        <v>20</v>
      </c>
    </row>
    <row r="6" spans="1:8" x14ac:dyDescent="0.25">
      <c r="A6" s="30" t="s">
        <v>29</v>
      </c>
      <c r="B6" s="31">
        <v>178972</v>
      </c>
      <c r="C6" s="32"/>
      <c r="D6" s="31">
        <v>42422</v>
      </c>
      <c r="E6" s="32"/>
      <c r="F6" s="32"/>
      <c r="H6" s="16"/>
    </row>
    <row r="7" spans="1:8" x14ac:dyDescent="0.25">
      <c r="A7" s="30" t="s">
        <v>24</v>
      </c>
      <c r="B7" s="31">
        <v>28068</v>
      </c>
      <c r="C7" s="32">
        <f>B7/$B$6</f>
        <v>0.15682900118454282</v>
      </c>
      <c r="D7" s="31">
        <v>4837</v>
      </c>
      <c r="E7" s="32">
        <f>D7/$D$6</f>
        <v>0.11402102682570364</v>
      </c>
      <c r="F7" s="33">
        <f>(E7-C7)/C7</f>
        <v>-0.27295955490060447</v>
      </c>
    </row>
    <row r="8" spans="1:8" x14ac:dyDescent="0.25">
      <c r="A8" s="25" t="s">
        <v>30</v>
      </c>
      <c r="B8" s="22"/>
      <c r="C8" s="23"/>
      <c r="D8" s="22"/>
      <c r="E8" s="23"/>
      <c r="F8" s="24"/>
    </row>
    <row r="9" spans="1:8" x14ac:dyDescent="0.25">
      <c r="A9" s="30" t="s">
        <v>28</v>
      </c>
      <c r="B9" s="31">
        <v>20301</v>
      </c>
      <c r="C9" s="32">
        <f>B9/$B$7</f>
        <v>0.72327917913638307</v>
      </c>
      <c r="D9" s="31">
        <v>3386</v>
      </c>
      <c r="E9" s="32">
        <f>D9/$D$7</f>
        <v>0.70002067397146994</v>
      </c>
      <c r="F9" s="33">
        <f>(E9-C9)/C9</f>
        <v>-3.2157022952996481E-2</v>
      </c>
    </row>
    <row r="10" spans="1:8" x14ac:dyDescent="0.25">
      <c r="A10" s="30" t="s">
        <v>27</v>
      </c>
      <c r="B10" s="31">
        <v>7767</v>
      </c>
      <c r="C10" s="32">
        <f t="shared" ref="C10:C26" si="0">B10/$B$7</f>
        <v>0.27672082086361693</v>
      </c>
      <c r="D10" s="31">
        <v>1471</v>
      </c>
      <c r="E10" s="32">
        <f t="shared" ref="E10:E26" si="1">D10/$D$7</f>
        <v>0.30411412032251395</v>
      </c>
      <c r="F10" s="33">
        <f>(E10-C10)/C10</f>
        <v>9.8992549145399941E-2</v>
      </c>
    </row>
    <row r="11" spans="1:8" x14ac:dyDescent="0.25">
      <c r="A11" s="40" t="s">
        <v>14</v>
      </c>
      <c r="B11" s="22"/>
      <c r="C11" s="23"/>
      <c r="D11" s="22"/>
      <c r="E11" s="23"/>
      <c r="F11" s="24"/>
    </row>
    <row r="12" spans="1:8" x14ac:dyDescent="0.25">
      <c r="A12" s="34" t="s">
        <v>15</v>
      </c>
      <c r="B12" s="35">
        <v>8273</v>
      </c>
      <c r="C12" s="32">
        <f t="shared" si="0"/>
        <v>0.29474846800627047</v>
      </c>
      <c r="D12" s="35">
        <v>1801</v>
      </c>
      <c r="E12" s="32">
        <f t="shared" si="1"/>
        <v>0.37233822617324785</v>
      </c>
      <c r="F12" s="36">
        <f t="shared" ref="F12:F27" si="2">(E12-C12)/C12</f>
        <v>0.26324058167904285</v>
      </c>
    </row>
    <row r="13" spans="1:8" x14ac:dyDescent="0.25">
      <c r="A13" s="37" t="s">
        <v>4</v>
      </c>
      <c r="B13" s="31">
        <v>8860</v>
      </c>
      <c r="C13" s="32">
        <f t="shared" si="0"/>
        <v>0.31566196380219469</v>
      </c>
      <c r="D13" s="31">
        <v>1250</v>
      </c>
      <c r="E13" s="32">
        <f t="shared" si="1"/>
        <v>0.25842464337399212</v>
      </c>
      <c r="F13" s="33">
        <f t="shared" si="2"/>
        <v>-0.18132473022333967</v>
      </c>
    </row>
    <row r="14" spans="1:8" x14ac:dyDescent="0.25">
      <c r="A14" s="37" t="s">
        <v>5</v>
      </c>
      <c r="B14" s="31">
        <v>1826</v>
      </c>
      <c r="C14" s="32">
        <f t="shared" si="0"/>
        <v>6.5056291862619353E-2</v>
      </c>
      <c r="D14" s="31">
        <v>253</v>
      </c>
      <c r="E14" s="32">
        <f t="shared" si="1"/>
        <v>5.230514781889601E-2</v>
      </c>
      <c r="F14" s="33">
        <f t="shared" si="2"/>
        <v>-0.19600170373451631</v>
      </c>
    </row>
    <row r="15" spans="1:8" x14ac:dyDescent="0.25">
      <c r="A15" s="40" t="s">
        <v>16</v>
      </c>
      <c r="B15" s="22"/>
      <c r="C15" s="23"/>
      <c r="D15" s="22"/>
      <c r="E15" s="23"/>
      <c r="F15" s="24"/>
    </row>
    <row r="16" spans="1:8" x14ac:dyDescent="0.25">
      <c r="A16" s="37" t="s">
        <v>7</v>
      </c>
      <c r="B16" s="31">
        <v>8250</v>
      </c>
      <c r="C16" s="32">
        <f t="shared" si="0"/>
        <v>0.29392902949978622</v>
      </c>
      <c r="D16" s="31">
        <v>1711</v>
      </c>
      <c r="E16" s="32">
        <f t="shared" si="1"/>
        <v>0.35373165185032046</v>
      </c>
      <c r="F16" s="33">
        <f t="shared" si="2"/>
        <v>0.20345939444058123</v>
      </c>
    </row>
    <row r="17" spans="1:10" x14ac:dyDescent="0.25">
      <c r="A17" s="34" t="s">
        <v>6</v>
      </c>
      <c r="B17" s="35">
        <v>9014</v>
      </c>
      <c r="C17" s="32">
        <f t="shared" si="0"/>
        <v>0.32114863901952401</v>
      </c>
      <c r="D17" s="35">
        <v>1320</v>
      </c>
      <c r="E17" s="32">
        <f t="shared" si="1"/>
        <v>0.27289642340293568</v>
      </c>
      <c r="F17" s="36">
        <f t="shared" si="2"/>
        <v>-0.15024885599361007</v>
      </c>
    </row>
    <row r="18" spans="1:10" x14ac:dyDescent="0.25">
      <c r="A18" s="34" t="s">
        <v>8</v>
      </c>
      <c r="B18" s="35">
        <v>5193</v>
      </c>
      <c r="C18" s="32">
        <f t="shared" si="0"/>
        <v>0.18501496365968362</v>
      </c>
      <c r="D18" s="35">
        <v>938</v>
      </c>
      <c r="E18" s="32">
        <f t="shared" si="1"/>
        <v>0.19392185238784371</v>
      </c>
      <c r="F18" s="36">
        <f t="shared" si="2"/>
        <v>4.8141450572308377E-2</v>
      </c>
    </row>
    <row r="19" spans="1:10" x14ac:dyDescent="0.25">
      <c r="A19" s="37" t="s">
        <v>9</v>
      </c>
      <c r="B19" s="31">
        <v>4859</v>
      </c>
      <c r="C19" s="32">
        <f t="shared" si="0"/>
        <v>0.17311529143508622</v>
      </c>
      <c r="D19" s="31">
        <v>693</v>
      </c>
      <c r="E19" s="32">
        <f t="shared" si="1"/>
        <v>0.14327062228654125</v>
      </c>
      <c r="F19" s="33">
        <f t="shared" si="2"/>
        <v>-0.17239764841764979</v>
      </c>
    </row>
    <row r="20" spans="1:10" x14ac:dyDescent="0.25">
      <c r="A20" s="40" t="s">
        <v>17</v>
      </c>
      <c r="B20" s="22"/>
      <c r="C20" s="23"/>
      <c r="D20" s="22"/>
      <c r="E20" s="23"/>
      <c r="F20" s="24"/>
    </row>
    <row r="21" spans="1:10" x14ac:dyDescent="0.25">
      <c r="A21" s="37" t="s">
        <v>3</v>
      </c>
      <c r="B21" s="31">
        <v>9591</v>
      </c>
      <c r="C21" s="32">
        <f t="shared" si="0"/>
        <v>0.34170585720393332</v>
      </c>
      <c r="D21" s="31">
        <v>11944</v>
      </c>
      <c r="E21" s="32">
        <f t="shared" si="1"/>
        <v>2.4692991523671699</v>
      </c>
      <c r="F21" s="33">
        <f t="shared" si="2"/>
        <v>6.2263881356106481</v>
      </c>
    </row>
    <row r="22" spans="1:10" x14ac:dyDescent="0.25">
      <c r="A22" s="37" t="s">
        <v>10</v>
      </c>
      <c r="B22" s="31">
        <v>47</v>
      </c>
      <c r="C22" s="32">
        <f t="shared" si="0"/>
        <v>1.6745047741199943E-3</v>
      </c>
      <c r="D22" s="31">
        <v>69</v>
      </c>
      <c r="E22" s="32">
        <f t="shared" si="1"/>
        <v>1.4265040314244366E-2</v>
      </c>
      <c r="F22" s="33">
        <f t="shared" si="2"/>
        <v>7.5189606710683163</v>
      </c>
    </row>
    <row r="23" spans="1:10" x14ac:dyDescent="0.25">
      <c r="A23" s="37" t="s">
        <v>11</v>
      </c>
      <c r="B23" s="31">
        <v>29</v>
      </c>
      <c r="C23" s="32">
        <f t="shared" si="0"/>
        <v>1.0332050733931879E-3</v>
      </c>
      <c r="D23" s="31">
        <v>38</v>
      </c>
      <c r="E23" s="32">
        <f t="shared" si="1"/>
        <v>7.8561091585693608E-3</v>
      </c>
      <c r="F23" s="33">
        <f t="shared" si="2"/>
        <v>6.6036300642318908</v>
      </c>
      <c r="H23" t="s">
        <v>35</v>
      </c>
    </row>
    <row r="24" spans="1:10" x14ac:dyDescent="0.25">
      <c r="A24" s="37" t="s">
        <v>12</v>
      </c>
      <c r="B24" s="31">
        <v>27</v>
      </c>
      <c r="C24" s="32">
        <f t="shared" si="0"/>
        <v>9.6194955109020952E-4</v>
      </c>
      <c r="D24" s="31">
        <v>30</v>
      </c>
      <c r="E24" s="32">
        <f t="shared" si="1"/>
        <v>6.2021914409758115E-3</v>
      </c>
      <c r="F24" s="33">
        <f t="shared" si="2"/>
        <v>5.447522569085522</v>
      </c>
    </row>
    <row r="25" spans="1:10" x14ac:dyDescent="0.25">
      <c r="A25" s="37" t="s">
        <v>34</v>
      </c>
      <c r="B25" s="31">
        <v>11</v>
      </c>
      <c r="C25" s="32">
        <f t="shared" si="0"/>
        <v>3.9190537266638165E-4</v>
      </c>
      <c r="D25" s="31">
        <v>10</v>
      </c>
      <c r="E25" s="32">
        <f t="shared" si="1"/>
        <v>2.0673971469919372E-3</v>
      </c>
      <c r="F25" s="33">
        <f t="shared" si="2"/>
        <v>4.2752457383426998</v>
      </c>
    </row>
    <row r="26" spans="1:10" x14ac:dyDescent="0.25">
      <c r="A26" s="38" t="s">
        <v>25</v>
      </c>
      <c r="B26" s="31">
        <v>4</v>
      </c>
      <c r="C26" s="32">
        <f t="shared" si="0"/>
        <v>1.4251104460595695E-4</v>
      </c>
      <c r="D26" s="31">
        <v>18</v>
      </c>
      <c r="E26" s="32">
        <f t="shared" si="1"/>
        <v>3.7213148645854868E-3</v>
      </c>
      <c r="F26" s="33">
        <f t="shared" si="2"/>
        <v>25.112466404796361</v>
      </c>
    </row>
    <row r="27" spans="1:10" x14ac:dyDescent="0.25">
      <c r="A27" s="37" t="s">
        <v>0</v>
      </c>
      <c r="B27" s="39"/>
      <c r="C27" s="31">
        <v>118</v>
      </c>
      <c r="D27" s="31"/>
      <c r="E27" s="31">
        <v>113</v>
      </c>
      <c r="F27" s="33">
        <f t="shared" si="2"/>
        <v>-4.2372881355932202E-2</v>
      </c>
    </row>
    <row r="32" spans="1:10" x14ac:dyDescent="0.25">
      <c r="A32" s="3"/>
      <c r="B32" s="19" t="s">
        <v>36</v>
      </c>
      <c r="C32" s="19" t="s">
        <v>22</v>
      </c>
      <c r="D32" s="20" t="s">
        <v>23</v>
      </c>
      <c r="E32" s="20" t="s">
        <v>23</v>
      </c>
      <c r="F32" s="20"/>
      <c r="H32" s="29" t="s">
        <v>32</v>
      </c>
      <c r="I32" s="29" t="s">
        <v>32</v>
      </c>
      <c r="J32" s="29"/>
    </row>
    <row r="33" spans="1:10" x14ac:dyDescent="0.25">
      <c r="A33" s="3" t="s">
        <v>21</v>
      </c>
      <c r="B33" s="3" t="s">
        <v>2</v>
      </c>
      <c r="C33" s="3" t="s">
        <v>19</v>
      </c>
      <c r="D33" s="3" t="s">
        <v>2</v>
      </c>
      <c r="E33" s="3" t="s">
        <v>19</v>
      </c>
      <c r="F33" s="3" t="s">
        <v>20</v>
      </c>
      <c r="H33" s="3" t="s">
        <v>1</v>
      </c>
      <c r="I33" s="3" t="s">
        <v>19</v>
      </c>
      <c r="J33" s="3" t="s">
        <v>20</v>
      </c>
    </row>
    <row r="34" spans="1:10" x14ac:dyDescent="0.25">
      <c r="A34" s="30" t="s">
        <v>29</v>
      </c>
      <c r="B34" s="31">
        <v>178972</v>
      </c>
      <c r="C34" s="17"/>
      <c r="D34" s="31">
        <v>42422</v>
      </c>
      <c r="E34" s="17"/>
      <c r="F34" s="17"/>
      <c r="H34" s="31">
        <v>42422</v>
      </c>
      <c r="I34" s="32"/>
      <c r="J34" s="32"/>
    </row>
    <row r="35" spans="1:10" x14ac:dyDescent="0.25">
      <c r="A35" s="4" t="s">
        <v>24</v>
      </c>
      <c r="B35" s="11">
        <v>3234</v>
      </c>
      <c r="C35" s="16">
        <f>B35/$B$34</f>
        <v>1.8069865677312651E-2</v>
      </c>
      <c r="D35" s="11">
        <v>436</v>
      </c>
      <c r="E35" s="16">
        <f>D35/$D$34</f>
        <v>1.0277686106265617E-2</v>
      </c>
      <c r="F35" s="8">
        <f>(E35-C35)/C35</f>
        <v>-0.43122509653352809</v>
      </c>
      <c r="H35" s="31">
        <v>4837</v>
      </c>
      <c r="I35" s="32">
        <f>H35/$D$6</f>
        <v>0.11402102682570364</v>
      </c>
      <c r="J35" s="33">
        <f>(I35-C35)/C35</f>
        <v>5.3100096515305601</v>
      </c>
    </row>
    <row r="36" spans="1:10" x14ac:dyDescent="0.25">
      <c r="A36" s="25" t="s">
        <v>30</v>
      </c>
      <c r="B36" s="22"/>
      <c r="C36" s="23"/>
      <c r="D36" s="22"/>
      <c r="E36" s="23"/>
      <c r="F36" s="24"/>
      <c r="H36" s="22"/>
      <c r="I36" s="23"/>
      <c r="J36" s="24"/>
    </row>
    <row r="37" spans="1:10" x14ac:dyDescent="0.25">
      <c r="A37" s="6" t="s">
        <v>28</v>
      </c>
      <c r="B37" s="12">
        <v>2367</v>
      </c>
      <c r="C37" s="16">
        <f>B37/$B$35</f>
        <v>0.73191094619666053</v>
      </c>
      <c r="D37" s="12">
        <v>283</v>
      </c>
      <c r="E37" s="16">
        <f>D37/$D$35</f>
        <v>0.6490825688073395</v>
      </c>
      <c r="F37" s="8">
        <f>(E37-C37)/C37</f>
        <v>-0.11316728875245635</v>
      </c>
      <c r="H37" s="31">
        <v>3386</v>
      </c>
      <c r="I37" s="32">
        <f>H37/$D$7</f>
        <v>0.70002067397146994</v>
      </c>
      <c r="J37" s="33">
        <f>(I37-C37)/C37</f>
        <v>-4.3571246462300948E-2</v>
      </c>
    </row>
    <row r="38" spans="1:10" x14ac:dyDescent="0.25">
      <c r="A38" s="6" t="s">
        <v>26</v>
      </c>
      <c r="B38" s="12">
        <v>867</v>
      </c>
      <c r="C38" s="16">
        <f>B38/$B$35</f>
        <v>0.26808905380333953</v>
      </c>
      <c r="D38" s="12">
        <v>153</v>
      </c>
      <c r="E38" s="16">
        <f>D38/$D$35</f>
        <v>0.35091743119266056</v>
      </c>
      <c r="F38" s="8">
        <f t="shared" ref="F38:F55" si="3">(E38-C38)/C38</f>
        <v>0.30895844576362652</v>
      </c>
      <c r="H38" s="31">
        <v>1471</v>
      </c>
      <c r="I38" s="32">
        <f t="shared" ref="I38:I54" si="4">H38/$D$7</f>
        <v>0.30411412032251395</v>
      </c>
      <c r="J38" s="33">
        <f>(I38-C38)/C38</f>
        <v>0.13437723774280286</v>
      </c>
    </row>
    <row r="39" spans="1:10" x14ac:dyDescent="0.25">
      <c r="A39" s="40" t="s">
        <v>14</v>
      </c>
      <c r="B39" s="22"/>
      <c r="C39" s="23"/>
      <c r="D39" s="22"/>
      <c r="E39" s="23"/>
      <c r="F39" s="24"/>
      <c r="H39" s="22"/>
      <c r="I39" s="23"/>
      <c r="J39" s="24"/>
    </row>
    <row r="40" spans="1:10" x14ac:dyDescent="0.25">
      <c r="A40" s="7" t="s">
        <v>15</v>
      </c>
      <c r="B40" s="13">
        <v>975</v>
      </c>
      <c r="C40" s="16">
        <f t="shared" ref="C40:C42" si="5">B40/$B$35</f>
        <v>0.30148423005565861</v>
      </c>
      <c r="D40" s="13">
        <v>157</v>
      </c>
      <c r="E40" s="16">
        <f t="shared" ref="E40:E42" si="6">D40/$D$35</f>
        <v>0.36009174311926606</v>
      </c>
      <c r="F40" s="8">
        <f t="shared" si="3"/>
        <v>0.19439661256175028</v>
      </c>
      <c r="H40" s="35">
        <v>1801</v>
      </c>
      <c r="I40" s="32">
        <f t="shared" ref="I40:I55" si="7">H40/$D$7</f>
        <v>0.37233822617324785</v>
      </c>
      <c r="J40" s="33">
        <f t="shared" ref="J40:J42" si="8">(I40-C40)/C40</f>
        <v>0.23501725481464988</v>
      </c>
    </row>
    <row r="41" spans="1:10" x14ac:dyDescent="0.25">
      <c r="A41" s="7" t="s">
        <v>4</v>
      </c>
      <c r="B41" s="13">
        <v>1340</v>
      </c>
      <c r="C41" s="16">
        <f t="shared" si="5"/>
        <v>0.41434755720470007</v>
      </c>
      <c r="D41" s="13">
        <v>156</v>
      </c>
      <c r="E41" s="16">
        <f t="shared" si="6"/>
        <v>0.3577981651376147</v>
      </c>
      <c r="F41" s="8">
        <f t="shared" si="3"/>
        <v>-0.13647815966041349</v>
      </c>
      <c r="H41" s="31">
        <v>1250</v>
      </c>
      <c r="I41" s="32">
        <f t="shared" si="7"/>
        <v>0.25842464337399212</v>
      </c>
      <c r="J41" s="33">
        <f t="shared" si="8"/>
        <v>-0.37630948009590259</v>
      </c>
    </row>
    <row r="42" spans="1:10" x14ac:dyDescent="0.25">
      <c r="A42" s="7" t="s">
        <v>5</v>
      </c>
      <c r="B42" s="13">
        <v>283</v>
      </c>
      <c r="C42" s="16">
        <f t="shared" si="5"/>
        <v>8.7507730364873221E-2</v>
      </c>
      <c r="D42" s="13">
        <v>36</v>
      </c>
      <c r="E42" s="16">
        <f t="shared" si="6"/>
        <v>8.2568807339449546E-2</v>
      </c>
      <c r="F42" s="8">
        <f t="shared" si="3"/>
        <v>-5.6439848283463483E-2</v>
      </c>
      <c r="H42" s="31">
        <v>253</v>
      </c>
      <c r="I42" s="32">
        <f t="shared" si="7"/>
        <v>5.230514781889601E-2</v>
      </c>
      <c r="J42" s="33">
        <f t="shared" si="8"/>
        <v>-0.40227968888229787</v>
      </c>
    </row>
    <row r="43" spans="1:10" x14ac:dyDescent="0.25">
      <c r="A43" s="40" t="s">
        <v>16</v>
      </c>
      <c r="B43" s="22"/>
      <c r="C43" s="23"/>
      <c r="D43" s="22"/>
      <c r="E43" s="23"/>
      <c r="F43" s="24"/>
      <c r="H43" s="22"/>
      <c r="I43" s="23"/>
      <c r="J43" s="24"/>
    </row>
    <row r="44" spans="1:10" x14ac:dyDescent="0.25">
      <c r="A44" s="7" t="s">
        <v>7</v>
      </c>
      <c r="B44" s="13">
        <v>817</v>
      </c>
      <c r="C44" s="16">
        <f t="shared" ref="C44:C47" si="9">B44/$B$35</f>
        <v>0.2526283240568955</v>
      </c>
      <c r="D44" s="13">
        <v>121</v>
      </c>
      <c r="E44" s="16">
        <f t="shared" ref="E44:E47" si="10">D44/$D$35</f>
        <v>0.27752293577981652</v>
      </c>
      <c r="F44" s="8">
        <f t="shared" si="3"/>
        <v>9.854244101826995E-2</v>
      </c>
      <c r="H44" s="31">
        <v>1711</v>
      </c>
      <c r="I44" s="32">
        <f t="shared" ref="I44:I55" si="11">H44/$D$7</f>
        <v>0.35373165185032046</v>
      </c>
      <c r="J44" s="33">
        <f t="shared" ref="J44:J47" si="12">(I44-C44)/C44</f>
        <v>0.40020582874410804</v>
      </c>
    </row>
    <row r="45" spans="1:10" x14ac:dyDescent="0.25">
      <c r="A45" s="7" t="s">
        <v>6</v>
      </c>
      <c r="B45" s="13">
        <v>843</v>
      </c>
      <c r="C45" s="16">
        <f t="shared" si="9"/>
        <v>0.26066790352504637</v>
      </c>
      <c r="D45" s="13">
        <v>105</v>
      </c>
      <c r="E45" s="16">
        <f t="shared" si="10"/>
        <v>0.24082568807339449</v>
      </c>
      <c r="F45" s="8">
        <f t="shared" si="3"/>
        <v>-7.6120669953312195E-2</v>
      </c>
      <c r="H45" s="35">
        <v>1320</v>
      </c>
      <c r="I45" s="32">
        <f t="shared" si="11"/>
        <v>0.27289642340293568</v>
      </c>
      <c r="J45" s="33">
        <f t="shared" si="12"/>
        <v>4.6912257752187464E-2</v>
      </c>
    </row>
    <row r="46" spans="1:10" x14ac:dyDescent="0.25">
      <c r="A46" s="7" t="s">
        <v>8</v>
      </c>
      <c r="B46" s="13">
        <v>620</v>
      </c>
      <c r="C46" s="16">
        <f t="shared" si="9"/>
        <v>0.19171304885590601</v>
      </c>
      <c r="D46" s="13">
        <v>88</v>
      </c>
      <c r="E46" s="16">
        <f t="shared" si="10"/>
        <v>0.20183486238532111</v>
      </c>
      <c r="F46" s="8">
        <f t="shared" si="3"/>
        <v>5.2796685409884581E-2</v>
      </c>
      <c r="H46" s="35">
        <v>938</v>
      </c>
      <c r="I46" s="32">
        <f t="shared" si="11"/>
        <v>0.19392185238784371</v>
      </c>
      <c r="J46" s="33">
        <f t="shared" si="12"/>
        <v>1.1521404229494376E-2</v>
      </c>
    </row>
    <row r="47" spans="1:10" x14ac:dyDescent="0.25">
      <c r="A47" s="7" t="s">
        <v>9</v>
      </c>
      <c r="B47" s="13">
        <v>811</v>
      </c>
      <c r="C47" s="16">
        <f t="shared" si="9"/>
        <v>0.25077303648732219</v>
      </c>
      <c r="D47" s="13">
        <v>97</v>
      </c>
      <c r="E47" s="16">
        <f t="shared" si="10"/>
        <v>0.22247706422018348</v>
      </c>
      <c r="F47" s="8">
        <f t="shared" si="3"/>
        <v>-0.11283498682111784</v>
      </c>
      <c r="H47" s="31">
        <v>693</v>
      </c>
      <c r="I47" s="32">
        <f t="shared" si="11"/>
        <v>0.14327062228654125</v>
      </c>
      <c r="J47" s="33">
        <f t="shared" si="12"/>
        <v>-0.42868410299053711</v>
      </c>
    </row>
    <row r="48" spans="1:10" x14ac:dyDescent="0.25">
      <c r="A48" s="40" t="s">
        <v>17</v>
      </c>
      <c r="B48" s="22"/>
      <c r="C48" s="23"/>
      <c r="D48" s="22"/>
      <c r="E48" s="23"/>
      <c r="F48" s="24"/>
      <c r="H48" s="22"/>
      <c r="I48" s="23"/>
      <c r="J48" s="24"/>
    </row>
    <row r="49" spans="1:10" x14ac:dyDescent="0.25">
      <c r="A49" s="7" t="s">
        <v>3</v>
      </c>
      <c r="B49" s="13">
        <v>1270</v>
      </c>
      <c r="C49" s="16">
        <f t="shared" ref="C49:C54" si="13">B49/$B$35</f>
        <v>0.39270253555967843</v>
      </c>
      <c r="D49" s="13">
        <v>1032</v>
      </c>
      <c r="E49" s="16">
        <f t="shared" ref="E49:E54" si="14">D49/$D$35</f>
        <v>2.3669724770642202</v>
      </c>
      <c r="F49" s="8">
        <f t="shared" si="3"/>
        <v>5.0273929061619587</v>
      </c>
      <c r="H49" s="31">
        <v>11944</v>
      </c>
      <c r="I49" s="32">
        <f t="shared" ref="I49:I55" si="15">H49/$D$7</f>
        <v>2.4692991523671699</v>
      </c>
      <c r="J49" s="33">
        <f t="shared" ref="J49:J55" si="16">(I49-C49)/C49</f>
        <v>5.2879633533507304</v>
      </c>
    </row>
    <row r="50" spans="1:10" x14ac:dyDescent="0.25">
      <c r="A50" s="37" t="s">
        <v>10</v>
      </c>
      <c r="B50" s="13">
        <v>11</v>
      </c>
      <c r="C50" s="16">
        <f t="shared" si="13"/>
        <v>3.4013605442176869E-3</v>
      </c>
      <c r="D50" s="13">
        <v>4</v>
      </c>
      <c r="E50" s="16">
        <f t="shared" si="14"/>
        <v>9.1743119266055051E-3</v>
      </c>
      <c r="F50" s="8">
        <f t="shared" si="3"/>
        <v>1.6972477064220184</v>
      </c>
      <c r="H50" s="31">
        <v>69</v>
      </c>
      <c r="I50" s="32">
        <f t="shared" si="15"/>
        <v>1.4265040314244366E-2</v>
      </c>
      <c r="J50" s="33">
        <f t="shared" si="16"/>
        <v>3.1939218523878439</v>
      </c>
    </row>
    <row r="51" spans="1:10" x14ac:dyDescent="0.25">
      <c r="A51" s="37" t="s">
        <v>11</v>
      </c>
      <c r="B51" s="13">
        <v>7</v>
      </c>
      <c r="C51" s="16">
        <f t="shared" si="13"/>
        <v>2.1645021645021645E-3</v>
      </c>
      <c r="D51" s="13">
        <v>5</v>
      </c>
      <c r="E51" s="16">
        <f t="shared" si="14"/>
        <v>1.1467889908256881E-2</v>
      </c>
      <c r="F51" s="8">
        <f t="shared" si="3"/>
        <v>4.2981651376146797</v>
      </c>
      <c r="H51" s="31">
        <v>38</v>
      </c>
      <c r="I51" s="32">
        <f t="shared" si="15"/>
        <v>7.8561091585693608E-3</v>
      </c>
      <c r="J51" s="33">
        <f t="shared" si="16"/>
        <v>2.6295224312590451</v>
      </c>
    </row>
    <row r="52" spans="1:10" x14ac:dyDescent="0.25">
      <c r="A52" s="37" t="s">
        <v>12</v>
      </c>
      <c r="B52" s="13">
        <v>12</v>
      </c>
      <c r="C52" s="16">
        <f t="shared" si="13"/>
        <v>3.7105751391465678E-3</v>
      </c>
      <c r="D52" s="13">
        <v>0</v>
      </c>
      <c r="E52" s="16">
        <f t="shared" si="14"/>
        <v>0</v>
      </c>
      <c r="F52" s="8">
        <f t="shared" si="3"/>
        <v>-1</v>
      </c>
      <c r="H52" s="31">
        <v>30</v>
      </c>
      <c r="I52" s="32">
        <f t="shared" si="15"/>
        <v>6.2021914409758115E-3</v>
      </c>
      <c r="J52" s="33">
        <f t="shared" si="16"/>
        <v>0.67149059334298122</v>
      </c>
    </row>
    <row r="53" spans="1:10" x14ac:dyDescent="0.25">
      <c r="A53" s="37" t="s">
        <v>34</v>
      </c>
      <c r="B53" s="13">
        <v>1</v>
      </c>
      <c r="C53" s="16">
        <f t="shared" si="13"/>
        <v>3.0921459492888067E-4</v>
      </c>
      <c r="D53" s="13">
        <v>0</v>
      </c>
      <c r="E53" s="16">
        <f t="shared" si="14"/>
        <v>0</v>
      </c>
      <c r="F53" s="8">
        <f t="shared" si="3"/>
        <v>-1</v>
      </c>
      <c r="H53" s="31">
        <v>10</v>
      </c>
      <c r="I53" s="32">
        <f t="shared" si="15"/>
        <v>2.0673971469919372E-3</v>
      </c>
      <c r="J53" s="33">
        <f t="shared" si="16"/>
        <v>5.6859623733719244</v>
      </c>
    </row>
    <row r="54" spans="1:10" x14ac:dyDescent="0.25">
      <c r="A54" s="10" t="s">
        <v>25</v>
      </c>
      <c r="B54" s="13">
        <v>4</v>
      </c>
      <c r="C54" s="16">
        <f t="shared" si="13"/>
        <v>1.2368583797155227E-3</v>
      </c>
      <c r="D54" s="13">
        <v>3</v>
      </c>
      <c r="E54" s="16">
        <f t="shared" si="14"/>
        <v>6.8807339449541288E-3</v>
      </c>
      <c r="F54" s="8">
        <f t="shared" si="3"/>
        <v>4.5630733944954125</v>
      </c>
      <c r="H54" s="31">
        <v>18</v>
      </c>
      <c r="I54" s="32">
        <f t="shared" si="15"/>
        <v>3.7213148645854868E-3</v>
      </c>
      <c r="J54" s="33">
        <f t="shared" si="16"/>
        <v>2.0086830680173655</v>
      </c>
    </row>
    <row r="55" spans="1:10" x14ac:dyDescent="0.25">
      <c r="A55" s="9" t="s">
        <v>0</v>
      </c>
      <c r="C55" s="14">
        <v>136</v>
      </c>
      <c r="D55" s="14"/>
      <c r="E55" s="14">
        <v>118</v>
      </c>
      <c r="F55" s="8">
        <f t="shared" si="3"/>
        <v>-0.13235294117647059</v>
      </c>
      <c r="H55" s="31"/>
      <c r="I55" s="31">
        <v>113</v>
      </c>
      <c r="J55" s="33">
        <f t="shared" si="16"/>
        <v>-0.16911764705882354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6CBC-4123-4BE0-B17B-A4EC42A0865A}">
  <dimension ref="A1:R24"/>
  <sheetViews>
    <sheetView topLeftCell="A4" workbookViewId="0">
      <selection activeCell="E9" sqref="E9"/>
    </sheetView>
  </sheetViews>
  <sheetFormatPr defaultRowHeight="15" x14ac:dyDescent="0.25"/>
  <cols>
    <col min="1" max="1" width="29.85546875" bestFit="1" customWidth="1"/>
    <col min="2" max="2" width="9" bestFit="1" customWidth="1"/>
    <col min="3" max="3" width="8.42578125" bestFit="1" customWidth="1"/>
    <col min="4" max="4" width="9" bestFit="1" customWidth="1"/>
    <col min="5" max="5" width="8.140625" bestFit="1" customWidth="1"/>
    <col min="6" max="6" width="7.7109375" bestFit="1" customWidth="1"/>
    <col min="8" max="8" width="29.85546875" bestFit="1" customWidth="1"/>
    <col min="9" max="9" width="9" bestFit="1" customWidth="1"/>
    <col min="10" max="10" width="11.7109375" bestFit="1" customWidth="1"/>
    <col min="11" max="11" width="8" bestFit="1" customWidth="1"/>
    <col min="12" max="12" width="11.7109375" bestFit="1" customWidth="1"/>
    <col min="13" max="13" width="9" bestFit="1" customWidth="1"/>
    <col min="14" max="14" width="8.140625" bestFit="1" customWidth="1"/>
    <col min="15" max="15" width="8.140625" customWidth="1"/>
    <col min="16" max="16" width="9" bestFit="1" customWidth="1"/>
    <col min="17" max="17" width="8.140625" bestFit="1" customWidth="1"/>
    <col min="18" max="18" width="7.7109375" bestFit="1" customWidth="1"/>
  </cols>
  <sheetData>
    <row r="1" spans="1:18" x14ac:dyDescent="0.25">
      <c r="A1" s="3" t="s">
        <v>18</v>
      </c>
      <c r="B1" s="41"/>
      <c r="C1" s="42"/>
      <c r="D1" s="42"/>
      <c r="E1" s="42"/>
      <c r="F1" s="42"/>
      <c r="R1" s="15"/>
    </row>
    <row r="2" spans="1:18" x14ac:dyDescent="0.25">
      <c r="A2" s="3" t="s">
        <v>33</v>
      </c>
      <c r="B2" s="19" t="s">
        <v>1</v>
      </c>
      <c r="C2" s="19" t="s">
        <v>19</v>
      </c>
      <c r="D2" s="3" t="s">
        <v>2</v>
      </c>
      <c r="E2" s="3" t="s">
        <v>19</v>
      </c>
      <c r="F2" s="3" t="s">
        <v>20</v>
      </c>
      <c r="R2" s="15"/>
    </row>
    <row r="3" spans="1:18" x14ac:dyDescent="0.25">
      <c r="A3" s="30" t="s">
        <v>29</v>
      </c>
      <c r="B3" s="31">
        <v>178972</v>
      </c>
      <c r="C3" s="32"/>
      <c r="D3" s="31">
        <v>178972</v>
      </c>
      <c r="E3" s="17"/>
      <c r="F3" s="5"/>
      <c r="R3" s="2"/>
    </row>
    <row r="4" spans="1:18" x14ac:dyDescent="0.25">
      <c r="A4" s="30" t="s">
        <v>24</v>
      </c>
      <c r="B4" s="31">
        <v>28068</v>
      </c>
      <c r="C4" s="32">
        <f>B4/$B$3</f>
        <v>0.15682900118454282</v>
      </c>
      <c r="D4" s="11">
        <v>3234</v>
      </c>
      <c r="E4" s="16">
        <f>D4/$D$3</f>
        <v>1.8069865677312651E-2</v>
      </c>
      <c r="F4" s="8">
        <f>(E4-C4)/C4</f>
        <v>-0.88477982043608383</v>
      </c>
      <c r="R4" s="2"/>
    </row>
    <row r="5" spans="1:18" x14ac:dyDescent="0.25">
      <c r="A5" s="25" t="s">
        <v>30</v>
      </c>
      <c r="B5" s="22"/>
      <c r="C5" s="23"/>
      <c r="D5" s="22"/>
      <c r="E5" s="23"/>
      <c r="F5" s="24"/>
      <c r="R5" s="2"/>
    </row>
    <row r="6" spans="1:18" x14ac:dyDescent="0.25">
      <c r="A6" s="30" t="s">
        <v>28</v>
      </c>
      <c r="B6" s="31">
        <v>20301</v>
      </c>
      <c r="C6" s="32">
        <f>B6/$B$4</f>
        <v>0.72327917913638307</v>
      </c>
      <c r="D6" s="12">
        <v>2367</v>
      </c>
      <c r="E6" s="16">
        <f>D6/$D$4</f>
        <v>0.73191094619666053</v>
      </c>
      <c r="F6" s="8">
        <f t="shared" ref="F6:F9" si="0">(E6-C6)/C6</f>
        <v>1.19342120017668E-2</v>
      </c>
      <c r="R6" s="2"/>
    </row>
    <row r="7" spans="1:18" x14ac:dyDescent="0.25">
      <c r="A7" s="30" t="s">
        <v>27</v>
      </c>
      <c r="B7" s="31">
        <v>7767</v>
      </c>
      <c r="C7" s="32">
        <f>B7/$B$4</f>
        <v>0.27672082086361693</v>
      </c>
      <c r="D7" s="12">
        <v>867</v>
      </c>
      <c r="E7" s="16">
        <f>D7/$D$4</f>
        <v>0.26808905380333953</v>
      </c>
      <c r="F7" s="8">
        <f t="shared" si="0"/>
        <v>-3.1193052381597301E-2</v>
      </c>
      <c r="R7" s="2"/>
    </row>
    <row r="8" spans="1:18" x14ac:dyDescent="0.25">
      <c r="A8" s="40" t="s">
        <v>14</v>
      </c>
      <c r="B8" s="22"/>
      <c r="C8" s="23"/>
      <c r="D8" s="22"/>
      <c r="E8" s="23"/>
      <c r="F8" s="24"/>
      <c r="R8" s="2"/>
    </row>
    <row r="9" spans="1:18" x14ac:dyDescent="0.25">
      <c r="A9" s="34" t="s">
        <v>15</v>
      </c>
      <c r="B9" s="35">
        <v>8273</v>
      </c>
      <c r="C9" s="32">
        <f t="shared" ref="C9:C11" si="1">B9/$B$4</f>
        <v>0.29474846800627047</v>
      </c>
      <c r="D9" s="13">
        <v>975</v>
      </c>
      <c r="E9" s="16">
        <f t="shared" ref="E9:E11" si="2">D9/$D$4</f>
        <v>0.30148423005565861</v>
      </c>
      <c r="F9" s="8">
        <f t="shared" si="0"/>
        <v>2.2852576961468186E-2</v>
      </c>
      <c r="R9" s="2"/>
    </row>
    <row r="10" spans="1:18" x14ac:dyDescent="0.25">
      <c r="A10" s="37" t="s">
        <v>4</v>
      </c>
      <c r="B10" s="31">
        <v>8860</v>
      </c>
      <c r="C10" s="32">
        <f t="shared" si="1"/>
        <v>0.31566196380219469</v>
      </c>
      <c r="D10" s="13">
        <v>1340</v>
      </c>
      <c r="E10" s="16">
        <f t="shared" si="2"/>
        <v>0.41434755720470007</v>
      </c>
      <c r="F10" s="8">
        <f t="shared" ref="F10:F24" si="3">(E10-C10)/C10</f>
        <v>0.31263061350130034</v>
      </c>
      <c r="R10" s="2"/>
    </row>
    <row r="11" spans="1:18" x14ac:dyDescent="0.25">
      <c r="A11" s="37" t="s">
        <v>5</v>
      </c>
      <c r="B11" s="31">
        <v>1826</v>
      </c>
      <c r="C11" s="32">
        <f t="shared" si="1"/>
        <v>6.5056291862619353E-2</v>
      </c>
      <c r="D11" s="13">
        <v>283</v>
      </c>
      <c r="E11" s="16">
        <f t="shared" si="2"/>
        <v>8.7507730364873221E-2</v>
      </c>
      <c r="F11" s="8">
        <f t="shared" si="3"/>
        <v>0.34510787288130423</v>
      </c>
      <c r="R11" s="2"/>
    </row>
    <row r="12" spans="1:18" x14ac:dyDescent="0.25">
      <c r="A12" s="40" t="s">
        <v>16</v>
      </c>
      <c r="B12" s="22"/>
      <c r="C12" s="23"/>
      <c r="D12" s="22"/>
      <c r="E12" s="23"/>
      <c r="F12" s="24"/>
      <c r="R12" s="2"/>
    </row>
    <row r="13" spans="1:18" x14ac:dyDescent="0.25">
      <c r="A13" s="37" t="s">
        <v>7</v>
      </c>
      <c r="B13" s="31">
        <v>8250</v>
      </c>
      <c r="C13" s="32">
        <f t="shared" ref="C13:C16" si="4">B13/$B$4</f>
        <v>0.29392902949978622</v>
      </c>
      <c r="D13" s="13">
        <v>817</v>
      </c>
      <c r="E13" s="16">
        <f t="shared" ref="E13:E16" si="5">D13/$D$4</f>
        <v>0.2526283240568955</v>
      </c>
      <c r="F13" s="8">
        <f t="shared" si="3"/>
        <v>-0.14051250913588567</v>
      </c>
      <c r="R13" s="2"/>
    </row>
    <row r="14" spans="1:18" x14ac:dyDescent="0.25">
      <c r="A14" s="34" t="s">
        <v>6</v>
      </c>
      <c r="B14" s="35">
        <v>9014</v>
      </c>
      <c r="C14" s="32">
        <f t="shared" si="4"/>
        <v>0.32114863901952401</v>
      </c>
      <c r="D14" s="13">
        <v>843</v>
      </c>
      <c r="E14" s="16">
        <f t="shared" si="5"/>
        <v>0.26066790352504637</v>
      </c>
      <c r="F14" s="8">
        <f t="shared" si="3"/>
        <v>-0.1883263017371864</v>
      </c>
      <c r="R14" s="2"/>
    </row>
    <row r="15" spans="1:18" x14ac:dyDescent="0.25">
      <c r="A15" s="34" t="s">
        <v>8</v>
      </c>
      <c r="B15" s="35">
        <v>5193</v>
      </c>
      <c r="C15" s="32">
        <f t="shared" si="4"/>
        <v>0.18501496365968362</v>
      </c>
      <c r="D15" s="13">
        <v>620</v>
      </c>
      <c r="E15" s="16">
        <f t="shared" si="5"/>
        <v>0.19171304885590601</v>
      </c>
      <c r="F15" s="8">
        <f t="shared" si="3"/>
        <v>3.6202937663695381E-2</v>
      </c>
      <c r="R15" s="2"/>
    </row>
    <row r="16" spans="1:18" x14ac:dyDescent="0.25">
      <c r="A16" s="37" t="s">
        <v>9</v>
      </c>
      <c r="B16" s="31">
        <v>4859</v>
      </c>
      <c r="C16" s="32">
        <f t="shared" si="4"/>
        <v>0.17311529143508622</v>
      </c>
      <c r="D16" s="13">
        <v>811</v>
      </c>
      <c r="E16" s="16">
        <f t="shared" si="5"/>
        <v>0.25077303648732219</v>
      </c>
      <c r="F16" s="8">
        <f t="shared" si="3"/>
        <v>0.44858974853388744</v>
      </c>
      <c r="R16" s="2"/>
    </row>
    <row r="17" spans="1:18" x14ac:dyDescent="0.25">
      <c r="A17" s="40" t="s">
        <v>17</v>
      </c>
      <c r="B17" s="22"/>
      <c r="C17" s="23"/>
      <c r="D17" s="22"/>
      <c r="E17" s="23"/>
      <c r="F17" s="24"/>
      <c r="R17" s="2"/>
    </row>
    <row r="18" spans="1:18" x14ac:dyDescent="0.25">
      <c r="A18" s="37" t="s">
        <v>3</v>
      </c>
      <c r="B18" s="31">
        <v>9591</v>
      </c>
      <c r="C18" s="32">
        <f t="shared" ref="C18:C23" si="6">B18/$B$4</f>
        <v>0.34170585720393332</v>
      </c>
      <c r="D18" s="13">
        <v>1270</v>
      </c>
      <c r="E18" s="16">
        <f t="shared" ref="E18:E23" si="7">D18/$D$4</f>
        <v>0.39270253555967843</v>
      </c>
      <c r="F18" s="8">
        <f t="shared" si="3"/>
        <v>0.14924145220405108</v>
      </c>
      <c r="R18" s="2"/>
    </row>
    <row r="19" spans="1:18" x14ac:dyDescent="0.25">
      <c r="A19" s="37" t="s">
        <v>10</v>
      </c>
      <c r="B19" s="31">
        <v>47</v>
      </c>
      <c r="C19" s="32">
        <f t="shared" si="6"/>
        <v>1.6745047741199943E-3</v>
      </c>
      <c r="D19" s="13">
        <v>11</v>
      </c>
      <c r="E19" s="16">
        <f t="shared" si="7"/>
        <v>3.4013605442176869E-3</v>
      </c>
      <c r="F19" s="8">
        <f t="shared" si="3"/>
        <v>1.0312635692574901</v>
      </c>
      <c r="R19" s="2"/>
    </row>
    <row r="20" spans="1:18" x14ac:dyDescent="0.25">
      <c r="A20" s="37" t="s">
        <v>11</v>
      </c>
      <c r="B20" s="31">
        <v>29</v>
      </c>
      <c r="C20" s="32">
        <f t="shared" si="6"/>
        <v>1.0332050733931879E-3</v>
      </c>
      <c r="D20" s="13">
        <v>7</v>
      </c>
      <c r="E20" s="16">
        <f t="shared" si="7"/>
        <v>2.1645021645021645E-3</v>
      </c>
      <c r="F20" s="8">
        <f t="shared" si="3"/>
        <v>1.0949395432154054</v>
      </c>
      <c r="R20" s="2"/>
    </row>
    <row r="21" spans="1:18" x14ac:dyDescent="0.25">
      <c r="A21" s="37" t="s">
        <v>12</v>
      </c>
      <c r="B21" s="31">
        <v>27</v>
      </c>
      <c r="C21" s="32">
        <f t="shared" si="6"/>
        <v>9.6194955109020952E-4</v>
      </c>
      <c r="D21" s="13">
        <v>12</v>
      </c>
      <c r="E21" s="16">
        <f t="shared" si="7"/>
        <v>3.7105751391465678E-3</v>
      </c>
      <c r="F21" s="8">
        <f t="shared" si="3"/>
        <v>2.8573490002061428</v>
      </c>
    </row>
    <row r="22" spans="1:18" x14ac:dyDescent="0.25">
      <c r="A22" s="37" t="s">
        <v>34</v>
      </c>
      <c r="B22" s="31">
        <v>11</v>
      </c>
      <c r="C22" s="32">
        <f t="shared" si="6"/>
        <v>3.9190537266638165E-4</v>
      </c>
      <c r="D22" s="13">
        <v>1</v>
      </c>
      <c r="E22" s="16">
        <f t="shared" si="7"/>
        <v>3.0921459492888067E-4</v>
      </c>
      <c r="F22" s="8">
        <f t="shared" si="3"/>
        <v>-0.21099679541237978</v>
      </c>
      <c r="J22" s="1"/>
      <c r="K22" s="1"/>
      <c r="L22" s="1"/>
    </row>
    <row r="23" spans="1:18" x14ac:dyDescent="0.25">
      <c r="A23" s="38" t="s">
        <v>25</v>
      </c>
      <c r="B23" s="31">
        <v>4</v>
      </c>
      <c r="C23" s="32">
        <f t="shared" si="6"/>
        <v>1.4251104460595695E-4</v>
      </c>
      <c r="D23" s="13">
        <v>4</v>
      </c>
      <c r="E23" s="16">
        <f t="shared" si="7"/>
        <v>1.2368583797155227E-3</v>
      </c>
      <c r="F23" s="8">
        <f t="shared" si="3"/>
        <v>7.6790352504638237</v>
      </c>
    </row>
    <row r="24" spans="1:18" x14ac:dyDescent="0.25">
      <c r="A24" s="37" t="s">
        <v>0</v>
      </c>
      <c r="B24" s="39"/>
      <c r="C24" s="31">
        <v>118</v>
      </c>
      <c r="E24" s="14">
        <v>136</v>
      </c>
      <c r="F24" s="8">
        <f t="shared" si="3"/>
        <v>0.15254237288135594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W 3 X H T p 3 U i O a o A A A A + A A A A B I A H A B D b 2 5 m a W c v U G F j a 2 F n Z S 5 4 b W w g o h g A K K A U A A A A A A A A A A A A A A A A A A A A A A A A A A A A h Y 9 N D o I w G E S v Q r q n L R X j T z 7 K w q 0 k J k T j t i k V G q E Y W i x 3 c + G R v I I k i r p z O Z M 3 y Z v H 7 Q 7 p 0 N T B V X V W t y Z B E a Y o U E a 2 h T Z l g n p 3 C p c o 5 b A T 8 i x K F Y y w s e v B 6 g R V z l 3 W h H j v s Z / h t i s J o z Q i x 2 y b y 0 o 1 I t T G O m G k Q p 9 V 8 X + F O B x e M p z h B c X z e B V j R i M g U w 2 Z N l + E j c a Y A v k p Y d P X r u 8 U V y b c 5 0 C m C O T 9 g j 8 B U E s D B B Q A A g A I A F t 1 x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d c d O 9 n x v I S E B A A D q A Q A A E w A c A E Z v c m 1 1 b G F z L 1 N l Y 3 R p b 2 4 x L m 0 g o h g A K K A U A A A A A A A A A A A A A A A A A A A A A A A A A A A A l V D L a s M w E L w b / A + L e r H B N Y 1 L D 2 1 I D 3 E J F H I o x L 0 J g q K K R K 0 i G e 2 6 x I T 8 e 2 W L P K 7 V Q W J 2 R 7 M z i 0 q S d h Z W 8 Z 1 M 0 y R N c C e 8 + o K 9 E n a 9 9 S 3 M w C h K E w h n 5 T o v V a g 0 Y m N U u f B u X z v T 7 S 1 m x 6 W 2 C s f S X F v h + 2 y h A 6 V 2 l p Q l z F j 9 w j 9 R e e S / 9 9 i Z b 6 H 5 m 8 I f c i 3 / 6 G k 3 m J B e t 4 S 8 N h 2 S 8 t p u + b z r 1 4 3 v 1 + + j C K 9 A x h 4 / m y v p Q C w v w H b G n O 9 J 9 V T l p 7 y I l u / Y q j W a I P q E T Q 9 1 y C d k U I H G C 4 t 6 S M 4 u m U Z 2 J G c x b g E s 4 g k r Y G y H v 5 H X q A P N + 4 v g V S 8 7 s g d W l u y Z n Q r I Z A 6 z V 7 C O Y K m R x p 0 I P e z s h i T z E O N 4 n l Q O s y 6 g u g W P 7 J S n i b b / i j f 9 A 1 B L A Q I t A B Q A A g A I A F t 1 x 0 6 d 1 I j m q A A A A P g A A A A S A A A A A A A A A A A A A A A A A A A A A A B D b 2 5 m a W c v U G F j a 2 F n Z S 5 4 b W x Q S w E C L Q A U A A I A C A B b d c d O D 8 r p q 6 Q A A A D p A A A A E w A A A A A A A A A A A A A A A A D 0 A A A A W 0 N v b n R l b n R f V H l w Z X N d L n h t b F B L A Q I t A B Q A A g A I A F t 1 x 0 7 2 f G 8 h I Q E A A O o B A A A T A A A A A A A A A A A A A A A A A O U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J A A A A A A A A h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d y c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u X 2 d y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1 Q y M T o 0 M j o 1 N S 4 4 N z g z O T Y 5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2 d y c C 9 T c G x p d C B D b 2 x 1 b W 4 g Y n k g Q 2 h h c m F j d G V y I F R y Y W 5 z a X R p b 2 4 u e 0 N v b H V t b j E u M S w w f S Z x d W 9 0 O y w m c X V v d D t T Z W N 0 a W 9 u M S 9 t Z W F u X 2 d y c C 9 T c G x p d C B D b 2 x 1 b W 4 g Y n k g Q 2 h h c m F j d G V y I F R y Y W 5 z a X R p b 2 4 u e 0 N v b H V t b j E u M i w x f S Z x d W 9 0 O y w m c X V v d D t T Z W N 0 a W 9 u M S 9 t Z W F u X 2 d y c C 9 T c G x p d C B D b 2 x 1 b W 4 g Y n k g Q 2 h h c m F j d G V y I F R y Y W 5 z a X R p b 2 4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F u X 2 d y c C 9 T c G x p d C B D b 2 x 1 b W 4 g Y n k g Q 2 h h c m F j d G V y I F R y Y W 5 z a X R p b 2 4 u e 0 N v b H V t b j E u M S w w f S Z x d W 9 0 O y w m c X V v d D t T Z W N 0 a W 9 u M S 9 t Z W F u X 2 d y c C 9 T c G x p d C B D b 2 x 1 b W 4 g Y n k g Q 2 h h c m F j d G V y I F R y Y W 5 z a X R p b 2 4 u e 0 N v b H V t b j E u M i w x f S Z x d W 9 0 O y w m c X V v d D t T Z W N 0 a W 9 u M S 9 t Z W F u X 2 d y c C 9 T c G x p d C B D b 2 x 1 b W 4 g Y n k g Q 2 h h c m F j d G V y I F R y Y W 5 z a X R p b 2 4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n c n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n c n A v U 3 B s a X Q l M j B D b 2 x 1 b W 4 l M j B i e S U y M E N o Y X J h Y 3 R l c i U y M F R y Y W 5 z a X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y p y H g H l d 0 O 4 5 w k p W o q 0 M g A A A A A C A A A A A A A D Z g A A w A A A A B A A A A A r g A 5 o J 0 i Y O p n p S z K f 6 G 6 a A A A A A A S A A A C g A A A A E A A A A P 6 r P + 1 Y V u K p a 0 S n k D 7 W Q U N Q A A A A C / + 8 9 B h 8 F 9 + k 4 a + Z q V I f q A g i + r 1 1 a p P A v W R V N 3 / p d w N O F K J 3 h y o 7 t e 0 l f x r K r I + S A M x D r n V N j y v r y s Z o L 4 N A D 6 7 z E c E t C Q e i I R s R a B s J 9 a Q U A A A A b e z f X z / V B K b v i 0 f J L E z / Q p l R Q z A = < / D a t a M a s h u p > 
</file>

<file path=customXml/itemProps1.xml><?xml version="1.0" encoding="utf-8"?>
<ds:datastoreItem xmlns:ds="http://schemas.openxmlformats.org/officeDocument/2006/customXml" ds:itemID="{8796E2B5-9DE4-4AED-BE41-3E6AB7926F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O365H Pre-test+post test period</vt:lpstr>
      <vt:lpstr>O365 Home Pre-test BUY TRY</vt:lpstr>
      <vt:lpstr>O365P pre-test+post test period</vt:lpstr>
      <vt:lpstr>O365 Personal Pre-test BUY 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Sulbha Jain (Tata Consultancy Services Ltd)</cp:lastModifiedBy>
  <dcterms:created xsi:type="dcterms:W3CDTF">2019-06-07T06:02:32Z</dcterms:created>
  <dcterms:modified xsi:type="dcterms:W3CDTF">2019-06-19T04:58:55Z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v-suljai@microsoft.com</vt:lpwstr>
  </property>
  <property fmtid="{D5CDD505-2E9C-101B-9397-08002B2CF9AE}" pid="5" name="MSIP_Label_f42aa342-8706-4288-bd11-ebb85995028c_SetDate">
    <vt:lpwstr>2019-06-07T21:43:04.2393027Z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f19b2415-c36c-449f-b2fd-98f315d285af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