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fahmid_kaisar_ucalgary_ca/Documents/Calgary Transit Repository/Data Sets/Route Coordinates/"/>
    </mc:Choice>
  </mc:AlternateContent>
  <xr:revisionPtr revIDLastSave="722" documentId="8_{7ED79983-C3CC-44D6-8529-AEF4A3452FA9}" xr6:coauthVersionLast="47" xr6:coauthVersionMax="47" xr10:uidLastSave="{94128D76-8CCA-5545-9ADB-A7964AC1BB36}"/>
  <bookViews>
    <workbookView xWindow="0" yWindow="500" windowWidth="28800" windowHeight="18000" xr2:uid="{14632694-0E2F-4551-8C07-5452C61AC184}"/>
  </bookViews>
  <sheets>
    <sheet name="Sheet1" sheetId="1" r:id="rId1"/>
    <sheet name="Frequency Index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I49" i="2" l="1"/>
  <c r="I101" i="2"/>
  <c r="I100" i="2"/>
  <c r="I98" i="2"/>
  <c r="I99" i="2"/>
  <c r="I97" i="2"/>
  <c r="I93" i="2"/>
  <c r="I89" i="2"/>
  <c r="I85" i="2"/>
  <c r="I81" i="2"/>
  <c r="I77" i="2"/>
  <c r="I73" i="2"/>
  <c r="I69" i="2"/>
  <c r="I65" i="2"/>
  <c r="I61" i="2"/>
  <c r="I57" i="2"/>
  <c r="I53" i="2"/>
  <c r="I45" i="2"/>
  <c r="I41" i="2"/>
  <c r="I37" i="2"/>
  <c r="I33" i="2"/>
  <c r="I29" i="2"/>
  <c r="I25" i="2"/>
  <c r="I21" i="2"/>
  <c r="I17" i="2"/>
  <c r="I13" i="2"/>
  <c r="I9" i="2"/>
  <c r="I5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I2" i="2"/>
</calcChain>
</file>

<file path=xl/sharedStrings.xml><?xml version="1.0" encoding="utf-8"?>
<sst xmlns="http://schemas.openxmlformats.org/spreadsheetml/2006/main" count="456" uniqueCount="392">
  <si>
    <t>stops</t>
  </si>
  <si>
    <t>Coordinates</t>
  </si>
  <si>
    <t>Blue Line</t>
  </si>
  <si>
    <t>Red Line</t>
  </si>
  <si>
    <t>Max Orange</t>
  </si>
  <si>
    <t>Max Teal</t>
  </si>
  <si>
    <t>Max Purple</t>
  </si>
  <si>
    <t>Max Yellow</t>
  </si>
  <si>
    <t>69th street</t>
  </si>
  <si>
    <t>51.037317,-114.187902</t>
  </si>
  <si>
    <t>Christie Park
Springbank Hill
Signal Hill
Aspen Woods</t>
  </si>
  <si>
    <t>Sirocco</t>
  </si>
  <si>
    <t>51.038353, -114.169128</t>
  </si>
  <si>
    <t>Christie Park
Signal Hill</t>
  </si>
  <si>
    <t>45th Street</t>
  </si>
  <si>
    <t>51.03776,-114.153425</t>
  </si>
  <si>
    <t>Westgate
Rosscarrock
Glendale</t>
  </si>
  <si>
    <t>Westbrook</t>
  </si>
  <si>
    <t>51.041596,-114.124162</t>
  </si>
  <si>
    <t>Shaganappi,
Rosscarrock
Killarney</t>
  </si>
  <si>
    <t>Shagannappi Point</t>
  </si>
  <si>
    <t>51.041724,-114.124038</t>
  </si>
  <si>
    <t>Shaganappi</t>
  </si>
  <si>
    <t>Sunalta</t>
  </si>
  <si>
    <t>51.044842,-114.099099</t>
  </si>
  <si>
    <t>Downtown West Kerby</t>
  </si>
  <si>
    <t>51.047199,-114.087225</t>
  </si>
  <si>
    <t>Downtown West End</t>
  </si>
  <si>
    <t>8th/7th Street</t>
  </si>
  <si>
    <t>51.046974,-114.079003</t>
  </si>
  <si>
    <t>Downtown Commercial District</t>
  </si>
  <si>
    <t xml:space="preserve">6th/4th street </t>
  </si>
  <si>
    <t>51.046831,-114.073872</t>
  </si>
  <si>
    <t>3rd/1st street</t>
  </si>
  <si>
    <t>51.046548,-114.067882</t>
  </si>
  <si>
    <t>Centre st/city hall</t>
  </si>
  <si>
    <t>51.046352,-114.058588</t>
  </si>
  <si>
    <t>Bridgeland/Memorial</t>
  </si>
  <si>
    <t>51.049006,-114.040292</t>
  </si>
  <si>
    <t>Bridgeland/Riverside</t>
  </si>
  <si>
    <t>Zoo</t>
  </si>
  <si>
    <t>51.047355,-114.025265</t>
  </si>
  <si>
    <t>Barlow-Max Bell</t>
  </si>
  <si>
    <t>51.045383,-114.005753</t>
  </si>
  <si>
    <t>Mayland Heights</t>
  </si>
  <si>
    <t>Franklin</t>
  </si>
  <si>
    <t>51.047046,-113.994380</t>
  </si>
  <si>
    <t>Forest Lawn</t>
  </si>
  <si>
    <t>Marlborough</t>
  </si>
  <si>
    <t>51.058821,-113.981329</t>
  </si>
  <si>
    <t xml:space="preserve">Marlborough Park
</t>
  </si>
  <si>
    <t>Rundle</t>
  </si>
  <si>
    <t>51.074977,-113.981646</t>
  </si>
  <si>
    <t>Whitehorn</t>
  </si>
  <si>
    <t>51.086158,-113.981999</t>
  </si>
  <si>
    <t xml:space="preserve">Whitehorn
</t>
  </si>
  <si>
    <t>McKnight/Westwinds</t>
  </si>
  <si>
    <t>51.109637,-113.974725</t>
  </si>
  <si>
    <t xml:space="preserve">Castleridge
</t>
  </si>
  <si>
    <t>Martindale</t>
  </si>
  <si>
    <t>51.117942,-113.967602</t>
  </si>
  <si>
    <t xml:space="preserve">Martindale
</t>
  </si>
  <si>
    <t>Saddletowne</t>
  </si>
  <si>
    <t>51.126022,-113.947956</t>
  </si>
  <si>
    <t xml:space="preserve">Martindale
Taradale
Saddle Ridge
</t>
  </si>
  <si>
    <t>Tuscany</t>
  </si>
  <si>
    <t>51.134478,-114.235600</t>
  </si>
  <si>
    <t xml:space="preserve">Rocky Ridge
Tuscany
</t>
  </si>
  <si>
    <t>Crowfoot</t>
  </si>
  <si>
    <t>51.122479,-114.206602</t>
  </si>
  <si>
    <t>Scenic Acres
Arbour Lake</t>
  </si>
  <si>
    <t>Dalhousie</t>
  </si>
  <si>
    <t>51.102940,-114.159969</t>
  </si>
  <si>
    <t>Dalhousie
Varsity</t>
  </si>
  <si>
    <t>Brentwood</t>
  </si>
  <si>
    <t>51.086784,-114.131849</t>
  </si>
  <si>
    <t xml:space="preserve">Brentwood
Varsity
</t>
  </si>
  <si>
    <t>University</t>
  </si>
  <si>
    <t>51.080099,-114.123020</t>
  </si>
  <si>
    <t>Charleswood
University Heights
Banff Trail</t>
  </si>
  <si>
    <t>Banff Trail</t>
  </si>
  <si>
    <t>51.070964,-114.115431</t>
  </si>
  <si>
    <t xml:space="preserve">Banff Trail
</t>
  </si>
  <si>
    <t>Lions Park</t>
  </si>
  <si>
    <t>51.065000,-114.103587</t>
  </si>
  <si>
    <t>Hounsfield Heights/Brier Hill</t>
  </si>
  <si>
    <t>Sait/AU Arts</t>
  </si>
  <si>
    <t>51.063036,-114.091128</t>
  </si>
  <si>
    <t>Hillhurst</t>
  </si>
  <si>
    <t>Sunnyside</t>
  </si>
  <si>
    <t>51.055896,-114.084383</t>
  </si>
  <si>
    <t>Victoria Park</t>
  </si>
  <si>
    <t>51.037998,-114.058285</t>
  </si>
  <si>
    <t>Beltline</t>
  </si>
  <si>
    <t>Erlton/Stampede</t>
  </si>
  <si>
    <t>51.031945,-114.059005</t>
  </si>
  <si>
    <t>Erlton</t>
  </si>
  <si>
    <t>39 Ave</t>
  </si>
  <si>
    <t>51.017296,-114.061357</t>
  </si>
  <si>
    <t xml:space="preserve">Parkhill
Manchester
</t>
  </si>
  <si>
    <t>chinook</t>
  </si>
  <si>
    <t>50.997258,-114.065494</t>
  </si>
  <si>
    <t>Meadowlark Park
Manchester</t>
  </si>
  <si>
    <t>heritage</t>
  </si>
  <si>
    <t>50.978422,-114.073923</t>
  </si>
  <si>
    <t>Haysboro
Acadia</t>
  </si>
  <si>
    <t>southland</t>
  </si>
  <si>
    <t>50.964062,-114.076725</t>
  </si>
  <si>
    <t>Southwood
Willow Park
Haysboro
Acadia</t>
  </si>
  <si>
    <t>anderson</t>
  </si>
  <si>
    <t>50.953976,-114.074688</t>
  </si>
  <si>
    <t>Southwood
Willow Park</t>
  </si>
  <si>
    <t>canyon meadows</t>
  </si>
  <si>
    <t>50.936173,-114.069820</t>
  </si>
  <si>
    <t xml:space="preserve">Canyon Meadows
Lake Bonavista
</t>
  </si>
  <si>
    <t>fish creek/lacombe</t>
  </si>
  <si>
    <t>50.923233,-114.072885</t>
  </si>
  <si>
    <t>Shawnee Slopes
Midnapore</t>
  </si>
  <si>
    <t>shawnessy</t>
  </si>
  <si>
    <t>50.910504,-114.070564</t>
  </si>
  <si>
    <t>Midnapore
Shawnessy
Millrise</t>
  </si>
  <si>
    <t>somerset/Bridlewood</t>
  </si>
  <si>
    <t>50.898637,-114.068921</t>
  </si>
  <si>
    <t>Somerset</t>
  </si>
  <si>
    <t>51.086514,-114.132140</t>
  </si>
  <si>
    <t>Brentwood
Varsity</t>
  </si>
  <si>
    <t>31st Street</t>
  </si>
  <si>
    <t>51.081855,-114.130239</t>
  </si>
  <si>
    <t>Varsity
Brentwood</t>
  </si>
  <si>
    <t>Alberta Childrens Hospital</t>
  </si>
  <si>
    <t>51.075276,-114.145858</t>
  </si>
  <si>
    <t>University Heights
Montgomery</t>
  </si>
  <si>
    <t>Foothills Medical Centre</t>
  </si>
  <si>
    <t>51.065159,-114.132418</t>
  </si>
  <si>
    <t>St. Andrews Heights</t>
  </si>
  <si>
    <t>North Hill 19th St NW</t>
  </si>
  <si>
    <t>51.066812,-114.105172</t>
  </si>
  <si>
    <t>Hounsfield Heights/ Briar Hill
Capitol Hill
Banff Trail</t>
  </si>
  <si>
    <t>SAIT</t>
  </si>
  <si>
    <t>51.066894,-114.089896</t>
  </si>
  <si>
    <t>Hillhurst
Capitol Hill</t>
  </si>
  <si>
    <t>4th St NW</t>
  </si>
  <si>
    <t>51.066725,-114.071192</t>
  </si>
  <si>
    <t>Crescent Heights
Rosedale
Tuxedo Park
Mount Pleasant</t>
  </si>
  <si>
    <t>Edmonton Tr</t>
  </si>
  <si>
    <t>51.066885,-114.056019</t>
  </si>
  <si>
    <t>Crescent heights
Winston Heights/Mountainview
Tuxedo Park
Renfrew</t>
  </si>
  <si>
    <t>Russet Rd</t>
  </si>
  <si>
    <t>51.066966,-114.043084</t>
  </si>
  <si>
    <t>Winston Heights/Mountainview
Renfrew</t>
  </si>
  <si>
    <t>19 st NE</t>
  </si>
  <si>
    <t>51.066960,-114.013324</t>
  </si>
  <si>
    <t>Rundleside Dr</t>
  </si>
  <si>
    <t>51.081512,-113.969956</t>
  </si>
  <si>
    <t>Whitehorn
Rundle</t>
  </si>
  <si>
    <t>32 ave NE</t>
  </si>
  <si>
    <t>51.082115,-113.958453</t>
  </si>
  <si>
    <t>Whitehorn
Rundle
Pineridge
Temple</t>
  </si>
  <si>
    <t>Whitehorn Dr</t>
  </si>
  <si>
    <t>51.085938,-113.958505</t>
  </si>
  <si>
    <t>Whitehorn
Temple</t>
  </si>
  <si>
    <t>44 ave NE</t>
  </si>
  <si>
    <t>51.091555,-113.958432</t>
  </si>
  <si>
    <t>Temple
Whitehorn</t>
  </si>
  <si>
    <t>castleridge BLVD</t>
  </si>
  <si>
    <t>51.099873,-113.958345</t>
  </si>
  <si>
    <t>Falconridge
Castleridge</t>
  </si>
  <si>
    <t>Falshire Dr</t>
  </si>
  <si>
    <t>51.106660,-113.949767</t>
  </si>
  <si>
    <t>Martindale BLVD</t>
  </si>
  <si>
    <t>51.114127,-113.946840</t>
  </si>
  <si>
    <t>Martindale
Taradale</t>
  </si>
  <si>
    <t>Saddletowne Cl</t>
  </si>
  <si>
    <t>51.121049,-113.946725</t>
  </si>
  <si>
    <t>Martindale
Taradale
Saddle Ridge</t>
  </si>
  <si>
    <t>26th ave</t>
  </si>
  <si>
    <t>51.030274,-114.14226</t>
  </si>
  <si>
    <t>Killarney/glengarry
Glenbrook
Glendale</t>
  </si>
  <si>
    <t>richmond rd</t>
  </si>
  <si>
    <t>51.022530,-114.141154</t>
  </si>
  <si>
    <t>Rutland Park
Glamorgan
Glenbrook
Killarney/glengarry</t>
  </si>
  <si>
    <t>sarcee rd</t>
  </si>
  <si>
    <t>51.012510,-114.139111</t>
  </si>
  <si>
    <t>Rutland Park
Glamorgan
Lincoln Park</t>
  </si>
  <si>
    <t>mount royal university west</t>
  </si>
  <si>
    <t>51.014362,-114.13384</t>
  </si>
  <si>
    <t>Lincoln Park</t>
  </si>
  <si>
    <t>mount royal university</t>
  </si>
  <si>
    <t>51.011005,-114.126971</t>
  </si>
  <si>
    <t>54 ave sw</t>
  </si>
  <si>
    <t>51.005345,-114.117967</t>
  </si>
  <si>
    <t>Lincoln Park
North Glenmore Park</t>
  </si>
  <si>
    <t>Rocky view hospital</t>
  </si>
  <si>
    <t>50.987582,-114.095881</t>
  </si>
  <si>
    <t>Kelvin Grove
Chinook Park</t>
  </si>
  <si>
    <t>heritage park</t>
  </si>
  <si>
    <t>50.979969,-114.095656</t>
  </si>
  <si>
    <t>Haysboro
Chinook Park</t>
  </si>
  <si>
    <t>elbow dr</t>
  </si>
  <si>
    <t>50.979615,-114.083052</t>
  </si>
  <si>
    <t>Chinook Park
Kingsland
Haysboro</t>
  </si>
  <si>
    <t>Heritage drive</t>
  </si>
  <si>
    <t>50.979077,-114.074892</t>
  </si>
  <si>
    <t>Haysboro
Kingsland
Fairview
Acadia</t>
  </si>
  <si>
    <t>fairmount dr</t>
  </si>
  <si>
    <t>50.979583,-114.060045</t>
  </si>
  <si>
    <t>Fairview
Acadia</t>
  </si>
  <si>
    <t>deerfoot meadows</t>
  </si>
  <si>
    <t>50.987162,-114.044048</t>
  </si>
  <si>
    <t>Fairview</t>
  </si>
  <si>
    <t>riverbend</t>
  </si>
  <si>
    <t>50.975789,-114.015810</t>
  </si>
  <si>
    <t>Riverbend</t>
  </si>
  <si>
    <t>quarry park</t>
  </si>
  <si>
    <t>50.963583,-114.012232</t>
  </si>
  <si>
    <t>Quarry Park
Riverbend</t>
  </si>
  <si>
    <t>douglas glen blvd</t>
  </si>
  <si>
    <t>50.957148,-114.007522</t>
  </si>
  <si>
    <t>Quarry Park
Douglas Glen</t>
  </si>
  <si>
    <t>dougles glen</t>
  </si>
  <si>
    <t>50.956513,-114.001312</t>
  </si>
  <si>
    <t>Douglas Glen</t>
  </si>
  <si>
    <t>6th ave/1st st SE</t>
  </si>
  <si>
    <t>51.047434,-114.061768</t>
  </si>
  <si>
    <t>Downtown Commercial Core</t>
  </si>
  <si>
    <t>7th ave/1st street SW</t>
  </si>
  <si>
    <t>51.0466330,-114.065383</t>
  </si>
  <si>
    <t>7th ave/3rd St SE</t>
  </si>
  <si>
    <t>51.045379,-114.055585</t>
  </si>
  <si>
    <t>Downtown Commercial Core
East Village</t>
  </si>
  <si>
    <t>9th ave/centre ST</t>
  </si>
  <si>
    <t>51.044690,-114.063075</t>
  </si>
  <si>
    <t>Downtown Commercial Core
Beltline</t>
  </si>
  <si>
    <t>9th ave/mcleod trail</t>
  </si>
  <si>
    <t>51.044502,-114.058282</t>
  </si>
  <si>
    <t>Downtown Commercial Core
Beltline
East Village</t>
  </si>
  <si>
    <t>6th street SE</t>
  </si>
  <si>
    <t>51.044066,-114.048331</t>
  </si>
  <si>
    <t>East Village
Beltline</t>
  </si>
  <si>
    <t>8th st Se</t>
  </si>
  <si>
    <t>51.043363,-114.041537</t>
  </si>
  <si>
    <t>East Village
Beltline
Ramsay
Inglewood</t>
  </si>
  <si>
    <t>12 st SE</t>
  </si>
  <si>
    <t>51.041229,-114.034308</t>
  </si>
  <si>
    <t>Inglewood
Ramsay</t>
  </si>
  <si>
    <t>9 ave SE</t>
  </si>
  <si>
    <t>51.036429,-114.021919</t>
  </si>
  <si>
    <t>Inglewood</t>
  </si>
  <si>
    <t>26th st SE</t>
  </si>
  <si>
    <t>51.037488,-113.994222</t>
  </si>
  <si>
    <t>Southview</t>
  </si>
  <si>
    <t>33 st SE</t>
  </si>
  <si>
    <t>51.037814,-113.986637</t>
  </si>
  <si>
    <t>36 st SE</t>
  </si>
  <si>
    <t>51.037739,-113.981612</t>
  </si>
  <si>
    <t>Southview
Forest Lawn
Forest Heights</t>
  </si>
  <si>
    <t>44 st SE</t>
  </si>
  <si>
    <t>51.037819,-113.969973</t>
  </si>
  <si>
    <t>Forest Lawn
Forest Heights</t>
  </si>
  <si>
    <t>52 street SE</t>
  </si>
  <si>
    <t>51.037821,-113.958457</t>
  </si>
  <si>
    <t>Forest Lawn
Forest Heights
Penbrooke Meadows</t>
  </si>
  <si>
    <t>61st SE</t>
  </si>
  <si>
    <t>51.037972,-113.942816</t>
  </si>
  <si>
    <t>Penbrooke Meadows</t>
  </si>
  <si>
    <t>70 st SE</t>
  </si>
  <si>
    <t>51.037831,-113.930156</t>
  </si>
  <si>
    <t>Applewood Park</t>
  </si>
  <si>
    <t>84 st SE</t>
  </si>
  <si>
    <t>51.037533,-113.911970</t>
  </si>
  <si>
    <t>East Hills</t>
  </si>
  <si>
    <t>51.037533,-113.907559</t>
  </si>
  <si>
    <t>6th ave/8th st SW</t>
  </si>
  <si>
    <t>51.047901,-114.079439</t>
  </si>
  <si>
    <t>Downtown Commercial Core
Downtown West End</t>
  </si>
  <si>
    <t>6th ave/5th st</t>
  </si>
  <si>
    <t>51.047793,-114.074234</t>
  </si>
  <si>
    <t>6th ave/2nd st</t>
  </si>
  <si>
    <t>51.047572,-114.068641</t>
  </si>
  <si>
    <t>5th ave/1st st</t>
  </si>
  <si>
    <t>51.048414,-114.065394</t>
  </si>
  <si>
    <t>Downtown Commercial Core
Chinatown</t>
  </si>
  <si>
    <t>5th ave/4th st</t>
  </si>
  <si>
    <t>51.048638,-114.072426</t>
  </si>
  <si>
    <t>8th ave/6th st</t>
  </si>
  <si>
    <t>51.046733,-114.076297</t>
  </si>
  <si>
    <t>9th ave/9th st</t>
  </si>
  <si>
    <t>51.045158,-114.083900</t>
  </si>
  <si>
    <t>Downtown Commercial Core
Downtown West End
Beltline</t>
  </si>
  <si>
    <t>17th ave Sw</t>
  </si>
  <si>
    <t>51.037603,-114.113548</t>
  </si>
  <si>
    <t>Scarboro-Sunalta West
Richmond</t>
  </si>
  <si>
    <t>26th Ave Sw</t>
  </si>
  <si>
    <t>51.030320,-114.118145</t>
  </si>
  <si>
    <t>Richmond</t>
  </si>
  <si>
    <t>Marda Loop</t>
  </si>
  <si>
    <t>51.024180,-114.117894</t>
  </si>
  <si>
    <t>Currie Barracks
Richmond
Altadore</t>
  </si>
  <si>
    <t>54th ave SW</t>
  </si>
  <si>
    <t>Rockyview Hospital</t>
  </si>
  <si>
    <t>Heritage Park</t>
  </si>
  <si>
    <t>90th Ave SW</t>
  </si>
  <si>
    <t>50.973842,-114.095834</t>
  </si>
  <si>
    <t>Bayview
Eagle Ridge
Haysboro
Pump Hill</t>
  </si>
  <si>
    <t>Southland Leisure Centre</t>
  </si>
  <si>
    <t>50.961658,-114.106715</t>
  </si>
  <si>
    <t>Palliser
Pump Hill
Braeside</t>
  </si>
  <si>
    <t>Oakridge</t>
  </si>
  <si>
    <t>50.960631,-114.117981</t>
  </si>
  <si>
    <t>Palliser
Oakridge
Cedarbrae
Braeside</t>
  </si>
  <si>
    <t>Cedarbrae</t>
  </si>
  <si>
    <t>50.954587,-114.117965</t>
  </si>
  <si>
    <t>Braeside
Cedarbrae</t>
  </si>
  <si>
    <t>Woodview</t>
  </si>
  <si>
    <t>50.941329,-114.117942</t>
  </si>
  <si>
    <t>Woodlands
Woodbine</t>
  </si>
  <si>
    <t>Woodpark</t>
  </si>
  <si>
    <t>50.936424,-114.117873</t>
  </si>
  <si>
    <t>Community</t>
  </si>
  <si>
    <t>Blue</t>
  </si>
  <si>
    <t>Red</t>
  </si>
  <si>
    <t>Orange</t>
  </si>
  <si>
    <t>Yellow</t>
  </si>
  <si>
    <t>Purple</t>
  </si>
  <si>
    <t>Teal</t>
  </si>
  <si>
    <t>Total</t>
  </si>
  <si>
    <t>Standardized Score</t>
  </si>
  <si>
    <t>Acadia</t>
  </si>
  <si>
    <t>Altadore</t>
  </si>
  <si>
    <t>Arbour Lake</t>
  </si>
  <si>
    <t>Aspen Woods</t>
  </si>
  <si>
    <t>Bayview</t>
  </si>
  <si>
    <t>Braeside</t>
  </si>
  <si>
    <t>Canyon Meadows</t>
  </si>
  <si>
    <t>Capitol Hill</t>
  </si>
  <si>
    <t>Castleridge</t>
  </si>
  <si>
    <t>Charleswood</t>
  </si>
  <si>
    <t>Chinatown</t>
  </si>
  <si>
    <t>Chinook Park</t>
  </si>
  <si>
    <t>Christie Park</t>
  </si>
  <si>
    <t>Crescent Heights</t>
  </si>
  <si>
    <t>Currie Barracks</t>
  </si>
  <si>
    <t>Eagle Ridge</t>
  </si>
  <si>
    <t>East Village</t>
  </si>
  <si>
    <t>Falconridge</t>
  </si>
  <si>
    <t>Forest Heights</t>
  </si>
  <si>
    <t>Glamorgan</t>
  </si>
  <si>
    <t>Glenbrook</t>
  </si>
  <si>
    <t>Glendale</t>
  </si>
  <si>
    <t>Haysboro</t>
  </si>
  <si>
    <t>Hounsfield Heights/Briar Hill</t>
  </si>
  <si>
    <t>Kelvin Grove</t>
  </si>
  <si>
    <t>Killarney</t>
  </si>
  <si>
    <t>Killarney/glengarry</t>
  </si>
  <si>
    <t>Kingsland</t>
  </si>
  <si>
    <t>Lake Bonavista</t>
  </si>
  <si>
    <t>Manchester</t>
  </si>
  <si>
    <t>Meadowlark Park</t>
  </si>
  <si>
    <t>Midnapore</t>
  </si>
  <si>
    <t>Millrise</t>
  </si>
  <si>
    <t>Montgomery</t>
  </si>
  <si>
    <t>Mount Pleasant</t>
  </si>
  <si>
    <t>North Glenmore Park</t>
  </si>
  <si>
    <t>Palliser</t>
  </si>
  <si>
    <t>Parkhill</t>
  </si>
  <si>
    <t>Pineridge</t>
  </si>
  <si>
    <t>Pump Hill</t>
  </si>
  <si>
    <t>Quarry Park</t>
  </si>
  <si>
    <t>Ramsay</t>
  </si>
  <si>
    <t>Renfrew</t>
  </si>
  <si>
    <t>Rocky Ridge</t>
  </si>
  <si>
    <t>Rosedale</t>
  </si>
  <si>
    <t>Rosscarrock</t>
  </si>
  <si>
    <t>Rutland Park</t>
  </si>
  <si>
    <t>Saddle Ridge</t>
  </si>
  <si>
    <t>Scarboro-Sunalta West</t>
  </si>
  <si>
    <t>Scenic Acres</t>
  </si>
  <si>
    <t>Shawnee Slopes</t>
  </si>
  <si>
    <t>Shawnessy</t>
  </si>
  <si>
    <t>Signal Hill</t>
  </si>
  <si>
    <t>Southwood</t>
  </si>
  <si>
    <t>Springbank Hill</t>
  </si>
  <si>
    <t>Taradale</t>
  </si>
  <si>
    <t>Temple</t>
  </si>
  <si>
    <t>Tuxedo Park</t>
  </si>
  <si>
    <t>University Heights</t>
  </si>
  <si>
    <t>Varsity</t>
  </si>
  <si>
    <t>Westgate</t>
  </si>
  <si>
    <t>Willow Park</t>
  </si>
  <si>
    <t>Winston Heights/Mountview</t>
  </si>
  <si>
    <t>Woodbine</t>
  </si>
  <si>
    <t>Woodlands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</si>
</sst>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4" tint="0.7999816888943144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2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FFDA1-4265-E74B-9BC4-B98282A8EB5F}" name="Table1" displayName="Table1" ref="A1:I101" totalsRowShown="0">
  <autoFilter ref="A1:I101" xr:uid="{880FFDA1-4265-E74B-9BC4-B98282A8EB5F}"/>
  <sortState xmlns:xlrd2="http://schemas.microsoft.com/office/spreadsheetml/2017/richdata2" ref="A2:I101">
    <sortCondition ref="A1:A101"/>
  </sortState>
  <tableColumns count="9">
    <tableColumn id="1" xr3:uid="{50F6421F-6586-CF44-A0FF-CE55F4DF61B4}" name="Community"/>
    <tableColumn id="2" xr3:uid="{52D21DA6-4AF3-C749-9A68-5EF15A3E1658}" name="Blue"/>
    <tableColumn id="3" xr3:uid="{DC46A5B4-0C65-2C4D-B717-9862F425F6D2}" name="Red"/>
    <tableColumn id="4" xr3:uid="{B873E02B-4905-C14D-87EF-5E53AE145635}" name="Orange"/>
    <tableColumn id="5" xr3:uid="{26AD4E74-EA92-4747-A459-AF0949125B49}" name="Yellow"/>
    <tableColumn id="6" xr3:uid="{28625D9E-45DC-1B4E-AEE3-1DF6ABAEDC1A}" name="Purple"/>
    <tableColumn id="7" xr3:uid="{75DA8D35-3DF9-4945-906E-E946ACD382D4}" name="Teal"/>
    <tableColumn id="8" xr3:uid="{E0A57D29-D7A6-0646-B3D1-3AACAEF5A46A}" name="Total" dataDxfId="1">
      <calculatedColumnFormula>SUM(Table1[[#This Row],[Blue]:[Teal]])</calculatedColumnFormula>
    </tableColumn>
    <tableColumn id="9" xr3:uid="{49CB7C51-4D59-D949-B69C-79C03BC5383A}" name="Standardized Score" dataDxfId="0">
      <calculatedColumnFormula>(Table1[[#This Row],[Total]]-MIN($H$2:$H$101))/(MAX($H$2:$H$101)-MIN($H$2:$H$101))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0F7B-908C-4792-ABA0-CD6B0981C1F1}">
  <dimension ref="A1:H114"/>
  <sheetViews>
    <sheetView tabSelected="1" topLeftCell="A105" zoomScale="90" zoomScaleNormal="90" workbookViewId="0">
      <selection activeCell="F39" sqref="F39"/>
    </sheetView>
  </sheetViews>
  <sheetFormatPr baseColWidth="10" defaultColWidth="8.83203125" defaultRowHeight="15" x14ac:dyDescent="0.2"/>
  <cols>
    <col min="1" max="1" width="24" bestFit="1" customWidth="1"/>
    <col min="2" max="2" width="20.5" bestFit="1" customWidth="1"/>
    <col min="3" max="3" width="17.6640625" customWidth="1"/>
    <col min="4" max="4" width="24" customWidth="1"/>
    <col min="5" max="5" width="24.5" customWidth="1"/>
    <col min="6" max="6" width="18.33203125" customWidth="1"/>
    <col min="7" max="7" width="27.5" customWidth="1"/>
    <col min="8" max="8" width="26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64" x14ac:dyDescent="0.2">
      <c r="A2" s="1" t="s">
        <v>8</v>
      </c>
      <c r="B2" s="1" t="s">
        <v>9</v>
      </c>
      <c r="C2" s="2" t="s">
        <v>10</v>
      </c>
    </row>
    <row r="3" spans="1:8" ht="32" x14ac:dyDescent="0.2">
      <c r="A3" s="1" t="s">
        <v>11</v>
      </c>
      <c r="B3" s="1" t="s">
        <v>12</v>
      </c>
      <c r="C3" s="2" t="s">
        <v>13</v>
      </c>
    </row>
    <row r="4" spans="1:8" ht="48" x14ac:dyDescent="0.2">
      <c r="A4" s="1" t="s">
        <v>14</v>
      </c>
      <c r="B4" s="1" t="s">
        <v>15</v>
      </c>
      <c r="C4" s="2" t="s">
        <v>16</v>
      </c>
    </row>
    <row r="5" spans="1:8" ht="48" x14ac:dyDescent="0.2">
      <c r="A5" s="10" t="s">
        <v>17</v>
      </c>
      <c r="B5" s="10" t="s">
        <v>18</v>
      </c>
      <c r="C5" s="11" t="s">
        <v>19</v>
      </c>
    </row>
    <row r="6" spans="1:8" ht="16" x14ac:dyDescent="0.2">
      <c r="A6" s="1" t="s">
        <v>20</v>
      </c>
      <c r="B6" s="1" t="s">
        <v>21</v>
      </c>
      <c r="C6" s="2" t="s">
        <v>22</v>
      </c>
    </row>
    <row r="7" spans="1:8" ht="16" x14ac:dyDescent="0.2">
      <c r="A7" s="1" t="s">
        <v>23</v>
      </c>
      <c r="B7" s="1" t="s">
        <v>24</v>
      </c>
      <c r="C7" s="2" t="s">
        <v>23</v>
      </c>
    </row>
    <row r="8" spans="1:8" ht="16" x14ac:dyDescent="0.2">
      <c r="A8" s="1" t="s">
        <v>25</v>
      </c>
      <c r="B8" s="1" t="s">
        <v>26</v>
      </c>
      <c r="C8" s="2" t="s">
        <v>27</v>
      </c>
    </row>
    <row r="9" spans="1:8" x14ac:dyDescent="0.2">
      <c r="A9" s="3" t="s">
        <v>28</v>
      </c>
      <c r="B9" s="3" t="s">
        <v>29</v>
      </c>
      <c r="C9" s="20" t="s">
        <v>30</v>
      </c>
      <c r="D9" s="20"/>
    </row>
    <row r="10" spans="1:8" x14ac:dyDescent="0.2">
      <c r="A10" s="3" t="s">
        <v>31</v>
      </c>
      <c r="B10" s="3" t="s">
        <v>32</v>
      </c>
      <c r="C10" s="20" t="s">
        <v>30</v>
      </c>
      <c r="D10" s="20"/>
    </row>
    <row r="11" spans="1:8" x14ac:dyDescent="0.2">
      <c r="A11" s="3" t="s">
        <v>33</v>
      </c>
      <c r="B11" s="3" t="s">
        <v>34</v>
      </c>
      <c r="C11" s="20" t="s">
        <v>30</v>
      </c>
      <c r="D11" s="20"/>
    </row>
    <row r="12" spans="1:8" x14ac:dyDescent="0.2">
      <c r="A12" s="3" t="s">
        <v>35</v>
      </c>
      <c r="B12" s="3" t="s">
        <v>36</v>
      </c>
      <c r="C12" s="20" t="s">
        <v>30</v>
      </c>
      <c r="D12" s="20"/>
    </row>
    <row r="13" spans="1:8" x14ac:dyDescent="0.2">
      <c r="A13" s="1" t="s">
        <v>37</v>
      </c>
      <c r="B13" s="1" t="s">
        <v>38</v>
      </c>
      <c r="C13" s="1" t="s">
        <v>39</v>
      </c>
    </row>
    <row r="14" spans="1:8" x14ac:dyDescent="0.2">
      <c r="A14" s="1" t="s">
        <v>40</v>
      </c>
      <c r="B14" s="1" t="s">
        <v>41</v>
      </c>
      <c r="C14" s="1" t="s">
        <v>39</v>
      </c>
    </row>
    <row r="15" spans="1:8" x14ac:dyDescent="0.2">
      <c r="A15" s="1" t="s">
        <v>42</v>
      </c>
      <c r="B15" s="1" t="s">
        <v>43</v>
      </c>
      <c r="C15" s="1" t="s">
        <v>44</v>
      </c>
    </row>
    <row r="16" spans="1:8" x14ac:dyDescent="0.2">
      <c r="A16" s="1" t="s">
        <v>45</v>
      </c>
      <c r="B16" s="1" t="s">
        <v>46</v>
      </c>
      <c r="C16" s="1" t="s">
        <v>47</v>
      </c>
    </row>
    <row r="17" spans="1:4" ht="32" x14ac:dyDescent="0.2">
      <c r="A17" s="1" t="s">
        <v>48</v>
      </c>
      <c r="B17" s="1" t="s">
        <v>49</v>
      </c>
      <c r="C17" s="2" t="s">
        <v>50</v>
      </c>
    </row>
    <row r="18" spans="1:4" ht="16" x14ac:dyDescent="0.2">
      <c r="A18" s="1" t="s">
        <v>51</v>
      </c>
      <c r="B18" s="1" t="s">
        <v>52</v>
      </c>
      <c r="C18" s="2" t="s">
        <v>51</v>
      </c>
    </row>
    <row r="19" spans="1:4" ht="32" x14ac:dyDescent="0.2">
      <c r="A19" s="1" t="s">
        <v>53</v>
      </c>
      <c r="B19" s="1" t="s">
        <v>54</v>
      </c>
      <c r="C19" s="2" t="s">
        <v>55</v>
      </c>
    </row>
    <row r="20" spans="1:4" ht="32" x14ac:dyDescent="0.2">
      <c r="A20" s="1" t="s">
        <v>56</v>
      </c>
      <c r="B20" s="1" t="s">
        <v>57</v>
      </c>
      <c r="C20" s="2" t="s">
        <v>58</v>
      </c>
    </row>
    <row r="21" spans="1:4" ht="32" x14ac:dyDescent="0.2">
      <c r="A21" s="1" t="s">
        <v>59</v>
      </c>
      <c r="B21" s="1" t="s">
        <v>60</v>
      </c>
      <c r="C21" s="2" t="s">
        <v>61</v>
      </c>
    </row>
    <row r="22" spans="1:4" ht="57.75" customHeight="1" x14ac:dyDescent="0.2">
      <c r="A22" s="8" t="s">
        <v>62</v>
      </c>
      <c r="B22" s="8" t="s">
        <v>63</v>
      </c>
      <c r="C22" s="16" t="s">
        <v>64</v>
      </c>
      <c r="D22" s="18"/>
    </row>
    <row r="23" spans="1:4" ht="48" x14ac:dyDescent="0.2">
      <c r="A23" s="4" t="s">
        <v>65</v>
      </c>
      <c r="B23" s="4" t="s">
        <v>66</v>
      </c>
      <c r="C23" s="4"/>
      <c r="D23" s="5" t="s">
        <v>67</v>
      </c>
    </row>
    <row r="24" spans="1:4" ht="32" x14ac:dyDescent="0.2">
      <c r="A24" s="4" t="s">
        <v>68</v>
      </c>
      <c r="B24" s="4" t="s">
        <v>69</v>
      </c>
      <c r="C24" s="4"/>
      <c r="D24" s="5" t="s">
        <v>70</v>
      </c>
    </row>
    <row r="25" spans="1:4" ht="32" x14ac:dyDescent="0.2">
      <c r="A25" s="4" t="s">
        <v>71</v>
      </c>
      <c r="B25" s="4" t="s">
        <v>72</v>
      </c>
      <c r="C25" s="4"/>
      <c r="D25" s="5" t="s">
        <v>73</v>
      </c>
    </row>
    <row r="26" spans="1:4" ht="48" x14ac:dyDescent="0.2">
      <c r="A26" s="4" t="s">
        <v>74</v>
      </c>
      <c r="B26" s="4" t="s">
        <v>75</v>
      </c>
      <c r="C26" s="4"/>
      <c r="D26" s="5" t="s">
        <v>76</v>
      </c>
    </row>
    <row r="27" spans="1:4" ht="48" x14ac:dyDescent="0.2">
      <c r="A27" s="4" t="s">
        <v>77</v>
      </c>
      <c r="B27" s="4" t="s">
        <v>78</v>
      </c>
      <c r="C27" s="4"/>
      <c r="D27" s="5" t="s">
        <v>79</v>
      </c>
    </row>
    <row r="28" spans="1:4" ht="32" x14ac:dyDescent="0.2">
      <c r="A28" s="4" t="s">
        <v>80</v>
      </c>
      <c r="B28" s="4" t="s">
        <v>81</v>
      </c>
      <c r="C28" s="4"/>
      <c r="D28" s="5" t="s">
        <v>82</v>
      </c>
    </row>
    <row r="29" spans="1:4" x14ac:dyDescent="0.2">
      <c r="A29" s="4" t="s">
        <v>83</v>
      </c>
      <c r="B29" s="4" t="s">
        <v>84</v>
      </c>
      <c r="C29" s="4"/>
      <c r="D29" s="4" t="s">
        <v>85</v>
      </c>
    </row>
    <row r="30" spans="1:4" x14ac:dyDescent="0.2">
      <c r="A30" s="4" t="s">
        <v>86</v>
      </c>
      <c r="B30" s="4" t="s">
        <v>87</v>
      </c>
      <c r="C30" s="4"/>
      <c r="D30" s="4" t="s">
        <v>88</v>
      </c>
    </row>
    <row r="31" spans="1:4" x14ac:dyDescent="0.2">
      <c r="A31" s="4" t="s">
        <v>89</v>
      </c>
      <c r="B31" s="4" t="s">
        <v>90</v>
      </c>
      <c r="C31" s="4"/>
      <c r="D31" s="4" t="s">
        <v>89</v>
      </c>
    </row>
    <row r="32" spans="1:4" x14ac:dyDescent="0.2">
      <c r="A32" s="4" t="s">
        <v>91</v>
      </c>
      <c r="B32" s="4" t="s">
        <v>92</v>
      </c>
      <c r="C32" s="4"/>
      <c r="D32" s="4" t="s">
        <v>93</v>
      </c>
    </row>
    <row r="33" spans="1:5" x14ac:dyDescent="0.2">
      <c r="A33" s="4" t="s">
        <v>94</v>
      </c>
      <c r="B33" s="4" t="s">
        <v>95</v>
      </c>
      <c r="C33" s="4"/>
      <c r="D33" s="4" t="s">
        <v>96</v>
      </c>
    </row>
    <row r="34" spans="1:5" ht="48" x14ac:dyDescent="0.2">
      <c r="A34" s="4" t="s">
        <v>97</v>
      </c>
      <c r="B34" s="4" t="s">
        <v>98</v>
      </c>
      <c r="C34" s="4"/>
      <c r="D34" s="5" t="s">
        <v>99</v>
      </c>
    </row>
    <row r="35" spans="1:5" ht="32" x14ac:dyDescent="0.2">
      <c r="A35" s="4" t="s">
        <v>100</v>
      </c>
      <c r="B35" s="4" t="s">
        <v>101</v>
      </c>
      <c r="C35" s="4"/>
      <c r="D35" s="5" t="s">
        <v>102</v>
      </c>
    </row>
    <row r="36" spans="1:5" ht="32" x14ac:dyDescent="0.2">
      <c r="A36" s="4" t="s">
        <v>103</v>
      </c>
      <c r="B36" s="4" t="s">
        <v>104</v>
      </c>
      <c r="C36" s="4"/>
      <c r="D36" s="5" t="s">
        <v>105</v>
      </c>
    </row>
    <row r="37" spans="1:5" ht="64" x14ac:dyDescent="0.2">
      <c r="A37" s="4" t="s">
        <v>106</v>
      </c>
      <c r="B37" s="4" t="s">
        <v>107</v>
      </c>
      <c r="C37" s="4"/>
      <c r="D37" s="5" t="s">
        <v>108</v>
      </c>
    </row>
    <row r="38" spans="1:5" ht="32" x14ac:dyDescent="0.2">
      <c r="A38" s="4" t="s">
        <v>109</v>
      </c>
      <c r="B38" s="4" t="s">
        <v>110</v>
      </c>
      <c r="C38" s="4"/>
      <c r="D38" s="5" t="s">
        <v>111</v>
      </c>
    </row>
    <row r="39" spans="1:5" ht="48" x14ac:dyDescent="0.2">
      <c r="A39" s="4" t="s">
        <v>112</v>
      </c>
      <c r="B39" s="4" t="s">
        <v>113</v>
      </c>
      <c r="C39" s="4"/>
      <c r="D39" s="5" t="s">
        <v>114</v>
      </c>
    </row>
    <row r="40" spans="1:5" ht="32" x14ac:dyDescent="0.2">
      <c r="A40" s="4" t="s">
        <v>115</v>
      </c>
      <c r="B40" s="4" t="s">
        <v>116</v>
      </c>
      <c r="C40" s="4"/>
      <c r="D40" s="5" t="s">
        <v>117</v>
      </c>
    </row>
    <row r="41" spans="1:5" ht="48" x14ac:dyDescent="0.2">
      <c r="A41" s="4" t="s">
        <v>118</v>
      </c>
      <c r="B41" s="4" t="s">
        <v>119</v>
      </c>
      <c r="C41" s="4"/>
      <c r="D41" s="5" t="s">
        <v>120</v>
      </c>
    </row>
    <row r="42" spans="1:5" x14ac:dyDescent="0.2">
      <c r="A42" s="4" t="s">
        <v>121</v>
      </c>
      <c r="B42" s="4" t="s">
        <v>122</v>
      </c>
      <c r="C42" s="4"/>
      <c r="D42" s="4" t="s">
        <v>123</v>
      </c>
    </row>
    <row r="43" spans="1:5" ht="32" x14ac:dyDescent="0.2">
      <c r="A43" s="6" t="s">
        <v>74</v>
      </c>
      <c r="B43" s="6" t="s">
        <v>124</v>
      </c>
      <c r="C43" s="6"/>
      <c r="D43" s="6"/>
      <c r="E43" s="7" t="s">
        <v>125</v>
      </c>
    </row>
    <row r="44" spans="1:5" ht="32" x14ac:dyDescent="0.2">
      <c r="A44" s="6" t="s">
        <v>126</v>
      </c>
      <c r="B44" s="6" t="s">
        <v>127</v>
      </c>
      <c r="C44" s="6"/>
      <c r="D44" s="6"/>
      <c r="E44" s="7" t="s">
        <v>128</v>
      </c>
    </row>
    <row r="45" spans="1:5" ht="32" x14ac:dyDescent="0.2">
      <c r="A45" s="6" t="s">
        <v>129</v>
      </c>
      <c r="B45" s="6" t="s">
        <v>130</v>
      </c>
      <c r="C45" s="6"/>
      <c r="D45" s="6"/>
      <c r="E45" s="7" t="s">
        <v>131</v>
      </c>
    </row>
    <row r="46" spans="1:5" x14ac:dyDescent="0.2">
      <c r="A46" s="6" t="s">
        <v>132</v>
      </c>
      <c r="B46" s="6" t="s">
        <v>133</v>
      </c>
      <c r="C46" s="6"/>
      <c r="D46" s="6"/>
      <c r="E46" s="6" t="s">
        <v>134</v>
      </c>
    </row>
    <row r="47" spans="1:5" ht="48" x14ac:dyDescent="0.2">
      <c r="A47" s="6" t="s">
        <v>135</v>
      </c>
      <c r="B47" s="6" t="s">
        <v>136</v>
      </c>
      <c r="C47" s="6"/>
      <c r="D47" s="6"/>
      <c r="E47" s="7" t="s">
        <v>137</v>
      </c>
    </row>
    <row r="48" spans="1:5" ht="32" x14ac:dyDescent="0.2">
      <c r="A48" s="6" t="s">
        <v>138</v>
      </c>
      <c r="B48" s="6" t="s">
        <v>139</v>
      </c>
      <c r="C48" s="6"/>
      <c r="D48" s="6"/>
      <c r="E48" s="7" t="s">
        <v>140</v>
      </c>
    </row>
    <row r="49" spans="1:6" ht="64" x14ac:dyDescent="0.2">
      <c r="A49" s="6" t="s">
        <v>141</v>
      </c>
      <c r="B49" s="6" t="s">
        <v>142</v>
      </c>
      <c r="C49" s="6"/>
      <c r="D49" s="6"/>
      <c r="E49" s="7" t="s">
        <v>143</v>
      </c>
    </row>
    <row r="50" spans="1:6" ht="64" x14ac:dyDescent="0.2">
      <c r="A50" s="6" t="s">
        <v>144</v>
      </c>
      <c r="B50" s="6" t="s">
        <v>145</v>
      </c>
      <c r="C50" s="6"/>
      <c r="D50" s="6"/>
      <c r="E50" s="7" t="s">
        <v>146</v>
      </c>
    </row>
    <row r="51" spans="1:6" ht="32" x14ac:dyDescent="0.2">
      <c r="A51" s="6" t="s">
        <v>147</v>
      </c>
      <c r="B51" s="6" t="s">
        <v>148</v>
      </c>
      <c r="C51" s="6"/>
      <c r="D51" s="6"/>
      <c r="E51" s="7" t="s">
        <v>149</v>
      </c>
    </row>
    <row r="52" spans="1:6" ht="16" x14ac:dyDescent="0.2">
      <c r="A52" s="6" t="s">
        <v>150</v>
      </c>
      <c r="B52" s="6" t="s">
        <v>151</v>
      </c>
      <c r="C52" s="6"/>
      <c r="D52" s="6"/>
      <c r="E52" s="7" t="s">
        <v>44</v>
      </c>
    </row>
    <row r="53" spans="1:6" ht="32" x14ac:dyDescent="0.2">
      <c r="A53" s="6" t="s">
        <v>152</v>
      </c>
      <c r="B53" s="6" t="s">
        <v>153</v>
      </c>
      <c r="C53" s="6"/>
      <c r="D53" s="6"/>
      <c r="E53" s="7" t="s">
        <v>154</v>
      </c>
    </row>
    <row r="54" spans="1:6" ht="64" x14ac:dyDescent="0.2">
      <c r="A54" s="6" t="s">
        <v>155</v>
      </c>
      <c r="B54" s="6" t="s">
        <v>156</v>
      </c>
      <c r="C54" s="6"/>
      <c r="D54" s="6"/>
      <c r="E54" s="7" t="s">
        <v>157</v>
      </c>
    </row>
    <row r="55" spans="1:6" ht="32" x14ac:dyDescent="0.2">
      <c r="A55" s="6" t="s">
        <v>158</v>
      </c>
      <c r="B55" s="6" t="s">
        <v>159</v>
      </c>
      <c r="C55" s="6"/>
      <c r="D55" s="6"/>
      <c r="E55" s="7" t="s">
        <v>160</v>
      </c>
    </row>
    <row r="56" spans="1:6" ht="32" x14ac:dyDescent="0.2">
      <c r="A56" s="6" t="s">
        <v>161</v>
      </c>
      <c r="B56" s="6" t="s">
        <v>162</v>
      </c>
      <c r="C56" s="6"/>
      <c r="D56" s="6"/>
      <c r="E56" s="7" t="s">
        <v>163</v>
      </c>
    </row>
    <row r="57" spans="1:6" ht="32" x14ac:dyDescent="0.2">
      <c r="A57" s="6" t="s">
        <v>164</v>
      </c>
      <c r="B57" s="6" t="s">
        <v>165</v>
      </c>
      <c r="C57" s="6"/>
      <c r="D57" s="6"/>
      <c r="E57" s="7" t="s">
        <v>166</v>
      </c>
    </row>
    <row r="58" spans="1:6" ht="32" x14ac:dyDescent="0.2">
      <c r="A58" s="6" t="s">
        <v>167</v>
      </c>
      <c r="B58" s="6" t="s">
        <v>168</v>
      </c>
      <c r="C58" s="6"/>
      <c r="D58" s="6"/>
      <c r="E58" s="7" t="s">
        <v>166</v>
      </c>
    </row>
    <row r="59" spans="1:6" ht="32" x14ac:dyDescent="0.2">
      <c r="A59" s="6" t="s">
        <v>169</v>
      </c>
      <c r="B59" s="6" t="s">
        <v>170</v>
      </c>
      <c r="C59" s="6"/>
      <c r="D59" s="6"/>
      <c r="E59" s="7" t="s">
        <v>171</v>
      </c>
    </row>
    <row r="60" spans="1:6" ht="48" x14ac:dyDescent="0.2">
      <c r="A60" s="6" t="s">
        <v>172</v>
      </c>
      <c r="B60" s="6" t="s">
        <v>173</v>
      </c>
      <c r="C60" s="6"/>
      <c r="D60" s="6"/>
      <c r="E60" s="7" t="s">
        <v>174</v>
      </c>
    </row>
    <row r="61" spans="1:6" ht="48" x14ac:dyDescent="0.2">
      <c r="A61" s="9" t="s">
        <v>175</v>
      </c>
      <c r="B61" s="9" t="s">
        <v>176</v>
      </c>
      <c r="C61" s="9"/>
      <c r="D61" s="9"/>
      <c r="E61" s="9"/>
      <c r="F61" s="12" t="s">
        <v>177</v>
      </c>
    </row>
    <row r="62" spans="1:6" ht="64" x14ac:dyDescent="0.2">
      <c r="A62" s="9" t="s">
        <v>178</v>
      </c>
      <c r="B62" s="9" t="s">
        <v>179</v>
      </c>
      <c r="C62" s="9"/>
      <c r="D62" s="9"/>
      <c r="E62" s="9"/>
      <c r="F62" s="12" t="s">
        <v>180</v>
      </c>
    </row>
    <row r="63" spans="1:6" ht="48" x14ac:dyDescent="0.2">
      <c r="A63" s="9" t="s">
        <v>181</v>
      </c>
      <c r="B63" s="9" t="s">
        <v>182</v>
      </c>
      <c r="C63" s="9"/>
      <c r="D63" s="9"/>
      <c r="E63" s="9"/>
      <c r="F63" s="12" t="s">
        <v>183</v>
      </c>
    </row>
    <row r="64" spans="1:6" x14ac:dyDescent="0.2">
      <c r="A64" s="9" t="s">
        <v>184</v>
      </c>
      <c r="B64" s="9" t="s">
        <v>185</v>
      </c>
      <c r="C64" s="9"/>
      <c r="D64" s="9"/>
      <c r="E64" s="9"/>
      <c r="F64" s="9" t="s">
        <v>186</v>
      </c>
    </row>
    <row r="65" spans="1:7" x14ac:dyDescent="0.2">
      <c r="A65" s="9" t="s">
        <v>187</v>
      </c>
      <c r="B65" s="9" t="s">
        <v>188</v>
      </c>
      <c r="C65" s="9"/>
      <c r="D65" s="9"/>
      <c r="E65" s="9"/>
      <c r="F65" s="9" t="s">
        <v>186</v>
      </c>
    </row>
    <row r="66" spans="1:7" ht="32" x14ac:dyDescent="0.2">
      <c r="A66" s="9" t="s">
        <v>189</v>
      </c>
      <c r="B66" s="9" t="s">
        <v>190</v>
      </c>
      <c r="C66" s="9"/>
      <c r="D66" s="9"/>
      <c r="E66" s="9"/>
      <c r="F66" s="12" t="s">
        <v>191</v>
      </c>
    </row>
    <row r="67" spans="1:7" ht="32" x14ac:dyDescent="0.2">
      <c r="A67" s="9" t="s">
        <v>192</v>
      </c>
      <c r="B67" s="9" t="s">
        <v>193</v>
      </c>
      <c r="C67" s="9"/>
      <c r="D67" s="9"/>
      <c r="E67" s="9"/>
      <c r="F67" s="12" t="s">
        <v>194</v>
      </c>
    </row>
    <row r="68" spans="1:7" ht="32" x14ac:dyDescent="0.2">
      <c r="A68" s="9" t="s">
        <v>195</v>
      </c>
      <c r="B68" s="9" t="s">
        <v>196</v>
      </c>
      <c r="C68" s="9"/>
      <c r="D68" s="9"/>
      <c r="E68" s="9"/>
      <c r="F68" s="12" t="s">
        <v>197</v>
      </c>
    </row>
    <row r="69" spans="1:7" ht="48" x14ac:dyDescent="0.2">
      <c r="A69" s="9" t="s">
        <v>198</v>
      </c>
      <c r="B69" s="9" t="s">
        <v>199</v>
      </c>
      <c r="C69" s="9"/>
      <c r="D69" s="9"/>
      <c r="E69" s="9"/>
      <c r="F69" s="12" t="s">
        <v>200</v>
      </c>
    </row>
    <row r="70" spans="1:7" ht="64" x14ac:dyDescent="0.2">
      <c r="A70" s="9" t="s">
        <v>201</v>
      </c>
      <c r="B70" s="9" t="s">
        <v>202</v>
      </c>
      <c r="C70" s="9"/>
      <c r="D70" s="9"/>
      <c r="E70" s="9"/>
      <c r="F70" s="12" t="s">
        <v>203</v>
      </c>
    </row>
    <row r="71" spans="1:7" ht="32" x14ac:dyDescent="0.2">
      <c r="A71" s="9" t="s">
        <v>204</v>
      </c>
      <c r="B71" s="9" t="s">
        <v>205</v>
      </c>
      <c r="C71" s="9"/>
      <c r="D71" s="9"/>
      <c r="E71" s="9"/>
      <c r="F71" s="12" t="s">
        <v>206</v>
      </c>
    </row>
    <row r="72" spans="1:7" x14ac:dyDescent="0.2">
      <c r="A72" s="9" t="s">
        <v>207</v>
      </c>
      <c r="B72" s="9" t="s">
        <v>208</v>
      </c>
      <c r="C72" s="9"/>
      <c r="D72" s="9"/>
      <c r="E72" s="9"/>
      <c r="F72" s="9" t="s">
        <v>209</v>
      </c>
    </row>
    <row r="73" spans="1:7" x14ac:dyDescent="0.2">
      <c r="A73" s="9" t="s">
        <v>210</v>
      </c>
      <c r="B73" s="9" t="s">
        <v>211</v>
      </c>
      <c r="C73" s="9"/>
      <c r="D73" s="9"/>
      <c r="E73" s="9"/>
      <c r="F73" s="9" t="s">
        <v>212</v>
      </c>
    </row>
    <row r="74" spans="1:7" ht="32" x14ac:dyDescent="0.2">
      <c r="A74" s="9" t="s">
        <v>213</v>
      </c>
      <c r="B74" s="9" t="s">
        <v>214</v>
      </c>
      <c r="C74" s="9"/>
      <c r="D74" s="9"/>
      <c r="E74" s="9"/>
      <c r="F74" s="12" t="s">
        <v>215</v>
      </c>
    </row>
    <row r="75" spans="1:7" ht="32" x14ac:dyDescent="0.2">
      <c r="A75" s="9" t="s">
        <v>216</v>
      </c>
      <c r="B75" s="9" t="s">
        <v>217</v>
      </c>
      <c r="C75" s="9"/>
      <c r="D75" s="9"/>
      <c r="E75" s="9"/>
      <c r="F75" s="12" t="s">
        <v>218</v>
      </c>
    </row>
    <row r="76" spans="1:7" x14ac:dyDescent="0.2">
      <c r="A76" s="9" t="s">
        <v>219</v>
      </c>
      <c r="B76" s="9" t="s">
        <v>220</v>
      </c>
      <c r="C76" s="9"/>
      <c r="D76" s="9"/>
      <c r="E76" s="9"/>
      <c r="F76" s="9" t="s">
        <v>221</v>
      </c>
    </row>
    <row r="77" spans="1:7" x14ac:dyDescent="0.2">
      <c r="A77" s="13" t="s">
        <v>222</v>
      </c>
      <c r="B77" s="13" t="s">
        <v>223</v>
      </c>
      <c r="C77" s="13"/>
      <c r="D77" s="13"/>
      <c r="E77" s="13"/>
      <c r="F77" s="13"/>
      <c r="G77" s="13" t="s">
        <v>224</v>
      </c>
    </row>
    <row r="78" spans="1:7" x14ac:dyDescent="0.2">
      <c r="A78" s="13" t="s">
        <v>225</v>
      </c>
      <c r="B78" s="13" t="s">
        <v>226</v>
      </c>
      <c r="C78" s="13"/>
      <c r="D78" s="13"/>
      <c r="E78" s="13"/>
      <c r="F78" s="13"/>
      <c r="G78" s="13" t="s">
        <v>224</v>
      </c>
    </row>
    <row r="79" spans="1:7" ht="32" x14ac:dyDescent="0.2">
      <c r="A79" s="13" t="s">
        <v>227</v>
      </c>
      <c r="B79" s="13" t="s">
        <v>228</v>
      </c>
      <c r="C79" s="13"/>
      <c r="D79" s="13"/>
      <c r="E79" s="13"/>
      <c r="F79" s="13"/>
      <c r="G79" s="14" t="s">
        <v>229</v>
      </c>
    </row>
    <row r="80" spans="1:7" ht="32" x14ac:dyDescent="0.2">
      <c r="A80" s="13" t="s">
        <v>230</v>
      </c>
      <c r="B80" s="13" t="s">
        <v>231</v>
      </c>
      <c r="C80" s="13"/>
      <c r="D80" s="13"/>
      <c r="E80" s="13"/>
      <c r="F80" s="13"/>
      <c r="G80" s="14" t="s">
        <v>232</v>
      </c>
    </row>
    <row r="81" spans="1:8" ht="48" x14ac:dyDescent="0.2">
      <c r="A81" s="13" t="s">
        <v>233</v>
      </c>
      <c r="B81" s="13" t="s">
        <v>234</v>
      </c>
      <c r="C81" s="13"/>
      <c r="D81" s="13"/>
      <c r="E81" s="13"/>
      <c r="F81" s="13"/>
      <c r="G81" s="14" t="s">
        <v>235</v>
      </c>
    </row>
    <row r="82" spans="1:8" ht="32" x14ac:dyDescent="0.2">
      <c r="A82" s="13" t="s">
        <v>236</v>
      </c>
      <c r="B82" s="13" t="s">
        <v>237</v>
      </c>
      <c r="C82" s="13"/>
      <c r="D82" s="13"/>
      <c r="E82" s="13"/>
      <c r="F82" s="13"/>
      <c r="G82" s="14" t="s">
        <v>238</v>
      </c>
    </row>
    <row r="83" spans="1:8" ht="64" x14ac:dyDescent="0.2">
      <c r="A83" s="13" t="s">
        <v>239</v>
      </c>
      <c r="B83" s="13" t="s">
        <v>240</v>
      </c>
      <c r="C83" s="13"/>
      <c r="D83" s="13"/>
      <c r="E83" s="13"/>
      <c r="F83" s="13"/>
      <c r="G83" s="14" t="s">
        <v>241</v>
      </c>
    </row>
    <row r="84" spans="1:8" ht="32" x14ac:dyDescent="0.2">
      <c r="A84" s="13" t="s">
        <v>242</v>
      </c>
      <c r="B84" s="13" t="s">
        <v>243</v>
      </c>
      <c r="C84" s="13"/>
      <c r="D84" s="13"/>
      <c r="E84" s="13"/>
      <c r="F84" s="13"/>
      <c r="G84" s="14" t="s">
        <v>244</v>
      </c>
    </row>
    <row r="85" spans="1:8" x14ac:dyDescent="0.2">
      <c r="A85" s="13" t="s">
        <v>245</v>
      </c>
      <c r="B85" s="13" t="s">
        <v>246</v>
      </c>
      <c r="C85" s="13"/>
      <c r="D85" s="13"/>
      <c r="E85" s="13"/>
      <c r="F85" s="13"/>
      <c r="G85" s="13" t="s">
        <v>247</v>
      </c>
    </row>
    <row r="86" spans="1:8" ht="16" x14ac:dyDescent="0.2">
      <c r="A86" s="13" t="s">
        <v>248</v>
      </c>
      <c r="B86" s="13" t="s">
        <v>249</v>
      </c>
      <c r="C86" s="13"/>
      <c r="D86" s="13"/>
      <c r="E86" s="13"/>
      <c r="F86" s="13"/>
      <c r="G86" s="14" t="s">
        <v>250</v>
      </c>
    </row>
    <row r="87" spans="1:8" x14ac:dyDescent="0.2">
      <c r="A87" s="13" t="s">
        <v>251</v>
      </c>
      <c r="B87" s="13" t="s">
        <v>252</v>
      </c>
      <c r="C87" s="13"/>
      <c r="D87" s="13"/>
      <c r="E87" s="13"/>
      <c r="F87" s="13"/>
      <c r="G87" s="13" t="s">
        <v>250</v>
      </c>
    </row>
    <row r="88" spans="1:8" ht="48" x14ac:dyDescent="0.2">
      <c r="A88" s="13" t="s">
        <v>253</v>
      </c>
      <c r="B88" s="13" t="s">
        <v>254</v>
      </c>
      <c r="C88" s="13"/>
      <c r="D88" s="13"/>
      <c r="E88" s="13"/>
      <c r="F88" s="13"/>
      <c r="G88" s="14" t="s">
        <v>255</v>
      </c>
    </row>
    <row r="89" spans="1:8" ht="32" x14ac:dyDescent="0.2">
      <c r="A89" s="13" t="s">
        <v>256</v>
      </c>
      <c r="B89" s="13" t="s">
        <v>257</v>
      </c>
      <c r="C89" s="13"/>
      <c r="D89" s="13"/>
      <c r="E89" s="13"/>
      <c r="F89" s="13"/>
      <c r="G89" s="14" t="s">
        <v>258</v>
      </c>
    </row>
    <row r="90" spans="1:8" ht="48" x14ac:dyDescent="0.2">
      <c r="A90" s="13" t="s">
        <v>259</v>
      </c>
      <c r="B90" s="13" t="s">
        <v>260</v>
      </c>
      <c r="C90" s="13"/>
      <c r="D90" s="13"/>
      <c r="E90" s="13"/>
      <c r="F90" s="13"/>
      <c r="G90" s="14" t="s">
        <v>261</v>
      </c>
    </row>
    <row r="91" spans="1:8" ht="16" x14ac:dyDescent="0.2">
      <c r="A91" s="13" t="s">
        <v>262</v>
      </c>
      <c r="B91" s="13" t="s">
        <v>263</v>
      </c>
      <c r="C91" s="13"/>
      <c r="D91" s="13"/>
      <c r="E91" s="13"/>
      <c r="F91" s="13"/>
      <c r="G91" s="14" t="s">
        <v>264</v>
      </c>
    </row>
    <row r="92" spans="1:8" x14ac:dyDescent="0.2">
      <c r="A92" s="13" t="s">
        <v>265</v>
      </c>
      <c r="B92" s="13" t="s">
        <v>266</v>
      </c>
      <c r="C92" s="13"/>
      <c r="D92" s="13"/>
      <c r="E92" s="13"/>
      <c r="F92" s="13"/>
      <c r="G92" s="13" t="s">
        <v>267</v>
      </c>
    </row>
    <row r="93" spans="1:8" x14ac:dyDescent="0.2">
      <c r="A93" s="13" t="s">
        <v>268</v>
      </c>
      <c r="B93" s="13" t="s">
        <v>269</v>
      </c>
      <c r="C93" s="13"/>
      <c r="D93" s="13"/>
      <c r="E93" s="13"/>
      <c r="F93" s="13"/>
      <c r="G93" s="13" t="s">
        <v>267</v>
      </c>
    </row>
    <row r="94" spans="1:8" x14ac:dyDescent="0.2">
      <c r="A94" s="13" t="s">
        <v>270</v>
      </c>
      <c r="B94" s="13" t="s">
        <v>271</v>
      </c>
      <c r="C94" s="13"/>
      <c r="D94" s="13"/>
      <c r="E94" s="13"/>
      <c r="F94" s="13"/>
      <c r="G94" s="13" t="s">
        <v>267</v>
      </c>
    </row>
    <row r="95" spans="1:8" ht="32" x14ac:dyDescent="0.2">
      <c r="A95" s="15" t="s">
        <v>272</v>
      </c>
      <c r="B95" s="15" t="s">
        <v>273</v>
      </c>
      <c r="C95" s="15"/>
      <c r="D95" s="15"/>
      <c r="E95" s="15"/>
      <c r="F95" s="15"/>
      <c r="G95" s="15"/>
      <c r="H95" s="17" t="s">
        <v>274</v>
      </c>
    </row>
    <row r="96" spans="1:8" x14ac:dyDescent="0.2">
      <c r="A96" s="15" t="s">
        <v>275</v>
      </c>
      <c r="B96" s="15" t="s">
        <v>276</v>
      </c>
      <c r="C96" s="15"/>
      <c r="D96" s="15"/>
      <c r="E96" s="15"/>
      <c r="F96" s="15"/>
      <c r="G96" s="15"/>
      <c r="H96" s="15" t="s">
        <v>224</v>
      </c>
    </row>
    <row r="97" spans="1:8" x14ac:dyDescent="0.2">
      <c r="A97" s="15" t="s">
        <v>277</v>
      </c>
      <c r="B97" s="15" t="s">
        <v>278</v>
      </c>
      <c r="C97" s="15"/>
      <c r="D97" s="15"/>
      <c r="E97" s="15"/>
      <c r="F97" s="15"/>
      <c r="G97" s="15"/>
      <c r="H97" s="15" t="s">
        <v>224</v>
      </c>
    </row>
    <row r="98" spans="1:8" ht="32" x14ac:dyDescent="0.2">
      <c r="A98" s="15" t="s">
        <v>279</v>
      </c>
      <c r="B98" s="15" t="s">
        <v>280</v>
      </c>
      <c r="C98" s="15"/>
      <c r="D98" s="15"/>
      <c r="E98" s="15"/>
      <c r="F98" s="15"/>
      <c r="G98" s="15"/>
      <c r="H98" s="17" t="s">
        <v>281</v>
      </c>
    </row>
    <row r="99" spans="1:8" x14ac:dyDescent="0.2">
      <c r="A99" s="15" t="s">
        <v>282</v>
      </c>
      <c r="B99" s="15" t="s">
        <v>283</v>
      </c>
      <c r="C99" s="15"/>
      <c r="D99" s="15"/>
      <c r="E99" s="15"/>
      <c r="F99" s="15"/>
      <c r="G99" s="15"/>
      <c r="H99" s="15" t="s">
        <v>224</v>
      </c>
    </row>
    <row r="100" spans="1:8" x14ac:dyDescent="0.2">
      <c r="A100" s="15" t="s">
        <v>284</v>
      </c>
      <c r="B100" s="15" t="s">
        <v>285</v>
      </c>
      <c r="C100" s="15"/>
      <c r="D100" s="15"/>
      <c r="E100" s="15"/>
      <c r="F100" s="15"/>
      <c r="G100" s="15"/>
      <c r="H100" s="15" t="s">
        <v>224</v>
      </c>
    </row>
    <row r="101" spans="1:8" ht="48" x14ac:dyDescent="0.2">
      <c r="A101" s="15" t="s">
        <v>286</v>
      </c>
      <c r="B101" s="15" t="s">
        <v>287</v>
      </c>
      <c r="C101" s="15"/>
      <c r="D101" s="15"/>
      <c r="E101" s="15"/>
      <c r="F101" s="15"/>
      <c r="G101" s="15"/>
      <c r="H101" s="17" t="s">
        <v>288</v>
      </c>
    </row>
    <row r="102" spans="1:8" ht="32" x14ac:dyDescent="0.2">
      <c r="A102" s="15" t="s">
        <v>289</v>
      </c>
      <c r="B102" s="15" t="s">
        <v>290</v>
      </c>
      <c r="C102" s="15"/>
      <c r="D102" s="15"/>
      <c r="E102" s="15"/>
      <c r="F102" s="15"/>
      <c r="G102" s="15"/>
      <c r="H102" s="17" t="s">
        <v>291</v>
      </c>
    </row>
    <row r="103" spans="1:8" x14ac:dyDescent="0.2">
      <c r="A103" s="15" t="s">
        <v>292</v>
      </c>
      <c r="B103" s="15" t="s">
        <v>293</v>
      </c>
      <c r="C103" s="15"/>
      <c r="D103" s="15"/>
      <c r="E103" s="15"/>
      <c r="F103" s="15"/>
      <c r="G103" s="15"/>
      <c r="H103" s="15" t="s">
        <v>294</v>
      </c>
    </row>
    <row r="104" spans="1:8" ht="48" x14ac:dyDescent="0.2">
      <c r="A104" s="15" t="s">
        <v>295</v>
      </c>
      <c r="B104" s="15" t="s">
        <v>296</v>
      </c>
      <c r="C104" s="15"/>
      <c r="D104" s="15"/>
      <c r="E104" s="15"/>
      <c r="F104" s="15"/>
      <c r="G104" s="15"/>
      <c r="H104" s="17" t="s">
        <v>297</v>
      </c>
    </row>
    <row r="105" spans="1:8" x14ac:dyDescent="0.2">
      <c r="A105" s="15" t="s">
        <v>187</v>
      </c>
      <c r="B105" s="15" t="s">
        <v>188</v>
      </c>
      <c r="C105" s="15"/>
      <c r="D105" s="15"/>
      <c r="E105" s="15"/>
      <c r="F105" s="15"/>
      <c r="G105" s="15"/>
      <c r="H105" s="15" t="s">
        <v>186</v>
      </c>
    </row>
    <row r="106" spans="1:8" ht="32" x14ac:dyDescent="0.2">
      <c r="A106" s="15" t="s">
        <v>298</v>
      </c>
      <c r="B106" s="15" t="s">
        <v>190</v>
      </c>
      <c r="C106" s="15"/>
      <c r="D106" s="15"/>
      <c r="E106" s="15"/>
      <c r="F106" s="15"/>
      <c r="G106" s="15"/>
      <c r="H106" s="17" t="s">
        <v>191</v>
      </c>
    </row>
    <row r="107" spans="1:8" ht="32" x14ac:dyDescent="0.2">
      <c r="A107" s="15" t="s">
        <v>299</v>
      </c>
      <c r="B107" s="15" t="s">
        <v>193</v>
      </c>
      <c r="C107" s="15"/>
      <c r="D107" s="15"/>
      <c r="E107" s="15"/>
      <c r="F107" s="15"/>
      <c r="G107" s="15"/>
      <c r="H107" s="17" t="s">
        <v>194</v>
      </c>
    </row>
    <row r="108" spans="1:8" ht="32" x14ac:dyDescent="0.2">
      <c r="A108" s="15" t="s">
        <v>300</v>
      </c>
      <c r="B108" s="15" t="s">
        <v>196</v>
      </c>
      <c r="C108" s="15"/>
      <c r="D108" s="15"/>
      <c r="E108" s="15"/>
      <c r="F108" s="15"/>
      <c r="G108" s="15"/>
      <c r="H108" s="17" t="s">
        <v>197</v>
      </c>
    </row>
    <row r="109" spans="1:8" ht="64" x14ac:dyDescent="0.2">
      <c r="A109" s="15" t="s">
        <v>301</v>
      </c>
      <c r="B109" s="15" t="s">
        <v>302</v>
      </c>
      <c r="C109" s="15"/>
      <c r="D109" s="15"/>
      <c r="E109" s="15"/>
      <c r="F109" s="15"/>
      <c r="G109" s="15"/>
      <c r="H109" s="17" t="s">
        <v>303</v>
      </c>
    </row>
    <row r="110" spans="1:8" ht="48" x14ac:dyDescent="0.2">
      <c r="A110" s="15" t="s">
        <v>304</v>
      </c>
      <c r="B110" s="15" t="s">
        <v>305</v>
      </c>
      <c r="C110" s="15"/>
      <c r="D110" s="15"/>
      <c r="E110" s="15"/>
      <c r="F110" s="15"/>
      <c r="G110" s="15"/>
      <c r="H110" s="17" t="s">
        <v>306</v>
      </c>
    </row>
    <row r="111" spans="1:8" ht="64" x14ac:dyDescent="0.2">
      <c r="A111" s="15" t="s">
        <v>307</v>
      </c>
      <c r="B111" s="15" t="s">
        <v>308</v>
      </c>
      <c r="C111" s="15"/>
      <c r="D111" s="15"/>
      <c r="E111" s="15"/>
      <c r="F111" s="15"/>
      <c r="G111" s="15"/>
      <c r="H111" s="17" t="s">
        <v>309</v>
      </c>
    </row>
    <row r="112" spans="1:8" ht="32" x14ac:dyDescent="0.2">
      <c r="A112" s="15" t="s">
        <v>310</v>
      </c>
      <c r="B112" s="15" t="s">
        <v>311</v>
      </c>
      <c r="C112" s="15"/>
      <c r="D112" s="15"/>
      <c r="E112" s="15"/>
      <c r="F112" s="15"/>
      <c r="G112" s="15"/>
      <c r="H112" s="17" t="s">
        <v>312</v>
      </c>
    </row>
    <row r="113" spans="1:8" ht="32" x14ac:dyDescent="0.2">
      <c r="A113" s="15" t="s">
        <v>313</v>
      </c>
      <c r="B113" s="15" t="s">
        <v>314</v>
      </c>
      <c r="C113" s="15"/>
      <c r="D113" s="15"/>
      <c r="E113" s="15"/>
      <c r="F113" s="15"/>
      <c r="G113" s="15"/>
      <c r="H113" s="17" t="s">
        <v>315</v>
      </c>
    </row>
    <row r="114" spans="1:8" ht="32" x14ac:dyDescent="0.2">
      <c r="A114" s="15" t="s">
        <v>316</v>
      </c>
      <c r="B114" s="15" t="s">
        <v>317</v>
      </c>
      <c r="C114" s="15"/>
      <c r="D114" s="15"/>
      <c r="E114" s="15"/>
      <c r="F114" s="15"/>
      <c r="G114" s="15"/>
      <c r="H114" s="17" t="s">
        <v>315</v>
      </c>
    </row>
  </sheetData>
  <mergeCells count="4"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6826-FDE1-9941-A5F0-0139C45572AC}">
  <dimension ref="A1:I101"/>
  <sheetViews>
    <sheetView topLeftCell="A77" workbookViewId="0">
      <selection activeCell="C28" sqref="C28"/>
    </sheetView>
  </sheetViews>
  <sheetFormatPr baseColWidth="10" defaultColWidth="11.5" defaultRowHeight="15" x14ac:dyDescent="0.2"/>
  <cols>
    <col min="1" max="1" width="40.6640625" bestFit="1" customWidth="1"/>
    <col min="2" max="8" width="11.5" customWidth="1"/>
    <col min="9" max="9" width="18.6640625" customWidth="1"/>
  </cols>
  <sheetData>
    <row r="1" spans="1:9" x14ac:dyDescent="0.2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</row>
    <row r="2" spans="1:9" x14ac:dyDescent="0.2">
      <c r="A2" t="s">
        <v>327</v>
      </c>
      <c r="B2">
        <v>0</v>
      </c>
      <c r="C2">
        <v>60</v>
      </c>
      <c r="D2">
        <v>0</v>
      </c>
      <c r="E2">
        <v>0</v>
      </c>
      <c r="F2">
        <v>0</v>
      </c>
      <c r="G2">
        <v>20</v>
      </c>
      <c r="H2">
        <f>SUM(Table1[[#This Row],[Blue]:[Teal]])</f>
        <v>80</v>
      </c>
      <c r="I2">
        <f>(Table1[[#This Row],[Total]]-MIN($H$2:$H$101))/(MAX($H$2:$H$101)-MIN($H$2:$H$101))</f>
        <v>0.70454545454545459</v>
      </c>
    </row>
    <row r="3" spans="1:9" x14ac:dyDescent="0.2">
      <c r="A3" t="s">
        <v>328</v>
      </c>
      <c r="B3">
        <v>0</v>
      </c>
      <c r="C3">
        <v>0</v>
      </c>
      <c r="D3">
        <v>0</v>
      </c>
      <c r="E3">
        <v>18</v>
      </c>
      <c r="F3">
        <v>0</v>
      </c>
      <c r="G3">
        <v>0</v>
      </c>
      <c r="H3">
        <f>SUM(Table1[[#This Row],[Blue]:[Teal]])</f>
        <v>18</v>
      </c>
      <c r="I3">
        <f>(Table1[[#This Row],[Total]]-MIN($H$2:$H$101))/(MAX($H$2:$H$101)-MIN($H$2:$H$101))</f>
        <v>0</v>
      </c>
    </row>
    <row r="4" spans="1:9" x14ac:dyDescent="0.2">
      <c r="A4" t="s">
        <v>267</v>
      </c>
      <c r="B4">
        <v>0</v>
      </c>
      <c r="C4">
        <v>0</v>
      </c>
      <c r="D4">
        <v>0</v>
      </c>
      <c r="E4">
        <v>0</v>
      </c>
      <c r="F4">
        <v>23</v>
      </c>
      <c r="G4">
        <v>0</v>
      </c>
      <c r="H4">
        <f>SUM(Table1[[#This Row],[Blue]:[Teal]])</f>
        <v>23</v>
      </c>
      <c r="I4">
        <f>(Table1[[#This Row],[Total]]-MIN($H$2:$H$101))/(MAX($H$2:$H$101)-MIN($H$2:$H$101))</f>
        <v>5.6818181818181816E-2</v>
      </c>
    </row>
    <row r="5" spans="1:9" x14ac:dyDescent="0.2">
      <c r="A5" t="s">
        <v>329</v>
      </c>
      <c r="B5">
        <v>0</v>
      </c>
      <c r="C5">
        <v>60</v>
      </c>
      <c r="D5">
        <v>0</v>
      </c>
      <c r="E5">
        <v>0</v>
      </c>
      <c r="F5">
        <v>0</v>
      </c>
      <c r="G5">
        <v>0</v>
      </c>
      <c r="H5">
        <f>SUM(Table1[[#This Row],[Blue]:[Teal]])</f>
        <v>60</v>
      </c>
      <c r="I5">
        <f>(Table1[[#This Row],[Total]]-MIN($H$2:$H$101))/(MAX($H$2:$H$101)-MIN($H$2:$H$101))</f>
        <v>0.47727272727272729</v>
      </c>
    </row>
    <row r="6" spans="1:9" x14ac:dyDescent="0.2">
      <c r="A6" t="s">
        <v>330</v>
      </c>
      <c r="B6">
        <v>46</v>
      </c>
      <c r="C6">
        <v>0</v>
      </c>
      <c r="D6">
        <v>0</v>
      </c>
      <c r="E6">
        <v>0</v>
      </c>
      <c r="F6">
        <v>0</v>
      </c>
      <c r="G6">
        <v>0</v>
      </c>
      <c r="H6">
        <f>SUM(Table1[[#This Row],[Blue]:[Teal]])</f>
        <v>46</v>
      </c>
      <c r="I6">
        <f>(Table1[[#This Row],[Total]]-MIN($H$2:$H$101))/(MAX($H$2:$H$101)-MIN($H$2:$H$101))</f>
        <v>0.31818181818181818</v>
      </c>
    </row>
    <row r="7" spans="1:9" x14ac:dyDescent="0.2">
      <c r="A7" t="s">
        <v>80</v>
      </c>
      <c r="B7">
        <v>0</v>
      </c>
      <c r="C7">
        <v>0</v>
      </c>
      <c r="D7">
        <v>18</v>
      </c>
      <c r="E7">
        <v>0</v>
      </c>
      <c r="F7">
        <v>0</v>
      </c>
      <c r="G7">
        <v>0</v>
      </c>
      <c r="H7">
        <f>SUM(Table1[[#This Row],[Blue]:[Teal]])</f>
        <v>18</v>
      </c>
      <c r="I7">
        <f>(Table1[[#This Row],[Total]]-MIN($H$2:$H$101))/(MAX($H$2:$H$101)-MIN($H$2:$H$101))</f>
        <v>0</v>
      </c>
    </row>
    <row r="8" spans="1:9" x14ac:dyDescent="0.2">
      <c r="A8" t="s">
        <v>80</v>
      </c>
      <c r="B8">
        <v>0</v>
      </c>
      <c r="C8">
        <v>60</v>
      </c>
      <c r="D8">
        <v>18</v>
      </c>
      <c r="E8">
        <v>0</v>
      </c>
      <c r="F8">
        <v>0</v>
      </c>
      <c r="G8">
        <v>0</v>
      </c>
      <c r="H8">
        <f>SUM(Table1[[#This Row],[Blue]:[Teal]])</f>
        <v>78</v>
      </c>
      <c r="I8">
        <f>(Table1[[#This Row],[Total]]-MIN($H$2:$H$101))/(MAX($H$2:$H$101)-MIN($H$2:$H$101))</f>
        <v>0.68181818181818177</v>
      </c>
    </row>
    <row r="9" spans="1:9" x14ac:dyDescent="0.2">
      <c r="A9" t="s">
        <v>331</v>
      </c>
      <c r="B9">
        <v>0</v>
      </c>
      <c r="C9">
        <v>0</v>
      </c>
      <c r="D9">
        <v>0</v>
      </c>
      <c r="E9">
        <v>18</v>
      </c>
      <c r="F9">
        <v>0</v>
      </c>
      <c r="G9">
        <v>0</v>
      </c>
      <c r="H9">
        <f>SUM(Table1[[#This Row],[Blue]:[Teal]])</f>
        <v>18</v>
      </c>
      <c r="I9">
        <f>(Table1[[#This Row],[Total]]-MIN($H$2:$H$101))/(MAX($H$2:$H$101)-MIN($H$2:$H$101))</f>
        <v>0</v>
      </c>
    </row>
    <row r="10" spans="1:9" x14ac:dyDescent="0.2">
      <c r="A10" t="s">
        <v>93</v>
      </c>
      <c r="B10">
        <v>0</v>
      </c>
      <c r="C10">
        <v>60</v>
      </c>
      <c r="D10">
        <v>0</v>
      </c>
      <c r="E10">
        <v>18</v>
      </c>
      <c r="F10">
        <v>23</v>
      </c>
      <c r="G10">
        <v>0</v>
      </c>
      <c r="H10">
        <f>SUM(Table1[[#This Row],[Blue]:[Teal]])</f>
        <v>101</v>
      </c>
      <c r="I10">
        <f>(Table1[[#This Row],[Total]]-MIN($H$2:$H$101))/(MAX($H$2:$H$101)-MIN($H$2:$H$101))</f>
        <v>0.94318181818181823</v>
      </c>
    </row>
    <row r="11" spans="1:9" x14ac:dyDescent="0.2">
      <c r="A11" t="s">
        <v>332</v>
      </c>
      <c r="B11">
        <v>0</v>
      </c>
      <c r="C11">
        <v>0</v>
      </c>
      <c r="D11">
        <v>0</v>
      </c>
      <c r="E11">
        <v>18</v>
      </c>
      <c r="F11">
        <v>0</v>
      </c>
      <c r="G11">
        <v>0</v>
      </c>
      <c r="H11">
        <f>SUM(Table1[[#This Row],[Blue]:[Teal]])</f>
        <v>18</v>
      </c>
      <c r="I11">
        <f>(Table1[[#This Row],[Total]]-MIN($H$2:$H$101))/(MAX($H$2:$H$101)-MIN($H$2:$H$101))</f>
        <v>0</v>
      </c>
    </row>
    <row r="12" spans="1:9" x14ac:dyDescent="0.2">
      <c r="A12" t="s">
        <v>74</v>
      </c>
      <c r="B12">
        <v>0</v>
      </c>
      <c r="C12">
        <v>60</v>
      </c>
      <c r="D12">
        <v>18</v>
      </c>
      <c r="E12">
        <v>0</v>
      </c>
      <c r="F12">
        <v>0</v>
      </c>
      <c r="G12">
        <v>0</v>
      </c>
      <c r="H12">
        <f>SUM(Table1[[#This Row],[Blue]:[Teal]])</f>
        <v>78</v>
      </c>
      <c r="I12">
        <f>(Table1[[#This Row],[Total]]-MIN($H$2:$H$101))/(MAX($H$2:$H$101)-MIN($H$2:$H$101))</f>
        <v>0.68181818181818177</v>
      </c>
    </row>
    <row r="13" spans="1:9" x14ac:dyDescent="0.2">
      <c r="A13" t="s">
        <v>39</v>
      </c>
      <c r="B13">
        <v>46</v>
      </c>
      <c r="C13">
        <v>0</v>
      </c>
      <c r="D13">
        <v>0</v>
      </c>
      <c r="E13">
        <v>0</v>
      </c>
      <c r="F13">
        <v>0</v>
      </c>
      <c r="G13">
        <v>0</v>
      </c>
      <c r="H13">
        <f>SUM(Table1[[#This Row],[Blue]:[Teal]])</f>
        <v>46</v>
      </c>
      <c r="I13">
        <f>(Table1[[#This Row],[Total]]-MIN($H$2:$H$101))/(MAX($H$2:$H$101)-MIN($H$2:$H$101))</f>
        <v>0.31818181818181818</v>
      </c>
    </row>
    <row r="14" spans="1:9" x14ac:dyDescent="0.2">
      <c r="A14" t="s">
        <v>333</v>
      </c>
      <c r="B14">
        <v>0</v>
      </c>
      <c r="C14">
        <v>60</v>
      </c>
      <c r="D14">
        <v>0</v>
      </c>
      <c r="E14">
        <v>0</v>
      </c>
      <c r="F14">
        <v>0</v>
      </c>
      <c r="G14">
        <v>0</v>
      </c>
      <c r="H14">
        <f>SUM(Table1[[#This Row],[Blue]:[Teal]])</f>
        <v>60</v>
      </c>
      <c r="I14">
        <f>(Table1[[#This Row],[Total]]-MIN($H$2:$H$101))/(MAX($H$2:$H$101)-MIN($H$2:$H$101))</f>
        <v>0.47727272727272729</v>
      </c>
    </row>
    <row r="15" spans="1:9" x14ac:dyDescent="0.2">
      <c r="A15" t="s">
        <v>334</v>
      </c>
      <c r="B15">
        <v>0</v>
      </c>
      <c r="C15">
        <v>0</v>
      </c>
      <c r="D15">
        <v>18</v>
      </c>
      <c r="E15">
        <v>0</v>
      </c>
      <c r="F15">
        <v>0</v>
      </c>
      <c r="G15">
        <v>0</v>
      </c>
      <c r="H15">
        <f>SUM(Table1[[#This Row],[Blue]:[Teal]])</f>
        <v>18</v>
      </c>
      <c r="I15">
        <f>(Table1[[#This Row],[Total]]-MIN($H$2:$H$101))/(MAX($H$2:$H$101)-MIN($H$2:$H$101))</f>
        <v>0</v>
      </c>
    </row>
    <row r="16" spans="1:9" x14ac:dyDescent="0.2">
      <c r="A16" t="s">
        <v>335</v>
      </c>
      <c r="B16">
        <v>46</v>
      </c>
      <c r="C16">
        <v>0</v>
      </c>
      <c r="D16">
        <v>18</v>
      </c>
      <c r="E16">
        <v>0</v>
      </c>
      <c r="F16">
        <v>0</v>
      </c>
      <c r="G16">
        <v>0</v>
      </c>
      <c r="H16">
        <f>SUM(Table1[[#This Row],[Blue]:[Teal]])</f>
        <v>64</v>
      </c>
      <c r="I16">
        <f>(Table1[[#This Row],[Total]]-MIN($H$2:$H$101))/(MAX($H$2:$H$101)-MIN($H$2:$H$101))</f>
        <v>0.52272727272727271</v>
      </c>
    </row>
    <row r="17" spans="1:9" x14ac:dyDescent="0.2">
      <c r="A17" t="s">
        <v>310</v>
      </c>
      <c r="B17">
        <v>0</v>
      </c>
      <c r="C17">
        <v>0</v>
      </c>
      <c r="D17">
        <v>0</v>
      </c>
      <c r="E17">
        <v>18</v>
      </c>
      <c r="F17">
        <v>0</v>
      </c>
      <c r="G17">
        <v>0</v>
      </c>
      <c r="H17">
        <f>SUM(Table1[[#This Row],[Blue]:[Teal]])</f>
        <v>18</v>
      </c>
      <c r="I17">
        <f>(Table1[[#This Row],[Total]]-MIN($H$2:$H$101))/(MAX($H$2:$H$101)-MIN($H$2:$H$101))</f>
        <v>0</v>
      </c>
    </row>
    <row r="18" spans="1:9" x14ac:dyDescent="0.2">
      <c r="A18" t="s">
        <v>336</v>
      </c>
      <c r="B18">
        <v>0</v>
      </c>
      <c r="C18">
        <v>60</v>
      </c>
      <c r="D18">
        <v>0</v>
      </c>
      <c r="E18">
        <v>0</v>
      </c>
      <c r="F18">
        <v>0</v>
      </c>
      <c r="G18">
        <v>0</v>
      </c>
      <c r="H18">
        <f>SUM(Table1[[#This Row],[Blue]:[Teal]])</f>
        <v>60</v>
      </c>
      <c r="I18">
        <f>(Table1[[#This Row],[Total]]-MIN($H$2:$H$101))/(MAX($H$2:$H$101)-MIN($H$2:$H$101))</f>
        <v>0.47727272727272729</v>
      </c>
    </row>
    <row r="19" spans="1:9" x14ac:dyDescent="0.2">
      <c r="A19" t="s">
        <v>337</v>
      </c>
      <c r="B19">
        <v>0</v>
      </c>
      <c r="C19">
        <v>0</v>
      </c>
      <c r="D19">
        <v>0</v>
      </c>
      <c r="E19">
        <v>18</v>
      </c>
      <c r="F19">
        <v>0</v>
      </c>
      <c r="G19">
        <v>0</v>
      </c>
      <c r="H19">
        <f>SUM(Table1[[#This Row],[Blue]:[Teal]])</f>
        <v>18</v>
      </c>
      <c r="I19">
        <f>(Table1[[#This Row],[Total]]-MIN($H$2:$H$101))/(MAX($H$2:$H$101)-MIN($H$2:$H$101))</f>
        <v>0</v>
      </c>
    </row>
    <row r="20" spans="1:9" x14ac:dyDescent="0.2">
      <c r="A20" t="s">
        <v>338</v>
      </c>
      <c r="B20">
        <v>0</v>
      </c>
      <c r="C20">
        <v>0</v>
      </c>
      <c r="D20">
        <v>0</v>
      </c>
      <c r="E20">
        <v>18</v>
      </c>
      <c r="F20">
        <v>0</v>
      </c>
      <c r="G20">
        <v>20</v>
      </c>
      <c r="H20">
        <f>SUM(Table1[[#This Row],[Blue]:[Teal]])</f>
        <v>38</v>
      </c>
      <c r="I20">
        <f>(Table1[[#This Row],[Total]]-MIN($H$2:$H$101))/(MAX($H$2:$H$101)-MIN($H$2:$H$101))</f>
        <v>0.22727272727272727</v>
      </c>
    </row>
    <row r="21" spans="1:9" ht="16" x14ac:dyDescent="0.2">
      <c r="A21" s="19" t="s">
        <v>339</v>
      </c>
      <c r="B21">
        <v>46</v>
      </c>
      <c r="C21">
        <v>0</v>
      </c>
      <c r="D21">
        <v>0</v>
      </c>
      <c r="E21">
        <v>0</v>
      </c>
      <c r="F21">
        <v>0</v>
      </c>
      <c r="G21">
        <v>0</v>
      </c>
      <c r="H21">
        <f>SUM(Table1[[#This Row],[Blue]:[Teal]])</f>
        <v>46</v>
      </c>
      <c r="I21">
        <f>(Table1[[#This Row],[Total]]-MIN($H$2:$H$101))/(MAX($H$2:$H$101)-MIN($H$2:$H$101))</f>
        <v>0.31818181818181818</v>
      </c>
    </row>
    <row r="22" spans="1:9" x14ac:dyDescent="0.2">
      <c r="A22" t="s">
        <v>340</v>
      </c>
      <c r="B22">
        <v>0</v>
      </c>
      <c r="C22">
        <v>0</v>
      </c>
      <c r="D22">
        <v>18</v>
      </c>
      <c r="E22">
        <v>0</v>
      </c>
      <c r="F22">
        <v>0</v>
      </c>
      <c r="G22">
        <v>0</v>
      </c>
      <c r="H22">
        <f>SUM(Table1[[#This Row],[Blue]:[Teal]])</f>
        <v>18</v>
      </c>
      <c r="I22">
        <f>(Table1[[#This Row],[Total]]-MIN($H$2:$H$101))/(MAX($H$2:$H$101)-MIN($H$2:$H$101))</f>
        <v>0</v>
      </c>
    </row>
    <row r="23" spans="1:9" x14ac:dyDescent="0.2">
      <c r="A23" t="s">
        <v>341</v>
      </c>
      <c r="B23">
        <v>0</v>
      </c>
      <c r="C23">
        <v>0</v>
      </c>
      <c r="D23">
        <v>0</v>
      </c>
      <c r="E23">
        <v>18</v>
      </c>
      <c r="F23">
        <v>0</v>
      </c>
      <c r="G23">
        <v>0</v>
      </c>
      <c r="H23">
        <f>SUM(Table1[[#This Row],[Blue]:[Teal]])</f>
        <v>18</v>
      </c>
      <c r="I23">
        <f>(Table1[[#This Row],[Total]]-MIN($H$2:$H$101))/(MAX($H$2:$H$101)-MIN($H$2:$H$101))</f>
        <v>0</v>
      </c>
    </row>
    <row r="24" spans="1:9" x14ac:dyDescent="0.2">
      <c r="A24" t="s">
        <v>71</v>
      </c>
      <c r="B24">
        <v>0</v>
      </c>
      <c r="C24">
        <v>60</v>
      </c>
      <c r="D24">
        <v>0</v>
      </c>
      <c r="E24">
        <v>0</v>
      </c>
      <c r="F24">
        <v>0</v>
      </c>
      <c r="G24">
        <v>0</v>
      </c>
      <c r="H24">
        <f>SUM(Table1[[#This Row],[Blue]:[Teal]])</f>
        <v>60</v>
      </c>
      <c r="I24">
        <f>(Table1[[#This Row],[Total]]-MIN($H$2:$H$101))/(MAX($H$2:$H$101)-MIN($H$2:$H$101))</f>
        <v>0.47727272727272729</v>
      </c>
    </row>
    <row r="25" spans="1:9" x14ac:dyDescent="0.2">
      <c r="A25" t="s">
        <v>221</v>
      </c>
      <c r="B25">
        <v>0</v>
      </c>
      <c r="C25">
        <v>0</v>
      </c>
      <c r="D25">
        <v>0</v>
      </c>
      <c r="E25">
        <v>0</v>
      </c>
      <c r="F25">
        <v>0</v>
      </c>
      <c r="G25">
        <v>20</v>
      </c>
      <c r="H25">
        <f>SUM(Table1[[#This Row],[Blue]:[Teal]])</f>
        <v>20</v>
      </c>
      <c r="I25">
        <f>(Table1[[#This Row],[Total]]-MIN($H$2:$H$101))/(MAX($H$2:$H$101)-MIN($H$2:$H$101))</f>
        <v>2.2727272727272728E-2</v>
      </c>
    </row>
    <row r="26" spans="1:9" x14ac:dyDescent="0.2">
      <c r="A26" t="s">
        <v>224</v>
      </c>
      <c r="B26">
        <v>0</v>
      </c>
      <c r="C26">
        <v>0</v>
      </c>
      <c r="D26">
        <v>0</v>
      </c>
      <c r="E26">
        <v>18</v>
      </c>
      <c r="F26">
        <v>23</v>
      </c>
      <c r="G26">
        <v>0</v>
      </c>
      <c r="H26">
        <f>SUM(Table1[[#This Row],[Blue]:[Teal]])</f>
        <v>41</v>
      </c>
      <c r="I26">
        <f>(Table1[[#This Row],[Total]]-MIN($H$2:$H$101))/(MAX($H$2:$H$101)-MIN($H$2:$H$101))</f>
        <v>0.26136363636363635</v>
      </c>
    </row>
    <row r="27" spans="1:9" x14ac:dyDescent="0.2">
      <c r="A27" t="s">
        <v>30</v>
      </c>
      <c r="B27">
        <v>46</v>
      </c>
      <c r="C27">
        <v>60</v>
      </c>
      <c r="D27">
        <v>0</v>
      </c>
      <c r="E27">
        <v>0</v>
      </c>
      <c r="F27">
        <v>0</v>
      </c>
      <c r="G27">
        <v>0</v>
      </c>
      <c r="H27">
        <f>SUM(Table1[[#This Row],[Blue]:[Teal]])</f>
        <v>106</v>
      </c>
      <c r="I27">
        <f>(Table1[[#This Row],[Total]]-MIN($H$2:$H$101))/(MAX($H$2:$H$101)-MIN($H$2:$H$101))</f>
        <v>1</v>
      </c>
    </row>
    <row r="28" spans="1:9" x14ac:dyDescent="0.2">
      <c r="A28" t="s">
        <v>27</v>
      </c>
      <c r="B28">
        <v>46</v>
      </c>
      <c r="C28">
        <v>0</v>
      </c>
      <c r="D28">
        <v>0</v>
      </c>
      <c r="E28">
        <v>18</v>
      </c>
      <c r="F28">
        <v>0</v>
      </c>
      <c r="G28">
        <v>0</v>
      </c>
      <c r="H28">
        <f>SUM(Table1[[#This Row],[Blue]:[Teal]])</f>
        <v>64</v>
      </c>
      <c r="I28">
        <f>(Table1[[#This Row],[Total]]-MIN($H$2:$H$101))/(MAX($H$2:$H$101)-MIN($H$2:$H$101))</f>
        <v>0.52272727272727271</v>
      </c>
    </row>
    <row r="29" spans="1:9" x14ac:dyDescent="0.2">
      <c r="A29" t="s">
        <v>342</v>
      </c>
      <c r="B29">
        <v>0</v>
      </c>
      <c r="C29">
        <v>0</v>
      </c>
      <c r="D29">
        <v>0</v>
      </c>
      <c r="E29">
        <v>18</v>
      </c>
      <c r="F29">
        <v>0</v>
      </c>
      <c r="G29">
        <v>0</v>
      </c>
      <c r="H29">
        <f>SUM(Table1[[#This Row],[Blue]:[Teal]])</f>
        <v>18</v>
      </c>
      <c r="I29">
        <f>(Table1[[#This Row],[Total]]-MIN($H$2:$H$101))/(MAX($H$2:$H$101)-MIN($H$2:$H$101))</f>
        <v>0</v>
      </c>
    </row>
    <row r="30" spans="1:9" x14ac:dyDescent="0.2">
      <c r="A30" t="s">
        <v>343</v>
      </c>
      <c r="B30">
        <v>0</v>
      </c>
      <c r="C30">
        <v>0</v>
      </c>
      <c r="D30">
        <v>0</v>
      </c>
      <c r="E30">
        <v>0</v>
      </c>
      <c r="F30">
        <v>23</v>
      </c>
      <c r="G30">
        <v>0</v>
      </c>
      <c r="H30">
        <f>SUM(Table1[[#This Row],[Blue]:[Teal]])</f>
        <v>23</v>
      </c>
      <c r="I30">
        <f>(Table1[[#This Row],[Total]]-MIN($H$2:$H$101))/(MAX($H$2:$H$101)-MIN($H$2:$H$101))</f>
        <v>5.6818181818181816E-2</v>
      </c>
    </row>
    <row r="31" spans="1:9" x14ac:dyDescent="0.2">
      <c r="A31" t="s">
        <v>96</v>
      </c>
      <c r="B31">
        <v>0</v>
      </c>
      <c r="C31">
        <v>60</v>
      </c>
      <c r="D31">
        <v>0</v>
      </c>
      <c r="E31">
        <v>0</v>
      </c>
      <c r="F31">
        <v>0</v>
      </c>
      <c r="G31">
        <v>0</v>
      </c>
      <c r="H31">
        <f>SUM(Table1[[#This Row],[Blue]:[Teal]])</f>
        <v>60</v>
      </c>
      <c r="I31">
        <f>(Table1[[#This Row],[Total]]-MIN($H$2:$H$101))/(MAX($H$2:$H$101)-MIN($H$2:$H$101))</f>
        <v>0.47727272727272729</v>
      </c>
    </row>
    <row r="32" spans="1:9" x14ac:dyDescent="0.2">
      <c r="A32" t="s">
        <v>209</v>
      </c>
      <c r="B32">
        <v>0</v>
      </c>
      <c r="C32">
        <v>0</v>
      </c>
      <c r="D32">
        <v>0</v>
      </c>
      <c r="E32">
        <v>0</v>
      </c>
      <c r="F32">
        <v>0</v>
      </c>
      <c r="G32">
        <v>20</v>
      </c>
      <c r="H32">
        <f>SUM(Table1[[#This Row],[Blue]:[Teal]])</f>
        <v>20</v>
      </c>
      <c r="I32">
        <f>(Table1[[#This Row],[Total]]-MIN($H$2:$H$101))/(MAX($H$2:$H$101)-MIN($H$2:$H$101))</f>
        <v>2.2727272727272728E-2</v>
      </c>
    </row>
    <row r="33" spans="1:9" x14ac:dyDescent="0.2">
      <c r="A33" t="s">
        <v>344</v>
      </c>
      <c r="B33">
        <v>0</v>
      </c>
      <c r="C33">
        <v>0</v>
      </c>
      <c r="D33">
        <v>18</v>
      </c>
      <c r="E33">
        <v>0</v>
      </c>
      <c r="F33">
        <v>0</v>
      </c>
      <c r="G33">
        <v>0</v>
      </c>
      <c r="H33">
        <f>SUM(Table1[[#This Row],[Blue]:[Teal]])</f>
        <v>18</v>
      </c>
      <c r="I33">
        <f>(Table1[[#This Row],[Total]]-MIN($H$2:$H$101))/(MAX($H$2:$H$101)-MIN($H$2:$H$101))</f>
        <v>0</v>
      </c>
    </row>
    <row r="34" spans="1:9" x14ac:dyDescent="0.2">
      <c r="A34" t="s">
        <v>345</v>
      </c>
      <c r="B34">
        <v>0</v>
      </c>
      <c r="C34">
        <v>0</v>
      </c>
      <c r="D34">
        <v>0</v>
      </c>
      <c r="E34">
        <v>0</v>
      </c>
      <c r="F34">
        <v>23</v>
      </c>
      <c r="G34">
        <v>0</v>
      </c>
      <c r="H34">
        <f>SUM(Table1[[#This Row],[Blue]:[Teal]])</f>
        <v>23</v>
      </c>
      <c r="I34">
        <f>(Table1[[#This Row],[Total]]-MIN($H$2:$H$101))/(MAX($H$2:$H$101)-MIN($H$2:$H$101))</f>
        <v>5.6818181818181816E-2</v>
      </c>
    </row>
    <row r="35" spans="1:9" x14ac:dyDescent="0.2">
      <c r="A35" t="s">
        <v>47</v>
      </c>
      <c r="B35">
        <v>46</v>
      </c>
      <c r="C35">
        <v>0</v>
      </c>
      <c r="D35">
        <v>0</v>
      </c>
      <c r="E35">
        <v>0</v>
      </c>
      <c r="F35">
        <v>23</v>
      </c>
      <c r="G35">
        <v>0</v>
      </c>
      <c r="H35">
        <f>SUM(Table1[[#This Row],[Blue]:[Teal]])</f>
        <v>69</v>
      </c>
      <c r="I35">
        <f>(Table1[[#This Row],[Total]]-MIN($H$2:$H$101))/(MAX($H$2:$H$101)-MIN($H$2:$H$101))</f>
        <v>0.57954545454545459</v>
      </c>
    </row>
    <row r="36" spans="1:9" x14ac:dyDescent="0.2">
      <c r="A36" t="s">
        <v>346</v>
      </c>
      <c r="B36">
        <v>0</v>
      </c>
      <c r="C36">
        <v>0</v>
      </c>
      <c r="D36">
        <v>0</v>
      </c>
      <c r="E36">
        <v>0</v>
      </c>
      <c r="F36">
        <v>0</v>
      </c>
      <c r="G36">
        <v>20</v>
      </c>
      <c r="H36">
        <f>SUM(Table1[[#This Row],[Blue]:[Teal]])</f>
        <v>20</v>
      </c>
      <c r="I36">
        <f>(Table1[[#This Row],[Total]]-MIN($H$2:$H$101))/(MAX($H$2:$H$101)-MIN($H$2:$H$101))</f>
        <v>2.2727272727272728E-2</v>
      </c>
    </row>
    <row r="37" spans="1:9" x14ac:dyDescent="0.2">
      <c r="A37" t="s">
        <v>347</v>
      </c>
      <c r="B37">
        <v>0</v>
      </c>
      <c r="C37">
        <v>0</v>
      </c>
      <c r="D37">
        <v>0</v>
      </c>
      <c r="E37">
        <v>0</v>
      </c>
      <c r="F37">
        <v>0</v>
      </c>
      <c r="G37">
        <v>20</v>
      </c>
      <c r="H37">
        <f>SUM(Table1[[#This Row],[Blue]:[Teal]])</f>
        <v>20</v>
      </c>
      <c r="I37">
        <f>(Table1[[#This Row],[Total]]-MIN($H$2:$H$101))/(MAX($H$2:$H$101)-MIN($H$2:$H$101))</f>
        <v>2.2727272727272728E-2</v>
      </c>
    </row>
    <row r="38" spans="1:9" x14ac:dyDescent="0.2">
      <c r="A38" t="s">
        <v>348</v>
      </c>
      <c r="B38">
        <v>46</v>
      </c>
      <c r="C38">
        <v>0</v>
      </c>
      <c r="D38">
        <v>0</v>
      </c>
      <c r="E38">
        <v>0</v>
      </c>
      <c r="F38">
        <v>0</v>
      </c>
      <c r="G38">
        <v>20</v>
      </c>
      <c r="H38">
        <f>SUM(Table1[[#This Row],[Blue]:[Teal]])</f>
        <v>66</v>
      </c>
      <c r="I38">
        <f>(Table1[[#This Row],[Total]]-MIN($H$2:$H$101))/(MAX($H$2:$H$101)-MIN($H$2:$H$101))</f>
        <v>0.54545454545454541</v>
      </c>
    </row>
    <row r="39" spans="1:9" x14ac:dyDescent="0.2">
      <c r="A39" t="s">
        <v>349</v>
      </c>
      <c r="B39">
        <v>0</v>
      </c>
      <c r="C39">
        <v>60</v>
      </c>
      <c r="D39">
        <v>0</v>
      </c>
      <c r="E39">
        <v>18</v>
      </c>
      <c r="F39">
        <v>0</v>
      </c>
      <c r="G39">
        <v>20</v>
      </c>
      <c r="H39">
        <f>SUM(Table1[[#This Row],[Blue]:[Teal]])</f>
        <v>98</v>
      </c>
      <c r="I39">
        <f>(Table1[[#This Row],[Total]]-MIN($H$2:$H$101))/(MAX($H$2:$H$101)-MIN($H$2:$H$101))</f>
        <v>0.90909090909090906</v>
      </c>
    </row>
    <row r="40" spans="1:9" x14ac:dyDescent="0.2">
      <c r="A40" t="s">
        <v>88</v>
      </c>
      <c r="B40">
        <v>0</v>
      </c>
      <c r="C40">
        <v>60</v>
      </c>
      <c r="D40">
        <v>18</v>
      </c>
      <c r="E40">
        <v>0</v>
      </c>
      <c r="F40">
        <v>0</v>
      </c>
      <c r="G40">
        <v>0</v>
      </c>
      <c r="H40">
        <f>SUM(Table1[[#This Row],[Blue]:[Teal]])</f>
        <v>78</v>
      </c>
      <c r="I40">
        <f>(Table1[[#This Row],[Total]]-MIN($H$2:$H$101))/(MAX($H$2:$H$101)-MIN($H$2:$H$101))</f>
        <v>0.68181818181818177</v>
      </c>
    </row>
    <row r="41" spans="1:9" x14ac:dyDescent="0.2">
      <c r="A41" t="s">
        <v>350</v>
      </c>
      <c r="B41">
        <v>0</v>
      </c>
      <c r="C41">
        <v>60</v>
      </c>
      <c r="D41">
        <v>18</v>
      </c>
      <c r="E41">
        <v>0</v>
      </c>
      <c r="F41">
        <v>0</v>
      </c>
      <c r="G41">
        <v>0</v>
      </c>
      <c r="H41">
        <f>SUM(Table1[[#This Row],[Blue]:[Teal]])</f>
        <v>78</v>
      </c>
      <c r="I41">
        <f>(Table1[[#This Row],[Total]]-MIN($H$2:$H$101))/(MAX($H$2:$H$101)-MIN($H$2:$H$101))</f>
        <v>0.68181818181818177</v>
      </c>
    </row>
    <row r="42" spans="1:9" x14ac:dyDescent="0.2">
      <c r="A42" t="s">
        <v>247</v>
      </c>
      <c r="B42">
        <v>0</v>
      </c>
      <c r="C42">
        <v>0</v>
      </c>
      <c r="D42">
        <v>0</v>
      </c>
      <c r="E42">
        <v>0</v>
      </c>
      <c r="F42">
        <v>23</v>
      </c>
      <c r="G42">
        <v>0</v>
      </c>
      <c r="H42">
        <f>SUM(Table1[[#This Row],[Blue]:[Teal]])</f>
        <v>23</v>
      </c>
      <c r="I42">
        <f>(Table1[[#This Row],[Total]]-MIN($H$2:$H$101))/(MAX($H$2:$H$101)-MIN($H$2:$H$101))</f>
        <v>5.6818181818181816E-2</v>
      </c>
    </row>
    <row r="43" spans="1:9" ht="16" x14ac:dyDescent="0.2">
      <c r="A43" s="19" t="s">
        <v>351</v>
      </c>
      <c r="B43">
        <v>0</v>
      </c>
      <c r="C43">
        <v>0</v>
      </c>
      <c r="D43">
        <v>0</v>
      </c>
      <c r="E43">
        <v>18</v>
      </c>
      <c r="F43">
        <v>0</v>
      </c>
      <c r="G43">
        <v>20</v>
      </c>
      <c r="H43">
        <f>SUM(Table1[[#This Row],[Blue]:[Teal]])</f>
        <v>38</v>
      </c>
      <c r="I43">
        <f>(Table1[[#This Row],[Total]]-MIN($H$2:$H$101))/(MAX($H$2:$H$101)-MIN($H$2:$H$101))</f>
        <v>0.22727272727272727</v>
      </c>
    </row>
    <row r="44" spans="1:9" x14ac:dyDescent="0.2">
      <c r="A44" t="s">
        <v>352</v>
      </c>
      <c r="B44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f>SUM(Table1[[#This Row],[Blue]:[Teal]])</f>
        <v>46</v>
      </c>
      <c r="I44">
        <f>(Table1[[#This Row],[Total]]-MIN($H$2:$H$101))/(MAX($H$2:$H$101)-MIN($H$2:$H$101))</f>
        <v>0.31818181818181818</v>
      </c>
    </row>
    <row r="45" spans="1:9" x14ac:dyDescent="0.2">
      <c r="A45" t="s">
        <v>353</v>
      </c>
      <c r="B45">
        <v>0</v>
      </c>
      <c r="C45">
        <v>0</v>
      </c>
      <c r="D45">
        <v>0</v>
      </c>
      <c r="E45">
        <v>0</v>
      </c>
      <c r="F45">
        <v>0</v>
      </c>
      <c r="G45">
        <v>20</v>
      </c>
      <c r="H45">
        <f>SUM(Table1[[#This Row],[Blue]:[Teal]])</f>
        <v>20</v>
      </c>
      <c r="I45">
        <f>(Table1[[#This Row],[Total]]-MIN($H$2:$H$101))/(MAX($H$2:$H$101)-MIN($H$2:$H$101))</f>
        <v>2.2727272727272728E-2</v>
      </c>
    </row>
    <row r="46" spans="1:9" x14ac:dyDescent="0.2">
      <c r="A46" t="s">
        <v>354</v>
      </c>
      <c r="B46">
        <v>0</v>
      </c>
      <c r="C46">
        <v>0</v>
      </c>
      <c r="D46">
        <v>0</v>
      </c>
      <c r="E46">
        <v>0</v>
      </c>
      <c r="F46">
        <v>0</v>
      </c>
      <c r="G46">
        <v>20</v>
      </c>
      <c r="H46">
        <f>SUM(Table1[[#This Row],[Blue]:[Teal]])</f>
        <v>20</v>
      </c>
      <c r="I46">
        <f>(Table1[[#This Row],[Total]]-MIN($H$2:$H$101))/(MAX($H$2:$H$101)-MIN($H$2:$H$101))</f>
        <v>2.2727272727272728E-2</v>
      </c>
    </row>
    <row r="47" spans="1:9" x14ac:dyDescent="0.2">
      <c r="A47" t="s">
        <v>355</v>
      </c>
      <c r="B47">
        <v>0</v>
      </c>
      <c r="C47">
        <v>60</v>
      </c>
      <c r="D47">
        <v>0</v>
      </c>
      <c r="E47">
        <v>0</v>
      </c>
      <c r="F47">
        <v>0</v>
      </c>
      <c r="G47">
        <v>0</v>
      </c>
      <c r="H47">
        <f>SUM(Table1[[#This Row],[Blue]:[Teal]])</f>
        <v>60</v>
      </c>
      <c r="I47">
        <f>(Table1[[#This Row],[Total]]-MIN($H$2:$H$101))/(MAX($H$2:$H$101)-MIN($H$2:$H$101))</f>
        <v>0.47727272727272729</v>
      </c>
    </row>
    <row r="48" spans="1:9" x14ac:dyDescent="0.2">
      <c r="A48" t="s">
        <v>186</v>
      </c>
      <c r="B48">
        <v>0</v>
      </c>
      <c r="C48">
        <v>0</v>
      </c>
      <c r="D48">
        <v>0</v>
      </c>
      <c r="E48">
        <v>18</v>
      </c>
      <c r="F48">
        <v>0</v>
      </c>
      <c r="G48">
        <v>20</v>
      </c>
      <c r="H48">
        <f>SUM(Table1[[#This Row],[Blue]:[Teal]])</f>
        <v>38</v>
      </c>
      <c r="I48">
        <f>(Table1[[#This Row],[Total]]-MIN($H$2:$H$101))/(MAX($H$2:$H$101)-MIN($H$2:$H$101))</f>
        <v>0.22727272727272727</v>
      </c>
    </row>
    <row r="49" spans="1:9" x14ac:dyDescent="0.2">
      <c r="A49" t="s">
        <v>356</v>
      </c>
      <c r="B49">
        <v>0</v>
      </c>
      <c r="C49">
        <v>60</v>
      </c>
      <c r="D49">
        <v>0</v>
      </c>
      <c r="E49">
        <v>0</v>
      </c>
      <c r="F49">
        <v>0</v>
      </c>
      <c r="G49">
        <v>0</v>
      </c>
      <c r="H49">
        <f>SUM(Table1[[#This Row],[Blue]:[Teal]])</f>
        <v>60</v>
      </c>
      <c r="I49">
        <f>(Table1[[#This Row],[Total]]-MIN($H$2:$H$101))/(MAX($H$2:$H$101)-MIN($H$2:$H$101))</f>
        <v>0.47727272727272729</v>
      </c>
    </row>
    <row r="50" spans="1:9" x14ac:dyDescent="0.2">
      <c r="A50" t="s">
        <v>50</v>
      </c>
      <c r="B50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f>SUM(Table1[[#This Row],[Blue]:[Teal]])</f>
        <v>46</v>
      </c>
      <c r="I50">
        <f>(Table1[[#This Row],[Total]]-MIN($H$2:$H$101))/(MAX($H$2:$H$101)-MIN($H$2:$H$101))</f>
        <v>0.31818181818181818</v>
      </c>
    </row>
    <row r="51" spans="1:9" x14ac:dyDescent="0.2">
      <c r="A51" t="s">
        <v>59</v>
      </c>
      <c r="B51">
        <v>46</v>
      </c>
      <c r="C51">
        <v>0</v>
      </c>
      <c r="D51">
        <v>18</v>
      </c>
      <c r="E51">
        <v>0</v>
      </c>
      <c r="F51">
        <v>0</v>
      </c>
      <c r="G51">
        <v>0</v>
      </c>
      <c r="H51">
        <f>SUM(Table1[[#This Row],[Blue]:[Teal]])</f>
        <v>64</v>
      </c>
      <c r="I51">
        <f>(Table1[[#This Row],[Total]]-MIN($H$2:$H$101))/(MAX($H$2:$H$101)-MIN($H$2:$H$101))</f>
        <v>0.52272727272727271</v>
      </c>
    </row>
    <row r="52" spans="1:9" x14ac:dyDescent="0.2">
      <c r="A52" t="s">
        <v>44</v>
      </c>
      <c r="B52">
        <v>46</v>
      </c>
      <c r="C52">
        <v>0</v>
      </c>
      <c r="D52">
        <v>18</v>
      </c>
      <c r="E52">
        <v>0</v>
      </c>
      <c r="F52">
        <v>0</v>
      </c>
      <c r="G52">
        <v>0</v>
      </c>
      <c r="H52">
        <f>SUM(Table1[[#This Row],[Blue]:[Teal]])</f>
        <v>64</v>
      </c>
      <c r="I52">
        <f>(Table1[[#This Row],[Total]]-MIN($H$2:$H$101))/(MAX($H$2:$H$101)-MIN($H$2:$H$101))</f>
        <v>0.52272727272727271</v>
      </c>
    </row>
    <row r="53" spans="1:9" x14ac:dyDescent="0.2">
      <c r="A53" t="s">
        <v>357</v>
      </c>
      <c r="B53">
        <v>0</v>
      </c>
      <c r="C53">
        <v>60</v>
      </c>
      <c r="D53">
        <v>0</v>
      </c>
      <c r="E53">
        <v>0</v>
      </c>
      <c r="F53">
        <v>0</v>
      </c>
      <c r="G53">
        <v>0</v>
      </c>
      <c r="H53">
        <f>SUM(Table1[[#This Row],[Blue]:[Teal]])</f>
        <v>60</v>
      </c>
      <c r="I53">
        <f>(Table1[[#This Row],[Total]]-MIN($H$2:$H$101))/(MAX($H$2:$H$101)-MIN($H$2:$H$101))</f>
        <v>0.47727272727272729</v>
      </c>
    </row>
    <row r="54" spans="1:9" x14ac:dyDescent="0.2">
      <c r="A54" t="s">
        <v>358</v>
      </c>
      <c r="B54">
        <v>0</v>
      </c>
      <c r="C54">
        <v>60</v>
      </c>
      <c r="D54">
        <v>0</v>
      </c>
      <c r="E54">
        <v>0</v>
      </c>
      <c r="F54">
        <v>0</v>
      </c>
      <c r="G54">
        <v>0</v>
      </c>
      <c r="H54">
        <f>SUM(Table1[[#This Row],[Blue]:[Teal]])</f>
        <v>60</v>
      </c>
      <c r="I54">
        <f>(Table1[[#This Row],[Total]]-MIN($H$2:$H$101))/(MAX($H$2:$H$101)-MIN($H$2:$H$101))</f>
        <v>0.47727272727272729</v>
      </c>
    </row>
    <row r="55" spans="1:9" x14ac:dyDescent="0.2">
      <c r="A55" t="s">
        <v>359</v>
      </c>
      <c r="B55">
        <v>0</v>
      </c>
      <c r="C55">
        <v>60</v>
      </c>
      <c r="D55">
        <v>0</v>
      </c>
      <c r="E55">
        <v>0</v>
      </c>
      <c r="F55">
        <v>0</v>
      </c>
      <c r="G55">
        <v>0</v>
      </c>
      <c r="H55">
        <f>SUM(Table1[[#This Row],[Blue]:[Teal]])</f>
        <v>60</v>
      </c>
      <c r="I55">
        <f>(Table1[[#This Row],[Total]]-MIN($H$2:$H$101))/(MAX($H$2:$H$101)-MIN($H$2:$H$101))</f>
        <v>0.47727272727272729</v>
      </c>
    </row>
    <row r="56" spans="1:9" x14ac:dyDescent="0.2">
      <c r="A56" t="s">
        <v>360</v>
      </c>
      <c r="B56">
        <v>0</v>
      </c>
      <c r="C56">
        <v>0</v>
      </c>
      <c r="D56">
        <v>18</v>
      </c>
      <c r="E56">
        <v>0</v>
      </c>
      <c r="F56">
        <v>0</v>
      </c>
      <c r="G56">
        <v>0</v>
      </c>
      <c r="H56">
        <f>SUM(Table1[[#This Row],[Blue]:[Teal]])</f>
        <v>18</v>
      </c>
      <c r="I56">
        <f>(Table1[[#This Row],[Total]]-MIN($H$2:$H$101))/(MAX($H$2:$H$101)-MIN($H$2:$H$101))</f>
        <v>0</v>
      </c>
    </row>
    <row r="57" spans="1:9" x14ac:dyDescent="0.2">
      <c r="A57" t="s">
        <v>361</v>
      </c>
      <c r="B57">
        <v>0</v>
      </c>
      <c r="C57">
        <v>0</v>
      </c>
      <c r="D57">
        <v>18</v>
      </c>
      <c r="E57">
        <v>0</v>
      </c>
      <c r="F57">
        <v>0</v>
      </c>
      <c r="G57">
        <v>0</v>
      </c>
      <c r="H57">
        <f>SUM(Table1[[#This Row],[Blue]:[Teal]])</f>
        <v>18</v>
      </c>
      <c r="I57">
        <f>(Table1[[#This Row],[Total]]-MIN($H$2:$H$101))/(MAX($H$2:$H$101)-MIN($H$2:$H$101))</f>
        <v>0</v>
      </c>
    </row>
    <row r="58" spans="1:9" x14ac:dyDescent="0.2">
      <c r="A58" t="s">
        <v>362</v>
      </c>
      <c r="B58">
        <v>0</v>
      </c>
      <c r="C58">
        <v>0</v>
      </c>
      <c r="D58">
        <v>0</v>
      </c>
      <c r="E58">
        <v>18</v>
      </c>
      <c r="F58">
        <v>0</v>
      </c>
      <c r="G58">
        <v>20</v>
      </c>
      <c r="H58">
        <f>SUM(Table1[[#This Row],[Blue]:[Teal]])</f>
        <v>38</v>
      </c>
      <c r="I58">
        <f>(Table1[[#This Row],[Total]]-MIN($H$2:$H$101))/(MAX($H$2:$H$101)-MIN($H$2:$H$101))</f>
        <v>0.22727272727272727</v>
      </c>
    </row>
    <row r="59" spans="1:9" x14ac:dyDescent="0.2">
      <c r="A59" t="s">
        <v>307</v>
      </c>
      <c r="B59">
        <v>0</v>
      </c>
      <c r="C59">
        <v>0</v>
      </c>
      <c r="D59">
        <v>0</v>
      </c>
      <c r="E59">
        <v>18</v>
      </c>
      <c r="F59">
        <v>0</v>
      </c>
      <c r="G59">
        <v>0</v>
      </c>
      <c r="H59">
        <f>SUM(Table1[[#This Row],[Blue]:[Teal]])</f>
        <v>18</v>
      </c>
      <c r="I59">
        <f>(Table1[[#This Row],[Total]]-MIN($H$2:$H$101))/(MAX($H$2:$H$101)-MIN($H$2:$H$101))</f>
        <v>0</v>
      </c>
    </row>
    <row r="60" spans="1:9" x14ac:dyDescent="0.2">
      <c r="A60" t="s">
        <v>363</v>
      </c>
      <c r="B60">
        <v>0</v>
      </c>
      <c r="C60">
        <v>0</v>
      </c>
      <c r="D60">
        <v>0</v>
      </c>
      <c r="E60">
        <v>18</v>
      </c>
      <c r="F60">
        <v>0</v>
      </c>
      <c r="G60">
        <v>0</v>
      </c>
      <c r="H60">
        <f>SUM(Table1[[#This Row],[Blue]:[Teal]])</f>
        <v>18</v>
      </c>
      <c r="I60">
        <f>(Table1[[#This Row],[Total]]-MIN($H$2:$H$101))/(MAX($H$2:$H$101)-MIN($H$2:$H$101))</f>
        <v>0</v>
      </c>
    </row>
    <row r="61" spans="1:9" x14ac:dyDescent="0.2">
      <c r="A61" t="s">
        <v>364</v>
      </c>
      <c r="B61">
        <v>0</v>
      </c>
      <c r="C61">
        <v>60</v>
      </c>
      <c r="D61">
        <v>0</v>
      </c>
      <c r="E61">
        <v>0</v>
      </c>
      <c r="F61">
        <v>0</v>
      </c>
      <c r="G61">
        <v>0</v>
      </c>
      <c r="H61">
        <f>SUM(Table1[[#This Row],[Blue]:[Teal]])</f>
        <v>60</v>
      </c>
      <c r="I61">
        <f>(Table1[[#This Row],[Total]]-MIN($H$2:$H$101))/(MAX($H$2:$H$101)-MIN($H$2:$H$101))</f>
        <v>0.47727272727272729</v>
      </c>
    </row>
    <row r="62" spans="1:9" x14ac:dyDescent="0.2">
      <c r="A62" t="s">
        <v>264</v>
      </c>
      <c r="B62">
        <v>0</v>
      </c>
      <c r="C62">
        <v>0</v>
      </c>
      <c r="D62">
        <v>0</v>
      </c>
      <c r="E62">
        <v>0</v>
      </c>
      <c r="F62">
        <v>23</v>
      </c>
      <c r="G62">
        <v>0</v>
      </c>
      <c r="H62">
        <f>SUM(Table1[[#This Row],[Blue]:[Teal]])</f>
        <v>23</v>
      </c>
      <c r="I62">
        <f>(Table1[[#This Row],[Total]]-MIN($H$2:$H$101))/(MAX($H$2:$H$101)-MIN($H$2:$H$101))</f>
        <v>5.6818181818181816E-2</v>
      </c>
    </row>
    <row r="63" spans="1:9" x14ac:dyDescent="0.2">
      <c r="A63" t="s">
        <v>365</v>
      </c>
      <c r="B63">
        <v>0</v>
      </c>
      <c r="C63">
        <v>0</v>
      </c>
      <c r="D63">
        <v>18</v>
      </c>
      <c r="E63">
        <v>0</v>
      </c>
      <c r="F63">
        <v>0</v>
      </c>
      <c r="G63">
        <v>0</v>
      </c>
      <c r="H63">
        <f>SUM(Table1[[#This Row],[Blue]:[Teal]])</f>
        <v>18</v>
      </c>
      <c r="I63">
        <f>(Table1[[#This Row],[Total]]-MIN($H$2:$H$101))/(MAX($H$2:$H$101)-MIN($H$2:$H$101))</f>
        <v>0</v>
      </c>
    </row>
    <row r="64" spans="1:9" x14ac:dyDescent="0.2">
      <c r="A64" t="s">
        <v>366</v>
      </c>
      <c r="B64">
        <v>0</v>
      </c>
      <c r="C64">
        <v>0</v>
      </c>
      <c r="D64">
        <v>0</v>
      </c>
      <c r="E64">
        <v>18</v>
      </c>
      <c r="F64">
        <v>0</v>
      </c>
      <c r="G64">
        <v>0</v>
      </c>
      <c r="H64">
        <f>SUM(Table1[[#This Row],[Blue]:[Teal]])</f>
        <v>18</v>
      </c>
      <c r="I64">
        <f>(Table1[[#This Row],[Total]]-MIN($H$2:$H$101))/(MAX($H$2:$H$101)-MIN($H$2:$H$101))</f>
        <v>0</v>
      </c>
    </row>
    <row r="65" spans="1:9" x14ac:dyDescent="0.2">
      <c r="A65" t="s">
        <v>367</v>
      </c>
      <c r="B65">
        <v>0</v>
      </c>
      <c r="C65">
        <v>0</v>
      </c>
      <c r="D65">
        <v>0</v>
      </c>
      <c r="E65">
        <v>0</v>
      </c>
      <c r="F65">
        <v>0</v>
      </c>
      <c r="G65">
        <v>20</v>
      </c>
      <c r="H65">
        <f>SUM(Table1[[#This Row],[Blue]:[Teal]])</f>
        <v>20</v>
      </c>
      <c r="I65">
        <f>(Table1[[#This Row],[Total]]-MIN($H$2:$H$101))/(MAX($H$2:$H$101)-MIN($H$2:$H$101))</f>
        <v>2.2727272727272728E-2</v>
      </c>
    </row>
    <row r="66" spans="1:9" x14ac:dyDescent="0.2">
      <c r="A66" t="s">
        <v>368</v>
      </c>
      <c r="B66">
        <v>0</v>
      </c>
      <c r="C66">
        <v>0</v>
      </c>
      <c r="D66">
        <v>0</v>
      </c>
      <c r="E66">
        <v>0</v>
      </c>
      <c r="F66">
        <v>23</v>
      </c>
      <c r="G66">
        <v>0</v>
      </c>
      <c r="H66">
        <f>SUM(Table1[[#This Row],[Blue]:[Teal]])</f>
        <v>23</v>
      </c>
      <c r="I66">
        <f>(Table1[[#This Row],[Total]]-MIN($H$2:$H$101))/(MAX($H$2:$H$101)-MIN($H$2:$H$101))</f>
        <v>5.6818181818181816E-2</v>
      </c>
    </row>
    <row r="67" spans="1:9" x14ac:dyDescent="0.2">
      <c r="A67" t="s">
        <v>369</v>
      </c>
      <c r="B67">
        <v>0</v>
      </c>
      <c r="C67">
        <v>0</v>
      </c>
      <c r="D67">
        <v>18</v>
      </c>
      <c r="E67">
        <v>0</v>
      </c>
      <c r="F67">
        <v>0</v>
      </c>
      <c r="G67">
        <v>0</v>
      </c>
      <c r="H67">
        <f>SUM(Table1[[#This Row],[Blue]:[Teal]])</f>
        <v>18</v>
      </c>
      <c r="I67">
        <f>(Table1[[#This Row],[Total]]-MIN($H$2:$H$101))/(MAX($H$2:$H$101)-MIN($H$2:$H$101))</f>
        <v>0</v>
      </c>
    </row>
    <row r="68" spans="1:9" x14ac:dyDescent="0.2">
      <c r="A68" t="s">
        <v>294</v>
      </c>
      <c r="B68">
        <v>0</v>
      </c>
      <c r="C68">
        <v>0</v>
      </c>
      <c r="D68">
        <v>0</v>
      </c>
      <c r="E68">
        <v>18</v>
      </c>
      <c r="F68">
        <v>0</v>
      </c>
      <c r="G68">
        <v>0</v>
      </c>
      <c r="H68">
        <f>SUM(Table1[[#This Row],[Blue]:[Teal]])</f>
        <v>18</v>
      </c>
      <c r="I68">
        <f>(Table1[[#This Row],[Total]]-MIN($H$2:$H$101))/(MAX($H$2:$H$101)-MIN($H$2:$H$101))</f>
        <v>0</v>
      </c>
    </row>
    <row r="69" spans="1:9" x14ac:dyDescent="0.2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20</v>
      </c>
      <c r="H69">
        <f>SUM(Table1[[#This Row],[Blue]:[Teal]])</f>
        <v>20</v>
      </c>
      <c r="I69">
        <f>(Table1[[#This Row],[Total]]-MIN($H$2:$H$101))/(MAX($H$2:$H$101)-MIN($H$2:$H$101))</f>
        <v>2.2727272727272728E-2</v>
      </c>
    </row>
    <row r="70" spans="1:9" x14ac:dyDescent="0.2">
      <c r="A70" t="s">
        <v>370</v>
      </c>
      <c r="B70">
        <v>0</v>
      </c>
      <c r="C70">
        <v>60</v>
      </c>
      <c r="D70">
        <v>0</v>
      </c>
      <c r="E70">
        <v>0</v>
      </c>
      <c r="F70">
        <v>0</v>
      </c>
      <c r="G70">
        <v>0</v>
      </c>
      <c r="H70">
        <f>SUM(Table1[[#This Row],[Blue]:[Teal]])</f>
        <v>60</v>
      </c>
      <c r="I70">
        <f>(Table1[[#This Row],[Total]]-MIN($H$2:$H$101))/(MAX($H$2:$H$101)-MIN($H$2:$H$101))</f>
        <v>0.47727272727272729</v>
      </c>
    </row>
    <row r="71" spans="1:9" x14ac:dyDescent="0.2">
      <c r="A71" t="s">
        <v>371</v>
      </c>
      <c r="B71">
        <v>0</v>
      </c>
      <c r="C71">
        <v>0</v>
      </c>
      <c r="D71">
        <v>18</v>
      </c>
      <c r="E71">
        <v>0</v>
      </c>
      <c r="F71">
        <v>0</v>
      </c>
      <c r="G71">
        <v>0</v>
      </c>
      <c r="H71">
        <f>SUM(Table1[[#This Row],[Blue]:[Teal]])</f>
        <v>18</v>
      </c>
      <c r="I71">
        <f>(Table1[[#This Row],[Total]]-MIN($H$2:$H$101))/(MAX($H$2:$H$101)-MIN($H$2:$H$101))</f>
        <v>0</v>
      </c>
    </row>
    <row r="72" spans="1:9" x14ac:dyDescent="0.2">
      <c r="A72" t="s">
        <v>372</v>
      </c>
      <c r="B72">
        <v>46</v>
      </c>
      <c r="C72">
        <v>0</v>
      </c>
      <c r="D72">
        <v>0</v>
      </c>
      <c r="E72">
        <v>0</v>
      </c>
      <c r="F72">
        <v>0</v>
      </c>
      <c r="G72">
        <v>0</v>
      </c>
      <c r="H72">
        <f>SUM(Table1[[#This Row],[Blue]:[Teal]])</f>
        <v>46</v>
      </c>
      <c r="I72">
        <f>(Table1[[#This Row],[Total]]-MIN($H$2:$H$101))/(MAX($H$2:$H$101)-MIN($H$2:$H$101))</f>
        <v>0.31818181818181818</v>
      </c>
    </row>
    <row r="73" spans="1:9" x14ac:dyDescent="0.2">
      <c r="A73" t="s">
        <v>51</v>
      </c>
      <c r="B73">
        <v>46</v>
      </c>
      <c r="C73">
        <v>0</v>
      </c>
      <c r="D73">
        <v>18</v>
      </c>
      <c r="E73">
        <v>0</v>
      </c>
      <c r="F73">
        <v>0</v>
      </c>
      <c r="G73">
        <v>0</v>
      </c>
      <c r="H73">
        <f>SUM(Table1[[#This Row],[Blue]:[Teal]])</f>
        <v>64</v>
      </c>
      <c r="I73">
        <f>(Table1[[#This Row],[Total]]-MIN($H$2:$H$101))/(MAX($H$2:$H$101)-MIN($H$2:$H$101))</f>
        <v>0.52272727272727271</v>
      </c>
    </row>
    <row r="74" spans="1:9" x14ac:dyDescent="0.2">
      <c r="A74" t="s">
        <v>373</v>
      </c>
      <c r="B74">
        <v>0</v>
      </c>
      <c r="C74">
        <v>0</v>
      </c>
      <c r="D74">
        <v>0</v>
      </c>
      <c r="E74">
        <v>0</v>
      </c>
      <c r="F74">
        <v>0</v>
      </c>
      <c r="G74">
        <v>20</v>
      </c>
      <c r="H74">
        <f>SUM(Table1[[#This Row],[Blue]:[Teal]])</f>
        <v>20</v>
      </c>
      <c r="I74">
        <f>(Table1[[#This Row],[Total]]-MIN($H$2:$H$101))/(MAX($H$2:$H$101)-MIN($H$2:$H$101))</f>
        <v>2.2727272727272728E-2</v>
      </c>
    </row>
    <row r="75" spans="1:9" x14ac:dyDescent="0.2">
      <c r="A75" t="s">
        <v>374</v>
      </c>
      <c r="B75">
        <v>46</v>
      </c>
      <c r="C75">
        <v>0</v>
      </c>
      <c r="D75">
        <v>18</v>
      </c>
      <c r="E75">
        <v>0</v>
      </c>
      <c r="F75">
        <v>0</v>
      </c>
      <c r="G75">
        <v>0</v>
      </c>
      <c r="H75">
        <f>SUM(Table1[[#This Row],[Blue]:[Teal]])</f>
        <v>64</v>
      </c>
      <c r="I75">
        <f>(Table1[[#This Row],[Total]]-MIN($H$2:$H$101))/(MAX($H$2:$H$101)-MIN($H$2:$H$101))</f>
        <v>0.52272727272727271</v>
      </c>
    </row>
    <row r="76" spans="1:9" x14ac:dyDescent="0.2">
      <c r="A76" t="s">
        <v>375</v>
      </c>
      <c r="B76">
        <v>0</v>
      </c>
      <c r="C76">
        <v>0</v>
      </c>
      <c r="D76">
        <v>0</v>
      </c>
      <c r="E76">
        <v>18</v>
      </c>
      <c r="F76">
        <v>0</v>
      </c>
      <c r="G76">
        <v>0</v>
      </c>
      <c r="H76">
        <f>SUM(Table1[[#This Row],[Blue]:[Teal]])</f>
        <v>18</v>
      </c>
      <c r="I76">
        <f>(Table1[[#This Row],[Total]]-MIN($H$2:$H$101))/(MAX($H$2:$H$101)-MIN($H$2:$H$101))</f>
        <v>0</v>
      </c>
    </row>
    <row r="77" spans="1:9" x14ac:dyDescent="0.2">
      <c r="A77" t="s">
        <v>376</v>
      </c>
      <c r="B77">
        <v>0</v>
      </c>
      <c r="C77">
        <v>60</v>
      </c>
      <c r="D77">
        <v>0</v>
      </c>
      <c r="E77">
        <v>0</v>
      </c>
      <c r="F77">
        <v>0</v>
      </c>
      <c r="G77">
        <v>0</v>
      </c>
      <c r="H77">
        <f>SUM(Table1[[#This Row],[Blue]:[Teal]])</f>
        <v>60</v>
      </c>
      <c r="I77">
        <f>(Table1[[#This Row],[Total]]-MIN($H$2:$H$101))/(MAX($H$2:$H$101)-MIN($H$2:$H$101))</f>
        <v>0.47727272727272729</v>
      </c>
    </row>
    <row r="78" spans="1:9" x14ac:dyDescent="0.2">
      <c r="A78" t="s">
        <v>22</v>
      </c>
      <c r="B78">
        <v>46</v>
      </c>
      <c r="C78">
        <v>0</v>
      </c>
      <c r="D78">
        <v>0</v>
      </c>
      <c r="E78">
        <v>0</v>
      </c>
      <c r="F78">
        <v>0</v>
      </c>
      <c r="G78">
        <v>0</v>
      </c>
      <c r="H78">
        <f>SUM(Table1[[#This Row],[Blue]:[Teal]])</f>
        <v>46</v>
      </c>
      <c r="I78">
        <f>(Table1[[#This Row],[Total]]-MIN($H$2:$H$101))/(MAX($H$2:$H$101)-MIN($H$2:$H$101))</f>
        <v>0.31818181818181818</v>
      </c>
    </row>
    <row r="79" spans="1:9" x14ac:dyDescent="0.2">
      <c r="A79" t="s">
        <v>377</v>
      </c>
      <c r="B79">
        <v>0</v>
      </c>
      <c r="C79">
        <v>60</v>
      </c>
      <c r="D79">
        <v>0</v>
      </c>
      <c r="E79">
        <v>0</v>
      </c>
      <c r="F79">
        <v>0</v>
      </c>
      <c r="G79">
        <v>0</v>
      </c>
      <c r="H79">
        <f>SUM(Table1[[#This Row],[Blue]:[Teal]])</f>
        <v>60</v>
      </c>
      <c r="I79">
        <f>(Table1[[#This Row],[Total]]-MIN($H$2:$H$101))/(MAX($H$2:$H$101)-MIN($H$2:$H$101))</f>
        <v>0.47727272727272729</v>
      </c>
    </row>
    <row r="80" spans="1:9" x14ac:dyDescent="0.2">
      <c r="A80" t="s">
        <v>378</v>
      </c>
      <c r="B80">
        <v>0</v>
      </c>
      <c r="C80">
        <v>60</v>
      </c>
      <c r="D80">
        <v>0</v>
      </c>
      <c r="E80">
        <v>0</v>
      </c>
      <c r="F80">
        <v>0</v>
      </c>
      <c r="G80">
        <v>0</v>
      </c>
      <c r="H80">
        <f>SUM(Table1[[#This Row],[Blue]:[Teal]])</f>
        <v>60</v>
      </c>
      <c r="I80">
        <f>(Table1[[#This Row],[Total]]-MIN($H$2:$H$101))/(MAX($H$2:$H$101)-MIN($H$2:$H$101))</f>
        <v>0.47727272727272729</v>
      </c>
    </row>
    <row r="81" spans="1:9" x14ac:dyDescent="0.2">
      <c r="A81" t="s">
        <v>379</v>
      </c>
      <c r="B81">
        <v>46</v>
      </c>
      <c r="C81">
        <v>0</v>
      </c>
      <c r="D81">
        <v>0</v>
      </c>
      <c r="E81">
        <v>0</v>
      </c>
      <c r="F81">
        <v>0</v>
      </c>
      <c r="G81">
        <v>0</v>
      </c>
      <c r="H81">
        <f>SUM(Table1[[#This Row],[Blue]:[Teal]])</f>
        <v>46</v>
      </c>
      <c r="I81">
        <f>(Table1[[#This Row],[Total]]-MIN($H$2:$H$101))/(MAX($H$2:$H$101)-MIN($H$2:$H$101))</f>
        <v>0.31818181818181818</v>
      </c>
    </row>
    <row r="82" spans="1:9" x14ac:dyDescent="0.2">
      <c r="A82" t="s">
        <v>123</v>
      </c>
      <c r="B82">
        <v>0</v>
      </c>
      <c r="C82">
        <v>60</v>
      </c>
      <c r="D82">
        <v>0</v>
      </c>
      <c r="E82">
        <v>0</v>
      </c>
      <c r="F82">
        <v>0</v>
      </c>
      <c r="G82">
        <v>0</v>
      </c>
      <c r="H82">
        <f>SUM(Table1[[#This Row],[Blue]:[Teal]])</f>
        <v>60</v>
      </c>
      <c r="I82">
        <f>(Table1[[#This Row],[Total]]-MIN($H$2:$H$101))/(MAX($H$2:$H$101)-MIN($H$2:$H$101))</f>
        <v>0.47727272727272729</v>
      </c>
    </row>
    <row r="83" spans="1:9" x14ac:dyDescent="0.2">
      <c r="A83" t="s">
        <v>250</v>
      </c>
      <c r="B83">
        <v>0</v>
      </c>
      <c r="C83">
        <v>0</v>
      </c>
      <c r="D83">
        <v>0</v>
      </c>
      <c r="E83">
        <v>0</v>
      </c>
      <c r="F83">
        <v>23</v>
      </c>
      <c r="G83">
        <v>0</v>
      </c>
      <c r="H83">
        <f>SUM(Table1[[#This Row],[Blue]:[Teal]])</f>
        <v>23</v>
      </c>
      <c r="I83">
        <f>(Table1[[#This Row],[Total]]-MIN($H$2:$H$101))/(MAX($H$2:$H$101)-MIN($H$2:$H$101))</f>
        <v>5.6818181818181816E-2</v>
      </c>
    </row>
    <row r="84" spans="1:9" x14ac:dyDescent="0.2">
      <c r="A84" t="s">
        <v>380</v>
      </c>
      <c r="B84">
        <v>0</v>
      </c>
      <c r="C84">
        <v>60</v>
      </c>
      <c r="D84">
        <v>0</v>
      </c>
      <c r="E84">
        <v>0</v>
      </c>
      <c r="F84">
        <v>0</v>
      </c>
      <c r="G84">
        <v>0</v>
      </c>
      <c r="H84">
        <f>SUM(Table1[[#This Row],[Blue]:[Teal]])</f>
        <v>60</v>
      </c>
      <c r="I84">
        <f>(Table1[[#This Row],[Total]]-MIN($H$2:$H$101))/(MAX($H$2:$H$101)-MIN($H$2:$H$101))</f>
        <v>0.47727272727272729</v>
      </c>
    </row>
    <row r="85" spans="1:9" x14ac:dyDescent="0.2">
      <c r="A85" t="s">
        <v>381</v>
      </c>
      <c r="B85">
        <v>46</v>
      </c>
      <c r="C85">
        <v>0</v>
      </c>
      <c r="D85">
        <v>0</v>
      </c>
      <c r="E85">
        <v>0</v>
      </c>
      <c r="F85">
        <v>0</v>
      </c>
      <c r="G85">
        <v>0</v>
      </c>
      <c r="H85">
        <f>SUM(Table1[[#This Row],[Blue]:[Teal]])</f>
        <v>46</v>
      </c>
      <c r="I85">
        <f>(Table1[[#This Row],[Total]]-MIN($H$2:$H$101))/(MAX($H$2:$H$101)-MIN($H$2:$H$101))</f>
        <v>0.31818181818181818</v>
      </c>
    </row>
    <row r="86" spans="1:9" x14ac:dyDescent="0.2">
      <c r="A86" t="s">
        <v>134</v>
      </c>
      <c r="B86">
        <v>0</v>
      </c>
      <c r="C86">
        <v>0</v>
      </c>
      <c r="D86">
        <v>18</v>
      </c>
      <c r="E86">
        <v>0</v>
      </c>
      <c r="F86">
        <v>0</v>
      </c>
      <c r="G86">
        <v>0</v>
      </c>
      <c r="H86">
        <f>SUM(Table1[[#This Row],[Blue]:[Teal]])</f>
        <v>18</v>
      </c>
      <c r="I86">
        <f>(Table1[[#This Row],[Total]]-MIN($H$2:$H$101))/(MAX($H$2:$H$101)-MIN($H$2:$H$101))</f>
        <v>0</v>
      </c>
    </row>
    <row r="87" spans="1:9" x14ac:dyDescent="0.2">
      <c r="A87" t="s">
        <v>23</v>
      </c>
      <c r="B87">
        <v>46</v>
      </c>
      <c r="C87">
        <v>0</v>
      </c>
      <c r="D87">
        <v>0</v>
      </c>
      <c r="E87">
        <v>0</v>
      </c>
      <c r="F87">
        <v>0</v>
      </c>
      <c r="G87">
        <v>0</v>
      </c>
      <c r="H87">
        <f>SUM(Table1[[#This Row],[Blue]:[Teal]])</f>
        <v>46</v>
      </c>
      <c r="I87">
        <f>(Table1[[#This Row],[Total]]-MIN($H$2:$H$101))/(MAX($H$2:$H$101)-MIN($H$2:$H$101))</f>
        <v>0.31818181818181818</v>
      </c>
    </row>
    <row r="88" spans="1:9" x14ac:dyDescent="0.2">
      <c r="A88" t="s">
        <v>89</v>
      </c>
      <c r="B88">
        <v>0</v>
      </c>
      <c r="C88">
        <v>60</v>
      </c>
      <c r="D88">
        <v>0</v>
      </c>
      <c r="E88">
        <v>0</v>
      </c>
      <c r="F88">
        <v>0</v>
      </c>
      <c r="G88">
        <v>0</v>
      </c>
      <c r="H88">
        <f>SUM(Table1[[#This Row],[Blue]:[Teal]])</f>
        <v>60</v>
      </c>
      <c r="I88">
        <f>(Table1[[#This Row],[Total]]-MIN($H$2:$H$101))/(MAX($H$2:$H$101)-MIN($H$2:$H$101))</f>
        <v>0.47727272727272729</v>
      </c>
    </row>
    <row r="89" spans="1:9" x14ac:dyDescent="0.2">
      <c r="A89" t="s">
        <v>382</v>
      </c>
      <c r="B89">
        <v>46</v>
      </c>
      <c r="C89">
        <v>0</v>
      </c>
      <c r="D89">
        <v>18</v>
      </c>
      <c r="E89">
        <v>0</v>
      </c>
      <c r="F89">
        <v>0</v>
      </c>
      <c r="G89">
        <v>0</v>
      </c>
      <c r="H89">
        <f>SUM(Table1[[#This Row],[Blue]:[Teal]])</f>
        <v>64</v>
      </c>
      <c r="I89">
        <f>(Table1[[#This Row],[Total]]-MIN($H$2:$H$101))/(MAX($H$2:$H$101)-MIN($H$2:$H$101))</f>
        <v>0.52272727272727271</v>
      </c>
    </row>
    <row r="90" spans="1:9" x14ac:dyDescent="0.2">
      <c r="A90" t="s">
        <v>383</v>
      </c>
      <c r="B90">
        <v>0</v>
      </c>
      <c r="C90">
        <v>0</v>
      </c>
      <c r="D90">
        <v>18</v>
      </c>
      <c r="E90">
        <v>0</v>
      </c>
      <c r="F90">
        <v>0</v>
      </c>
      <c r="G90">
        <v>0</v>
      </c>
      <c r="H90">
        <f>SUM(Table1[[#This Row],[Blue]:[Teal]])</f>
        <v>18</v>
      </c>
      <c r="I90">
        <f>(Table1[[#This Row],[Total]]-MIN($H$2:$H$101))/(MAX($H$2:$H$101)-MIN($H$2:$H$101))</f>
        <v>0</v>
      </c>
    </row>
    <row r="91" spans="1:9" x14ac:dyDescent="0.2">
      <c r="A91" t="s">
        <v>65</v>
      </c>
      <c r="B91">
        <v>0</v>
      </c>
      <c r="C91">
        <v>60</v>
      </c>
      <c r="D91">
        <v>0</v>
      </c>
      <c r="E91">
        <v>0</v>
      </c>
      <c r="F91">
        <v>0</v>
      </c>
      <c r="G91">
        <v>0</v>
      </c>
      <c r="H91">
        <f>SUM(Table1[[#This Row],[Blue]:[Teal]])</f>
        <v>60</v>
      </c>
      <c r="I91">
        <f>(Table1[[#This Row],[Total]]-MIN($H$2:$H$101))/(MAX($H$2:$H$101)-MIN($H$2:$H$101))</f>
        <v>0.47727272727272729</v>
      </c>
    </row>
    <row r="92" spans="1:9" x14ac:dyDescent="0.2">
      <c r="A92" t="s">
        <v>384</v>
      </c>
      <c r="B92">
        <v>0</v>
      </c>
      <c r="C92">
        <v>0</v>
      </c>
      <c r="D92">
        <v>18</v>
      </c>
      <c r="E92">
        <v>0</v>
      </c>
      <c r="F92">
        <v>0</v>
      </c>
      <c r="G92">
        <v>0</v>
      </c>
      <c r="H92">
        <f>SUM(Table1[[#This Row],[Blue]:[Teal]])</f>
        <v>18</v>
      </c>
      <c r="I92">
        <f>(Table1[[#This Row],[Total]]-MIN($H$2:$H$101))/(MAX($H$2:$H$101)-MIN($H$2:$H$101))</f>
        <v>0</v>
      </c>
    </row>
    <row r="93" spans="1:9" x14ac:dyDescent="0.2">
      <c r="A93" t="s">
        <v>385</v>
      </c>
      <c r="B93">
        <v>0</v>
      </c>
      <c r="C93">
        <v>60</v>
      </c>
      <c r="D93">
        <v>18</v>
      </c>
      <c r="E93">
        <v>0</v>
      </c>
      <c r="F93">
        <v>0</v>
      </c>
      <c r="G93">
        <v>0</v>
      </c>
      <c r="H93">
        <f>SUM(Table1[[#This Row],[Blue]:[Teal]])</f>
        <v>78</v>
      </c>
      <c r="I93">
        <f>(Table1[[#This Row],[Total]]-MIN($H$2:$H$101))/(MAX($H$2:$H$101)-MIN($H$2:$H$101))</f>
        <v>0.68181818181818177</v>
      </c>
    </row>
    <row r="94" spans="1:9" x14ac:dyDescent="0.2">
      <c r="A94" t="s">
        <v>386</v>
      </c>
      <c r="B94">
        <v>0</v>
      </c>
      <c r="C94">
        <v>60</v>
      </c>
      <c r="D94">
        <v>18</v>
      </c>
      <c r="E94">
        <v>0</v>
      </c>
      <c r="F94">
        <v>0</v>
      </c>
      <c r="G94">
        <v>0</v>
      </c>
      <c r="H94">
        <f>SUM(Table1[[#This Row],[Blue]:[Teal]])</f>
        <v>78</v>
      </c>
      <c r="I94">
        <f>(Table1[[#This Row],[Total]]-MIN($H$2:$H$101))/(MAX($H$2:$H$101)-MIN($H$2:$H$101))</f>
        <v>0.68181818181818177</v>
      </c>
    </row>
    <row r="95" spans="1:9" x14ac:dyDescent="0.2">
      <c r="A95" t="s">
        <v>387</v>
      </c>
      <c r="B95">
        <v>46</v>
      </c>
      <c r="C95">
        <v>0</v>
      </c>
      <c r="D95">
        <v>0</v>
      </c>
      <c r="E95">
        <v>0</v>
      </c>
      <c r="F95">
        <v>0</v>
      </c>
      <c r="G95">
        <v>0</v>
      </c>
      <c r="H95">
        <f>SUM(Table1[[#This Row],[Blue]:[Teal]])</f>
        <v>46</v>
      </c>
      <c r="I95">
        <f>(Table1[[#This Row],[Total]]-MIN($H$2:$H$101))/(MAX($H$2:$H$101)-MIN($H$2:$H$101))</f>
        <v>0.31818181818181818</v>
      </c>
    </row>
    <row r="96" spans="1:9" x14ac:dyDescent="0.2">
      <c r="A96" t="s">
        <v>53</v>
      </c>
      <c r="B96">
        <v>46</v>
      </c>
      <c r="C96">
        <v>0</v>
      </c>
      <c r="D96">
        <v>18</v>
      </c>
      <c r="E96">
        <v>0</v>
      </c>
      <c r="F96">
        <v>0</v>
      </c>
      <c r="G96">
        <v>0</v>
      </c>
      <c r="H96">
        <f>SUM(Table1[[#This Row],[Blue]:[Teal]])</f>
        <v>64</v>
      </c>
      <c r="I96">
        <f>(Table1[[#This Row],[Total]]-MIN($H$2:$H$101))/(MAX($H$2:$H$101)-MIN($H$2:$H$101))</f>
        <v>0.52272727272727271</v>
      </c>
    </row>
    <row r="97" spans="1:9" x14ac:dyDescent="0.2">
      <c r="A97" t="s">
        <v>55</v>
      </c>
      <c r="B97">
        <v>46</v>
      </c>
      <c r="C97">
        <v>0</v>
      </c>
      <c r="D97">
        <v>18</v>
      </c>
      <c r="E97">
        <v>0</v>
      </c>
      <c r="F97">
        <v>0</v>
      </c>
      <c r="G97">
        <v>0</v>
      </c>
      <c r="H97">
        <f>SUM(Table1[[#This Row],[Blue]:[Teal]])</f>
        <v>64</v>
      </c>
      <c r="I97">
        <f>(Table1[[#This Row],[Total]]-MIN($H$2:$H$101))/(MAX($H$2:$H$101)-MIN($H$2:$H$101))</f>
        <v>0.52272727272727271</v>
      </c>
    </row>
    <row r="98" spans="1:9" x14ac:dyDescent="0.2">
      <c r="A98" t="s">
        <v>388</v>
      </c>
      <c r="B98">
        <v>0</v>
      </c>
      <c r="C98">
        <v>60</v>
      </c>
      <c r="D98">
        <v>0</v>
      </c>
      <c r="E98">
        <v>0</v>
      </c>
      <c r="F98">
        <v>0</v>
      </c>
      <c r="G98">
        <v>0</v>
      </c>
      <c r="H98">
        <f>SUM(Table1[[#This Row],[Blue]:[Teal]])</f>
        <v>60</v>
      </c>
      <c r="I98">
        <f>(Table1[[#This Row],[Total]]-MIN($H$2:$H$101))/(MAX($H$2:$H$101)-MIN($H$2:$H$101))</f>
        <v>0.47727272727272729</v>
      </c>
    </row>
    <row r="99" spans="1:9" x14ac:dyDescent="0.2">
      <c r="A99" t="s">
        <v>389</v>
      </c>
      <c r="B99">
        <v>0</v>
      </c>
      <c r="C99">
        <v>0</v>
      </c>
      <c r="D99">
        <v>18</v>
      </c>
      <c r="E99">
        <v>0</v>
      </c>
      <c r="F99">
        <v>0</v>
      </c>
      <c r="G99">
        <v>0</v>
      </c>
      <c r="H99">
        <f>SUM(Table1[[#This Row],[Blue]:[Teal]])</f>
        <v>18</v>
      </c>
      <c r="I99">
        <f>(Table1[[#This Row],[Total]]-MIN($H$2:$H$101))/(MAX($H$2:$H$101)-MIN($H$2:$H$101))</f>
        <v>0</v>
      </c>
    </row>
    <row r="100" spans="1:9" x14ac:dyDescent="0.2">
      <c r="A100" t="s">
        <v>390</v>
      </c>
      <c r="B100">
        <v>0</v>
      </c>
      <c r="C100">
        <v>0</v>
      </c>
      <c r="D100">
        <v>0</v>
      </c>
      <c r="E100">
        <v>18</v>
      </c>
      <c r="F100">
        <v>0</v>
      </c>
      <c r="G100">
        <v>0</v>
      </c>
      <c r="H100">
        <f>SUM(Table1[[#This Row],[Blue]:[Teal]])</f>
        <v>18</v>
      </c>
      <c r="I100">
        <f>(Table1[[#This Row],[Total]]-MIN($H$2:$H$101))/(MAX($H$2:$H$101)-MIN($H$2:$H$101))</f>
        <v>0</v>
      </c>
    </row>
    <row r="101" spans="1:9" x14ac:dyDescent="0.2">
      <c r="A101" t="s">
        <v>391</v>
      </c>
      <c r="B101">
        <v>0</v>
      </c>
      <c r="C101">
        <v>0</v>
      </c>
      <c r="D101">
        <v>0</v>
      </c>
      <c r="E101">
        <v>18</v>
      </c>
      <c r="F101">
        <v>0</v>
      </c>
      <c r="G101">
        <v>0</v>
      </c>
      <c r="H101">
        <f>SUM(Table1[[#This Row],[Blue]:[Teal]])</f>
        <v>18</v>
      </c>
      <c r="I101">
        <f>(Table1[[#This Row],[Total]]-MIN($H$2:$H$101))/(MAX($H$2:$H$101)-MIN($H$2:$H$101))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Frequency 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Grant</dc:creator>
  <cp:keywords/>
  <dc:description/>
  <cp:lastModifiedBy>Suleman Basit</cp:lastModifiedBy>
  <cp:revision/>
  <dcterms:created xsi:type="dcterms:W3CDTF">2024-03-21T15:37:08Z</dcterms:created>
  <dcterms:modified xsi:type="dcterms:W3CDTF">2024-04-09T00:44:22Z</dcterms:modified>
  <cp:category/>
  <cp:contentStatus/>
</cp:coreProperties>
</file>