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LAB2 SYS 08\Downloads\Excel portfolio\"/>
    </mc:Choice>
  </mc:AlternateContent>
  <xr:revisionPtr revIDLastSave="0" documentId="13_ncr:1_{9BF5EA5C-7782-4A07-BBCB-899562D1902E}" xr6:coauthVersionLast="45" xr6:coauthVersionMax="45" xr10:uidLastSave="{00000000-0000-0000-0000-000000000000}"/>
  <bookViews>
    <workbookView xWindow="-120" yWindow="-120" windowWidth="20730" windowHeight="11040" activeTab="4" xr2:uid="{77BECCE4-AB90-44BD-8120-A71C53E68D5A}"/>
  </bookViews>
  <sheets>
    <sheet name="Total Sales Per Region" sheetId="8" r:id="rId1"/>
    <sheet name="Profit by category" sheetId="9" r:id="rId2"/>
    <sheet name="Customer count Vs Sales amount" sheetId="10" r:id="rId3"/>
    <sheet name="Sales Trend Over Time " sheetId="11" r:id="rId4"/>
    <sheet name="Expenses vs Profit Comparison" sheetId="12" r:id="rId5"/>
    <sheet name="Transactional sales data" sheetId="1" r:id="rId6"/>
    <sheet name="Interactive Bus Performance Db" sheetId="13" r:id="rId7"/>
  </sheets>
  <definedNames>
    <definedName name="Slicer_Category">#N/A</definedName>
  </definedNames>
  <calcPr calcId="181029"/>
  <pivotCaches>
    <pivotCache cacheId="0" r:id="rId8"/>
  </pivotCaches>
  <fileRecoveryPr repairLoad="1"/>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31"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2" i="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alcChain>
</file>

<file path=xl/sharedStrings.xml><?xml version="1.0" encoding="utf-8"?>
<sst xmlns="http://schemas.openxmlformats.org/spreadsheetml/2006/main" count="115" uniqueCount="45">
  <si>
    <t>Order ID</t>
  </si>
  <si>
    <t>Region</t>
  </si>
  <si>
    <t>Category</t>
  </si>
  <si>
    <t>Units Sold</t>
  </si>
  <si>
    <t>Sales Amount</t>
  </si>
  <si>
    <t>Cost</t>
  </si>
  <si>
    <t>Expenses</t>
  </si>
  <si>
    <t>Customer Count</t>
  </si>
  <si>
    <t>North</t>
  </si>
  <si>
    <t xml:space="preserve">South </t>
  </si>
  <si>
    <t xml:space="preserve">east </t>
  </si>
  <si>
    <t>west</t>
  </si>
  <si>
    <t>Electronics</t>
  </si>
  <si>
    <t>Health and Beauty</t>
  </si>
  <si>
    <t>Sports &amp; Outdoors</t>
  </si>
  <si>
    <t>Books,music,&amp;Movies</t>
  </si>
  <si>
    <t>Automotive &amp; Parts</t>
  </si>
  <si>
    <t>Toys &amp; Games</t>
  </si>
  <si>
    <t>Groceries &amp; Gourmet Food</t>
  </si>
  <si>
    <t>Tools &amp; Home improvement</t>
  </si>
  <si>
    <t>Furniture &amp; Home Decor</t>
  </si>
  <si>
    <t>Pet Supplies</t>
  </si>
  <si>
    <t>Industrial &amp; Scientific Equipment</t>
  </si>
  <si>
    <t>Musical instruments</t>
  </si>
  <si>
    <t>Kitchen &amp; Dining</t>
  </si>
  <si>
    <t>Arts,Crafts,&amp;Sewing</t>
  </si>
  <si>
    <t>Garden &amp; Outdoor Living</t>
  </si>
  <si>
    <t>Travel &amp; Luggage</t>
  </si>
  <si>
    <t>Video Games &amp; Consoles</t>
  </si>
  <si>
    <t>Collectible &amp; meomorabillia</t>
  </si>
  <si>
    <t>Educational materials &amp; Toys</t>
  </si>
  <si>
    <t>Vintage &amp;Antique items</t>
  </si>
  <si>
    <t>Party &amp; Event Supplikes</t>
  </si>
  <si>
    <t>Building materials &amp; Hardwares</t>
  </si>
  <si>
    <t>DIY Kits &amp; Craft Supplies</t>
  </si>
  <si>
    <t>Baby Products</t>
  </si>
  <si>
    <t>Date</t>
  </si>
  <si>
    <t>Row Labels</t>
  </si>
  <si>
    <t>Sum of Units Sold</t>
  </si>
  <si>
    <t>Grand Total</t>
  </si>
  <si>
    <t>Profit</t>
  </si>
  <si>
    <t>Party &amp; Event Supplies</t>
  </si>
  <si>
    <t>Sum of Profit</t>
  </si>
  <si>
    <t>Sum of Sales Amount</t>
  </si>
  <si>
    <t>Interactive Business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</si>
</sst>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4" fontId="1" fillId="0" borderId="0" xfId="0" applyNumberFormat="1" applyFont="1"/>
    <xf numFmtId="14" fontId="0" fillId="0" borderId="0" xfId="0" applyNumberFormat="1"/>
    <xf numFmtId="0" fontId="0" fillId="0" borderId="0" xfId="0" applyNumberFormat="1"/>
    <xf numFmtId="49" fontId="1" fillId="0" borderId="0" xfId="0" applyNumberFormat="1" applyFont="1"/>
    <xf numFmtId="49" fontId="0" fillId="0" borderId="0" xfId="0" applyNumberFormat="1"/>
    <xf numFmtId="1" fontId="1" fillId="0" borderId="0" xfId="0" applyNumberFormat="1" applyFont="1"/>
    <xf numFmtId="1" fontId="0" fillId="0" borderId="0" xfId="0" applyNumberFormat="1"/>
    <xf numFmtId="0" fontId="0" fillId="0" borderId="0" xfId="0" pivotButton="1"/>
    <xf numFmtId="14" fontId="0" fillId="0" borderId="0" xfId="0" applyNumberFormat="1" applyAlignment="1">
      <alignment horizontal="left"/>
    </xf>
    <xf numFmtId="1" fontId="0" fillId="0" borderId="0" xfId="0" applyNumberFormat="1" applyAlignment="1">
      <alignment horizontal="left"/>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Dashboard.xlsx]Total Sales Per Region!PivotTable1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Per Region'!$B$3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Sales Per Region'!$A$4:$A$8</c:f>
              <c:strCache>
                <c:ptCount val="4"/>
                <c:pt idx="0">
                  <c:v>east </c:v>
                </c:pt>
                <c:pt idx="1">
                  <c:v>North</c:v>
                </c:pt>
                <c:pt idx="2">
                  <c:v>South </c:v>
                </c:pt>
                <c:pt idx="3">
                  <c:v>west</c:v>
                </c:pt>
              </c:strCache>
            </c:strRef>
          </c:cat>
          <c:val>
            <c:numRef>
              <c:f>'Total Sales Per Region'!$B$4:$B$8</c:f>
              <c:numCache>
                <c:formatCode>General</c:formatCode>
                <c:ptCount val="4"/>
                <c:pt idx="0">
                  <c:v>80</c:v>
                </c:pt>
                <c:pt idx="1">
                  <c:v>58</c:v>
                </c:pt>
                <c:pt idx="2">
                  <c:v>55</c:v>
                </c:pt>
                <c:pt idx="3">
                  <c:v>62</c:v>
                </c:pt>
              </c:numCache>
            </c:numRef>
          </c:val>
          <c:extLst>
            <c:ext xmlns:c16="http://schemas.microsoft.com/office/drawing/2014/chart" uri="{C3380CC4-5D6E-409C-BE32-E72D297353CC}">
              <c16:uniqueId val="{00000000-7B79-4A51-9B04-3B9EFD1E3AED}"/>
            </c:ext>
          </c:extLst>
        </c:ser>
        <c:dLbls>
          <c:showLegendKey val="0"/>
          <c:showVal val="0"/>
          <c:showCatName val="0"/>
          <c:showSerName val="0"/>
          <c:showPercent val="0"/>
          <c:showBubbleSize val="0"/>
        </c:dLbls>
        <c:gapWidth val="100"/>
        <c:overlap val="-24"/>
        <c:axId val="1896999791"/>
        <c:axId val="1835444047"/>
      </c:barChart>
      <c:catAx>
        <c:axId val="1896999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35444047"/>
        <c:crosses val="autoZero"/>
        <c:auto val="1"/>
        <c:lblAlgn val="ctr"/>
        <c:lblOffset val="100"/>
        <c:noMultiLvlLbl val="0"/>
      </c:catAx>
      <c:valAx>
        <c:axId val="1835444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96999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Dashboard.xlsx]Profit by category!PivotTable2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a:t>
            </a:r>
            <a:r>
              <a:rPr lang="en-US" baseline="0"/>
              <a:t> by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category'!$B$3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 by category'!$A$4:$A$29</c:f>
              <c:strCache>
                <c:ptCount val="25"/>
                <c:pt idx="0">
                  <c:v>Arts,Crafts,&amp;Sewing</c:v>
                </c:pt>
                <c:pt idx="1">
                  <c:v>Automotive &amp; Parts</c:v>
                </c:pt>
                <c:pt idx="2">
                  <c:v>Baby Products</c:v>
                </c:pt>
                <c:pt idx="3">
                  <c:v>Books,music,&amp;Movies</c:v>
                </c:pt>
                <c:pt idx="4">
                  <c:v>Building materials &amp; Hardwares</c:v>
                </c:pt>
                <c:pt idx="5">
                  <c:v>Collectible &amp; meomorabillia</c:v>
                </c:pt>
                <c:pt idx="6">
                  <c:v>DIY Kits &amp; Craft Supplies</c:v>
                </c:pt>
                <c:pt idx="7">
                  <c:v>Educational materials &amp; Toys</c:v>
                </c:pt>
                <c:pt idx="8">
                  <c:v>Electronics</c:v>
                </c:pt>
                <c:pt idx="9">
                  <c:v>Furniture &amp; Home Decor</c:v>
                </c:pt>
                <c:pt idx="10">
                  <c:v>Garden &amp; Outdoor Living</c:v>
                </c:pt>
                <c:pt idx="11">
                  <c:v>Groceries &amp; Gourmet Food</c:v>
                </c:pt>
                <c:pt idx="12">
                  <c:v>Health and Beauty</c:v>
                </c:pt>
                <c:pt idx="13">
                  <c:v>Industrial &amp; Scientific Equipment</c:v>
                </c:pt>
                <c:pt idx="14">
                  <c:v>Kitchen &amp; Dining</c:v>
                </c:pt>
                <c:pt idx="15">
                  <c:v>Musical instruments</c:v>
                </c:pt>
                <c:pt idx="16">
                  <c:v>Party &amp; Event Supplies</c:v>
                </c:pt>
                <c:pt idx="17">
                  <c:v>Party &amp; Event Supplikes</c:v>
                </c:pt>
                <c:pt idx="18">
                  <c:v>Pet Supplies</c:v>
                </c:pt>
                <c:pt idx="19">
                  <c:v>Sports &amp; Outdoors</c:v>
                </c:pt>
                <c:pt idx="20">
                  <c:v>Tools &amp; Home improvement</c:v>
                </c:pt>
                <c:pt idx="21">
                  <c:v>Toys &amp; Games</c:v>
                </c:pt>
                <c:pt idx="22">
                  <c:v>Travel &amp; Luggage</c:v>
                </c:pt>
                <c:pt idx="23">
                  <c:v>Video Games &amp; Consoles</c:v>
                </c:pt>
                <c:pt idx="24">
                  <c:v>Vintage &amp;Antique items</c:v>
                </c:pt>
              </c:strCache>
            </c:strRef>
          </c:cat>
          <c:val>
            <c:numRef>
              <c:f>'Profit by category'!$B$4:$B$29</c:f>
              <c:numCache>
                <c:formatCode>General</c:formatCode>
                <c:ptCount val="25"/>
                <c:pt idx="0">
                  <c:v>3065</c:v>
                </c:pt>
                <c:pt idx="1">
                  <c:v>450</c:v>
                </c:pt>
                <c:pt idx="2">
                  <c:v>12140</c:v>
                </c:pt>
                <c:pt idx="3">
                  <c:v>3720</c:v>
                </c:pt>
                <c:pt idx="4">
                  <c:v>1035</c:v>
                </c:pt>
                <c:pt idx="5">
                  <c:v>7320</c:v>
                </c:pt>
                <c:pt idx="6">
                  <c:v>6590</c:v>
                </c:pt>
                <c:pt idx="7">
                  <c:v>9495</c:v>
                </c:pt>
                <c:pt idx="8">
                  <c:v>3920</c:v>
                </c:pt>
                <c:pt idx="9">
                  <c:v>1570</c:v>
                </c:pt>
                <c:pt idx="10">
                  <c:v>3580</c:v>
                </c:pt>
                <c:pt idx="11">
                  <c:v>1070</c:v>
                </c:pt>
                <c:pt idx="12">
                  <c:v>4280</c:v>
                </c:pt>
                <c:pt idx="13">
                  <c:v>2960</c:v>
                </c:pt>
                <c:pt idx="14">
                  <c:v>2050</c:v>
                </c:pt>
                <c:pt idx="15">
                  <c:v>8530</c:v>
                </c:pt>
                <c:pt idx="16">
                  <c:v>14240</c:v>
                </c:pt>
                <c:pt idx="17">
                  <c:v>880</c:v>
                </c:pt>
                <c:pt idx="18">
                  <c:v>3340</c:v>
                </c:pt>
                <c:pt idx="19">
                  <c:v>2960</c:v>
                </c:pt>
                <c:pt idx="20">
                  <c:v>825</c:v>
                </c:pt>
                <c:pt idx="21">
                  <c:v>7830</c:v>
                </c:pt>
                <c:pt idx="22">
                  <c:v>4980</c:v>
                </c:pt>
                <c:pt idx="23">
                  <c:v>7995</c:v>
                </c:pt>
                <c:pt idx="24">
                  <c:v>1855</c:v>
                </c:pt>
              </c:numCache>
            </c:numRef>
          </c:val>
          <c:extLst>
            <c:ext xmlns:c16="http://schemas.microsoft.com/office/drawing/2014/chart" uri="{C3380CC4-5D6E-409C-BE32-E72D297353CC}">
              <c16:uniqueId val="{00000000-E09D-4B22-B873-A0EE2AF3EA15}"/>
            </c:ext>
          </c:extLst>
        </c:ser>
        <c:dLbls>
          <c:showLegendKey val="0"/>
          <c:showVal val="0"/>
          <c:showCatName val="0"/>
          <c:showSerName val="0"/>
          <c:showPercent val="0"/>
          <c:showBubbleSize val="0"/>
        </c:dLbls>
        <c:gapWidth val="115"/>
        <c:overlap val="-20"/>
        <c:axId val="1909059887"/>
        <c:axId val="1834319599"/>
      </c:barChart>
      <c:catAx>
        <c:axId val="190905988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34319599"/>
        <c:crosses val="autoZero"/>
        <c:auto val="1"/>
        <c:lblAlgn val="ctr"/>
        <c:lblOffset val="100"/>
        <c:noMultiLvlLbl val="0"/>
      </c:catAx>
      <c:valAx>
        <c:axId val="183431959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9090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Dashboard.xlsx]Customer count Vs Sales amount!PivotTable3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Customer</a:t>
            </a:r>
            <a:r>
              <a:rPr lang="en-US" baseline="0"/>
              <a:t> count Vs Sales amount</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NG"/>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count Vs Sales amount'!$B$3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count Vs Sales amount'!$A$4:$A$16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'Customer count Vs Sales amount'!$B$4:$B$16</c:f>
              <c:numCache>
                <c:formatCode>General</c:formatCode>
                <c:ptCount val="12"/>
                <c:pt idx="0">
                  <c:v>10500</c:v>
                </c:pt>
                <c:pt idx="1">
                  <c:v>19900</c:v>
                </c:pt>
                <c:pt idx="2">
                  <c:v>8020</c:v>
                </c:pt>
                <c:pt idx="3">
                  <c:v>15200</c:v>
                </c:pt>
                <c:pt idx="4">
                  <c:v>9200</c:v>
                </c:pt>
                <c:pt idx="5">
                  <c:v>29600</c:v>
                </c:pt>
                <c:pt idx="6">
                  <c:v>12200</c:v>
                </c:pt>
                <c:pt idx="7">
                  <c:v>14100</c:v>
                </c:pt>
                <c:pt idx="8">
                  <c:v>13500</c:v>
                </c:pt>
                <c:pt idx="9">
                  <c:v>4500</c:v>
                </c:pt>
                <c:pt idx="10">
                  <c:v>3020</c:v>
                </c:pt>
                <c:pt idx="11">
                  <c:v>3500</c:v>
                </c:pt>
              </c:numCache>
            </c:numRef>
          </c:val>
          <c:extLst>
            <c:ext xmlns:c16="http://schemas.microsoft.com/office/drawing/2014/chart" uri="{C3380CC4-5D6E-409C-BE32-E72D297353CC}">
              <c16:uniqueId val="{00000000-6AB4-4FD1-8621-00B3570C61E9}"/>
            </c:ext>
          </c:extLst>
        </c:ser>
        <c:dLbls>
          <c:dLblPos val="outEnd"/>
          <c:showLegendKey val="0"/>
          <c:showVal val="1"/>
          <c:showCatName val="0"/>
          <c:showSerName val="0"/>
          <c:showPercent val="0"/>
          <c:showBubbleSize val="0"/>
        </c:dLbls>
        <c:gapWidth val="100"/>
        <c:overlap val="-24"/>
        <c:axId val="2005174623"/>
        <c:axId val="2009383167"/>
      </c:barChart>
      <c:catAx>
        <c:axId val="200517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2009383167"/>
        <c:crosses val="autoZero"/>
        <c:auto val="1"/>
        <c:lblAlgn val="ctr"/>
        <c:lblOffset val="100"/>
        <c:noMultiLvlLbl val="0"/>
      </c:catAx>
      <c:valAx>
        <c:axId val="200938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200517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Dashboard.xlsx]Sales Trend Over Time !PivotTable4</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Sales Trend Over Time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NG"/>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Over Time '!$B$3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'Sales Trend Over Time '!$A$4:$A$34</c:f>
              <c:strCache>
                <c:ptCount val="30"/>
                <c:pt idx="0">
                  <c:v>01/01/2025</c:v>
                </c:pt>
                <c:pt idx="1">
                  <c:v>02/01/2025</c:v>
                </c:pt>
                <c:pt idx="2">
                  <c:v>03/01/2025</c:v>
                </c:pt>
                <c:pt idx="3">
                  <c:v>04/01/2025</c:v>
                </c:pt>
                <c:pt idx="4">
                  <c:v>05/01/2025</c:v>
                </c:pt>
                <c:pt idx="5">
                  <c:v>06/01/2025</c:v>
                </c:pt>
                <c:pt idx="6">
                  <c:v>07/01/2025</c:v>
                </c:pt>
                <c:pt idx="7">
                  <c:v>08/01/2025</c:v>
                </c:pt>
                <c:pt idx="8">
                  <c:v>09/01/2025</c:v>
                </c:pt>
                <c:pt idx="9">
                  <c:v>10/01/2025</c:v>
                </c:pt>
                <c:pt idx="10">
                  <c:v>11/01/2025</c:v>
                </c:pt>
                <c:pt idx="11">
                  <c:v>12/01/2025</c:v>
                </c:pt>
                <c:pt idx="12">
                  <c:v>13/01/2025</c:v>
                </c:pt>
                <c:pt idx="13">
                  <c:v>14/01/2025</c:v>
                </c:pt>
                <c:pt idx="14">
                  <c:v>15/01/2025</c:v>
                </c:pt>
                <c:pt idx="15">
                  <c:v>16/01/2025</c:v>
                </c:pt>
                <c:pt idx="16">
                  <c:v>17/01/2025</c:v>
                </c:pt>
                <c:pt idx="17">
                  <c:v>18/01/2025</c:v>
                </c:pt>
                <c:pt idx="18">
                  <c:v>19/01/2025</c:v>
                </c:pt>
                <c:pt idx="19">
                  <c:v>20/01/2025</c:v>
                </c:pt>
                <c:pt idx="20">
                  <c:v>21/01/2025</c:v>
                </c:pt>
                <c:pt idx="21">
                  <c:v>22/01/2025</c:v>
                </c:pt>
                <c:pt idx="22">
                  <c:v>23/01/2025</c:v>
                </c:pt>
                <c:pt idx="23">
                  <c:v>24/01/2025</c:v>
                </c:pt>
                <c:pt idx="24">
                  <c:v>25/01/2025</c:v>
                </c:pt>
                <c:pt idx="25">
                  <c:v>26/01/2025</c:v>
                </c:pt>
                <c:pt idx="26">
                  <c:v>27/01/2025</c:v>
                </c:pt>
                <c:pt idx="27">
                  <c:v>28/01/2025</c:v>
                </c:pt>
                <c:pt idx="28">
                  <c:v>29/01/2025</c:v>
                </c:pt>
                <c:pt idx="29">
                  <c:v>30/01/2025</c:v>
                </c:pt>
              </c:strCache>
            </c:strRef>
          </c:cat>
          <c:val>
            <c:numRef>
              <c:f>'Sales Trend Over Time '!$B$4:$B$34</c:f>
              <c:numCache>
                <c:formatCode>General</c:formatCode>
                <c:ptCount val="30"/>
                <c:pt idx="0">
                  <c:v>1600</c:v>
                </c:pt>
                <c:pt idx="1">
                  <c:v>3000</c:v>
                </c:pt>
                <c:pt idx="2">
                  <c:v>4500</c:v>
                </c:pt>
                <c:pt idx="3">
                  <c:v>3700</c:v>
                </c:pt>
                <c:pt idx="4">
                  <c:v>9100</c:v>
                </c:pt>
                <c:pt idx="5">
                  <c:v>4000</c:v>
                </c:pt>
                <c:pt idx="6">
                  <c:v>2500</c:v>
                </c:pt>
                <c:pt idx="7">
                  <c:v>2000</c:v>
                </c:pt>
                <c:pt idx="8">
                  <c:v>1300</c:v>
                </c:pt>
                <c:pt idx="9">
                  <c:v>1000</c:v>
                </c:pt>
                <c:pt idx="10">
                  <c:v>5000</c:v>
                </c:pt>
                <c:pt idx="11">
                  <c:v>6000</c:v>
                </c:pt>
                <c:pt idx="12">
                  <c:v>9000</c:v>
                </c:pt>
                <c:pt idx="13">
                  <c:v>3500</c:v>
                </c:pt>
                <c:pt idx="14">
                  <c:v>3020</c:v>
                </c:pt>
                <c:pt idx="15">
                  <c:v>4020</c:v>
                </c:pt>
                <c:pt idx="16">
                  <c:v>5200</c:v>
                </c:pt>
                <c:pt idx="17">
                  <c:v>6200</c:v>
                </c:pt>
                <c:pt idx="18">
                  <c:v>7200</c:v>
                </c:pt>
                <c:pt idx="19">
                  <c:v>7200</c:v>
                </c:pt>
                <c:pt idx="20">
                  <c:v>5500</c:v>
                </c:pt>
                <c:pt idx="21">
                  <c:v>1500</c:v>
                </c:pt>
                <c:pt idx="22">
                  <c:v>2000</c:v>
                </c:pt>
                <c:pt idx="23">
                  <c:v>7000</c:v>
                </c:pt>
                <c:pt idx="24">
                  <c:v>12500</c:v>
                </c:pt>
                <c:pt idx="25">
                  <c:v>2500</c:v>
                </c:pt>
                <c:pt idx="26">
                  <c:v>2000</c:v>
                </c:pt>
                <c:pt idx="27">
                  <c:v>4000</c:v>
                </c:pt>
                <c:pt idx="28">
                  <c:v>2200</c:v>
                </c:pt>
                <c:pt idx="29">
                  <c:v>15000</c:v>
                </c:pt>
              </c:numCache>
            </c:numRef>
          </c:val>
          <c:smooth val="0"/>
          <c:extLst>
            <c:ext xmlns:c16="http://schemas.microsoft.com/office/drawing/2014/chart" uri="{C3380CC4-5D6E-409C-BE32-E72D297353CC}">
              <c16:uniqueId val="{00000000-7E67-4D57-AAEA-DE70734D72A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004416175"/>
        <c:axId val="2008008015"/>
      </c:lineChart>
      <c:catAx>
        <c:axId val="20044161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NG"/>
          </a:p>
        </c:txPr>
        <c:crossAx val="2008008015"/>
        <c:crosses val="autoZero"/>
        <c:auto val="1"/>
        <c:lblAlgn val="ctr"/>
        <c:lblOffset val="100"/>
        <c:noMultiLvlLbl val="0"/>
      </c:catAx>
      <c:valAx>
        <c:axId val="2008008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NG"/>
          </a:p>
        </c:txPr>
        <c:crossAx val="2004416175"/>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Dashboard.xlsx]Expenses vs Profit Comparison!PivotTable5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 vs Profit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vs Profit Comparison'!$B$3</c:f>
              <c:strCache>
                <c:ptCount val="1"/>
                <c:pt idx="0">
                  <c:v>Total</c:v>
                </c:pt>
              </c:strCache>
            </c:strRef>
          </c:tx>
          <c:spPr>
            <a:solidFill>
              <a:schemeClr val="accent1"/>
            </a:solidFill>
            <a:ln>
              <a:noFill/>
            </a:ln>
            <a:effectLst/>
          </c:spPr>
          <c:invertIfNegative val="0"/>
          <c:cat>
            <c:strRef>
              <c:f>'Expenses vs Profit Comparison'!$A$4:$A$12</c:f>
              <c:strCache>
                <c:ptCount val="8"/>
                <c:pt idx="0">
                  <c:v>10</c:v>
                </c:pt>
                <c:pt idx="1">
                  <c:v>20</c:v>
                </c:pt>
                <c:pt idx="2">
                  <c:v>25</c:v>
                </c:pt>
                <c:pt idx="3">
                  <c:v>30</c:v>
                </c:pt>
                <c:pt idx="4">
                  <c:v>40</c:v>
                </c:pt>
                <c:pt idx="5">
                  <c:v>50</c:v>
                </c:pt>
                <c:pt idx="6">
                  <c:v>60</c:v>
                </c:pt>
                <c:pt idx="7">
                  <c:v>65</c:v>
                </c:pt>
              </c:strCache>
            </c:strRef>
          </c:cat>
          <c:val>
            <c:numRef>
              <c:f>'Expenses vs Profit Comparison'!$B$4:$B$12</c:f>
              <c:numCache>
                <c:formatCode>General</c:formatCode>
                <c:ptCount val="8"/>
                <c:pt idx="0">
                  <c:v>1070</c:v>
                </c:pt>
                <c:pt idx="1">
                  <c:v>36200</c:v>
                </c:pt>
                <c:pt idx="2">
                  <c:v>825</c:v>
                </c:pt>
                <c:pt idx="3">
                  <c:v>8160</c:v>
                </c:pt>
                <c:pt idx="4">
                  <c:v>41740</c:v>
                </c:pt>
                <c:pt idx="5">
                  <c:v>1500</c:v>
                </c:pt>
                <c:pt idx="6">
                  <c:v>13400</c:v>
                </c:pt>
                <c:pt idx="7">
                  <c:v>13785</c:v>
                </c:pt>
              </c:numCache>
            </c:numRef>
          </c:val>
          <c:extLst>
            <c:ext xmlns:c16="http://schemas.microsoft.com/office/drawing/2014/chart" uri="{C3380CC4-5D6E-409C-BE32-E72D297353CC}">
              <c16:uniqueId val="{00000000-F634-4D51-B4FD-3738C0D452E8}"/>
            </c:ext>
          </c:extLst>
        </c:ser>
        <c:dLbls>
          <c:showLegendKey val="0"/>
          <c:showVal val="0"/>
          <c:showCatName val="0"/>
          <c:showSerName val="0"/>
          <c:showPercent val="0"/>
          <c:showBubbleSize val="0"/>
        </c:dLbls>
        <c:gapWidth val="219"/>
        <c:overlap val="-27"/>
        <c:axId val="2000463583"/>
        <c:axId val="2008026047"/>
      </c:barChart>
      <c:catAx>
        <c:axId val="200046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8026047"/>
        <c:crosses val="autoZero"/>
        <c:auto val="1"/>
        <c:lblAlgn val="ctr"/>
        <c:lblOffset val="100"/>
        <c:noMultiLvlLbl val="0"/>
      </c:catAx>
      <c:valAx>
        <c:axId val="200802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046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Dashboard.xlsx]Total Sales Per Region!PivotTable1</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Total Sales Per Region</a:t>
            </a:r>
          </a:p>
        </c:rich>
      </c:tx>
      <c:layout>
        <c:manualLayout>
          <c:xMode val="edge"/>
          <c:yMode val="edge"/>
          <c:x val="0.25642000488381816"/>
          <c:y val="0.12188901919174996"/>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Per Region'!$B$3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'Total Sales Per Region'!$A$4:$A$8</c:f>
              <c:strCache>
                <c:ptCount val="4"/>
                <c:pt idx="0">
                  <c:v>east </c:v>
                </c:pt>
                <c:pt idx="1">
                  <c:v>North</c:v>
                </c:pt>
                <c:pt idx="2">
                  <c:v>South </c:v>
                </c:pt>
                <c:pt idx="3">
                  <c:v>west</c:v>
                </c:pt>
              </c:strCache>
            </c:strRef>
          </c:cat>
          <c:val>
            <c:numRef>
              <c:f>'Total Sales Per Region'!$B$4:$B$8</c:f>
              <c:numCache>
                <c:formatCode>General</c:formatCode>
                <c:ptCount val="4"/>
                <c:pt idx="0">
                  <c:v>80</c:v>
                </c:pt>
                <c:pt idx="1">
                  <c:v>58</c:v>
                </c:pt>
                <c:pt idx="2">
                  <c:v>55</c:v>
                </c:pt>
                <c:pt idx="3">
                  <c:v>62</c:v>
                </c:pt>
              </c:numCache>
            </c:numRef>
          </c:val>
          <c:extLst>
            <c:ext xmlns:c16="http://schemas.microsoft.com/office/drawing/2014/chart" uri="{C3380CC4-5D6E-409C-BE32-E72D297353CC}">
              <c16:uniqueId val="{00000000-F578-4882-8B17-78B1FDB9CEF9}"/>
            </c:ext>
          </c:extLst>
        </c:ser>
        <c:dLbls>
          <c:dLblPos val="outEnd"/>
          <c:showLegendKey val="0"/>
          <c:showVal val="1"/>
          <c:showCatName val="0"/>
          <c:showSerName val="0"/>
          <c:showPercent val="0"/>
          <c:showBubbleSize val="0"/>
        </c:dLbls>
        <c:gapWidth val="444"/>
        <c:overlap val="-90"/>
        <c:axId val="1896999791"/>
        <c:axId val="1835444047"/>
      </c:barChart>
      <c:catAx>
        <c:axId val="18969997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NG"/>
          </a:p>
        </c:txPr>
        <c:crossAx val="1835444047"/>
        <c:crosses val="autoZero"/>
        <c:auto val="1"/>
        <c:lblAlgn val="ctr"/>
        <c:lblOffset val="100"/>
        <c:noMultiLvlLbl val="0"/>
      </c:catAx>
      <c:valAx>
        <c:axId val="1835444047"/>
        <c:scaling>
          <c:orientation val="minMax"/>
        </c:scaling>
        <c:delete val="1"/>
        <c:axPos val="l"/>
        <c:numFmt formatCode="General" sourceLinked="1"/>
        <c:majorTickMark val="none"/>
        <c:minorTickMark val="none"/>
        <c:tickLblPos val="nextTo"/>
        <c:crossAx val="1896999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Dashboard.xlsx]Profit by category!PivotTable2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 by 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category'!$B$3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'Profit by category'!$A$4:$A$29</c:f>
              <c:strCache>
                <c:ptCount val="25"/>
                <c:pt idx="0">
                  <c:v>Arts,Crafts,&amp;Sewing</c:v>
                </c:pt>
                <c:pt idx="1">
                  <c:v>Automotive &amp; Parts</c:v>
                </c:pt>
                <c:pt idx="2">
                  <c:v>Baby Products</c:v>
                </c:pt>
                <c:pt idx="3">
                  <c:v>Books,music,&amp;Movies</c:v>
                </c:pt>
                <c:pt idx="4">
                  <c:v>Building materials &amp; Hardwares</c:v>
                </c:pt>
                <c:pt idx="5">
                  <c:v>Collectible &amp; meomorabillia</c:v>
                </c:pt>
                <c:pt idx="6">
                  <c:v>DIY Kits &amp; Craft Supplies</c:v>
                </c:pt>
                <c:pt idx="7">
                  <c:v>Educational materials &amp; Toys</c:v>
                </c:pt>
                <c:pt idx="8">
                  <c:v>Electronics</c:v>
                </c:pt>
                <c:pt idx="9">
                  <c:v>Furniture &amp; Home Decor</c:v>
                </c:pt>
                <c:pt idx="10">
                  <c:v>Garden &amp; Outdoor Living</c:v>
                </c:pt>
                <c:pt idx="11">
                  <c:v>Groceries &amp; Gourmet Food</c:v>
                </c:pt>
                <c:pt idx="12">
                  <c:v>Health and Beauty</c:v>
                </c:pt>
                <c:pt idx="13">
                  <c:v>Industrial &amp; Scientific Equipment</c:v>
                </c:pt>
                <c:pt idx="14">
                  <c:v>Kitchen &amp; Dining</c:v>
                </c:pt>
                <c:pt idx="15">
                  <c:v>Musical instruments</c:v>
                </c:pt>
                <c:pt idx="16">
                  <c:v>Party &amp; Event Supplies</c:v>
                </c:pt>
                <c:pt idx="17">
                  <c:v>Party &amp; Event Supplikes</c:v>
                </c:pt>
                <c:pt idx="18">
                  <c:v>Pet Supplies</c:v>
                </c:pt>
                <c:pt idx="19">
                  <c:v>Sports &amp; Outdoors</c:v>
                </c:pt>
                <c:pt idx="20">
                  <c:v>Tools &amp; Home improvement</c:v>
                </c:pt>
                <c:pt idx="21">
                  <c:v>Toys &amp; Games</c:v>
                </c:pt>
                <c:pt idx="22">
                  <c:v>Travel &amp; Luggage</c:v>
                </c:pt>
                <c:pt idx="23">
                  <c:v>Video Games &amp; Consoles</c:v>
                </c:pt>
                <c:pt idx="24">
                  <c:v>Vintage &amp;Antique items</c:v>
                </c:pt>
              </c:strCache>
            </c:strRef>
          </c:cat>
          <c:val>
            <c:numRef>
              <c:f>'Profit by category'!$B$4:$B$29</c:f>
              <c:numCache>
                <c:formatCode>General</c:formatCode>
                <c:ptCount val="25"/>
                <c:pt idx="0">
                  <c:v>3065</c:v>
                </c:pt>
                <c:pt idx="1">
                  <c:v>450</c:v>
                </c:pt>
                <c:pt idx="2">
                  <c:v>12140</c:v>
                </c:pt>
                <c:pt idx="3">
                  <c:v>3720</c:v>
                </c:pt>
                <c:pt idx="4">
                  <c:v>1035</c:v>
                </c:pt>
                <c:pt idx="5">
                  <c:v>7320</c:v>
                </c:pt>
                <c:pt idx="6">
                  <c:v>6590</c:v>
                </c:pt>
                <c:pt idx="7">
                  <c:v>9495</c:v>
                </c:pt>
                <c:pt idx="8">
                  <c:v>3920</c:v>
                </c:pt>
                <c:pt idx="9">
                  <c:v>1570</c:v>
                </c:pt>
                <c:pt idx="10">
                  <c:v>3580</c:v>
                </c:pt>
                <c:pt idx="11">
                  <c:v>1070</c:v>
                </c:pt>
                <c:pt idx="12">
                  <c:v>4280</c:v>
                </c:pt>
                <c:pt idx="13">
                  <c:v>2960</c:v>
                </c:pt>
                <c:pt idx="14">
                  <c:v>2050</c:v>
                </c:pt>
                <c:pt idx="15">
                  <c:v>8530</c:v>
                </c:pt>
                <c:pt idx="16">
                  <c:v>14240</c:v>
                </c:pt>
                <c:pt idx="17">
                  <c:v>880</c:v>
                </c:pt>
                <c:pt idx="18">
                  <c:v>3340</c:v>
                </c:pt>
                <c:pt idx="19">
                  <c:v>2960</c:v>
                </c:pt>
                <c:pt idx="20">
                  <c:v>825</c:v>
                </c:pt>
                <c:pt idx="21">
                  <c:v>7830</c:v>
                </c:pt>
                <c:pt idx="22">
                  <c:v>4980</c:v>
                </c:pt>
                <c:pt idx="23">
                  <c:v>7995</c:v>
                </c:pt>
                <c:pt idx="24">
                  <c:v>1855</c:v>
                </c:pt>
              </c:numCache>
            </c:numRef>
          </c:val>
          <c:extLst>
            <c:ext xmlns:c16="http://schemas.microsoft.com/office/drawing/2014/chart" uri="{C3380CC4-5D6E-409C-BE32-E72D297353CC}">
              <c16:uniqueId val="{00000000-19BA-4DA8-8944-8A59C92D6A11}"/>
            </c:ext>
          </c:extLst>
        </c:ser>
        <c:dLbls>
          <c:showLegendKey val="0"/>
          <c:showVal val="0"/>
          <c:showCatName val="0"/>
          <c:showSerName val="0"/>
          <c:showPercent val="0"/>
          <c:showBubbleSize val="0"/>
        </c:dLbls>
        <c:gapWidth val="100"/>
        <c:axId val="1909059887"/>
        <c:axId val="1834319599"/>
      </c:barChart>
      <c:catAx>
        <c:axId val="190905988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NG"/>
          </a:p>
        </c:txPr>
        <c:crossAx val="1834319599"/>
        <c:crosses val="autoZero"/>
        <c:auto val="1"/>
        <c:lblAlgn val="ctr"/>
        <c:lblOffset val="100"/>
        <c:noMultiLvlLbl val="0"/>
      </c:catAx>
      <c:valAx>
        <c:axId val="183431959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19090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Dashboard.xlsx]Customer count Vs Sales amount!PivotTable3</c:name>
    <c:fmtId val="3"/>
  </c:pivotSource>
  <c:chart>
    <c:title>
      <c:tx>
        <c:rich>
          <a:bodyPr rot="0" spcFirstLastPara="1" vertOverflow="ellipsis" vert="horz" wrap="square" anchor="ctr" anchorCtr="1"/>
          <a:lstStyle/>
          <a:p>
            <a:pPr>
              <a:defRPr sz="1600" b="1" i="0" u="none" strike="noStrike" kern="1200" cap="none" spc="20" baseline="0">
                <a:solidFill>
                  <a:sysClr val="windowText" lastClr="000000"/>
                </a:solidFill>
                <a:latin typeface="+mn-lt"/>
                <a:ea typeface="+mn-ea"/>
                <a:cs typeface="+mn-cs"/>
              </a:defRPr>
            </a:pPr>
            <a:r>
              <a:rPr lang="en-US" sz="1600" b="1">
                <a:solidFill>
                  <a:sysClr val="windowText" lastClr="000000"/>
                </a:solidFill>
              </a:rPr>
              <a:t>Customer</a:t>
            </a:r>
            <a:r>
              <a:rPr lang="en-US" sz="1600" b="1" baseline="0">
                <a:solidFill>
                  <a:sysClr val="windowText" lastClr="000000"/>
                </a:solidFill>
              </a:rPr>
              <a:t> count Vs Sales amount</a:t>
            </a:r>
            <a:endParaRPr lang="en-US"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ysClr val="windowText" lastClr="000000"/>
              </a:solidFill>
              <a:latin typeface="+mn-lt"/>
              <a:ea typeface="+mn-ea"/>
              <a:cs typeface="+mn-cs"/>
            </a:defRPr>
          </a:pPr>
          <a:endParaRPr lang="en-NG"/>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count Vs Sales amount'!$B$3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count Vs Sales amount'!$A$4:$A$16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'Customer count Vs Sales amount'!$B$4:$B$16</c:f>
              <c:numCache>
                <c:formatCode>General</c:formatCode>
                <c:ptCount val="12"/>
                <c:pt idx="0">
                  <c:v>10500</c:v>
                </c:pt>
                <c:pt idx="1">
                  <c:v>19900</c:v>
                </c:pt>
                <c:pt idx="2">
                  <c:v>8020</c:v>
                </c:pt>
                <c:pt idx="3">
                  <c:v>15200</c:v>
                </c:pt>
                <c:pt idx="4">
                  <c:v>9200</c:v>
                </c:pt>
                <c:pt idx="5">
                  <c:v>29600</c:v>
                </c:pt>
                <c:pt idx="6">
                  <c:v>12200</c:v>
                </c:pt>
                <c:pt idx="7">
                  <c:v>14100</c:v>
                </c:pt>
                <c:pt idx="8">
                  <c:v>13500</c:v>
                </c:pt>
                <c:pt idx="9">
                  <c:v>4500</c:v>
                </c:pt>
                <c:pt idx="10">
                  <c:v>3020</c:v>
                </c:pt>
                <c:pt idx="11">
                  <c:v>3500</c:v>
                </c:pt>
              </c:numCache>
            </c:numRef>
          </c:val>
          <c:extLst>
            <c:ext xmlns:c16="http://schemas.microsoft.com/office/drawing/2014/chart" uri="{C3380CC4-5D6E-409C-BE32-E72D297353CC}">
              <c16:uniqueId val="{00000000-FDF8-4E83-B8C4-98E4140F6931}"/>
            </c:ext>
          </c:extLst>
        </c:ser>
        <c:dLbls>
          <c:dLblPos val="outEnd"/>
          <c:showLegendKey val="0"/>
          <c:showVal val="1"/>
          <c:showCatName val="0"/>
          <c:showSerName val="0"/>
          <c:showPercent val="0"/>
          <c:showBubbleSize val="0"/>
        </c:dLbls>
        <c:gapWidth val="100"/>
        <c:overlap val="-24"/>
        <c:axId val="2005174623"/>
        <c:axId val="2009383167"/>
      </c:barChart>
      <c:catAx>
        <c:axId val="200517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2009383167"/>
        <c:crosses val="autoZero"/>
        <c:auto val="1"/>
        <c:lblAlgn val="ctr"/>
        <c:lblOffset val="100"/>
        <c:noMultiLvlLbl val="0"/>
      </c:catAx>
      <c:valAx>
        <c:axId val="200938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crossAx val="200517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Dashboard.xlsx]Sales Trend Over Time !PivotTable4</c:name>
    <c:fmtId val="3"/>
  </c:pivotSource>
  <c:chart>
    <c:title>
      <c:tx>
        <c:rich>
          <a:bodyPr rot="0" spcFirstLastPara="1" vertOverflow="ellipsis" vert="horz" wrap="square" anchor="ctr" anchorCtr="1"/>
          <a:lstStyle/>
          <a:p>
            <a:pPr>
              <a:defRPr sz="1600" b="0" i="0" u="none" strike="noStrike" kern="1200" cap="none" spc="20" baseline="0">
                <a:solidFill>
                  <a:schemeClr val="dk1">
                    <a:lumMod val="50000"/>
                    <a:lumOff val="50000"/>
                  </a:schemeClr>
                </a:solidFill>
                <a:latin typeface="+mn-lt"/>
                <a:ea typeface="+mn-ea"/>
                <a:cs typeface="+mn-cs"/>
              </a:defRPr>
            </a:pPr>
            <a:r>
              <a:rPr lang="en-US" sz="1600" b="1">
                <a:solidFill>
                  <a:sysClr val="windowText" lastClr="000000"/>
                </a:solidFill>
              </a:rPr>
              <a:t>Sales Trend Over Time</a:t>
            </a:r>
          </a:p>
          <a:p>
            <a:pPr>
              <a:defRPr sz="1600"/>
            </a:pPr>
            <a:endParaRPr lang="en-US"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0" i="0" u="none" strike="noStrike" kern="1200" cap="none" spc="20" baseline="0">
              <a:solidFill>
                <a:schemeClr val="dk1">
                  <a:lumMod val="50000"/>
                  <a:lumOff val="50000"/>
                </a:schemeClr>
              </a:solidFill>
              <a:latin typeface="+mn-lt"/>
              <a:ea typeface="+mn-ea"/>
              <a:cs typeface="+mn-cs"/>
            </a:defRPr>
          </a:pPr>
          <a:endParaRPr lang="en-NG"/>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Over Time '!$B$3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'Sales Trend Over Time '!$A$4:$A$34</c:f>
              <c:strCache>
                <c:ptCount val="30"/>
                <c:pt idx="0">
                  <c:v>01/01/2025</c:v>
                </c:pt>
                <c:pt idx="1">
                  <c:v>02/01/2025</c:v>
                </c:pt>
                <c:pt idx="2">
                  <c:v>03/01/2025</c:v>
                </c:pt>
                <c:pt idx="3">
                  <c:v>04/01/2025</c:v>
                </c:pt>
                <c:pt idx="4">
                  <c:v>05/01/2025</c:v>
                </c:pt>
                <c:pt idx="5">
                  <c:v>06/01/2025</c:v>
                </c:pt>
                <c:pt idx="6">
                  <c:v>07/01/2025</c:v>
                </c:pt>
                <c:pt idx="7">
                  <c:v>08/01/2025</c:v>
                </c:pt>
                <c:pt idx="8">
                  <c:v>09/01/2025</c:v>
                </c:pt>
                <c:pt idx="9">
                  <c:v>10/01/2025</c:v>
                </c:pt>
                <c:pt idx="10">
                  <c:v>11/01/2025</c:v>
                </c:pt>
                <c:pt idx="11">
                  <c:v>12/01/2025</c:v>
                </c:pt>
                <c:pt idx="12">
                  <c:v>13/01/2025</c:v>
                </c:pt>
                <c:pt idx="13">
                  <c:v>14/01/2025</c:v>
                </c:pt>
                <c:pt idx="14">
                  <c:v>15/01/2025</c:v>
                </c:pt>
                <c:pt idx="15">
                  <c:v>16/01/2025</c:v>
                </c:pt>
                <c:pt idx="16">
                  <c:v>17/01/2025</c:v>
                </c:pt>
                <c:pt idx="17">
                  <c:v>18/01/2025</c:v>
                </c:pt>
                <c:pt idx="18">
                  <c:v>19/01/2025</c:v>
                </c:pt>
                <c:pt idx="19">
                  <c:v>20/01/2025</c:v>
                </c:pt>
                <c:pt idx="20">
                  <c:v>21/01/2025</c:v>
                </c:pt>
                <c:pt idx="21">
                  <c:v>22/01/2025</c:v>
                </c:pt>
                <c:pt idx="22">
                  <c:v>23/01/2025</c:v>
                </c:pt>
                <c:pt idx="23">
                  <c:v>24/01/2025</c:v>
                </c:pt>
                <c:pt idx="24">
                  <c:v>25/01/2025</c:v>
                </c:pt>
                <c:pt idx="25">
                  <c:v>26/01/2025</c:v>
                </c:pt>
                <c:pt idx="26">
                  <c:v>27/01/2025</c:v>
                </c:pt>
                <c:pt idx="27">
                  <c:v>28/01/2025</c:v>
                </c:pt>
                <c:pt idx="28">
                  <c:v>29/01/2025</c:v>
                </c:pt>
                <c:pt idx="29">
                  <c:v>30/01/2025</c:v>
                </c:pt>
              </c:strCache>
            </c:strRef>
          </c:cat>
          <c:val>
            <c:numRef>
              <c:f>'Sales Trend Over Time '!$B$4:$B$34</c:f>
              <c:numCache>
                <c:formatCode>General</c:formatCode>
                <c:ptCount val="30"/>
                <c:pt idx="0">
                  <c:v>1600</c:v>
                </c:pt>
                <c:pt idx="1">
                  <c:v>3000</c:v>
                </c:pt>
                <c:pt idx="2">
                  <c:v>4500</c:v>
                </c:pt>
                <c:pt idx="3">
                  <c:v>3700</c:v>
                </c:pt>
                <c:pt idx="4">
                  <c:v>9100</c:v>
                </c:pt>
                <c:pt idx="5">
                  <c:v>4000</c:v>
                </c:pt>
                <c:pt idx="6">
                  <c:v>2500</c:v>
                </c:pt>
                <c:pt idx="7">
                  <c:v>2000</c:v>
                </c:pt>
                <c:pt idx="8">
                  <c:v>1300</c:v>
                </c:pt>
                <c:pt idx="9">
                  <c:v>1000</c:v>
                </c:pt>
                <c:pt idx="10">
                  <c:v>5000</c:v>
                </c:pt>
                <c:pt idx="11">
                  <c:v>6000</c:v>
                </c:pt>
                <c:pt idx="12">
                  <c:v>9000</c:v>
                </c:pt>
                <c:pt idx="13">
                  <c:v>3500</c:v>
                </c:pt>
                <c:pt idx="14">
                  <c:v>3020</c:v>
                </c:pt>
                <c:pt idx="15">
                  <c:v>4020</c:v>
                </c:pt>
                <c:pt idx="16">
                  <c:v>5200</c:v>
                </c:pt>
                <c:pt idx="17">
                  <c:v>6200</c:v>
                </c:pt>
                <c:pt idx="18">
                  <c:v>7200</c:v>
                </c:pt>
                <c:pt idx="19">
                  <c:v>7200</c:v>
                </c:pt>
                <c:pt idx="20">
                  <c:v>5500</c:v>
                </c:pt>
                <c:pt idx="21">
                  <c:v>1500</c:v>
                </c:pt>
                <c:pt idx="22">
                  <c:v>2000</c:v>
                </c:pt>
                <c:pt idx="23">
                  <c:v>7000</c:v>
                </c:pt>
                <c:pt idx="24">
                  <c:v>12500</c:v>
                </c:pt>
                <c:pt idx="25">
                  <c:v>2500</c:v>
                </c:pt>
                <c:pt idx="26">
                  <c:v>2000</c:v>
                </c:pt>
                <c:pt idx="27">
                  <c:v>4000</c:v>
                </c:pt>
                <c:pt idx="28">
                  <c:v>2200</c:v>
                </c:pt>
                <c:pt idx="29">
                  <c:v>15000</c:v>
                </c:pt>
              </c:numCache>
            </c:numRef>
          </c:val>
          <c:smooth val="0"/>
          <c:extLst>
            <c:ext xmlns:c16="http://schemas.microsoft.com/office/drawing/2014/chart" uri="{C3380CC4-5D6E-409C-BE32-E72D297353CC}">
              <c16:uniqueId val="{00000000-4629-48BF-8196-35A26E45EF4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004416175"/>
        <c:axId val="2008008015"/>
      </c:lineChart>
      <c:catAx>
        <c:axId val="20044161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NG"/>
          </a:p>
        </c:txPr>
        <c:crossAx val="2008008015"/>
        <c:crosses val="autoZero"/>
        <c:auto val="1"/>
        <c:lblAlgn val="ctr"/>
        <c:lblOffset val="100"/>
        <c:noMultiLvlLbl val="0"/>
      </c:catAx>
      <c:valAx>
        <c:axId val="2008008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NG"/>
          </a:p>
        </c:txPr>
        <c:crossAx val="2004416175"/>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Business Performance Dashboard.xlsx]Expenses vs Profit Comparison!PivotTable5</c:name>
    <c:fmtId val="3"/>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Expenses vs Profit Comparison</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vs Profit Comparison'!$B$3</c:f>
              <c:strCache>
                <c:ptCount val="1"/>
                <c:pt idx="0">
                  <c:v>Total</c:v>
                </c:pt>
              </c:strCache>
            </c:strRef>
          </c:tx>
          <c:spPr>
            <a:solidFill>
              <a:schemeClr val="accent1"/>
            </a:solidFill>
            <a:ln>
              <a:noFill/>
            </a:ln>
            <a:effectLst/>
          </c:spPr>
          <c:invertIfNegative val="0"/>
          <c:cat>
            <c:strRef>
              <c:f>'Expenses vs Profit Comparison'!$A$4:$A$12</c:f>
              <c:strCache>
                <c:ptCount val="8"/>
                <c:pt idx="0">
                  <c:v>10</c:v>
                </c:pt>
                <c:pt idx="1">
                  <c:v>20</c:v>
                </c:pt>
                <c:pt idx="2">
                  <c:v>25</c:v>
                </c:pt>
                <c:pt idx="3">
                  <c:v>30</c:v>
                </c:pt>
                <c:pt idx="4">
                  <c:v>40</c:v>
                </c:pt>
                <c:pt idx="5">
                  <c:v>50</c:v>
                </c:pt>
                <c:pt idx="6">
                  <c:v>60</c:v>
                </c:pt>
                <c:pt idx="7">
                  <c:v>65</c:v>
                </c:pt>
              </c:strCache>
            </c:strRef>
          </c:cat>
          <c:val>
            <c:numRef>
              <c:f>'Expenses vs Profit Comparison'!$B$4:$B$12</c:f>
              <c:numCache>
                <c:formatCode>General</c:formatCode>
                <c:ptCount val="8"/>
                <c:pt idx="0">
                  <c:v>1070</c:v>
                </c:pt>
                <c:pt idx="1">
                  <c:v>36200</c:v>
                </c:pt>
                <c:pt idx="2">
                  <c:v>825</c:v>
                </c:pt>
                <c:pt idx="3">
                  <c:v>8160</c:v>
                </c:pt>
                <c:pt idx="4">
                  <c:v>41740</c:v>
                </c:pt>
                <c:pt idx="5">
                  <c:v>1500</c:v>
                </c:pt>
                <c:pt idx="6">
                  <c:v>13400</c:v>
                </c:pt>
                <c:pt idx="7">
                  <c:v>13785</c:v>
                </c:pt>
              </c:numCache>
            </c:numRef>
          </c:val>
          <c:extLst>
            <c:ext xmlns:c16="http://schemas.microsoft.com/office/drawing/2014/chart" uri="{C3380CC4-5D6E-409C-BE32-E72D297353CC}">
              <c16:uniqueId val="{00000000-382F-4BFA-9E96-C313EE4B2EC1}"/>
            </c:ext>
          </c:extLst>
        </c:ser>
        <c:dLbls>
          <c:showLegendKey val="0"/>
          <c:showVal val="0"/>
          <c:showCatName val="0"/>
          <c:showSerName val="0"/>
          <c:showPercent val="0"/>
          <c:showBubbleSize val="0"/>
        </c:dLbls>
        <c:gapWidth val="219"/>
        <c:overlap val="-27"/>
        <c:axId val="2000463583"/>
        <c:axId val="2008026047"/>
      </c:barChart>
      <c:catAx>
        <c:axId val="200046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8026047"/>
        <c:crosses val="autoZero"/>
        <c:auto val="1"/>
        <c:lblAlgn val="ctr"/>
        <c:lblOffset val="100"/>
        <c:noMultiLvlLbl val="0"/>
      </c:catAx>
      <c:valAx>
        <c:axId val="200802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046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171450</xdr:colOff>
      <xdr:row>2</xdr:row>
      <xdr:rowOff>4762</xdr:rowOff>
    </xdr:from>
    <xdr:to>
      <xdr:col>10</xdr:col>
      <xdr:colOff>923925</xdr:colOff>
      <xdr:row>16</xdr:row>
      <xdr:rowOff>80962</xdr:rowOff>
    </xdr:to>
    <xdr:graphicFrame macro="">
      <xdr:nvGraphicFramePr>
        <xdr:cNvPr id="2" name="Chart 1">
          <a:extLst>
            <a:ext uri="{FF2B5EF4-FFF2-40B4-BE49-F238E27FC236}">
              <a16:creationId xmlns:a16="http://schemas.microsoft.com/office/drawing/2014/main" id="{3CF32BD7-E5E4-4A63-85E7-530A746191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38099</xdr:colOff>
      <xdr:row>1</xdr:row>
      <xdr:rowOff>180975</xdr:rowOff>
    </xdr:from>
    <xdr:to>
      <xdr:col>17</xdr:col>
      <xdr:colOff>219074</xdr:colOff>
      <xdr:row>16</xdr:row>
      <xdr:rowOff>66675</xdr:rowOff>
    </xdr:to>
    <mc:AlternateContent xmlns:mc="http://schemas.openxmlformats.org/markup-compatibility/2006" xmlns:a14="http://schemas.microsoft.com/office/drawing/2010/main">
      <mc:Choice Requires="a14">
        <xdr:graphicFrame macro="">
          <xdr:nvGraphicFramePr>
            <xdr:cNvPr id="13" name="Category">
              <a:extLst>
                <a:ext uri="{FF2B5EF4-FFF2-40B4-BE49-F238E27FC236}">
                  <a16:creationId xmlns:a16="http://schemas.microsoft.com/office/drawing/2014/main" id="{9B115BE0-1F19-4380-94CA-CEC2119A1F3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668124" y="371475"/>
              <a:ext cx="2009775" cy="27432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1</xdr:row>
      <xdr:rowOff>185736</xdr:rowOff>
    </xdr:from>
    <xdr:to>
      <xdr:col>10</xdr:col>
      <xdr:colOff>466725</xdr:colOff>
      <xdr:row>17</xdr:row>
      <xdr:rowOff>38099</xdr:rowOff>
    </xdr:to>
    <xdr:graphicFrame macro="">
      <xdr:nvGraphicFramePr>
        <xdr:cNvPr id="2" name="Chart 1">
          <a:extLst>
            <a:ext uri="{FF2B5EF4-FFF2-40B4-BE49-F238E27FC236}">
              <a16:creationId xmlns:a16="http://schemas.microsoft.com/office/drawing/2014/main" id="{0022D236-F191-4FED-A403-67CDD4C6F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142875</xdr:colOff>
      <xdr:row>2</xdr:row>
      <xdr:rowOff>4762</xdr:rowOff>
    </xdr:from>
    <xdr:to>
      <xdr:col>6</xdr:col>
      <xdr:colOff>371475</xdr:colOff>
      <xdr:row>16</xdr:row>
      <xdr:rowOff>80962</xdr:rowOff>
    </xdr:to>
    <xdr:graphicFrame macro="">
      <xdr:nvGraphicFramePr>
        <xdr:cNvPr id="2" name="Chart 1">
          <a:extLst>
            <a:ext uri="{FF2B5EF4-FFF2-40B4-BE49-F238E27FC236}">
              <a16:creationId xmlns:a16="http://schemas.microsoft.com/office/drawing/2014/main" id="{8E2D1AC0-85F7-4024-BC81-AE4B7195F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66674</xdr:colOff>
      <xdr:row>1</xdr:row>
      <xdr:rowOff>176212</xdr:rowOff>
    </xdr:from>
    <xdr:to>
      <xdr:col>20</xdr:col>
      <xdr:colOff>228600</xdr:colOff>
      <xdr:row>34</xdr:row>
      <xdr:rowOff>19050</xdr:rowOff>
    </xdr:to>
    <xdr:graphicFrame macro="">
      <xdr:nvGraphicFramePr>
        <xdr:cNvPr id="2" name="Chart 1">
          <a:extLst>
            <a:ext uri="{FF2B5EF4-FFF2-40B4-BE49-F238E27FC236}">
              <a16:creationId xmlns:a16="http://schemas.microsoft.com/office/drawing/2014/main" id="{209D8479-97DB-47EF-98D4-076AED677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104775</xdr:colOff>
      <xdr:row>1</xdr:row>
      <xdr:rowOff>176212</xdr:rowOff>
    </xdr:from>
    <xdr:to>
      <xdr:col>9</xdr:col>
      <xdr:colOff>409575</xdr:colOff>
      <xdr:row>16</xdr:row>
      <xdr:rowOff>61912</xdr:rowOff>
    </xdr:to>
    <xdr:graphicFrame macro="">
      <xdr:nvGraphicFramePr>
        <xdr:cNvPr id="2" name="Chart 1">
          <a:extLst>
            <a:ext uri="{FF2B5EF4-FFF2-40B4-BE49-F238E27FC236}">
              <a16:creationId xmlns:a16="http://schemas.microsoft.com/office/drawing/2014/main" id="{77BC351C-CBF6-43CD-83B7-8D32EBE847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47624</xdr:colOff>
      <xdr:row>2</xdr:row>
      <xdr:rowOff>59531</xdr:rowOff>
    </xdr:from>
    <xdr:to>
      <xdr:col>5</xdr:col>
      <xdr:colOff>83343</xdr:colOff>
      <xdr:row>16</xdr:row>
      <xdr:rowOff>23812</xdr:rowOff>
    </xdr:to>
    <xdr:graphicFrame macro="">
      <xdr:nvGraphicFramePr>
        <xdr:cNvPr id="2" name="Chart 1">
          <a:extLst>
            <a:ext uri="{FF2B5EF4-FFF2-40B4-BE49-F238E27FC236}">
              <a16:creationId xmlns:a16="http://schemas.microsoft.com/office/drawing/2014/main" id="{848F876A-AF7F-4F73-B534-954737DF8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404812</xdr:colOff>
      <xdr:row>2</xdr:row>
      <xdr:rowOff>35719</xdr:rowOff>
    </xdr:from>
    <xdr:to>
      <xdr:col>14</xdr:col>
      <xdr:colOff>535781</xdr:colOff>
      <xdr:row>16</xdr:row>
      <xdr:rowOff>11906</xdr:rowOff>
    </xdr:to>
    <xdr:graphicFrame macro="">
      <xdr:nvGraphicFramePr>
        <xdr:cNvPr id="3" name="Chart 2">
          <a:extLst>
            <a:ext uri="{FF2B5EF4-FFF2-40B4-BE49-F238E27FC236}">
              <a16:creationId xmlns:a16="http://schemas.microsoft.com/office/drawing/2014/main" id="{669F9585-9ADB-4F2D-9BE7-F4A05B1DF6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166687</xdr:rowOff>
    </xdr:from>
    <xdr:to>
      <xdr:col>5</xdr:col>
      <xdr:colOff>119062</xdr:colOff>
      <xdr:row>33</xdr:row>
      <xdr:rowOff>119057</xdr:rowOff>
    </xdr:to>
    <xdr:graphicFrame macro="">
      <xdr:nvGraphicFramePr>
        <xdr:cNvPr id="4" name="Chart 3">
          <a:extLst>
            <a:ext uri="{FF2B5EF4-FFF2-40B4-BE49-F238E27FC236}">
              <a16:creationId xmlns:a16="http://schemas.microsoft.com/office/drawing/2014/main" id="{0AE36313-C849-4DAF-A29D-DA42EAEAE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388144</xdr:colOff>
      <xdr:row>17</xdr:row>
      <xdr:rowOff>166686</xdr:rowOff>
    </xdr:from>
    <xdr:to>
      <xdr:col>14</xdr:col>
      <xdr:colOff>559593</xdr:colOff>
      <xdr:row>33</xdr:row>
      <xdr:rowOff>142873</xdr:rowOff>
    </xdr:to>
    <xdr:graphicFrame macro="">
      <xdr:nvGraphicFramePr>
        <xdr:cNvPr id="5" name="Chart 4">
          <a:extLst>
            <a:ext uri="{FF2B5EF4-FFF2-40B4-BE49-F238E27FC236}">
              <a16:creationId xmlns:a16="http://schemas.microsoft.com/office/drawing/2014/main" id="{F445181A-B499-4E91-B97E-B53FFFEACB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2447925</xdr:colOff>
      <xdr:row>35</xdr:row>
      <xdr:rowOff>130967</xdr:rowOff>
    </xdr:from>
    <xdr:to>
      <xdr:col>10</xdr:col>
      <xdr:colOff>497681</xdr:colOff>
      <xdr:row>59</xdr:row>
      <xdr:rowOff>159542</xdr:rowOff>
    </xdr:to>
    <xdr:graphicFrame macro="">
      <xdr:nvGraphicFramePr>
        <xdr:cNvPr id="6" name="Chart 5">
          <a:extLst>
            <a:ext uri="{FF2B5EF4-FFF2-40B4-BE49-F238E27FC236}">
              <a16:creationId xmlns:a16="http://schemas.microsoft.com/office/drawing/2014/main" id="{09117EB1-1D8E-4975-847E-CCAA6448C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2 SYS 08" refreshedDate="45724.625593634257" createdVersion="6" refreshedVersion="6" minRefreshableVersion="3" recordCount="30" xr:uid="{802EBB9C-9B1B-4B7E-BC13-D37A0D1109D6}">
  <cacheSource type="worksheet">
    <worksheetSource ref="A1:J31" sheet="Transactional sales data"/>
  </cacheSource>
  <cacheFields count="10">
    <cacheField name="Date" numFmtId="14">
      <sharedItems containsSemiMixedTypes="0" containsNonDate="0" containsDate="1" containsString="0" minDate="2025-01-01T00:00:00" maxDate="2025-01-31T00:00:00" count="3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sharedItems>
    </cacheField>
    <cacheField name="Order ID" numFmtId="49">
      <sharedItems containsSemiMixedTypes="0" containsString="0" containsNumber="1" containsInteger="1" minValue="1001" maxValue="1029" count="29">
        <n v="1001"/>
        <n v="1002"/>
        <n v="1003"/>
        <n v="1004"/>
        <n v="1005"/>
        <n v="1006"/>
        <n v="1007"/>
        <n v="1008"/>
        <n v="1009"/>
        <n v="1010"/>
        <n v="1011"/>
        <n v="1012"/>
        <n v="1013"/>
        <n v="1014"/>
        <n v="1015"/>
        <n v="1016"/>
        <n v="1017"/>
        <n v="1018"/>
        <n v="1019"/>
        <n v="1020"/>
        <n v="1021"/>
        <n v="1022"/>
        <n v="1023"/>
        <n v="1024"/>
        <n v="1025"/>
        <n v="1026"/>
        <n v="1027"/>
        <n v="1028"/>
        <n v="1029"/>
      </sharedItems>
    </cacheField>
    <cacheField name="Region" numFmtId="0">
      <sharedItems count="4">
        <s v="North"/>
        <s v="South "/>
        <s v="east "/>
        <s v="west"/>
      </sharedItems>
    </cacheField>
    <cacheField name="Category" numFmtId="49">
      <sharedItems count="25">
        <s v="Electronics"/>
        <s v="Health and Beauty"/>
        <s v="Sports &amp; Outdoors"/>
        <s v="Toys &amp; Games"/>
        <s v="Books,music,&amp;Movies"/>
        <s v="Automotive &amp; Parts"/>
        <s v="Furniture &amp; Home Decor"/>
        <s v="Groceries &amp; Gourmet Food"/>
        <s v="Tools &amp; Home improvement"/>
        <s v="Pet Supplies"/>
        <s v="Industrial &amp; Scientific Equipment"/>
        <s v="Musical instruments"/>
        <s v="Arts,Crafts,&amp;Sewing"/>
        <s v="Kitchen &amp; Dining"/>
        <s v="Garden &amp; Outdoor Living"/>
        <s v="Travel &amp; Luggage"/>
        <s v="Video Games &amp; Consoles"/>
        <s v="Collectible &amp; meomorabillia"/>
        <s v="Educational materials &amp; Toys"/>
        <s v="Vintage &amp;Antique items"/>
        <s v="Party &amp; Event Supplikes"/>
        <s v="Building materials &amp; Hardwares"/>
        <s v="DIY Kits &amp; Craft Supplies"/>
        <s v="Baby Products"/>
        <s v="Party &amp; Event Supplies"/>
      </sharedItems>
    </cacheField>
    <cacheField name="Units Sold" numFmtId="1">
      <sharedItems containsSemiMixedTypes="0" containsString="0" containsNumber="1" containsInteger="1" minValue="2" maxValue="20" count="14">
        <n v="10"/>
        <n v="5"/>
        <n v="20"/>
        <n v="6"/>
        <n v="3"/>
        <n v="15"/>
        <n v="7"/>
        <n v="4"/>
        <n v="12"/>
        <n v="9"/>
        <n v="2"/>
        <n v="19"/>
        <n v="11"/>
        <n v="13"/>
      </sharedItems>
    </cacheField>
    <cacheField name="Cost" numFmtId="1">
      <sharedItems containsSemiMixedTypes="0" containsString="0" containsNumber="1" containsInteger="1" minValue="100" maxValue="5000" count="26">
        <n v="500"/>
        <n v="100"/>
        <n v="200"/>
        <n v="700"/>
        <n v="1250"/>
        <n v="250"/>
        <n v="2000"/>
        <n v="400"/>
        <n v="220"/>
        <n v="150"/>
        <n v="1600"/>
        <n v="3000"/>
        <n v="450"/>
        <n v="370"/>
        <n v="910"/>
        <n v="1300"/>
        <n v="1000"/>
        <n v="5000"/>
        <n v="600"/>
        <n v="900"/>
        <n v="350"/>
        <n v="320"/>
        <n v="420"/>
        <n v="520"/>
        <n v="620"/>
        <n v="720"/>
      </sharedItems>
    </cacheField>
    <cacheField name="Expenses" numFmtId="1">
      <sharedItems containsSemiMixedTypes="0" containsString="0" containsNumber="1" containsInteger="1" minValue="10" maxValue="65" count="8">
        <n v="50"/>
        <n v="30"/>
        <n v="20"/>
        <n v="40"/>
        <n v="10"/>
        <n v="25"/>
        <n v="60"/>
        <n v="65"/>
      </sharedItems>
    </cacheField>
    <cacheField name="Sales Amount" numFmtId="1">
      <sharedItems containsSemiMixedTypes="0" containsString="0" containsNumber="1" containsInteger="1" minValue="1000" maxValue="15000" count="25">
        <n v="1600"/>
        <n v="3000"/>
        <n v="4500"/>
        <n v="3700"/>
        <n v="9100"/>
        <n v="4000"/>
        <n v="2500"/>
        <n v="2000"/>
        <n v="1300"/>
        <n v="1000"/>
        <n v="5000"/>
        <n v="6000"/>
        <n v="9000"/>
        <n v="3500"/>
        <n v="3020"/>
        <n v="4020"/>
        <n v="5200"/>
        <n v="6200"/>
        <n v="7200"/>
        <n v="5500"/>
        <n v="1500"/>
        <n v="7000"/>
        <n v="12500"/>
        <n v="2200"/>
        <n v="15000"/>
      </sharedItems>
    </cacheField>
    <cacheField name="Customer Count" numFmtId="1">
      <sharedItems containsSemiMixedTypes="0" containsString="0" containsNumber="1" containsInteger="1" minValue="1" maxValue="12" count="12">
        <n v="8"/>
        <n v="4"/>
        <n v="10"/>
        <n v="2"/>
        <n v="6"/>
        <n v="7"/>
        <n v="1"/>
        <n v="5"/>
        <n v="9"/>
        <n v="12"/>
        <n v="11"/>
        <n v="3"/>
      </sharedItems>
    </cacheField>
    <cacheField name="Profit" numFmtId="1">
      <sharedItems containsSemiMixedTypes="0" containsString="0" containsNumber="1" containsInteger="1" minValue="435" maxValue="14240" count="29">
        <n v="1050"/>
        <n v="2870"/>
        <n v="4280"/>
        <n v="2960"/>
        <n v="7830"/>
        <n v="3720"/>
        <n v="450"/>
        <n v="1570"/>
        <n v="1070"/>
        <n v="825"/>
        <n v="3340"/>
        <n v="8530"/>
        <n v="3065"/>
        <n v="2050"/>
        <n v="3580"/>
        <n v="4980"/>
        <n v="5935"/>
        <n v="5860"/>
        <n v="6180"/>
        <n v="435"/>
        <n v="880"/>
        <n v="1035"/>
        <n v="6590"/>
        <n v="12140"/>
        <n v="2060"/>
        <n v="1460"/>
        <n v="3315"/>
        <n v="1420"/>
        <n v="14240"/>
      </sharedItems>
    </cacheField>
  </cacheFields>
  <extLst>
    <ext xmlns:x14="http://schemas.microsoft.com/office/spreadsheetml/2009/9/main" uri="{725AE2AE-9491-48be-B2B4-4EB974FC3084}">
      <x14:pivotCacheDefinition pivotCacheId="7481309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x v="0"/>
    <x v="0"/>
    <x v="0"/>
    <x v="0"/>
    <x v="0"/>
    <x v="0"/>
    <x v="0"/>
  </r>
  <r>
    <x v="1"/>
    <x v="0"/>
    <x v="1"/>
    <x v="0"/>
    <x v="1"/>
    <x v="1"/>
    <x v="1"/>
    <x v="1"/>
    <x v="1"/>
    <x v="1"/>
  </r>
  <r>
    <x v="2"/>
    <x v="1"/>
    <x v="2"/>
    <x v="1"/>
    <x v="2"/>
    <x v="2"/>
    <x v="2"/>
    <x v="2"/>
    <x v="2"/>
    <x v="2"/>
  </r>
  <r>
    <x v="3"/>
    <x v="2"/>
    <x v="3"/>
    <x v="2"/>
    <x v="0"/>
    <x v="3"/>
    <x v="3"/>
    <x v="3"/>
    <x v="3"/>
    <x v="3"/>
  </r>
  <r>
    <x v="4"/>
    <x v="3"/>
    <x v="0"/>
    <x v="3"/>
    <x v="3"/>
    <x v="4"/>
    <x v="2"/>
    <x v="4"/>
    <x v="4"/>
    <x v="4"/>
  </r>
  <r>
    <x v="5"/>
    <x v="4"/>
    <x v="1"/>
    <x v="4"/>
    <x v="1"/>
    <x v="5"/>
    <x v="1"/>
    <x v="5"/>
    <x v="5"/>
    <x v="5"/>
  </r>
  <r>
    <x v="6"/>
    <x v="5"/>
    <x v="2"/>
    <x v="5"/>
    <x v="4"/>
    <x v="6"/>
    <x v="0"/>
    <x v="6"/>
    <x v="6"/>
    <x v="6"/>
  </r>
  <r>
    <x v="7"/>
    <x v="6"/>
    <x v="3"/>
    <x v="6"/>
    <x v="5"/>
    <x v="7"/>
    <x v="1"/>
    <x v="7"/>
    <x v="7"/>
    <x v="7"/>
  </r>
  <r>
    <x v="8"/>
    <x v="7"/>
    <x v="0"/>
    <x v="7"/>
    <x v="6"/>
    <x v="8"/>
    <x v="4"/>
    <x v="8"/>
    <x v="8"/>
    <x v="8"/>
  </r>
  <r>
    <x v="9"/>
    <x v="8"/>
    <x v="1"/>
    <x v="8"/>
    <x v="7"/>
    <x v="9"/>
    <x v="5"/>
    <x v="9"/>
    <x v="7"/>
    <x v="9"/>
  </r>
  <r>
    <x v="10"/>
    <x v="9"/>
    <x v="2"/>
    <x v="9"/>
    <x v="8"/>
    <x v="10"/>
    <x v="6"/>
    <x v="10"/>
    <x v="1"/>
    <x v="10"/>
  </r>
  <r>
    <x v="11"/>
    <x v="10"/>
    <x v="3"/>
    <x v="10"/>
    <x v="9"/>
    <x v="11"/>
    <x v="3"/>
    <x v="11"/>
    <x v="6"/>
    <x v="3"/>
  </r>
  <r>
    <x v="12"/>
    <x v="11"/>
    <x v="0"/>
    <x v="11"/>
    <x v="10"/>
    <x v="12"/>
    <x v="2"/>
    <x v="12"/>
    <x v="3"/>
    <x v="11"/>
  </r>
  <r>
    <x v="13"/>
    <x v="12"/>
    <x v="1"/>
    <x v="12"/>
    <x v="9"/>
    <x v="13"/>
    <x v="7"/>
    <x v="13"/>
    <x v="9"/>
    <x v="12"/>
  </r>
  <r>
    <x v="14"/>
    <x v="13"/>
    <x v="2"/>
    <x v="13"/>
    <x v="7"/>
    <x v="14"/>
    <x v="6"/>
    <x v="14"/>
    <x v="10"/>
    <x v="13"/>
  </r>
  <r>
    <x v="15"/>
    <x v="14"/>
    <x v="3"/>
    <x v="14"/>
    <x v="8"/>
    <x v="7"/>
    <x v="3"/>
    <x v="15"/>
    <x v="11"/>
    <x v="14"/>
  </r>
  <r>
    <x v="16"/>
    <x v="15"/>
    <x v="0"/>
    <x v="15"/>
    <x v="6"/>
    <x v="2"/>
    <x v="2"/>
    <x v="16"/>
    <x v="8"/>
    <x v="15"/>
  </r>
  <r>
    <x v="17"/>
    <x v="16"/>
    <x v="1"/>
    <x v="16"/>
    <x v="3"/>
    <x v="2"/>
    <x v="7"/>
    <x v="17"/>
    <x v="5"/>
    <x v="16"/>
  </r>
  <r>
    <x v="18"/>
    <x v="17"/>
    <x v="2"/>
    <x v="17"/>
    <x v="11"/>
    <x v="15"/>
    <x v="3"/>
    <x v="18"/>
    <x v="1"/>
    <x v="17"/>
  </r>
  <r>
    <x v="19"/>
    <x v="18"/>
    <x v="3"/>
    <x v="18"/>
    <x v="8"/>
    <x v="16"/>
    <x v="2"/>
    <x v="18"/>
    <x v="3"/>
    <x v="18"/>
  </r>
  <r>
    <x v="20"/>
    <x v="19"/>
    <x v="0"/>
    <x v="19"/>
    <x v="12"/>
    <x v="17"/>
    <x v="7"/>
    <x v="19"/>
    <x v="4"/>
    <x v="19"/>
  </r>
  <r>
    <x v="21"/>
    <x v="20"/>
    <x v="1"/>
    <x v="20"/>
    <x v="13"/>
    <x v="18"/>
    <x v="2"/>
    <x v="20"/>
    <x v="7"/>
    <x v="20"/>
  </r>
  <r>
    <x v="22"/>
    <x v="21"/>
    <x v="2"/>
    <x v="21"/>
    <x v="11"/>
    <x v="19"/>
    <x v="7"/>
    <x v="7"/>
    <x v="6"/>
    <x v="21"/>
  </r>
  <r>
    <x v="23"/>
    <x v="22"/>
    <x v="3"/>
    <x v="22"/>
    <x v="10"/>
    <x v="20"/>
    <x v="6"/>
    <x v="21"/>
    <x v="8"/>
    <x v="22"/>
  </r>
  <r>
    <x v="24"/>
    <x v="23"/>
    <x v="0"/>
    <x v="23"/>
    <x v="9"/>
    <x v="21"/>
    <x v="3"/>
    <x v="22"/>
    <x v="0"/>
    <x v="23"/>
  </r>
  <r>
    <x v="25"/>
    <x v="24"/>
    <x v="1"/>
    <x v="16"/>
    <x v="7"/>
    <x v="22"/>
    <x v="2"/>
    <x v="6"/>
    <x v="7"/>
    <x v="24"/>
  </r>
  <r>
    <x v="26"/>
    <x v="25"/>
    <x v="2"/>
    <x v="17"/>
    <x v="4"/>
    <x v="23"/>
    <x v="2"/>
    <x v="7"/>
    <x v="5"/>
    <x v="25"/>
  </r>
  <r>
    <x v="27"/>
    <x v="26"/>
    <x v="3"/>
    <x v="18"/>
    <x v="10"/>
    <x v="24"/>
    <x v="7"/>
    <x v="5"/>
    <x v="11"/>
    <x v="26"/>
  </r>
  <r>
    <x v="28"/>
    <x v="27"/>
    <x v="0"/>
    <x v="19"/>
    <x v="3"/>
    <x v="25"/>
    <x v="6"/>
    <x v="23"/>
    <x v="7"/>
    <x v="27"/>
  </r>
  <r>
    <x v="29"/>
    <x v="28"/>
    <x v="1"/>
    <x v="24"/>
    <x v="9"/>
    <x v="25"/>
    <x v="3"/>
    <x v="24"/>
    <x v="4"/>
    <x v="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EE396A-37E2-4AB2-BA59-594DBE948DC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0">
    <pivotField numFmtId="14" showAll="0"/>
    <pivotField numFmtId="49" showAll="0"/>
    <pivotField axis="axisRow" showAll="0">
      <items count="5">
        <item x="2"/>
        <item x="0"/>
        <item x="1"/>
        <item x="3"/>
        <item t="default"/>
      </items>
    </pivotField>
    <pivotField showAll="0">
      <items count="26">
        <item x="12"/>
        <item x="5"/>
        <item x="23"/>
        <item x="4"/>
        <item x="21"/>
        <item x="17"/>
        <item x="22"/>
        <item x="18"/>
        <item x="0"/>
        <item x="6"/>
        <item x="14"/>
        <item x="7"/>
        <item x="1"/>
        <item x="10"/>
        <item x="13"/>
        <item x="11"/>
        <item x="24"/>
        <item x="20"/>
        <item x="9"/>
        <item x="2"/>
        <item x="8"/>
        <item x="3"/>
        <item x="15"/>
        <item x="16"/>
        <item x="19"/>
        <item t="default"/>
      </items>
    </pivotField>
    <pivotField dataField="1" numFmtId="1" showAll="0">
      <items count="15">
        <item x="10"/>
        <item x="4"/>
        <item x="7"/>
        <item x="1"/>
        <item x="3"/>
        <item x="6"/>
        <item x="9"/>
        <item x="0"/>
        <item x="12"/>
        <item x="8"/>
        <item x="13"/>
        <item x="5"/>
        <item x="11"/>
        <item x="2"/>
        <item t="default"/>
      </items>
    </pivotField>
    <pivotField numFmtId="1" showAll="0"/>
    <pivotField numFmtId="1" showAll="0"/>
    <pivotField numFmtId="1" showAll="0">
      <items count="26">
        <item x="9"/>
        <item x="8"/>
        <item x="20"/>
        <item x="0"/>
        <item x="7"/>
        <item x="23"/>
        <item x="6"/>
        <item x="1"/>
        <item x="14"/>
        <item x="13"/>
        <item x="3"/>
        <item x="5"/>
        <item x="15"/>
        <item x="2"/>
        <item x="10"/>
        <item x="16"/>
        <item x="19"/>
        <item x="11"/>
        <item x="17"/>
        <item x="21"/>
        <item x="18"/>
        <item x="12"/>
        <item x="4"/>
        <item x="22"/>
        <item x="24"/>
        <item t="default"/>
      </items>
    </pivotField>
    <pivotField numFmtId="1" showAll="0"/>
    <pivotField numFmtId="1" showAll="0"/>
  </pivotFields>
  <rowFields count="1">
    <field x="2"/>
  </rowFields>
  <rowItems count="5">
    <i>
      <x/>
    </i>
    <i>
      <x v="1"/>
    </i>
    <i>
      <x v="2"/>
    </i>
    <i>
      <x v="3"/>
    </i>
    <i t="grand">
      <x/>
    </i>
  </rowItems>
  <colItems count="1">
    <i/>
  </colItems>
  <dataFields count="1">
    <dataField name="Sum of Units Sold" fld="4" baseField="0" baseItem="0"/>
  </dataFields>
  <chartFormats count="6">
    <chartFormat chart="0" format="8" series="1">
      <pivotArea type="data" outline="0" fieldPosition="0">
        <references count="1">
          <reference field="2" count="1" selected="0">
            <x v="0"/>
          </reference>
        </references>
      </pivotArea>
    </chartFormat>
    <chartFormat chart="0" format="9" series="1">
      <pivotArea type="data" outline="0" fieldPosition="0">
        <references count="1">
          <reference field="2" count="1" selected="0">
            <x v="1"/>
          </reference>
        </references>
      </pivotArea>
    </chartFormat>
    <chartFormat chart="0" format="10" series="1">
      <pivotArea type="data" outline="0" fieldPosition="0">
        <references count="1">
          <reference field="2" count="1" selected="0">
            <x v="2"/>
          </reference>
        </references>
      </pivotArea>
    </chartFormat>
    <chartFormat chart="0" format="11" series="1">
      <pivotArea type="data" outline="0" fieldPosition="0">
        <references count="1">
          <reference field="2" count="1" selected="0">
            <x v="3"/>
          </reference>
        </references>
      </pivotArea>
    </chartFormat>
    <chartFormat chart="0" format="12"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CB8EA9-98E0-4B7B-8316-A3060891C89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29" firstHeaderRow="1" firstDataRow="1" firstDataCol="1"/>
  <pivotFields count="10">
    <pivotField numFmtId="14" showAll="0"/>
    <pivotField numFmtId="49" showAll="0"/>
    <pivotField showAll="0"/>
    <pivotField axis="axisRow" showAll="0">
      <items count="26">
        <item x="12"/>
        <item x="5"/>
        <item x="23"/>
        <item x="4"/>
        <item x="21"/>
        <item x="17"/>
        <item x="22"/>
        <item x="18"/>
        <item x="0"/>
        <item x="6"/>
        <item x="14"/>
        <item x="7"/>
        <item x="1"/>
        <item x="10"/>
        <item x="13"/>
        <item x="11"/>
        <item x="24"/>
        <item x="20"/>
        <item x="9"/>
        <item x="2"/>
        <item x="8"/>
        <item x="3"/>
        <item x="15"/>
        <item x="16"/>
        <item x="19"/>
        <item t="default"/>
      </items>
    </pivotField>
    <pivotField numFmtId="1" showAll="0"/>
    <pivotField numFmtId="1" showAll="0"/>
    <pivotField numFmtId="1" showAll="0"/>
    <pivotField numFmtId="1" showAll="0"/>
    <pivotField numFmtId="1" showAll="0"/>
    <pivotField dataField="1" numFmtId="1"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Profit"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B95D78-8EC3-463C-961B-58921A2A0581}"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6" firstHeaderRow="1" firstDataRow="1" firstDataCol="1"/>
  <pivotFields count="10">
    <pivotField numFmtId="14" showAll="0"/>
    <pivotField numFmtId="49" showAll="0"/>
    <pivotField showAll="0"/>
    <pivotField showAll="0"/>
    <pivotField numFmtId="1" showAll="0"/>
    <pivotField numFmtId="1" showAll="0"/>
    <pivotField numFmtId="1" showAll="0"/>
    <pivotField dataField="1" numFmtId="1" showAll="0"/>
    <pivotField axis="axisRow" numFmtId="1" showAll="0">
      <items count="13">
        <item x="6"/>
        <item x="3"/>
        <item x="11"/>
        <item x="1"/>
        <item x="7"/>
        <item x="4"/>
        <item x="5"/>
        <item x="0"/>
        <item x="8"/>
        <item x="2"/>
        <item x="10"/>
        <item x="9"/>
        <item t="default"/>
      </items>
    </pivotField>
    <pivotField numFmtId="1" showAll="0"/>
  </pivotFields>
  <rowFields count="1">
    <field x="8"/>
  </rowFields>
  <rowItems count="13">
    <i>
      <x/>
    </i>
    <i>
      <x v="1"/>
    </i>
    <i>
      <x v="2"/>
    </i>
    <i>
      <x v="3"/>
    </i>
    <i>
      <x v="4"/>
    </i>
    <i>
      <x v="5"/>
    </i>
    <i>
      <x v="6"/>
    </i>
    <i>
      <x v="7"/>
    </i>
    <i>
      <x v="8"/>
    </i>
    <i>
      <x v="9"/>
    </i>
    <i>
      <x v="10"/>
    </i>
    <i>
      <x v="11"/>
    </i>
    <i t="grand">
      <x/>
    </i>
  </rowItems>
  <colItems count="1">
    <i/>
  </colItems>
  <dataFields count="1">
    <dataField name="Sum of Sales Amount"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12CE4D-82EB-4C56-9B86-EA7A453CBA98}"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34" firstHeaderRow="1" firstDataRow="1" firstDataCol="1"/>
  <pivotFields count="10">
    <pivotField axis="axisRow"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umFmtId="49" showAll="0"/>
    <pivotField showAll="0"/>
    <pivotField showAll="0"/>
    <pivotField numFmtId="1" showAll="0"/>
    <pivotField numFmtId="1" showAll="0"/>
    <pivotField numFmtId="1" showAll="0"/>
    <pivotField dataField="1" numFmtId="1" showAll="0">
      <items count="26">
        <item x="9"/>
        <item x="8"/>
        <item x="20"/>
        <item x="0"/>
        <item x="7"/>
        <item x="23"/>
        <item x="6"/>
        <item x="1"/>
        <item x="14"/>
        <item x="13"/>
        <item x="3"/>
        <item x="5"/>
        <item x="15"/>
        <item x="2"/>
        <item x="10"/>
        <item x="16"/>
        <item x="19"/>
        <item x="11"/>
        <item x="17"/>
        <item x="21"/>
        <item x="18"/>
        <item x="12"/>
        <item x="4"/>
        <item x="22"/>
        <item x="24"/>
        <item t="default"/>
      </items>
    </pivotField>
    <pivotField numFmtId="1" showAll="0"/>
    <pivotField numFmtId="1"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Sales Amount"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5652C0-91E7-45D8-928F-05245BA04214}"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2" firstHeaderRow="1" firstDataRow="1" firstDataCol="1"/>
  <pivotFields count="10">
    <pivotField numFmtId="14" showAll="0"/>
    <pivotField numFmtId="49" showAll="0"/>
    <pivotField showAll="0"/>
    <pivotField showAll="0"/>
    <pivotField numFmtId="1" showAll="0"/>
    <pivotField numFmtId="1" showAll="0"/>
    <pivotField axis="axisRow" numFmtId="1" showAll="0">
      <items count="9">
        <item x="4"/>
        <item x="2"/>
        <item x="5"/>
        <item x="1"/>
        <item x="3"/>
        <item x="0"/>
        <item x="6"/>
        <item x="7"/>
        <item t="default"/>
      </items>
    </pivotField>
    <pivotField numFmtId="1" showAll="0"/>
    <pivotField numFmtId="1" showAll="0"/>
    <pivotField dataField="1" numFmtId="1" showAll="0"/>
  </pivotFields>
  <rowFields count="1">
    <field x="6"/>
  </rowFields>
  <rowItems count="9">
    <i>
      <x/>
    </i>
    <i>
      <x v="1"/>
    </i>
    <i>
      <x v="2"/>
    </i>
    <i>
      <x v="3"/>
    </i>
    <i>
      <x v="4"/>
    </i>
    <i>
      <x v="5"/>
    </i>
    <i>
      <x v="6"/>
    </i>
    <i>
      <x v="7"/>
    </i>
    <i t="grand">
      <x/>
    </i>
  </rowItems>
  <colItems count="1">
    <i/>
  </colItems>
  <dataFields count="1">
    <dataField name="Sum of Profit" fld="9"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C846A4F-EF59-4046-8467-E82F3D27BBCC}" sourceName="Category">
  <pivotTables>
    <pivotTable tabId="8" name="PivotTable1"/>
  </pivotTables>
  <data>
    <tabular pivotCacheId="748130971">
      <items count="25">
        <i x="12" s="1"/>
        <i x="5" s="1"/>
        <i x="23" s="1"/>
        <i x="4" s="1"/>
        <i x="21" s="1"/>
        <i x="17" s="1"/>
        <i x="22" s="1"/>
        <i x="18" s="1"/>
        <i x="0" s="1"/>
        <i x="6" s="1"/>
        <i x="14" s="1"/>
        <i x="7" s="1"/>
        <i x="1" s="1"/>
        <i x="10" s="1"/>
        <i x="13" s="1"/>
        <i x="11" s="1"/>
        <i x="24" s="1"/>
        <i x="20" s="1"/>
        <i x="9" s="1"/>
        <i x="2" s="1"/>
        <i x="8" s="1"/>
        <i x="3" s="1"/>
        <i x="15" s="1"/>
        <i x="16"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61ECFD7-2191-4203-B894-90BC10CC451F}" cache="Slicer_Category" caption="Category" startItem="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1399C-2482-4AD5-A27C-DDCF13886F6A}">
  <dimension ref="A3:B8"/>
  <sheetViews>
    <sheetView workbookViewId="0">
      <selection activeCell="B18" sqref="B18"/>
    </sheetView>
  </sheetViews>
  <sheetFormatPr defaultRowHeight="15" x14ac:dyDescent="0.25"/>
  <cols>
    <col min="1" max="1" width="13.140625" bestFit="1" customWidth="1"/>
    <col min="2" max="2" width="16.7109375" bestFit="1" customWidth="1"/>
    <col min="3" max="3" width="6.140625" bestFit="1" customWidth="1"/>
    <col min="4" max="4" width="6.5703125" bestFit="1" customWidth="1"/>
    <col min="5" max="5" width="5.28515625" bestFit="1" customWidth="1"/>
    <col min="6" max="6" width="11.28515625" bestFit="1" customWidth="1"/>
    <col min="7" max="7" width="12.5703125" bestFit="1" customWidth="1"/>
    <col min="8" max="8" width="20" bestFit="1" customWidth="1"/>
    <col min="9" max="9" width="12.5703125" bestFit="1" customWidth="1"/>
    <col min="10" max="10" width="25" bestFit="1" customWidth="1"/>
    <col min="11" max="11" width="17.7109375" bestFit="1" customWidth="1"/>
  </cols>
  <sheetData>
    <row r="3" spans="1:2" x14ac:dyDescent="0.25">
      <c r="A3" s="9" t="s">
        <v>37</v>
      </c>
      <c r="B3" t="s">
        <v>38</v>
      </c>
    </row>
    <row r="4" spans="1:2" x14ac:dyDescent="0.25">
      <c r="A4" s="12" t="s">
        <v>10</v>
      </c>
      <c r="B4" s="4">
        <v>80</v>
      </c>
    </row>
    <row r="5" spans="1:2" x14ac:dyDescent="0.25">
      <c r="A5" s="12" t="s">
        <v>8</v>
      </c>
      <c r="B5" s="4">
        <v>58</v>
      </c>
    </row>
    <row r="6" spans="1:2" x14ac:dyDescent="0.25">
      <c r="A6" s="12" t="s">
        <v>9</v>
      </c>
      <c r="B6" s="4">
        <v>55</v>
      </c>
    </row>
    <row r="7" spans="1:2" x14ac:dyDescent="0.25">
      <c r="A7" s="12" t="s">
        <v>11</v>
      </c>
      <c r="B7" s="4">
        <v>62</v>
      </c>
    </row>
    <row r="8" spans="1:2" x14ac:dyDescent="0.25">
      <c r="A8" s="12" t="s">
        <v>39</v>
      </c>
      <c r="B8" s="4">
        <v>255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CB735-C758-46A6-83D6-08F93BD3B9D9}">
  <dimension ref="A3:B29"/>
  <sheetViews>
    <sheetView workbookViewId="0">
      <selection activeCell="D20" sqref="D20"/>
    </sheetView>
  </sheetViews>
  <sheetFormatPr defaultRowHeight="15" x14ac:dyDescent="0.25"/>
  <cols>
    <col min="1" max="1" width="30.7109375" bestFit="1" customWidth="1"/>
    <col min="2" max="2" width="12.5703125" bestFit="1" customWidth="1"/>
  </cols>
  <sheetData>
    <row r="3" spans="1:2" x14ac:dyDescent="0.25">
      <c r="A3" s="9" t="s">
        <v>37</v>
      </c>
      <c r="B3" t="s">
        <v>42</v>
      </c>
    </row>
    <row r="4" spans="1:2" x14ac:dyDescent="0.25">
      <c r="A4" s="12" t="s">
        <v>25</v>
      </c>
      <c r="B4" s="4">
        <v>3065</v>
      </c>
    </row>
    <row r="5" spans="1:2" x14ac:dyDescent="0.25">
      <c r="A5" s="12" t="s">
        <v>16</v>
      </c>
      <c r="B5" s="4">
        <v>450</v>
      </c>
    </row>
    <row r="6" spans="1:2" x14ac:dyDescent="0.25">
      <c r="A6" s="12" t="s">
        <v>35</v>
      </c>
      <c r="B6" s="4">
        <v>12140</v>
      </c>
    </row>
    <row r="7" spans="1:2" x14ac:dyDescent="0.25">
      <c r="A7" s="12" t="s">
        <v>15</v>
      </c>
      <c r="B7" s="4">
        <v>3720</v>
      </c>
    </row>
    <row r="8" spans="1:2" x14ac:dyDescent="0.25">
      <c r="A8" s="12" t="s">
        <v>33</v>
      </c>
      <c r="B8" s="4">
        <v>1035</v>
      </c>
    </row>
    <row r="9" spans="1:2" x14ac:dyDescent="0.25">
      <c r="A9" s="12" t="s">
        <v>29</v>
      </c>
      <c r="B9" s="4">
        <v>7320</v>
      </c>
    </row>
    <row r="10" spans="1:2" x14ac:dyDescent="0.25">
      <c r="A10" s="12" t="s">
        <v>34</v>
      </c>
      <c r="B10" s="4">
        <v>6590</v>
      </c>
    </row>
    <row r="11" spans="1:2" x14ac:dyDescent="0.25">
      <c r="A11" s="12" t="s">
        <v>30</v>
      </c>
      <c r="B11" s="4">
        <v>9495</v>
      </c>
    </row>
    <row r="12" spans="1:2" x14ac:dyDescent="0.25">
      <c r="A12" s="12" t="s">
        <v>12</v>
      </c>
      <c r="B12" s="4">
        <v>3920</v>
      </c>
    </row>
    <row r="13" spans="1:2" x14ac:dyDescent="0.25">
      <c r="A13" s="12" t="s">
        <v>20</v>
      </c>
      <c r="B13" s="4">
        <v>1570</v>
      </c>
    </row>
    <row r="14" spans="1:2" x14ac:dyDescent="0.25">
      <c r="A14" s="12" t="s">
        <v>26</v>
      </c>
      <c r="B14" s="4">
        <v>3580</v>
      </c>
    </row>
    <row r="15" spans="1:2" x14ac:dyDescent="0.25">
      <c r="A15" s="12" t="s">
        <v>18</v>
      </c>
      <c r="B15" s="4">
        <v>1070</v>
      </c>
    </row>
    <row r="16" spans="1:2" x14ac:dyDescent="0.25">
      <c r="A16" s="12" t="s">
        <v>13</v>
      </c>
      <c r="B16" s="4">
        <v>4280</v>
      </c>
    </row>
    <row r="17" spans="1:2" x14ac:dyDescent="0.25">
      <c r="A17" s="12" t="s">
        <v>22</v>
      </c>
      <c r="B17" s="4">
        <v>2960</v>
      </c>
    </row>
    <row r="18" spans="1:2" x14ac:dyDescent="0.25">
      <c r="A18" s="12" t="s">
        <v>24</v>
      </c>
      <c r="B18" s="4">
        <v>2050</v>
      </c>
    </row>
    <row r="19" spans="1:2" x14ac:dyDescent="0.25">
      <c r="A19" s="12" t="s">
        <v>23</v>
      </c>
      <c r="B19" s="4">
        <v>8530</v>
      </c>
    </row>
    <row r="20" spans="1:2" x14ac:dyDescent="0.25">
      <c r="A20" s="12" t="s">
        <v>41</v>
      </c>
      <c r="B20" s="4">
        <v>14240</v>
      </c>
    </row>
    <row r="21" spans="1:2" x14ac:dyDescent="0.25">
      <c r="A21" s="12" t="s">
        <v>32</v>
      </c>
      <c r="B21" s="4">
        <v>880</v>
      </c>
    </row>
    <row r="22" spans="1:2" x14ac:dyDescent="0.25">
      <c r="A22" s="12" t="s">
        <v>21</v>
      </c>
      <c r="B22" s="4">
        <v>3340</v>
      </c>
    </row>
    <row r="23" spans="1:2" x14ac:dyDescent="0.25">
      <c r="A23" s="12" t="s">
        <v>14</v>
      </c>
      <c r="B23" s="4">
        <v>2960</v>
      </c>
    </row>
    <row r="24" spans="1:2" x14ac:dyDescent="0.25">
      <c r="A24" s="12" t="s">
        <v>19</v>
      </c>
      <c r="B24" s="4">
        <v>825</v>
      </c>
    </row>
    <row r="25" spans="1:2" x14ac:dyDescent="0.25">
      <c r="A25" s="12" t="s">
        <v>17</v>
      </c>
      <c r="B25" s="4">
        <v>7830</v>
      </c>
    </row>
    <row r="26" spans="1:2" x14ac:dyDescent="0.25">
      <c r="A26" s="12" t="s">
        <v>27</v>
      </c>
      <c r="B26" s="4">
        <v>4980</v>
      </c>
    </row>
    <row r="27" spans="1:2" x14ac:dyDescent="0.25">
      <c r="A27" s="12" t="s">
        <v>28</v>
      </c>
      <c r="B27" s="4">
        <v>7995</v>
      </c>
    </row>
    <row r="28" spans="1:2" x14ac:dyDescent="0.25">
      <c r="A28" s="12" t="s">
        <v>31</v>
      </c>
      <c r="B28" s="4">
        <v>1855</v>
      </c>
    </row>
    <row r="29" spans="1:2" x14ac:dyDescent="0.25">
      <c r="A29" s="12" t="s">
        <v>39</v>
      </c>
      <c r="B29" s="4">
        <v>116680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0AB7E-0874-4F37-AB14-C5BF94EE9730}">
  <dimension ref="A3:B16"/>
  <sheetViews>
    <sheetView workbookViewId="0">
      <selection activeCell="D19" sqref="D19"/>
    </sheetView>
  </sheetViews>
  <sheetFormatPr defaultRowHeight="15" x14ac:dyDescent="0.25"/>
  <cols>
    <col min="1" max="1" width="13.140625" bestFit="1" customWidth="1"/>
    <col min="2" max="2" width="20" bestFit="1" customWidth="1"/>
    <col min="3" max="12" width="16.28515625" bestFit="1" customWidth="1"/>
    <col min="13" max="13" width="11.28515625" bestFit="1" customWidth="1"/>
  </cols>
  <sheetData>
    <row r="3" spans="1:2" x14ac:dyDescent="0.25">
      <c r="A3" s="9" t="s">
        <v>37</v>
      </c>
      <c r="B3" t="s">
        <v>43</v>
      </c>
    </row>
    <row r="4" spans="1:2" x14ac:dyDescent="0.25">
      <c r="A4" s="11">
        <v>1</v>
      </c>
      <c r="B4" s="4">
        <v>10500</v>
      </c>
    </row>
    <row r="5" spans="1:2" x14ac:dyDescent="0.25">
      <c r="A5" s="11">
        <v>2</v>
      </c>
      <c r="B5" s="4">
        <v>19900</v>
      </c>
    </row>
    <row r="6" spans="1:2" x14ac:dyDescent="0.25">
      <c r="A6" s="11">
        <v>3</v>
      </c>
      <c r="B6" s="4">
        <v>8020</v>
      </c>
    </row>
    <row r="7" spans="1:2" x14ac:dyDescent="0.25">
      <c r="A7" s="11">
        <v>4</v>
      </c>
      <c r="B7" s="4">
        <v>15200</v>
      </c>
    </row>
    <row r="8" spans="1:2" x14ac:dyDescent="0.25">
      <c r="A8" s="11">
        <v>5</v>
      </c>
      <c r="B8" s="4">
        <v>9200</v>
      </c>
    </row>
    <row r="9" spans="1:2" x14ac:dyDescent="0.25">
      <c r="A9" s="11">
        <v>6</v>
      </c>
      <c r="B9" s="4">
        <v>29600</v>
      </c>
    </row>
    <row r="10" spans="1:2" x14ac:dyDescent="0.25">
      <c r="A10" s="11">
        <v>7</v>
      </c>
      <c r="B10" s="4">
        <v>12200</v>
      </c>
    </row>
    <row r="11" spans="1:2" x14ac:dyDescent="0.25">
      <c r="A11" s="11">
        <v>8</v>
      </c>
      <c r="B11" s="4">
        <v>14100</v>
      </c>
    </row>
    <row r="12" spans="1:2" x14ac:dyDescent="0.25">
      <c r="A12" s="11">
        <v>9</v>
      </c>
      <c r="B12" s="4">
        <v>13500</v>
      </c>
    </row>
    <row r="13" spans="1:2" x14ac:dyDescent="0.25">
      <c r="A13" s="11">
        <v>10</v>
      </c>
      <c r="B13" s="4">
        <v>4500</v>
      </c>
    </row>
    <row r="14" spans="1:2" x14ac:dyDescent="0.25">
      <c r="A14" s="11">
        <v>11</v>
      </c>
      <c r="B14" s="4">
        <v>3020</v>
      </c>
    </row>
    <row r="15" spans="1:2" x14ac:dyDescent="0.25">
      <c r="A15" s="11">
        <v>12</v>
      </c>
      <c r="B15" s="4">
        <v>3500</v>
      </c>
    </row>
    <row r="16" spans="1:2" x14ac:dyDescent="0.25">
      <c r="A16" s="11" t="s">
        <v>39</v>
      </c>
      <c r="B16" s="4">
        <v>143240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8119-E58A-48A6-9303-961F8ADFCE3D}">
  <dimension ref="A3:B34"/>
  <sheetViews>
    <sheetView topLeftCell="A4" workbookViewId="0">
      <selection activeCell="E18" sqref="E18"/>
    </sheetView>
  </sheetViews>
  <sheetFormatPr defaultRowHeight="15" x14ac:dyDescent="0.25"/>
  <cols>
    <col min="1" max="1" width="13.140625" bestFit="1" customWidth="1"/>
    <col min="2" max="2" width="20" bestFit="1" customWidth="1"/>
    <col min="3" max="24" width="5" bestFit="1" customWidth="1"/>
    <col min="25" max="26" width="6" bestFit="1" customWidth="1"/>
    <col min="27" max="27" width="11.28515625" bestFit="1" customWidth="1"/>
  </cols>
  <sheetData>
    <row r="3" spans="1:2" x14ac:dyDescent="0.25">
      <c r="A3" s="9" t="s">
        <v>37</v>
      </c>
      <c r="B3" t="s">
        <v>43</v>
      </c>
    </row>
    <row r="4" spans="1:2" x14ac:dyDescent="0.25">
      <c r="A4" s="10">
        <v>45658</v>
      </c>
      <c r="B4" s="4">
        <v>1600</v>
      </c>
    </row>
    <row r="5" spans="1:2" x14ac:dyDescent="0.25">
      <c r="A5" s="10">
        <v>45659</v>
      </c>
      <c r="B5" s="4">
        <v>3000</v>
      </c>
    </row>
    <row r="6" spans="1:2" x14ac:dyDescent="0.25">
      <c r="A6" s="10">
        <v>45660</v>
      </c>
      <c r="B6" s="4">
        <v>4500</v>
      </c>
    </row>
    <row r="7" spans="1:2" x14ac:dyDescent="0.25">
      <c r="A7" s="10">
        <v>45661</v>
      </c>
      <c r="B7" s="4">
        <v>3700</v>
      </c>
    </row>
    <row r="8" spans="1:2" x14ac:dyDescent="0.25">
      <c r="A8" s="10">
        <v>45662</v>
      </c>
      <c r="B8" s="4">
        <v>9100</v>
      </c>
    </row>
    <row r="9" spans="1:2" x14ac:dyDescent="0.25">
      <c r="A9" s="10">
        <v>45663</v>
      </c>
      <c r="B9" s="4">
        <v>4000</v>
      </c>
    </row>
    <row r="10" spans="1:2" x14ac:dyDescent="0.25">
      <c r="A10" s="10">
        <v>45664</v>
      </c>
      <c r="B10" s="4">
        <v>2500</v>
      </c>
    </row>
    <row r="11" spans="1:2" x14ac:dyDescent="0.25">
      <c r="A11" s="10">
        <v>45665</v>
      </c>
      <c r="B11" s="4">
        <v>2000</v>
      </c>
    </row>
    <row r="12" spans="1:2" x14ac:dyDescent="0.25">
      <c r="A12" s="10">
        <v>45666</v>
      </c>
      <c r="B12" s="4">
        <v>1300</v>
      </c>
    </row>
    <row r="13" spans="1:2" x14ac:dyDescent="0.25">
      <c r="A13" s="10">
        <v>45667</v>
      </c>
      <c r="B13" s="4">
        <v>1000</v>
      </c>
    </row>
    <row r="14" spans="1:2" x14ac:dyDescent="0.25">
      <c r="A14" s="10">
        <v>45668</v>
      </c>
      <c r="B14" s="4">
        <v>5000</v>
      </c>
    </row>
    <row r="15" spans="1:2" x14ac:dyDescent="0.25">
      <c r="A15" s="10">
        <v>45669</v>
      </c>
      <c r="B15" s="4">
        <v>6000</v>
      </c>
    </row>
    <row r="16" spans="1:2" x14ac:dyDescent="0.25">
      <c r="A16" s="10">
        <v>45670</v>
      </c>
      <c r="B16" s="4">
        <v>9000</v>
      </c>
    </row>
    <row r="17" spans="1:2" x14ac:dyDescent="0.25">
      <c r="A17" s="10">
        <v>45671</v>
      </c>
      <c r="B17" s="4">
        <v>3500</v>
      </c>
    </row>
    <row r="18" spans="1:2" x14ac:dyDescent="0.25">
      <c r="A18" s="10">
        <v>45672</v>
      </c>
      <c r="B18" s="4">
        <v>3020</v>
      </c>
    </row>
    <row r="19" spans="1:2" x14ac:dyDescent="0.25">
      <c r="A19" s="10">
        <v>45673</v>
      </c>
      <c r="B19" s="4">
        <v>4020</v>
      </c>
    </row>
    <row r="20" spans="1:2" x14ac:dyDescent="0.25">
      <c r="A20" s="10">
        <v>45674</v>
      </c>
      <c r="B20" s="4">
        <v>5200</v>
      </c>
    </row>
    <row r="21" spans="1:2" x14ac:dyDescent="0.25">
      <c r="A21" s="10">
        <v>45675</v>
      </c>
      <c r="B21" s="4">
        <v>6200</v>
      </c>
    </row>
    <row r="22" spans="1:2" x14ac:dyDescent="0.25">
      <c r="A22" s="10">
        <v>45676</v>
      </c>
      <c r="B22" s="4">
        <v>7200</v>
      </c>
    </row>
    <row r="23" spans="1:2" x14ac:dyDescent="0.25">
      <c r="A23" s="10">
        <v>45677</v>
      </c>
      <c r="B23" s="4">
        <v>7200</v>
      </c>
    </row>
    <row r="24" spans="1:2" x14ac:dyDescent="0.25">
      <c r="A24" s="10">
        <v>45678</v>
      </c>
      <c r="B24" s="4">
        <v>5500</v>
      </c>
    </row>
    <row r="25" spans="1:2" x14ac:dyDescent="0.25">
      <c r="A25" s="10">
        <v>45679</v>
      </c>
      <c r="B25" s="4">
        <v>1500</v>
      </c>
    </row>
    <row r="26" spans="1:2" x14ac:dyDescent="0.25">
      <c r="A26" s="10">
        <v>45680</v>
      </c>
      <c r="B26" s="4">
        <v>2000</v>
      </c>
    </row>
    <row r="27" spans="1:2" x14ac:dyDescent="0.25">
      <c r="A27" s="10">
        <v>45681</v>
      </c>
      <c r="B27" s="4">
        <v>7000</v>
      </c>
    </row>
    <row r="28" spans="1:2" x14ac:dyDescent="0.25">
      <c r="A28" s="10">
        <v>45682</v>
      </c>
      <c r="B28" s="4">
        <v>12500</v>
      </c>
    </row>
    <row r="29" spans="1:2" x14ac:dyDescent="0.25">
      <c r="A29" s="10">
        <v>45683</v>
      </c>
      <c r="B29" s="4">
        <v>2500</v>
      </c>
    </row>
    <row r="30" spans="1:2" x14ac:dyDescent="0.25">
      <c r="A30" s="10">
        <v>45684</v>
      </c>
      <c r="B30" s="4">
        <v>2000</v>
      </c>
    </row>
    <row r="31" spans="1:2" x14ac:dyDescent="0.25">
      <c r="A31" s="10">
        <v>45685</v>
      </c>
      <c r="B31" s="4">
        <v>4000</v>
      </c>
    </row>
    <row r="32" spans="1:2" x14ac:dyDescent="0.25">
      <c r="A32" s="10">
        <v>45686</v>
      </c>
      <c r="B32" s="4">
        <v>2200</v>
      </c>
    </row>
    <row r="33" spans="1:2" x14ac:dyDescent="0.25">
      <c r="A33" s="10">
        <v>45687</v>
      </c>
      <c r="B33" s="4">
        <v>15000</v>
      </c>
    </row>
    <row r="34" spans="1:2" x14ac:dyDescent="0.25">
      <c r="A34" s="10" t="s">
        <v>39</v>
      </c>
      <c r="B34" s="4">
        <v>143240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FA325-9700-44C8-94C1-039F3CFA3768}">
  <dimension ref="A3:B12"/>
  <sheetViews>
    <sheetView tabSelected="1" workbookViewId="0">
      <selection activeCell="K21" sqref="K21"/>
    </sheetView>
  </sheetViews>
  <sheetFormatPr defaultRowHeight="15" x14ac:dyDescent="0.25"/>
  <cols>
    <col min="1" max="1" width="13.140625" bestFit="1" customWidth="1"/>
    <col min="2" max="2" width="12.5703125" bestFit="1" customWidth="1"/>
  </cols>
  <sheetData>
    <row r="3" spans="1:2" x14ac:dyDescent="0.25">
      <c r="A3" s="9" t="s">
        <v>37</v>
      </c>
      <c r="B3" t="s">
        <v>42</v>
      </c>
    </row>
    <row r="4" spans="1:2" x14ac:dyDescent="0.25">
      <c r="A4" s="11">
        <v>10</v>
      </c>
      <c r="B4" s="4">
        <v>1070</v>
      </c>
    </row>
    <row r="5" spans="1:2" x14ac:dyDescent="0.25">
      <c r="A5" s="11">
        <v>20</v>
      </c>
      <c r="B5" s="4">
        <v>36200</v>
      </c>
    </row>
    <row r="6" spans="1:2" x14ac:dyDescent="0.25">
      <c r="A6" s="11">
        <v>25</v>
      </c>
      <c r="B6" s="4">
        <v>825</v>
      </c>
    </row>
    <row r="7" spans="1:2" x14ac:dyDescent="0.25">
      <c r="A7" s="11">
        <v>30</v>
      </c>
      <c r="B7" s="4">
        <v>8160</v>
      </c>
    </row>
    <row r="8" spans="1:2" x14ac:dyDescent="0.25">
      <c r="A8" s="11">
        <v>40</v>
      </c>
      <c r="B8" s="4">
        <v>41740</v>
      </c>
    </row>
    <row r="9" spans="1:2" x14ac:dyDescent="0.25">
      <c r="A9" s="11">
        <v>50</v>
      </c>
      <c r="B9" s="4">
        <v>1500</v>
      </c>
    </row>
    <row r="10" spans="1:2" x14ac:dyDescent="0.25">
      <c r="A10" s="11">
        <v>60</v>
      </c>
      <c r="B10" s="4">
        <v>13400</v>
      </c>
    </row>
    <row r="11" spans="1:2" x14ac:dyDescent="0.25">
      <c r="A11" s="11">
        <v>65</v>
      </c>
      <c r="B11" s="4">
        <v>13785</v>
      </c>
    </row>
    <row r="12" spans="1:2" x14ac:dyDescent="0.25">
      <c r="A12" s="11" t="s">
        <v>39</v>
      </c>
      <c r="B12" s="4">
        <v>116680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DC438-4938-49A9-B4C5-DB257F8A634B}">
  <dimension ref="A1:J31"/>
  <sheetViews>
    <sheetView workbookViewId="0">
      <selection activeCell="A2" sqref="A2"/>
    </sheetView>
  </sheetViews>
  <sheetFormatPr defaultRowHeight="15" x14ac:dyDescent="0.25"/>
  <cols>
    <col min="1" max="1" width="10.7109375" style="3" bestFit="1" customWidth="1"/>
    <col min="2" max="2" width="9.140625" style="6"/>
    <col min="4" max="4" width="30.7109375" style="6" bestFit="1" customWidth="1"/>
    <col min="5" max="5" width="9.85546875" style="8" bestFit="1" customWidth="1"/>
    <col min="6" max="6" width="13.28515625" style="8" bestFit="1" customWidth="1"/>
    <col min="7" max="7" width="9.140625" style="8"/>
    <col min="8" max="8" width="13.28515625" style="8" bestFit="1" customWidth="1"/>
    <col min="9" max="9" width="15.42578125" style="8" bestFit="1" customWidth="1"/>
    <col min="10" max="10" width="15.42578125" bestFit="1" customWidth="1"/>
  </cols>
  <sheetData>
    <row r="1" spans="1:10" x14ac:dyDescent="0.25">
      <c r="A1" s="2" t="s">
        <v>36</v>
      </c>
      <c r="B1" s="5" t="s">
        <v>0</v>
      </c>
      <c r="C1" s="1" t="s">
        <v>1</v>
      </c>
      <c r="D1" s="5" t="s">
        <v>2</v>
      </c>
      <c r="E1" s="7" t="s">
        <v>3</v>
      </c>
      <c r="F1" s="7" t="s">
        <v>5</v>
      </c>
      <c r="G1" s="7" t="s">
        <v>6</v>
      </c>
      <c r="H1" s="7" t="s">
        <v>4</v>
      </c>
      <c r="I1" s="7" t="s">
        <v>7</v>
      </c>
      <c r="J1" s="1" t="s">
        <v>40</v>
      </c>
    </row>
    <row r="2" spans="1:10" x14ac:dyDescent="0.25">
      <c r="A2" s="3">
        <v>45658</v>
      </c>
      <c r="B2" s="6">
        <v>1001</v>
      </c>
      <c r="C2" t="s">
        <v>8</v>
      </c>
      <c r="D2" s="6" t="s">
        <v>12</v>
      </c>
      <c r="E2" s="8">
        <v>10</v>
      </c>
      <c r="F2" s="8">
        <v>500</v>
      </c>
      <c r="G2" s="8">
        <v>50</v>
      </c>
      <c r="H2" s="8">
        <v>1600</v>
      </c>
      <c r="I2" s="8">
        <v>8</v>
      </c>
      <c r="J2" s="8">
        <f>H2-F2-G2</f>
        <v>1050</v>
      </c>
    </row>
    <row r="3" spans="1:10" x14ac:dyDescent="0.25">
      <c r="A3" s="3">
        <v>45659</v>
      </c>
      <c r="B3" s="6">
        <v>1001</v>
      </c>
      <c r="C3" t="s">
        <v>9</v>
      </c>
      <c r="D3" s="6" t="s">
        <v>12</v>
      </c>
      <c r="E3" s="8">
        <v>5</v>
      </c>
      <c r="F3" s="8">
        <v>100</v>
      </c>
      <c r="G3" s="8">
        <v>30</v>
      </c>
      <c r="H3" s="8">
        <v>3000</v>
      </c>
      <c r="I3" s="8">
        <v>4</v>
      </c>
      <c r="J3" s="8">
        <f t="shared" ref="J3:J30" si="0">H3-F3-G3</f>
        <v>2870</v>
      </c>
    </row>
    <row r="4" spans="1:10" x14ac:dyDescent="0.25">
      <c r="A4" s="3">
        <v>45660</v>
      </c>
      <c r="B4" s="6">
        <f>B3+1</f>
        <v>1002</v>
      </c>
      <c r="C4" t="s">
        <v>10</v>
      </c>
      <c r="D4" s="6" t="s">
        <v>13</v>
      </c>
      <c r="E4" s="8">
        <v>20</v>
      </c>
      <c r="F4" s="8">
        <v>200</v>
      </c>
      <c r="G4" s="8">
        <v>20</v>
      </c>
      <c r="H4" s="8">
        <v>4500</v>
      </c>
      <c r="I4" s="8">
        <v>10</v>
      </c>
      <c r="J4" s="8">
        <f t="shared" si="0"/>
        <v>4280</v>
      </c>
    </row>
    <row r="5" spans="1:10" x14ac:dyDescent="0.25">
      <c r="A5" s="3">
        <v>45661</v>
      </c>
      <c r="B5" s="6">
        <f>B4+1</f>
        <v>1003</v>
      </c>
      <c r="C5" t="s">
        <v>11</v>
      </c>
      <c r="D5" s="6" t="s">
        <v>14</v>
      </c>
      <c r="E5" s="8">
        <v>10</v>
      </c>
      <c r="F5" s="8">
        <v>700</v>
      </c>
      <c r="G5" s="8">
        <v>40</v>
      </c>
      <c r="H5" s="8">
        <v>3700</v>
      </c>
      <c r="I5" s="8">
        <v>2</v>
      </c>
      <c r="J5" s="8">
        <f t="shared" si="0"/>
        <v>2960</v>
      </c>
    </row>
    <row r="6" spans="1:10" x14ac:dyDescent="0.25">
      <c r="A6" s="3">
        <v>45662</v>
      </c>
      <c r="B6" s="6">
        <f t="shared" ref="B6:B31" si="1">B5+1</f>
        <v>1004</v>
      </c>
      <c r="C6" t="s">
        <v>8</v>
      </c>
      <c r="D6" s="6" t="s">
        <v>17</v>
      </c>
      <c r="E6" s="8">
        <v>6</v>
      </c>
      <c r="F6" s="8">
        <v>1250</v>
      </c>
      <c r="G6" s="8">
        <v>20</v>
      </c>
      <c r="H6" s="8">
        <v>9100</v>
      </c>
      <c r="I6" s="8">
        <v>6</v>
      </c>
      <c r="J6" s="8">
        <f t="shared" si="0"/>
        <v>7830</v>
      </c>
    </row>
    <row r="7" spans="1:10" x14ac:dyDescent="0.25">
      <c r="A7" s="3">
        <v>45663</v>
      </c>
      <c r="B7" s="6">
        <f t="shared" si="1"/>
        <v>1005</v>
      </c>
      <c r="C7" t="s">
        <v>9</v>
      </c>
      <c r="D7" s="6" t="s">
        <v>15</v>
      </c>
      <c r="E7" s="8">
        <v>5</v>
      </c>
      <c r="F7" s="8">
        <v>250</v>
      </c>
      <c r="G7" s="8">
        <v>30</v>
      </c>
      <c r="H7" s="8">
        <v>4000</v>
      </c>
      <c r="I7" s="8">
        <v>7</v>
      </c>
      <c r="J7" s="8">
        <f t="shared" si="0"/>
        <v>3720</v>
      </c>
    </row>
    <row r="8" spans="1:10" x14ac:dyDescent="0.25">
      <c r="A8" s="3">
        <v>45664</v>
      </c>
      <c r="B8" s="6">
        <f t="shared" si="1"/>
        <v>1006</v>
      </c>
      <c r="C8" t="s">
        <v>10</v>
      </c>
      <c r="D8" s="6" t="s">
        <v>16</v>
      </c>
      <c r="E8" s="8">
        <v>3</v>
      </c>
      <c r="F8" s="8">
        <v>2000</v>
      </c>
      <c r="G8" s="8">
        <v>50</v>
      </c>
      <c r="H8" s="8">
        <v>2500</v>
      </c>
      <c r="I8" s="8">
        <v>1</v>
      </c>
      <c r="J8" s="8">
        <f t="shared" si="0"/>
        <v>450</v>
      </c>
    </row>
    <row r="9" spans="1:10" x14ac:dyDescent="0.25">
      <c r="A9" s="3">
        <v>45665</v>
      </c>
      <c r="B9" s="6">
        <f t="shared" si="1"/>
        <v>1007</v>
      </c>
      <c r="C9" t="s">
        <v>11</v>
      </c>
      <c r="D9" s="6" t="s">
        <v>20</v>
      </c>
      <c r="E9" s="8">
        <v>15</v>
      </c>
      <c r="F9" s="8">
        <v>400</v>
      </c>
      <c r="G9" s="8">
        <v>30</v>
      </c>
      <c r="H9" s="8">
        <v>2000</v>
      </c>
      <c r="I9" s="8">
        <v>5</v>
      </c>
      <c r="J9" s="8">
        <f t="shared" si="0"/>
        <v>1570</v>
      </c>
    </row>
    <row r="10" spans="1:10" x14ac:dyDescent="0.25">
      <c r="A10" s="3">
        <v>45666</v>
      </c>
      <c r="B10" s="6">
        <f t="shared" si="1"/>
        <v>1008</v>
      </c>
      <c r="C10" t="s">
        <v>8</v>
      </c>
      <c r="D10" s="6" t="s">
        <v>18</v>
      </c>
      <c r="E10" s="8">
        <v>7</v>
      </c>
      <c r="F10" s="8">
        <v>220</v>
      </c>
      <c r="G10" s="8">
        <v>10</v>
      </c>
      <c r="H10" s="8">
        <v>1300</v>
      </c>
      <c r="I10" s="8">
        <v>9</v>
      </c>
      <c r="J10" s="8">
        <f t="shared" si="0"/>
        <v>1070</v>
      </c>
    </row>
    <row r="11" spans="1:10" x14ac:dyDescent="0.25">
      <c r="A11" s="3">
        <v>45667</v>
      </c>
      <c r="B11" s="6">
        <f t="shared" si="1"/>
        <v>1009</v>
      </c>
      <c r="C11" t="s">
        <v>9</v>
      </c>
      <c r="D11" s="6" t="s">
        <v>19</v>
      </c>
      <c r="E11" s="8">
        <v>4</v>
      </c>
      <c r="F11" s="8">
        <v>150</v>
      </c>
      <c r="G11" s="8">
        <v>25</v>
      </c>
      <c r="H11" s="8">
        <v>1000</v>
      </c>
      <c r="I11" s="8">
        <v>5</v>
      </c>
      <c r="J11" s="8">
        <f t="shared" si="0"/>
        <v>825</v>
      </c>
    </row>
    <row r="12" spans="1:10" x14ac:dyDescent="0.25">
      <c r="A12" s="3">
        <v>45668</v>
      </c>
      <c r="B12" s="6">
        <f t="shared" si="1"/>
        <v>1010</v>
      </c>
      <c r="C12" t="s">
        <v>10</v>
      </c>
      <c r="D12" s="6" t="s">
        <v>21</v>
      </c>
      <c r="E12" s="8">
        <v>12</v>
      </c>
      <c r="F12" s="8">
        <v>1600</v>
      </c>
      <c r="G12" s="8">
        <v>60</v>
      </c>
      <c r="H12" s="8">
        <v>5000</v>
      </c>
      <c r="I12" s="8">
        <v>4</v>
      </c>
      <c r="J12" s="8">
        <f t="shared" si="0"/>
        <v>3340</v>
      </c>
    </row>
    <row r="13" spans="1:10" x14ac:dyDescent="0.25">
      <c r="A13" s="3">
        <v>45669</v>
      </c>
      <c r="B13" s="6">
        <f t="shared" si="1"/>
        <v>1011</v>
      </c>
      <c r="C13" t="s">
        <v>11</v>
      </c>
      <c r="D13" s="6" t="s">
        <v>22</v>
      </c>
      <c r="E13" s="8">
        <v>9</v>
      </c>
      <c r="F13" s="8">
        <v>3000</v>
      </c>
      <c r="G13" s="8">
        <v>40</v>
      </c>
      <c r="H13" s="8">
        <v>6000</v>
      </c>
      <c r="I13" s="8">
        <v>1</v>
      </c>
      <c r="J13" s="8">
        <f t="shared" si="0"/>
        <v>2960</v>
      </c>
    </row>
    <row r="14" spans="1:10" x14ac:dyDescent="0.25">
      <c r="A14" s="3">
        <v>45670</v>
      </c>
      <c r="B14" s="6">
        <f t="shared" si="1"/>
        <v>1012</v>
      </c>
      <c r="C14" t="s">
        <v>8</v>
      </c>
      <c r="D14" s="6" t="s">
        <v>23</v>
      </c>
      <c r="E14" s="8">
        <v>2</v>
      </c>
      <c r="F14" s="8">
        <v>450</v>
      </c>
      <c r="G14" s="8">
        <v>20</v>
      </c>
      <c r="H14" s="8">
        <v>9000</v>
      </c>
      <c r="I14" s="8">
        <v>2</v>
      </c>
      <c r="J14" s="8">
        <f t="shared" si="0"/>
        <v>8530</v>
      </c>
    </row>
    <row r="15" spans="1:10" x14ac:dyDescent="0.25">
      <c r="A15" s="3">
        <v>45671</v>
      </c>
      <c r="B15" s="6">
        <f t="shared" si="1"/>
        <v>1013</v>
      </c>
      <c r="C15" t="s">
        <v>9</v>
      </c>
      <c r="D15" s="6" t="s">
        <v>25</v>
      </c>
      <c r="E15" s="8">
        <v>9</v>
      </c>
      <c r="F15" s="8">
        <v>370</v>
      </c>
      <c r="G15" s="8">
        <v>65</v>
      </c>
      <c r="H15" s="8">
        <v>3500</v>
      </c>
      <c r="I15" s="8">
        <v>12</v>
      </c>
      <c r="J15" s="8">
        <f t="shared" si="0"/>
        <v>3065</v>
      </c>
    </row>
    <row r="16" spans="1:10" x14ac:dyDescent="0.25">
      <c r="A16" s="3">
        <v>45672</v>
      </c>
      <c r="B16" s="6">
        <f t="shared" si="1"/>
        <v>1014</v>
      </c>
      <c r="C16" t="s">
        <v>10</v>
      </c>
      <c r="D16" s="6" t="s">
        <v>24</v>
      </c>
      <c r="E16" s="8">
        <v>4</v>
      </c>
      <c r="F16" s="8">
        <v>910</v>
      </c>
      <c r="G16" s="8">
        <v>60</v>
      </c>
      <c r="H16" s="8">
        <v>3020</v>
      </c>
      <c r="I16" s="8">
        <v>11</v>
      </c>
      <c r="J16" s="8">
        <f t="shared" si="0"/>
        <v>2050</v>
      </c>
    </row>
    <row r="17" spans="1:10" x14ac:dyDescent="0.25">
      <c r="A17" s="3">
        <v>45673</v>
      </c>
      <c r="B17" s="6">
        <f t="shared" si="1"/>
        <v>1015</v>
      </c>
      <c r="C17" t="s">
        <v>11</v>
      </c>
      <c r="D17" s="6" t="s">
        <v>26</v>
      </c>
      <c r="E17" s="8">
        <v>12</v>
      </c>
      <c r="F17" s="8">
        <v>400</v>
      </c>
      <c r="G17" s="8">
        <v>40</v>
      </c>
      <c r="H17" s="8">
        <v>4020</v>
      </c>
      <c r="I17" s="8">
        <v>3</v>
      </c>
      <c r="J17" s="8">
        <f t="shared" si="0"/>
        <v>3580</v>
      </c>
    </row>
    <row r="18" spans="1:10" x14ac:dyDescent="0.25">
      <c r="A18" s="3">
        <v>45674</v>
      </c>
      <c r="B18" s="6">
        <f t="shared" si="1"/>
        <v>1016</v>
      </c>
      <c r="C18" t="s">
        <v>8</v>
      </c>
      <c r="D18" s="6" t="s">
        <v>27</v>
      </c>
      <c r="E18" s="8">
        <v>7</v>
      </c>
      <c r="F18" s="8">
        <v>200</v>
      </c>
      <c r="G18" s="8">
        <v>20</v>
      </c>
      <c r="H18" s="8">
        <v>5200</v>
      </c>
      <c r="I18" s="8">
        <v>9</v>
      </c>
      <c r="J18" s="8">
        <f t="shared" si="0"/>
        <v>4980</v>
      </c>
    </row>
    <row r="19" spans="1:10" x14ac:dyDescent="0.25">
      <c r="A19" s="3">
        <v>45675</v>
      </c>
      <c r="B19" s="6">
        <f t="shared" si="1"/>
        <v>1017</v>
      </c>
      <c r="C19" t="s">
        <v>9</v>
      </c>
      <c r="D19" s="6" t="s">
        <v>28</v>
      </c>
      <c r="E19" s="8">
        <v>6</v>
      </c>
      <c r="F19" s="8">
        <v>200</v>
      </c>
      <c r="G19" s="8">
        <v>65</v>
      </c>
      <c r="H19" s="8">
        <v>6200</v>
      </c>
      <c r="I19" s="8">
        <v>7</v>
      </c>
      <c r="J19" s="8">
        <f t="shared" si="0"/>
        <v>5935</v>
      </c>
    </row>
    <row r="20" spans="1:10" x14ac:dyDescent="0.25">
      <c r="A20" s="3">
        <v>45676</v>
      </c>
      <c r="B20" s="6">
        <f t="shared" si="1"/>
        <v>1018</v>
      </c>
      <c r="C20" t="s">
        <v>10</v>
      </c>
      <c r="D20" s="6" t="s">
        <v>29</v>
      </c>
      <c r="E20" s="8">
        <v>19</v>
      </c>
      <c r="F20" s="8">
        <v>1300</v>
      </c>
      <c r="G20" s="8">
        <v>40</v>
      </c>
      <c r="H20" s="8">
        <v>7200</v>
      </c>
      <c r="I20" s="8">
        <v>4</v>
      </c>
      <c r="J20" s="8">
        <f t="shared" si="0"/>
        <v>5860</v>
      </c>
    </row>
    <row r="21" spans="1:10" x14ac:dyDescent="0.25">
      <c r="A21" s="3">
        <v>45677</v>
      </c>
      <c r="B21" s="6">
        <f t="shared" si="1"/>
        <v>1019</v>
      </c>
      <c r="C21" t="s">
        <v>11</v>
      </c>
      <c r="D21" s="6" t="s">
        <v>30</v>
      </c>
      <c r="E21" s="8">
        <v>12</v>
      </c>
      <c r="F21" s="8">
        <v>1000</v>
      </c>
      <c r="G21" s="8">
        <v>20</v>
      </c>
      <c r="H21" s="8">
        <v>7200</v>
      </c>
      <c r="I21" s="8">
        <v>2</v>
      </c>
      <c r="J21" s="8">
        <f t="shared" si="0"/>
        <v>6180</v>
      </c>
    </row>
    <row r="22" spans="1:10" x14ac:dyDescent="0.25">
      <c r="A22" s="3">
        <v>45678</v>
      </c>
      <c r="B22" s="6">
        <f t="shared" si="1"/>
        <v>1020</v>
      </c>
      <c r="C22" t="s">
        <v>8</v>
      </c>
      <c r="D22" s="6" t="s">
        <v>31</v>
      </c>
      <c r="E22" s="8">
        <v>11</v>
      </c>
      <c r="F22" s="8">
        <v>5000</v>
      </c>
      <c r="G22" s="8">
        <v>65</v>
      </c>
      <c r="H22" s="8">
        <v>5500</v>
      </c>
      <c r="I22" s="8">
        <v>6</v>
      </c>
      <c r="J22" s="8">
        <f t="shared" si="0"/>
        <v>435</v>
      </c>
    </row>
    <row r="23" spans="1:10" x14ac:dyDescent="0.25">
      <c r="A23" s="3">
        <v>45679</v>
      </c>
      <c r="B23" s="6">
        <f t="shared" si="1"/>
        <v>1021</v>
      </c>
      <c r="C23" t="s">
        <v>9</v>
      </c>
      <c r="D23" s="6" t="s">
        <v>32</v>
      </c>
      <c r="E23" s="8">
        <v>13</v>
      </c>
      <c r="F23" s="8">
        <v>600</v>
      </c>
      <c r="G23" s="8">
        <v>20</v>
      </c>
      <c r="H23" s="8">
        <v>1500</v>
      </c>
      <c r="I23" s="8">
        <v>5</v>
      </c>
      <c r="J23" s="8">
        <f t="shared" si="0"/>
        <v>880</v>
      </c>
    </row>
    <row r="24" spans="1:10" x14ac:dyDescent="0.25">
      <c r="A24" s="3">
        <v>45680</v>
      </c>
      <c r="B24" s="6">
        <f t="shared" si="1"/>
        <v>1022</v>
      </c>
      <c r="C24" t="s">
        <v>10</v>
      </c>
      <c r="D24" s="6" t="s">
        <v>33</v>
      </c>
      <c r="E24" s="8">
        <v>19</v>
      </c>
      <c r="F24" s="8">
        <v>900</v>
      </c>
      <c r="G24" s="8">
        <v>65</v>
      </c>
      <c r="H24" s="8">
        <v>2000</v>
      </c>
      <c r="I24" s="8">
        <v>1</v>
      </c>
      <c r="J24" s="8">
        <f t="shared" si="0"/>
        <v>1035</v>
      </c>
    </row>
    <row r="25" spans="1:10" x14ac:dyDescent="0.25">
      <c r="A25" s="3">
        <v>45681</v>
      </c>
      <c r="B25" s="6">
        <f t="shared" si="1"/>
        <v>1023</v>
      </c>
      <c r="C25" t="s">
        <v>11</v>
      </c>
      <c r="D25" s="6" t="s">
        <v>34</v>
      </c>
      <c r="E25" s="8">
        <v>2</v>
      </c>
      <c r="F25" s="8">
        <v>350</v>
      </c>
      <c r="G25" s="8">
        <v>60</v>
      </c>
      <c r="H25" s="8">
        <v>7000</v>
      </c>
      <c r="I25" s="8">
        <v>9</v>
      </c>
      <c r="J25" s="8">
        <f t="shared" si="0"/>
        <v>6590</v>
      </c>
    </row>
    <row r="26" spans="1:10" x14ac:dyDescent="0.25">
      <c r="A26" s="3">
        <v>45682</v>
      </c>
      <c r="B26" s="6">
        <f t="shared" si="1"/>
        <v>1024</v>
      </c>
      <c r="C26" t="s">
        <v>8</v>
      </c>
      <c r="D26" s="6" t="s">
        <v>35</v>
      </c>
      <c r="E26" s="8">
        <v>9</v>
      </c>
      <c r="F26" s="8">
        <v>320</v>
      </c>
      <c r="G26" s="8">
        <v>40</v>
      </c>
      <c r="H26" s="8">
        <v>12500</v>
      </c>
      <c r="I26" s="8">
        <v>8</v>
      </c>
      <c r="J26" s="8">
        <f t="shared" si="0"/>
        <v>12140</v>
      </c>
    </row>
    <row r="27" spans="1:10" x14ac:dyDescent="0.25">
      <c r="A27" s="3">
        <v>45683</v>
      </c>
      <c r="B27" s="6">
        <f t="shared" si="1"/>
        <v>1025</v>
      </c>
      <c r="C27" t="s">
        <v>9</v>
      </c>
      <c r="D27" s="6" t="s">
        <v>28</v>
      </c>
      <c r="E27" s="8">
        <v>4</v>
      </c>
      <c r="F27" s="8">
        <v>420</v>
      </c>
      <c r="G27" s="8">
        <v>20</v>
      </c>
      <c r="H27" s="8">
        <v>2500</v>
      </c>
      <c r="I27" s="8">
        <v>5</v>
      </c>
      <c r="J27" s="8">
        <f t="shared" si="0"/>
        <v>2060</v>
      </c>
    </row>
    <row r="28" spans="1:10" x14ac:dyDescent="0.25">
      <c r="A28" s="3">
        <v>45684</v>
      </c>
      <c r="B28" s="6">
        <f t="shared" si="1"/>
        <v>1026</v>
      </c>
      <c r="C28" t="s">
        <v>10</v>
      </c>
      <c r="D28" s="6" t="s">
        <v>29</v>
      </c>
      <c r="E28" s="8">
        <v>3</v>
      </c>
      <c r="F28" s="8">
        <v>520</v>
      </c>
      <c r="G28" s="8">
        <v>20</v>
      </c>
      <c r="H28" s="8">
        <v>2000</v>
      </c>
      <c r="I28" s="8">
        <v>7</v>
      </c>
      <c r="J28" s="8">
        <f t="shared" si="0"/>
        <v>1460</v>
      </c>
    </row>
    <row r="29" spans="1:10" x14ac:dyDescent="0.25">
      <c r="A29" s="3">
        <v>45685</v>
      </c>
      <c r="B29" s="6">
        <f t="shared" si="1"/>
        <v>1027</v>
      </c>
      <c r="C29" t="s">
        <v>11</v>
      </c>
      <c r="D29" s="6" t="s">
        <v>30</v>
      </c>
      <c r="E29" s="8">
        <v>2</v>
      </c>
      <c r="F29" s="8">
        <v>620</v>
      </c>
      <c r="G29" s="8">
        <v>65</v>
      </c>
      <c r="H29" s="8">
        <v>4000</v>
      </c>
      <c r="I29" s="8">
        <v>3</v>
      </c>
      <c r="J29" s="8">
        <f t="shared" si="0"/>
        <v>3315</v>
      </c>
    </row>
    <row r="30" spans="1:10" x14ac:dyDescent="0.25">
      <c r="A30" s="3">
        <v>45686</v>
      </c>
      <c r="B30" s="6">
        <f t="shared" si="1"/>
        <v>1028</v>
      </c>
      <c r="C30" t="s">
        <v>8</v>
      </c>
      <c r="D30" s="6" t="s">
        <v>31</v>
      </c>
      <c r="E30" s="8">
        <v>6</v>
      </c>
      <c r="F30" s="8">
        <v>720</v>
      </c>
      <c r="G30" s="8">
        <v>60</v>
      </c>
      <c r="H30" s="8">
        <v>2200</v>
      </c>
      <c r="I30" s="8">
        <v>5</v>
      </c>
      <c r="J30" s="8">
        <f t="shared" si="0"/>
        <v>1420</v>
      </c>
    </row>
    <row r="31" spans="1:10" x14ac:dyDescent="0.25">
      <c r="A31" s="3">
        <v>45687</v>
      </c>
      <c r="B31" s="6">
        <f t="shared" si="1"/>
        <v>1029</v>
      </c>
      <c r="C31" t="s">
        <v>9</v>
      </c>
      <c r="D31" s="6" t="s">
        <v>41</v>
      </c>
      <c r="E31" s="8">
        <v>9</v>
      </c>
      <c r="F31" s="8">
        <v>720</v>
      </c>
      <c r="G31" s="8">
        <v>40</v>
      </c>
      <c r="H31" s="8">
        <v>15000</v>
      </c>
      <c r="I31" s="8">
        <v>6</v>
      </c>
      <c r="J31" s="8">
        <f>H31-F31-G31</f>
        <v>14240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7DC77-AB8F-46E8-8F01-7C173644C6B5}">
  <dimension ref="A1"/>
  <sheetViews>
    <sheetView zoomScale="80" zoomScaleNormal="80" workbookViewId="0">
      <selection activeCell="M48" sqref="M48"/>
    </sheetView>
  </sheetViews>
  <sheetFormatPr defaultRowHeight="15" x14ac:dyDescent="0.25"/>
  <cols>
    <col min="1" max="1" width="45.5703125" bestFit="1" customWidth="1"/>
  </cols>
  <sheetData>
    <row r="1" spans="1:1" ht="21" x14ac:dyDescent="0.35">
      <c r="A1" s="13" t="s">
        <v>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 Per Region</vt:lpstr>
      <vt:lpstr>Profit by category</vt:lpstr>
      <vt:lpstr>Customer count Vs Sales amount</vt:lpstr>
      <vt:lpstr>Sales Trend Over Time </vt:lpstr>
      <vt:lpstr>Expenses vs Profit Comparison</vt:lpstr>
      <vt:lpstr>Transactional sales data</vt:lpstr>
      <vt:lpstr>Interactive Bus Performance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LAB2 SYS 08</dc:creator>
  <cp:lastModifiedBy>LAB2 SYS 08</cp:lastModifiedBy>
  <dcterms:created xsi:type="dcterms:W3CDTF">2025-03-07T11:39:47Z</dcterms:created>
  <dcterms:modified xsi:type="dcterms:W3CDTF">2025-03-09T08:36:46Z</dcterms:modified>
</cp:coreProperties>
</file>