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python\bioinfo\data\flybase\npr\"/>
    </mc:Choice>
  </mc:AlternateContent>
  <bookViews>
    <workbookView xWindow="-25596" yWindow="5460" windowWidth="25596" windowHeight="2109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2" l="1"/>
  <c r="I51" i="2"/>
  <c r="I50" i="2"/>
  <c r="I49" i="2"/>
  <c r="I48" i="2"/>
  <c r="I47" i="2"/>
  <c r="I46" i="2"/>
  <c r="I45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0" i="2"/>
  <c r="I18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52" i="2"/>
  <c r="D51" i="2"/>
  <c r="D50" i="2"/>
  <c r="D49" i="2"/>
  <c r="D48" i="2"/>
  <c r="D47" i="2"/>
  <c r="D46" i="2"/>
  <c r="D45" i="2"/>
  <c r="I1" i="2"/>
  <c r="D1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0" i="2"/>
  <c r="D18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Q82" i="1" l="1"/>
  <c r="P82" i="1"/>
  <c r="O82" i="1"/>
  <c r="Q76" i="1"/>
  <c r="P76" i="1"/>
  <c r="O76" i="1"/>
  <c r="Q75" i="1"/>
  <c r="P75" i="1"/>
  <c r="O75" i="1"/>
  <c r="Q74" i="1"/>
  <c r="P74" i="1"/>
  <c r="O74" i="1"/>
  <c r="Q73" i="1"/>
  <c r="P73" i="1"/>
  <c r="O73" i="1"/>
  <c r="Q77" i="1"/>
  <c r="P77" i="1"/>
  <c r="O77" i="1"/>
  <c r="Q69" i="1"/>
  <c r="P69" i="1"/>
  <c r="O69" i="1"/>
  <c r="Q57" i="1"/>
  <c r="P57" i="1"/>
  <c r="O57" i="1"/>
  <c r="Q53" i="1"/>
  <c r="P53" i="1"/>
  <c r="O53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1" i="1"/>
  <c r="P81" i="1"/>
  <c r="O81" i="1"/>
  <c r="Q80" i="1"/>
  <c r="P80" i="1"/>
  <c r="O80" i="1"/>
  <c r="Q79" i="1"/>
  <c r="P79" i="1"/>
  <c r="O79" i="1"/>
  <c r="Q78" i="1"/>
  <c r="P78" i="1"/>
  <c r="O78" i="1"/>
  <c r="Q72" i="1"/>
  <c r="P72" i="1"/>
  <c r="O72" i="1"/>
  <c r="Q71" i="1"/>
  <c r="P71" i="1"/>
  <c r="O71" i="1"/>
  <c r="Q70" i="1"/>
  <c r="P70" i="1"/>
  <c r="O70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6" i="1"/>
  <c r="P56" i="1"/>
  <c r="O56" i="1"/>
  <c r="Q55" i="1"/>
  <c r="P55" i="1"/>
  <c r="O55" i="1"/>
  <c r="Q54" i="1"/>
  <c r="P54" i="1"/>
  <c r="O54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O41" i="1"/>
  <c r="P41" i="1"/>
  <c r="Q41" i="1"/>
  <c r="O42" i="1"/>
  <c r="P42" i="1"/>
  <c r="Q42" i="1"/>
  <c r="O43" i="1"/>
  <c r="P43" i="1"/>
  <c r="Q43" i="1"/>
  <c r="O44" i="1"/>
  <c r="P44" i="1"/>
  <c r="Q44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Q2" i="1"/>
  <c r="P2" i="1"/>
  <c r="O2" i="1"/>
</calcChain>
</file>

<file path=xl/sharedStrings.xml><?xml version="1.0" encoding="utf-8"?>
<sst xmlns="http://schemas.openxmlformats.org/spreadsheetml/2006/main" count="500" uniqueCount="188">
  <si>
    <t>Annotation</t>
    <phoneticPr fontId="1" type="noConversion"/>
  </si>
  <si>
    <t>Neuropeptide/Receptor</t>
    <phoneticPr fontId="1" type="noConversion"/>
  </si>
  <si>
    <t>AkhR</t>
    <phoneticPr fontId="1" type="noConversion"/>
  </si>
  <si>
    <t>CG11325</t>
    <phoneticPr fontId="1" type="noConversion"/>
  </si>
  <si>
    <t>Average length of CRM</t>
    <phoneticPr fontId="1" type="noConversion"/>
  </si>
  <si>
    <t>Eukaryote Promoter Database hit</t>
    <phoneticPr fontId="1" type="noConversion"/>
  </si>
  <si>
    <t>No hit</t>
    <phoneticPr fontId="1" type="noConversion"/>
  </si>
  <si>
    <t>TF Hot spot total length</t>
    <phoneticPr fontId="1" type="noConversion"/>
  </si>
  <si>
    <t>TF Hot spot average length</t>
    <phoneticPr fontId="1" type="noConversion"/>
  </si>
  <si>
    <t>Hit</t>
    <phoneticPr fontId="1" type="noConversion"/>
  </si>
  <si>
    <t>Gene expression in FlyAtlas (+)</t>
    <phoneticPr fontId="1" type="noConversion"/>
  </si>
  <si>
    <t>AstA-R1</t>
    <phoneticPr fontId="1" type="noConversion"/>
  </si>
  <si>
    <t>CG2872</t>
  </si>
  <si>
    <t xml:space="preserve">CG10001 </t>
  </si>
  <si>
    <t>AstA-R2</t>
    <phoneticPr fontId="1" type="noConversion"/>
  </si>
  <si>
    <t>CCHa1-R</t>
    <phoneticPr fontId="1" type="noConversion"/>
  </si>
  <si>
    <t xml:space="preserve">CG30106 </t>
  </si>
  <si>
    <t xml:space="preserve">CG7285 </t>
  </si>
  <si>
    <t>AstC-R1</t>
    <phoneticPr fontId="1" type="noConversion"/>
  </si>
  <si>
    <t>AstC-R2</t>
    <phoneticPr fontId="1" type="noConversion"/>
  </si>
  <si>
    <t xml:space="preserve">CG13702 </t>
  </si>
  <si>
    <t>rk</t>
    <phoneticPr fontId="1" type="noConversion"/>
  </si>
  <si>
    <t>CG8930</t>
  </si>
  <si>
    <t>CapaR</t>
    <phoneticPr fontId="1" type="noConversion"/>
  </si>
  <si>
    <t>CG14575</t>
    <phoneticPr fontId="1" type="noConversion"/>
  </si>
  <si>
    <t>PK1-R</t>
    <phoneticPr fontId="1" type="noConversion"/>
  </si>
  <si>
    <t>CG9918</t>
  </si>
  <si>
    <t>CCHa2-R</t>
    <phoneticPr fontId="1" type="noConversion"/>
  </si>
  <si>
    <t>CG14593</t>
  </si>
  <si>
    <t>CNMaR</t>
    <phoneticPr fontId="1" type="noConversion"/>
  </si>
  <si>
    <t>CG33696</t>
    <phoneticPr fontId="1" type="noConversion"/>
  </si>
  <si>
    <t>CrzR</t>
    <phoneticPr fontId="1" type="noConversion"/>
  </si>
  <si>
    <t>CG10698</t>
  </si>
  <si>
    <t>CCAP-R</t>
    <phoneticPr fontId="1" type="noConversion"/>
  </si>
  <si>
    <t>CG6111</t>
  </si>
  <si>
    <t>Dh31-R</t>
    <phoneticPr fontId="1" type="noConversion"/>
  </si>
  <si>
    <t>CG32843</t>
  </si>
  <si>
    <t>hector</t>
    <phoneticPr fontId="1" type="noConversion"/>
  </si>
  <si>
    <t>CG4395</t>
  </si>
  <si>
    <t>Dh44-R1</t>
    <phoneticPr fontId="1" type="noConversion"/>
  </si>
  <si>
    <t>CG8422</t>
  </si>
  <si>
    <t>Dh44-R2</t>
    <phoneticPr fontId="1" type="noConversion"/>
  </si>
  <si>
    <t>CG12370</t>
  </si>
  <si>
    <t>ETHR</t>
    <phoneticPr fontId="1" type="noConversion"/>
  </si>
  <si>
    <t>CG5911</t>
  </si>
  <si>
    <t>EhR (no name)</t>
    <phoneticPr fontId="1" type="noConversion"/>
  </si>
  <si>
    <t xml:space="preserve">CG10738 </t>
  </si>
  <si>
    <t>FMRFaR</t>
    <phoneticPr fontId="1" type="noConversion"/>
  </si>
  <si>
    <t xml:space="preserve">CG2114 </t>
  </si>
  <si>
    <t>Lgr1</t>
    <phoneticPr fontId="1" type="noConversion"/>
  </si>
  <si>
    <t>CG7665</t>
  </si>
  <si>
    <t>PK2-R2</t>
    <phoneticPr fontId="1" type="noConversion"/>
  </si>
  <si>
    <t>CG8795</t>
  </si>
  <si>
    <t>PK2-R1</t>
    <phoneticPr fontId="1" type="noConversion"/>
  </si>
  <si>
    <t>CG8784</t>
  </si>
  <si>
    <t>InR</t>
    <phoneticPr fontId="1" type="noConversion"/>
  </si>
  <si>
    <t>CG18402</t>
    <phoneticPr fontId="1" type="noConversion"/>
  </si>
  <si>
    <t>Lgr4</t>
    <phoneticPr fontId="1" type="noConversion"/>
  </si>
  <si>
    <t>CG34411</t>
    <phoneticPr fontId="1" type="noConversion"/>
  </si>
  <si>
    <t>Lgr3</t>
    <phoneticPr fontId="1" type="noConversion"/>
  </si>
  <si>
    <t>CG31096</t>
  </si>
  <si>
    <t>Lkr</t>
    <phoneticPr fontId="1" type="noConversion"/>
  </si>
  <si>
    <t>CG10626</t>
    <phoneticPr fontId="1" type="noConversion"/>
  </si>
  <si>
    <t>MsR1</t>
    <phoneticPr fontId="1" type="noConversion"/>
  </si>
  <si>
    <t>CG8985</t>
    <phoneticPr fontId="1" type="noConversion"/>
  </si>
  <si>
    <t>MsR2</t>
    <phoneticPr fontId="1" type="noConversion"/>
  </si>
  <si>
    <t>CG43745</t>
    <phoneticPr fontId="1" type="noConversion"/>
  </si>
  <si>
    <t>TkR86C</t>
    <phoneticPr fontId="1" type="noConversion"/>
  </si>
  <si>
    <t>CG6515</t>
    <phoneticPr fontId="1" type="noConversion"/>
  </si>
  <si>
    <t>NPFR</t>
    <phoneticPr fontId="1" type="noConversion"/>
  </si>
  <si>
    <t>CG1147</t>
    <phoneticPr fontId="1" type="noConversion"/>
  </si>
  <si>
    <t>Gyc76C</t>
    <phoneticPr fontId="1" type="noConversion"/>
  </si>
  <si>
    <t>CG42636</t>
    <phoneticPr fontId="1" type="noConversion"/>
  </si>
  <si>
    <t>Pdfr</t>
    <phoneticPr fontId="1" type="noConversion"/>
  </si>
  <si>
    <t>CG13758</t>
    <phoneticPr fontId="1" type="noConversion"/>
  </si>
  <si>
    <t>Proc-R</t>
    <phoneticPr fontId="1" type="noConversion"/>
  </si>
  <si>
    <t>CG6986</t>
    <phoneticPr fontId="1" type="noConversion"/>
  </si>
  <si>
    <t>torso</t>
    <phoneticPr fontId="1" type="noConversion"/>
  </si>
  <si>
    <t>CG1389</t>
    <phoneticPr fontId="1" type="noConversion"/>
  </si>
  <si>
    <t>Rya-R</t>
    <phoneticPr fontId="1" type="noConversion"/>
  </si>
  <si>
    <t>CG5811</t>
    <phoneticPr fontId="1" type="noConversion"/>
  </si>
  <si>
    <t>SPR</t>
    <phoneticPr fontId="1" type="noConversion"/>
  </si>
  <si>
    <t>CG16752</t>
    <phoneticPr fontId="1" type="noConversion"/>
  </si>
  <si>
    <t>sNPF-R</t>
    <phoneticPr fontId="1" type="noConversion"/>
  </si>
  <si>
    <t>CG7395</t>
    <phoneticPr fontId="1" type="noConversion"/>
  </si>
  <si>
    <t>SIFaR</t>
    <phoneticPr fontId="1" type="noConversion"/>
  </si>
  <si>
    <t>CG10823</t>
    <phoneticPr fontId="1" type="noConversion"/>
  </si>
  <si>
    <t>CCKLR-17D1</t>
    <phoneticPr fontId="1" type="noConversion"/>
  </si>
  <si>
    <t>CG42301</t>
    <phoneticPr fontId="1" type="noConversion"/>
  </si>
  <si>
    <t>CCKLR-17D3</t>
    <phoneticPr fontId="1" type="noConversion"/>
  </si>
  <si>
    <t>CG32540</t>
    <phoneticPr fontId="1" type="noConversion"/>
  </si>
  <si>
    <t>TkR99D</t>
    <phoneticPr fontId="1" type="noConversion"/>
  </si>
  <si>
    <t>CG7887</t>
    <phoneticPr fontId="1" type="noConversion"/>
  </si>
  <si>
    <t>TrissinR</t>
    <phoneticPr fontId="1" type="noConversion"/>
  </si>
  <si>
    <t>CG34381</t>
    <phoneticPr fontId="1" type="noConversion"/>
  </si>
  <si>
    <t>CDS in RNA</t>
    <phoneticPr fontId="1" type="noConversion"/>
  </si>
  <si>
    <t>non CDS in mRNA</t>
    <phoneticPr fontId="1" type="noConversion"/>
  </si>
  <si>
    <t>total mRNA length</t>
    <phoneticPr fontId="1" type="noConversion"/>
  </si>
  <si>
    <t>CDS in RNA (%)</t>
    <phoneticPr fontId="1" type="noConversion"/>
  </si>
  <si>
    <t>non CDS in mRNA (%)</t>
    <phoneticPr fontId="1" type="noConversion"/>
  </si>
  <si>
    <t>total mRNA length (%)</t>
    <phoneticPr fontId="1" type="noConversion"/>
  </si>
  <si>
    <t>TF Hot spot analysis</t>
    <phoneticPr fontId="1" type="noConversion"/>
  </si>
  <si>
    <t># of CRM and regulatory region</t>
    <phoneticPr fontId="1" type="noConversion"/>
  </si>
  <si>
    <t>Ordered with neuropeptide</t>
    <phoneticPr fontId="1" type="noConversion"/>
  </si>
  <si>
    <t>Total length of CRM</t>
    <phoneticPr fontId="1" type="noConversion"/>
  </si>
  <si>
    <t>length</t>
    <phoneticPr fontId="1" type="noConversion"/>
  </si>
  <si>
    <t>AkhR</t>
  </si>
  <si>
    <t>AstA-R2</t>
  </si>
  <si>
    <t>AstA-R2</t>
    <phoneticPr fontId="1" type="noConversion"/>
  </si>
  <si>
    <t>CCHa1-R</t>
  </si>
  <si>
    <t>없음</t>
    <phoneticPr fontId="1" type="noConversion"/>
  </si>
  <si>
    <t>FBgn0025595</t>
  </si>
  <si>
    <t>AstA-R1</t>
  </si>
  <si>
    <t>FBgn0266429</t>
  </si>
  <si>
    <t>FBgn0039595</t>
  </si>
  <si>
    <t>AstC-R1</t>
  </si>
  <si>
    <t>FBgn0036790</t>
  </si>
  <si>
    <t>AstC-R2</t>
  </si>
  <si>
    <t>FBgn0036789</t>
  </si>
  <si>
    <t>CapaR</t>
  </si>
  <si>
    <t>FBgn0037100</t>
  </si>
  <si>
    <t>CCAP-R</t>
  </si>
  <si>
    <t>FBgn0039396</t>
  </si>
  <si>
    <t>FBgn0050106</t>
  </si>
  <si>
    <t>CCHa2-R</t>
  </si>
  <si>
    <t>FBgn0033058</t>
  </si>
  <si>
    <t>CCKLR-17D1</t>
  </si>
  <si>
    <t>FBgn0259231</t>
  </si>
  <si>
    <t>CCKLR-17D3</t>
  </si>
  <si>
    <t>FBgn0030954</t>
  </si>
  <si>
    <t>CNMaR</t>
  </si>
  <si>
    <t>FBgn0053696</t>
  </si>
  <si>
    <t>CrzR</t>
  </si>
  <si>
    <t>FBgn0036278</t>
  </si>
  <si>
    <t>Dh31-R</t>
  </si>
  <si>
    <t>FBgn0052843</t>
  </si>
  <si>
    <t>Dh44-R1</t>
  </si>
  <si>
    <t>FBgn0033932</t>
  </si>
  <si>
    <t>ETHR</t>
  </si>
  <si>
    <t>FBgn0038874</t>
  </si>
  <si>
    <t>FMRFaR</t>
  </si>
  <si>
    <t>FBgn0035385</t>
  </si>
  <si>
    <t>Gyc76C</t>
  </si>
  <si>
    <t>FBgn0266136</t>
  </si>
  <si>
    <t>InR</t>
  </si>
  <si>
    <t>FBgn0283499</t>
  </si>
  <si>
    <t>Lgr1</t>
  </si>
  <si>
    <t>FBgn0016650</t>
  </si>
  <si>
    <t>Lgr3</t>
  </si>
  <si>
    <t>FBgn0039354</t>
  </si>
  <si>
    <t>Lgr4</t>
  </si>
  <si>
    <t>FBgn0085440</t>
  </si>
  <si>
    <t>Lkr</t>
  </si>
  <si>
    <t>FBgn0035610</t>
  </si>
  <si>
    <t>MsR1</t>
  </si>
  <si>
    <t>FBgn0035331</t>
  </si>
  <si>
    <t>MsR2</t>
  </si>
  <si>
    <t>FBgn0264002</t>
  </si>
  <si>
    <t>NPFR</t>
  </si>
  <si>
    <t>FBgn0037408</t>
  </si>
  <si>
    <t>Pdfr</t>
  </si>
  <si>
    <t>FBgn0260753</t>
  </si>
  <si>
    <t>PK1-R</t>
  </si>
  <si>
    <t>FBgn0038201</t>
  </si>
  <si>
    <t>PK2-R1</t>
  </si>
  <si>
    <t>FBgn0038140</t>
  </si>
  <si>
    <t>PK2-R2</t>
  </si>
  <si>
    <t>FBgn0038139</t>
  </si>
  <si>
    <t>Proc-R</t>
  </si>
  <si>
    <t>FBgn0029723</t>
  </si>
  <si>
    <t>rk</t>
  </si>
  <si>
    <t>FBgn0003255</t>
  </si>
  <si>
    <t>RYa-R</t>
  </si>
  <si>
    <t>FBgn0004842</t>
  </si>
  <si>
    <t>SIFaR</t>
  </si>
  <si>
    <t>FBgn0038880</t>
  </si>
  <si>
    <t>sNPF-R</t>
  </si>
  <si>
    <t>FBgn0036934</t>
  </si>
  <si>
    <t>SPR</t>
  </si>
  <si>
    <t>FBgn0029768</t>
  </si>
  <si>
    <t>TkR86C</t>
  </si>
  <si>
    <t>FBgn0004841</t>
  </si>
  <si>
    <t>TkR99D</t>
  </si>
  <si>
    <t>FBgn0004622</t>
  </si>
  <si>
    <t>TrissinR</t>
  </si>
  <si>
    <t>FBgn0085410</t>
  </si>
  <si>
    <t>Rya-R</t>
  </si>
  <si>
    <t>Dh44-R2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</si>
</sst>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</font>
    <font>
      <sz val="8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 applyProtection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 applyProtection="1">
      <alignment vertical="center" wrapText="1"/>
    </xf>
    <xf numFmtId="0" fontId="0" fillId="3" borderId="0" xfId="0" applyFill="1" applyAlignment="1">
      <alignment vertical="center" wrapText="1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zoomScale="150" zoomScaleNormal="150" workbookViewId="0">
      <pane ySplit="1" topLeftCell="A89" activePane="bottomLeft" state="frozen"/>
      <selection pane="bottomLeft" activeCell="B47" sqref="B47:B98"/>
    </sheetView>
  </sheetViews>
  <sheetFormatPr defaultColWidth="10.7265625" defaultRowHeight="19.2" x14ac:dyDescent="0.45"/>
  <cols>
    <col min="1" max="1" width="20.54296875" style="2" bestFit="1" customWidth="1"/>
    <col min="2" max="2" width="20.54296875" style="2" customWidth="1"/>
    <col min="3" max="3" width="10.7265625" style="2"/>
    <col min="4" max="4" width="8.81640625" style="2" bestFit="1" customWidth="1"/>
    <col min="5" max="5" width="10.7265625" style="2"/>
    <col min="6" max="6" width="12.1796875" style="2" bestFit="1" customWidth="1"/>
    <col min="7" max="7" width="10.7265625" style="1"/>
    <col min="8" max="10" width="10.7265625" style="2"/>
    <col min="11" max="11" width="12.1796875" style="2" bestFit="1" customWidth="1"/>
    <col min="12" max="16384" width="10.7265625" style="2"/>
  </cols>
  <sheetData>
    <row r="1" spans="1:17" s="6" customFormat="1" ht="76.8" x14ac:dyDescent="0.45">
      <c r="A1" s="6" t="s">
        <v>1</v>
      </c>
      <c r="B1" s="6" t="s">
        <v>105</v>
      </c>
      <c r="C1" s="6" t="s">
        <v>0</v>
      </c>
      <c r="D1" s="6" t="s">
        <v>102</v>
      </c>
      <c r="E1" s="6" t="s">
        <v>104</v>
      </c>
      <c r="F1" s="6" t="s">
        <v>4</v>
      </c>
      <c r="G1" s="7" t="s">
        <v>10</v>
      </c>
      <c r="H1" s="6" t="s">
        <v>5</v>
      </c>
      <c r="I1" s="6" t="s">
        <v>101</v>
      </c>
      <c r="J1" s="7" t="s">
        <v>7</v>
      </c>
      <c r="K1" s="7" t="s">
        <v>8</v>
      </c>
      <c r="L1" s="7" t="s">
        <v>95</v>
      </c>
      <c r="M1" s="7" t="s">
        <v>96</v>
      </c>
      <c r="N1" s="7" t="s">
        <v>97</v>
      </c>
      <c r="O1" s="7" t="s">
        <v>98</v>
      </c>
      <c r="P1" s="7" t="s">
        <v>99</v>
      </c>
      <c r="Q1" s="7" t="s">
        <v>100</v>
      </c>
    </row>
    <row r="2" spans="1:17" x14ac:dyDescent="0.45">
      <c r="A2" s="2" t="s">
        <v>2</v>
      </c>
      <c r="B2">
        <v>4901</v>
      </c>
      <c r="C2" s="2" t="s">
        <v>3</v>
      </c>
      <c r="D2" s="2">
        <v>3</v>
      </c>
      <c r="E2" s="2">
        <v>2507</v>
      </c>
      <c r="F2" s="2">
        <v>835.66666666666663</v>
      </c>
      <c r="G2" s="1">
        <v>7</v>
      </c>
      <c r="H2" s="2" t="s">
        <v>9</v>
      </c>
      <c r="I2" s="2">
        <v>3</v>
      </c>
      <c r="J2" s="3">
        <v>2035</v>
      </c>
      <c r="K2" s="3">
        <v>678.33333333333337</v>
      </c>
      <c r="L2" s="2">
        <v>1331</v>
      </c>
      <c r="M2" s="2">
        <v>700</v>
      </c>
      <c r="N2" s="2">
        <v>2031</v>
      </c>
      <c r="O2" s="1">
        <f>L2/N2*100</f>
        <v>65.534219596257998</v>
      </c>
      <c r="P2" s="1">
        <f>M2/N2*100</f>
        <v>34.465780403741995</v>
      </c>
      <c r="Q2" s="1">
        <f>N2/N2*100</f>
        <v>100</v>
      </c>
    </row>
    <row r="3" spans="1:17" x14ac:dyDescent="0.45">
      <c r="A3" s="2" t="s">
        <v>11</v>
      </c>
      <c r="B3">
        <v>92189</v>
      </c>
      <c r="C3" s="2" t="s">
        <v>12</v>
      </c>
      <c r="D3" s="2">
        <v>1</v>
      </c>
      <c r="E3" s="2">
        <v>941</v>
      </c>
      <c r="F3" s="2">
        <v>941</v>
      </c>
      <c r="G3" s="1">
        <v>5</v>
      </c>
      <c r="H3" s="2" t="s">
        <v>9</v>
      </c>
      <c r="I3" s="2">
        <v>7</v>
      </c>
      <c r="J3" s="2">
        <v>3639</v>
      </c>
      <c r="K3" s="2">
        <v>519.85714285714289</v>
      </c>
      <c r="L3" s="2">
        <v>1184</v>
      </c>
      <c r="M3" s="2">
        <v>2520</v>
      </c>
      <c r="N3" s="2">
        <v>3704</v>
      </c>
      <c r="O3" s="1">
        <f t="shared" ref="O3:O21" si="0">L3/N3*100</f>
        <v>31.965442764578832</v>
      </c>
      <c r="P3" s="1">
        <f t="shared" ref="P3:P21" si="1">M3/N3*100</f>
        <v>68.034557235421161</v>
      </c>
      <c r="Q3" s="1">
        <f t="shared" ref="Q3:Q21" si="2">N3/N3*100</f>
        <v>100</v>
      </c>
    </row>
    <row r="4" spans="1:17" x14ac:dyDescent="0.45">
      <c r="A4" s="2" t="s">
        <v>108</v>
      </c>
      <c r="B4">
        <v>7674</v>
      </c>
      <c r="C4" s="2" t="s">
        <v>13</v>
      </c>
      <c r="D4" s="2">
        <v>1</v>
      </c>
      <c r="E4" s="2">
        <v>3950</v>
      </c>
      <c r="F4" s="2">
        <v>3950</v>
      </c>
      <c r="G4" s="1">
        <v>12</v>
      </c>
      <c r="H4" s="2" t="s">
        <v>9</v>
      </c>
      <c r="I4" s="2">
        <v>2</v>
      </c>
      <c r="J4" s="2">
        <v>2464</v>
      </c>
      <c r="K4" s="2">
        <v>1232</v>
      </c>
      <c r="L4" s="2">
        <v>1073</v>
      </c>
      <c r="M4" s="2">
        <v>1200</v>
      </c>
      <c r="N4" s="2">
        <v>2273</v>
      </c>
      <c r="O4" s="1">
        <f t="shared" si="0"/>
        <v>47.206335239771228</v>
      </c>
      <c r="P4" s="1">
        <f t="shared" si="1"/>
        <v>52.793664760228779</v>
      </c>
      <c r="Q4" s="1">
        <f t="shared" si="2"/>
        <v>100</v>
      </c>
    </row>
    <row r="5" spans="1:17" x14ac:dyDescent="0.45">
      <c r="A5" s="1" t="s">
        <v>15</v>
      </c>
      <c r="B5">
        <v>18221</v>
      </c>
      <c r="C5" s="1" t="s">
        <v>16</v>
      </c>
      <c r="D5" s="1">
        <v>0</v>
      </c>
      <c r="E5" s="1">
        <v>0</v>
      </c>
      <c r="F5" s="1">
        <v>0</v>
      </c>
      <c r="G5" s="1">
        <v>0</v>
      </c>
      <c r="H5" s="2" t="s">
        <v>9</v>
      </c>
      <c r="I5" s="2">
        <v>7</v>
      </c>
      <c r="J5" s="2">
        <v>5665</v>
      </c>
      <c r="K5" s="2">
        <v>809.28571428571433</v>
      </c>
      <c r="L5" s="2">
        <v>1499</v>
      </c>
      <c r="M5" s="2">
        <v>1143</v>
      </c>
      <c r="N5" s="2">
        <v>2642</v>
      </c>
      <c r="O5" s="1">
        <f t="shared" si="0"/>
        <v>56.737320211960643</v>
      </c>
      <c r="P5" s="1">
        <f t="shared" si="1"/>
        <v>43.262679788039364</v>
      </c>
      <c r="Q5" s="1">
        <f t="shared" si="2"/>
        <v>100</v>
      </c>
    </row>
    <row r="6" spans="1:17" s="1" customFormat="1" x14ac:dyDescent="0.45">
      <c r="A6" s="1" t="s">
        <v>18</v>
      </c>
      <c r="B6">
        <v>16069</v>
      </c>
      <c r="C6" s="1" t="s">
        <v>17</v>
      </c>
      <c r="D6" s="1">
        <v>9</v>
      </c>
      <c r="E6" s="1">
        <v>29013</v>
      </c>
      <c r="F6" s="1">
        <v>3223.6666666666665</v>
      </c>
      <c r="G6" s="1">
        <v>2</v>
      </c>
      <c r="H6" s="1" t="s">
        <v>9</v>
      </c>
      <c r="I6" s="1">
        <v>6</v>
      </c>
      <c r="J6" s="1">
        <v>4128</v>
      </c>
      <c r="K6" s="1">
        <v>688</v>
      </c>
      <c r="L6" s="1">
        <v>1451</v>
      </c>
      <c r="M6" s="1">
        <v>1461</v>
      </c>
      <c r="N6" s="1">
        <v>2912</v>
      </c>
      <c r="O6" s="1">
        <f t="shared" si="0"/>
        <v>49.828296703296701</v>
      </c>
      <c r="P6" s="1">
        <f t="shared" si="1"/>
        <v>50.171703296703299</v>
      </c>
      <c r="Q6" s="1">
        <f t="shared" si="2"/>
        <v>100</v>
      </c>
    </row>
    <row r="7" spans="1:17" x14ac:dyDescent="0.45">
      <c r="A7" s="1" t="s">
        <v>19</v>
      </c>
      <c r="B7">
        <v>17421</v>
      </c>
      <c r="C7" s="1" t="s">
        <v>20</v>
      </c>
      <c r="D7" s="1">
        <v>7</v>
      </c>
      <c r="E7" s="2">
        <v>16559</v>
      </c>
      <c r="F7" s="2">
        <v>2365.5714285714284</v>
      </c>
      <c r="G7" s="1">
        <v>0</v>
      </c>
      <c r="H7" s="2" t="s">
        <v>9</v>
      </c>
      <c r="I7" s="2">
        <v>10</v>
      </c>
      <c r="J7" s="2">
        <v>6132</v>
      </c>
      <c r="K7" s="2">
        <v>613.20000000000005</v>
      </c>
      <c r="L7" s="2">
        <v>1649</v>
      </c>
      <c r="M7" s="2">
        <v>2086</v>
      </c>
      <c r="N7" s="2">
        <v>3735</v>
      </c>
      <c r="O7" s="1">
        <f t="shared" si="0"/>
        <v>44.149933065595718</v>
      </c>
      <c r="P7" s="1">
        <f t="shared" si="1"/>
        <v>55.850066934404282</v>
      </c>
      <c r="Q7" s="1">
        <f t="shared" si="2"/>
        <v>100</v>
      </c>
    </row>
    <row r="8" spans="1:17" x14ac:dyDescent="0.45">
      <c r="A8" s="1" t="s">
        <v>21</v>
      </c>
      <c r="B8">
        <v>18506</v>
      </c>
      <c r="C8" s="1" t="s">
        <v>22</v>
      </c>
      <c r="D8" s="1">
        <v>1</v>
      </c>
      <c r="E8" s="1">
        <v>3896</v>
      </c>
      <c r="F8" s="1">
        <v>3896</v>
      </c>
      <c r="G8" s="1">
        <v>6</v>
      </c>
      <c r="H8" s="2" t="s">
        <v>9</v>
      </c>
      <c r="I8" s="2">
        <v>6</v>
      </c>
      <c r="J8" s="2">
        <v>1822</v>
      </c>
      <c r="K8" s="2">
        <v>303.66666666666669</v>
      </c>
      <c r="L8" s="2">
        <v>4082</v>
      </c>
      <c r="M8" s="2">
        <v>1304</v>
      </c>
      <c r="N8" s="2">
        <v>5386</v>
      </c>
      <c r="O8" s="1">
        <f t="shared" si="0"/>
        <v>75.789082807278135</v>
      </c>
      <c r="P8" s="1">
        <f t="shared" si="1"/>
        <v>24.210917192721869</v>
      </c>
      <c r="Q8" s="1">
        <f t="shared" si="2"/>
        <v>100</v>
      </c>
    </row>
    <row r="9" spans="1:17" x14ac:dyDescent="0.45">
      <c r="A9" s="1" t="s">
        <v>23</v>
      </c>
      <c r="B9">
        <v>3208</v>
      </c>
      <c r="C9" s="1" t="s">
        <v>24</v>
      </c>
      <c r="D9" s="1">
        <v>1</v>
      </c>
      <c r="E9" s="1">
        <v>1499</v>
      </c>
      <c r="F9" s="1">
        <v>1499</v>
      </c>
      <c r="G9" s="1">
        <v>4</v>
      </c>
      <c r="H9" s="2" t="s">
        <v>9</v>
      </c>
      <c r="I9" s="1">
        <v>1</v>
      </c>
      <c r="J9" s="1">
        <v>301</v>
      </c>
      <c r="K9" s="1">
        <v>301</v>
      </c>
      <c r="L9" s="2">
        <v>1433</v>
      </c>
      <c r="M9" s="2">
        <v>389</v>
      </c>
      <c r="N9" s="2">
        <v>1822</v>
      </c>
      <c r="O9" s="1">
        <f t="shared" si="0"/>
        <v>78.64983534577388</v>
      </c>
      <c r="P9" s="1">
        <f t="shared" si="1"/>
        <v>21.350164654226127</v>
      </c>
      <c r="Q9" s="1">
        <f t="shared" si="2"/>
        <v>100</v>
      </c>
    </row>
    <row r="10" spans="1:17" x14ac:dyDescent="0.45">
      <c r="A10" s="1" t="s">
        <v>25</v>
      </c>
      <c r="B10">
        <v>3291</v>
      </c>
      <c r="C10" s="1" t="s">
        <v>26</v>
      </c>
      <c r="D10" s="1">
        <v>1</v>
      </c>
      <c r="E10" s="1">
        <v>2038</v>
      </c>
      <c r="F10" s="1">
        <v>2038</v>
      </c>
      <c r="G10" s="1">
        <v>4</v>
      </c>
      <c r="H10" s="2" t="s">
        <v>9</v>
      </c>
      <c r="I10" s="2">
        <v>2</v>
      </c>
      <c r="J10" s="2">
        <v>678</v>
      </c>
      <c r="K10" s="2">
        <v>339</v>
      </c>
      <c r="L10" s="2">
        <v>1292</v>
      </c>
      <c r="M10" s="2">
        <v>1220</v>
      </c>
      <c r="N10" s="2">
        <v>2512</v>
      </c>
      <c r="O10" s="1">
        <f t="shared" si="0"/>
        <v>51.433121019108285</v>
      </c>
      <c r="P10" s="1">
        <f t="shared" si="1"/>
        <v>48.566878980891723</v>
      </c>
      <c r="Q10" s="1">
        <f t="shared" si="2"/>
        <v>100</v>
      </c>
    </row>
    <row r="11" spans="1:17" x14ac:dyDescent="0.45">
      <c r="A11" s="1" t="s">
        <v>27</v>
      </c>
      <c r="B11">
        <v>17732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2" t="s">
        <v>9</v>
      </c>
      <c r="I11" s="2">
        <v>8</v>
      </c>
      <c r="J11" s="2">
        <v>6116</v>
      </c>
      <c r="K11" s="2">
        <v>764.5</v>
      </c>
      <c r="L11" s="2">
        <v>1469</v>
      </c>
      <c r="M11" s="2">
        <v>851</v>
      </c>
      <c r="N11" s="2">
        <v>2320</v>
      </c>
      <c r="O11" s="1">
        <f t="shared" si="0"/>
        <v>63.318965517241374</v>
      </c>
      <c r="P11" s="1">
        <f t="shared" si="1"/>
        <v>36.681034482758626</v>
      </c>
      <c r="Q11" s="1">
        <f t="shared" si="2"/>
        <v>100</v>
      </c>
    </row>
    <row r="12" spans="1:17" x14ac:dyDescent="0.45">
      <c r="A12" s="1" t="s">
        <v>29</v>
      </c>
      <c r="B12">
        <v>15325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2" t="s">
        <v>9</v>
      </c>
      <c r="I12" s="2">
        <v>9</v>
      </c>
      <c r="J12" s="2">
        <v>5741</v>
      </c>
      <c r="K12" s="2">
        <v>637.88888888888891</v>
      </c>
      <c r="L12" s="2">
        <v>1442</v>
      </c>
      <c r="M12" s="2">
        <v>1262</v>
      </c>
      <c r="N12" s="2">
        <v>2704</v>
      </c>
      <c r="O12" s="1">
        <f t="shared" si="0"/>
        <v>53.328402366863905</v>
      </c>
      <c r="P12" s="1">
        <f t="shared" si="1"/>
        <v>46.671597633136095</v>
      </c>
      <c r="Q12" s="1">
        <f t="shared" si="2"/>
        <v>100</v>
      </c>
    </row>
    <row r="13" spans="1:17" x14ac:dyDescent="0.45">
      <c r="A13" s="1" t="s">
        <v>31</v>
      </c>
      <c r="B13">
        <v>12429</v>
      </c>
      <c r="C13" s="1" t="s">
        <v>32</v>
      </c>
      <c r="D13" s="1">
        <v>8</v>
      </c>
      <c r="E13" s="2">
        <v>26176</v>
      </c>
      <c r="F13" s="2">
        <v>3272</v>
      </c>
      <c r="G13" s="1">
        <v>5</v>
      </c>
      <c r="H13" s="2" t="s">
        <v>9</v>
      </c>
      <c r="I13" s="2">
        <v>2</v>
      </c>
      <c r="J13" s="2">
        <v>1118</v>
      </c>
      <c r="K13" s="2">
        <v>559</v>
      </c>
      <c r="L13" s="2">
        <v>1739</v>
      </c>
      <c r="M13" s="2">
        <v>1499</v>
      </c>
      <c r="N13" s="2">
        <v>3238</v>
      </c>
      <c r="O13" s="1">
        <f t="shared" si="0"/>
        <v>53.705991352686844</v>
      </c>
      <c r="P13" s="1">
        <f t="shared" si="1"/>
        <v>46.294008647313156</v>
      </c>
      <c r="Q13" s="1">
        <f t="shared" si="2"/>
        <v>100</v>
      </c>
    </row>
    <row r="14" spans="1:17" x14ac:dyDescent="0.45">
      <c r="A14" s="2" t="s">
        <v>33</v>
      </c>
      <c r="B14">
        <v>32772</v>
      </c>
      <c r="C14" s="1" t="s">
        <v>34</v>
      </c>
      <c r="D14" s="1">
        <v>2</v>
      </c>
      <c r="E14" s="2">
        <v>7078</v>
      </c>
      <c r="F14" s="2">
        <v>3539</v>
      </c>
      <c r="G14" s="1">
        <v>4</v>
      </c>
      <c r="H14" s="2" t="s">
        <v>9</v>
      </c>
      <c r="I14" s="2">
        <v>5</v>
      </c>
      <c r="J14" s="2">
        <v>2141</v>
      </c>
      <c r="K14" s="2">
        <v>428.2</v>
      </c>
      <c r="L14" s="2">
        <v>1484</v>
      </c>
      <c r="M14" s="2">
        <v>1502</v>
      </c>
      <c r="N14" s="2">
        <v>2986</v>
      </c>
      <c r="O14" s="1">
        <f t="shared" si="0"/>
        <v>49.698593436034827</v>
      </c>
      <c r="P14" s="1">
        <f t="shared" si="1"/>
        <v>50.301406563965166</v>
      </c>
      <c r="Q14" s="1">
        <f t="shared" si="2"/>
        <v>100</v>
      </c>
    </row>
    <row r="15" spans="1:17" x14ac:dyDescent="0.45">
      <c r="A15" s="1" t="s">
        <v>35</v>
      </c>
      <c r="B15">
        <v>28130</v>
      </c>
      <c r="C15" s="1" t="s">
        <v>36</v>
      </c>
      <c r="D15" s="1">
        <v>1</v>
      </c>
      <c r="E15" s="1">
        <v>1463</v>
      </c>
      <c r="F15" s="1">
        <v>1463</v>
      </c>
      <c r="G15" s="1">
        <v>10</v>
      </c>
      <c r="H15" s="2" t="s">
        <v>9</v>
      </c>
      <c r="I15" s="2">
        <v>3</v>
      </c>
      <c r="J15" s="2">
        <v>955</v>
      </c>
      <c r="K15" s="2">
        <v>318.33333333333331</v>
      </c>
      <c r="L15" s="2">
        <v>1331</v>
      </c>
      <c r="M15" s="2">
        <v>1938</v>
      </c>
      <c r="N15" s="2">
        <v>3269</v>
      </c>
      <c r="O15" s="1">
        <f t="shared" si="0"/>
        <v>40.715815234016517</v>
      </c>
      <c r="P15" s="1">
        <f t="shared" si="1"/>
        <v>59.284184765983483</v>
      </c>
      <c r="Q15" s="1">
        <f t="shared" si="2"/>
        <v>100</v>
      </c>
    </row>
    <row r="16" spans="1:17" x14ac:dyDescent="0.45">
      <c r="A16" s="1" t="s">
        <v>37</v>
      </c>
      <c r="B16"/>
      <c r="C16" s="1" t="s">
        <v>38</v>
      </c>
      <c r="D16" s="1">
        <v>0</v>
      </c>
      <c r="E16" s="1">
        <v>0</v>
      </c>
      <c r="F16" s="1">
        <v>0</v>
      </c>
      <c r="G16" s="1">
        <v>0</v>
      </c>
      <c r="H16" s="2" t="s">
        <v>9</v>
      </c>
      <c r="I16" s="1">
        <v>1</v>
      </c>
      <c r="J16" s="1">
        <v>301</v>
      </c>
      <c r="K16" s="1">
        <v>301</v>
      </c>
      <c r="L16" s="2">
        <v>1460</v>
      </c>
      <c r="M16" s="2">
        <v>1158</v>
      </c>
      <c r="N16" s="2">
        <v>2618</v>
      </c>
      <c r="O16" s="1">
        <f t="shared" si="0"/>
        <v>55.767761650114586</v>
      </c>
      <c r="P16" s="1">
        <f t="shared" si="1"/>
        <v>44.232238349885414</v>
      </c>
      <c r="Q16" s="1">
        <f t="shared" si="2"/>
        <v>100</v>
      </c>
    </row>
    <row r="17" spans="1:17" x14ac:dyDescent="0.45">
      <c r="A17" s="1" t="s">
        <v>39</v>
      </c>
      <c r="B17">
        <v>7263</v>
      </c>
      <c r="C17" s="1" t="s">
        <v>40</v>
      </c>
      <c r="D17" s="1">
        <v>1</v>
      </c>
      <c r="E17" s="1">
        <v>1557</v>
      </c>
      <c r="F17" s="1">
        <v>1557</v>
      </c>
      <c r="G17" s="1">
        <v>4</v>
      </c>
      <c r="H17" s="2" t="s">
        <v>9</v>
      </c>
      <c r="I17" s="2">
        <v>3</v>
      </c>
      <c r="J17" s="2">
        <v>1497</v>
      </c>
      <c r="K17" s="2">
        <v>499</v>
      </c>
      <c r="L17" s="2">
        <v>1514</v>
      </c>
      <c r="M17" s="2">
        <v>961</v>
      </c>
      <c r="N17" s="2">
        <v>2475</v>
      </c>
      <c r="O17" s="1">
        <f t="shared" si="0"/>
        <v>61.171717171717177</v>
      </c>
      <c r="P17" s="1">
        <f t="shared" si="1"/>
        <v>38.828282828282831</v>
      </c>
      <c r="Q17" s="1">
        <f t="shared" si="2"/>
        <v>100</v>
      </c>
    </row>
    <row r="18" spans="1:17" x14ac:dyDescent="0.45">
      <c r="A18" s="1" t="s">
        <v>41</v>
      </c>
      <c r="B18">
        <v>13563</v>
      </c>
      <c r="C18" s="1" t="s">
        <v>42</v>
      </c>
      <c r="D18" s="1">
        <v>1</v>
      </c>
      <c r="E18" s="1">
        <v>3397</v>
      </c>
      <c r="F18" s="1">
        <v>3397</v>
      </c>
      <c r="G18" s="1">
        <v>14</v>
      </c>
      <c r="H18" s="2" t="s">
        <v>9</v>
      </c>
      <c r="I18" s="2">
        <v>3</v>
      </c>
      <c r="J18" s="2">
        <v>1325</v>
      </c>
      <c r="K18" s="2">
        <v>441.66666666666669</v>
      </c>
      <c r="L18" s="2">
        <v>1430</v>
      </c>
      <c r="M18" s="2">
        <v>1639</v>
      </c>
      <c r="N18" s="2">
        <v>3069</v>
      </c>
      <c r="O18" s="1">
        <f t="shared" si="0"/>
        <v>46.59498207885305</v>
      </c>
      <c r="P18" s="1">
        <f t="shared" si="1"/>
        <v>53.405017921146957</v>
      </c>
      <c r="Q18" s="1">
        <f t="shared" si="2"/>
        <v>100</v>
      </c>
    </row>
    <row r="19" spans="1:17" x14ac:dyDescent="0.45">
      <c r="A19" s="1" t="s">
        <v>43</v>
      </c>
      <c r="B19">
        <v>18124</v>
      </c>
      <c r="C19" s="1" t="s">
        <v>44</v>
      </c>
      <c r="D19" s="1">
        <v>1</v>
      </c>
      <c r="E19" s="1">
        <v>1843</v>
      </c>
      <c r="F19" s="1">
        <v>1843</v>
      </c>
      <c r="G19" s="1">
        <v>2</v>
      </c>
      <c r="H19" s="2" t="s">
        <v>9</v>
      </c>
      <c r="I19" s="2">
        <v>4</v>
      </c>
      <c r="J19" s="2">
        <v>1748</v>
      </c>
      <c r="K19" s="2">
        <v>437</v>
      </c>
      <c r="L19" s="2">
        <v>1385</v>
      </c>
      <c r="M19" s="2">
        <v>1331</v>
      </c>
      <c r="N19" s="2">
        <v>2716</v>
      </c>
      <c r="O19" s="1">
        <f t="shared" si="0"/>
        <v>50.994108983799705</v>
      </c>
      <c r="P19" s="1">
        <f t="shared" si="1"/>
        <v>49.005891016200295</v>
      </c>
      <c r="Q19" s="1">
        <f t="shared" si="2"/>
        <v>100</v>
      </c>
    </row>
    <row r="20" spans="1:17" x14ac:dyDescent="0.45">
      <c r="A20" s="2" t="s">
        <v>45</v>
      </c>
      <c r="B20">
        <v>10145</v>
      </c>
      <c r="C20" s="1" t="s">
        <v>46</v>
      </c>
      <c r="D20" s="1">
        <v>0</v>
      </c>
      <c r="E20" s="1">
        <v>0</v>
      </c>
      <c r="F20" s="1">
        <v>0</v>
      </c>
      <c r="G20" s="1">
        <v>0</v>
      </c>
      <c r="H20" s="2" t="s">
        <v>9</v>
      </c>
      <c r="I20" s="2">
        <v>5</v>
      </c>
      <c r="J20" s="2">
        <v>2903</v>
      </c>
      <c r="K20" s="2">
        <v>580.6</v>
      </c>
      <c r="L20" s="2">
        <v>3746</v>
      </c>
      <c r="M20" s="2">
        <v>1369</v>
      </c>
      <c r="N20" s="2">
        <v>5115</v>
      </c>
      <c r="O20" s="1">
        <f t="shared" si="0"/>
        <v>73.235581622678396</v>
      </c>
      <c r="P20" s="1">
        <f t="shared" si="1"/>
        <v>26.764418377321604</v>
      </c>
      <c r="Q20" s="1">
        <f t="shared" si="2"/>
        <v>100</v>
      </c>
    </row>
    <row r="21" spans="1:17" x14ac:dyDescent="0.45">
      <c r="A21" s="1" t="s">
        <v>47</v>
      </c>
      <c r="B21"/>
      <c r="C21" s="1" t="s">
        <v>48</v>
      </c>
      <c r="D21" s="1">
        <v>2</v>
      </c>
      <c r="E21" s="2">
        <v>6596</v>
      </c>
      <c r="F21" s="2">
        <v>3298</v>
      </c>
      <c r="G21" s="1">
        <v>3</v>
      </c>
      <c r="H21" s="2" t="s">
        <v>9</v>
      </c>
      <c r="I21" s="1">
        <v>1</v>
      </c>
      <c r="J21" s="1">
        <v>301</v>
      </c>
      <c r="K21" s="1">
        <v>301</v>
      </c>
      <c r="L21" s="1">
        <v>1649</v>
      </c>
      <c r="M21" s="1">
        <v>2263</v>
      </c>
      <c r="N21" s="1">
        <v>3912</v>
      </c>
      <c r="O21" s="1">
        <f t="shared" si="0"/>
        <v>42.152351738241315</v>
      </c>
      <c r="P21" s="1">
        <f t="shared" si="1"/>
        <v>57.847648261758685</v>
      </c>
      <c r="Q21" s="1">
        <f t="shared" si="2"/>
        <v>100</v>
      </c>
    </row>
    <row r="22" spans="1:17" x14ac:dyDescent="0.45">
      <c r="A22" s="1" t="s">
        <v>49</v>
      </c>
      <c r="B22">
        <v>7431</v>
      </c>
      <c r="C22" s="1" t="s">
        <v>50</v>
      </c>
      <c r="D22" s="1">
        <v>0</v>
      </c>
      <c r="E22" s="1">
        <v>0</v>
      </c>
      <c r="F22" s="1">
        <v>0</v>
      </c>
      <c r="G22" s="1">
        <v>0</v>
      </c>
      <c r="H22" s="2" t="s">
        <v>9</v>
      </c>
      <c r="I22" s="2">
        <v>3</v>
      </c>
      <c r="J22" s="2">
        <v>2421</v>
      </c>
      <c r="K22" s="2">
        <v>807</v>
      </c>
      <c r="L22" s="2">
        <v>2495</v>
      </c>
      <c r="M22" s="2">
        <v>657</v>
      </c>
      <c r="N22" s="2">
        <v>3152</v>
      </c>
      <c r="O22" s="1">
        <f>L22/N22*100</f>
        <v>79.156091370558386</v>
      </c>
      <c r="P22" s="1">
        <f>M22/N22*100</f>
        <v>20.843908629441625</v>
      </c>
      <c r="Q22" s="1">
        <f>N22/N22*100</f>
        <v>100</v>
      </c>
    </row>
    <row r="23" spans="1:17" x14ac:dyDescent="0.45">
      <c r="A23" s="1" t="s">
        <v>51</v>
      </c>
      <c r="B23">
        <v>6777</v>
      </c>
      <c r="C23" s="1" t="s">
        <v>52</v>
      </c>
      <c r="D23" s="1">
        <v>3</v>
      </c>
      <c r="E23" s="2">
        <v>6747</v>
      </c>
      <c r="F23" s="2">
        <v>2249</v>
      </c>
      <c r="G23" s="1">
        <v>6</v>
      </c>
      <c r="H23" s="2" t="s">
        <v>9</v>
      </c>
      <c r="I23" s="2">
        <v>1</v>
      </c>
      <c r="J23" s="2">
        <v>301</v>
      </c>
      <c r="K23" s="2">
        <v>301</v>
      </c>
      <c r="L23" s="2">
        <v>1799</v>
      </c>
      <c r="M23" s="2">
        <v>1113</v>
      </c>
      <c r="N23" s="2">
        <v>2912</v>
      </c>
      <c r="O23" s="1">
        <f t="shared" ref="O23:O40" si="3">L23/N23*100</f>
        <v>61.778846153846153</v>
      </c>
      <c r="P23" s="1">
        <f t="shared" ref="P23:P40" si="4">M23/N23*100</f>
        <v>38.221153846153847</v>
      </c>
      <c r="Q23" s="1">
        <f t="shared" ref="Q23:Q40" si="5">N23/N23*100</f>
        <v>100</v>
      </c>
    </row>
    <row r="24" spans="1:17" x14ac:dyDescent="0.45">
      <c r="A24" s="1" t="s">
        <v>53</v>
      </c>
      <c r="B24">
        <v>5097</v>
      </c>
      <c r="C24" s="1" t="s">
        <v>54</v>
      </c>
      <c r="D24" s="1">
        <v>3</v>
      </c>
      <c r="E24" s="2">
        <v>6747</v>
      </c>
      <c r="F24" s="2">
        <v>2249</v>
      </c>
      <c r="G24" s="1">
        <v>3</v>
      </c>
      <c r="H24" s="2" t="s">
        <v>6</v>
      </c>
      <c r="I24" s="2">
        <v>1</v>
      </c>
      <c r="J24" s="2">
        <v>301</v>
      </c>
      <c r="K24" s="2">
        <v>301</v>
      </c>
      <c r="L24" s="2">
        <v>1982</v>
      </c>
      <c r="M24" s="2">
        <v>770</v>
      </c>
      <c r="N24" s="2">
        <v>2752</v>
      </c>
      <c r="O24" s="1">
        <f t="shared" si="3"/>
        <v>72.020348837209298</v>
      </c>
      <c r="P24" s="1">
        <f t="shared" si="4"/>
        <v>27.979651162790699</v>
      </c>
      <c r="Q24" s="1">
        <f t="shared" si="5"/>
        <v>100</v>
      </c>
    </row>
    <row r="25" spans="1:17" x14ac:dyDescent="0.45">
      <c r="A25" s="1" t="s">
        <v>55</v>
      </c>
      <c r="B25">
        <v>49074</v>
      </c>
      <c r="C25" s="1" t="s">
        <v>56</v>
      </c>
      <c r="D25" s="1">
        <v>0</v>
      </c>
      <c r="E25" s="1">
        <v>0</v>
      </c>
      <c r="F25" s="1">
        <v>0</v>
      </c>
      <c r="G25" s="1">
        <v>0</v>
      </c>
      <c r="H25" s="2" t="s">
        <v>9</v>
      </c>
      <c r="I25" s="2">
        <v>22</v>
      </c>
      <c r="J25" s="2">
        <v>24604</v>
      </c>
      <c r="K25" s="2">
        <v>1118.363636</v>
      </c>
      <c r="L25" s="1">
        <v>6434</v>
      </c>
      <c r="M25" s="1">
        <v>4262</v>
      </c>
      <c r="N25" s="1">
        <v>10696</v>
      </c>
      <c r="O25" s="1">
        <f t="shared" si="3"/>
        <v>60.153328347045623</v>
      </c>
      <c r="P25" s="1">
        <f t="shared" si="4"/>
        <v>39.846671652954377</v>
      </c>
      <c r="Q25" s="1">
        <f t="shared" si="5"/>
        <v>100</v>
      </c>
    </row>
    <row r="26" spans="1:17" x14ac:dyDescent="0.45">
      <c r="A26" s="1" t="s">
        <v>57</v>
      </c>
      <c r="B26">
        <v>27451</v>
      </c>
      <c r="C26" s="1" t="s">
        <v>58</v>
      </c>
      <c r="D26" s="1">
        <v>0</v>
      </c>
      <c r="E26" s="1">
        <v>0</v>
      </c>
      <c r="F26" s="1">
        <v>0</v>
      </c>
      <c r="G26" s="1">
        <v>0</v>
      </c>
      <c r="H26" s="2" t="s">
        <v>6</v>
      </c>
      <c r="I26" s="2">
        <v>9</v>
      </c>
      <c r="J26" s="2">
        <v>4145</v>
      </c>
      <c r="K26" s="2">
        <v>460.55555555555554</v>
      </c>
      <c r="L26" s="1">
        <v>2420</v>
      </c>
      <c r="M26" s="1">
        <v>555</v>
      </c>
      <c r="N26" s="1">
        <v>2975</v>
      </c>
      <c r="O26" s="1">
        <f t="shared" si="3"/>
        <v>81.344537815126046</v>
      </c>
      <c r="P26" s="1">
        <f t="shared" si="4"/>
        <v>18.655462184873951</v>
      </c>
      <c r="Q26" s="1">
        <f t="shared" si="5"/>
        <v>100</v>
      </c>
    </row>
    <row r="27" spans="1:17" x14ac:dyDescent="0.45">
      <c r="A27" s="1" t="s">
        <v>59</v>
      </c>
      <c r="B27">
        <v>11406</v>
      </c>
      <c r="C27" s="1" t="s">
        <v>60</v>
      </c>
      <c r="D27" s="1">
        <v>0</v>
      </c>
      <c r="E27" s="1">
        <v>0</v>
      </c>
      <c r="F27" s="1">
        <v>0</v>
      </c>
      <c r="G27" s="1">
        <v>0</v>
      </c>
      <c r="H27" s="2" t="s">
        <v>9</v>
      </c>
      <c r="I27" s="2">
        <v>2</v>
      </c>
      <c r="J27" s="2">
        <v>1054</v>
      </c>
      <c r="K27" s="2">
        <v>527</v>
      </c>
      <c r="L27" s="1">
        <v>2297</v>
      </c>
      <c r="M27" s="1">
        <v>708</v>
      </c>
      <c r="N27" s="1">
        <v>3005</v>
      </c>
      <c r="O27" s="1">
        <f t="shared" si="3"/>
        <v>76.439267886855248</v>
      </c>
      <c r="P27" s="1">
        <f t="shared" si="4"/>
        <v>23.560732113144759</v>
      </c>
      <c r="Q27" s="1">
        <f t="shared" si="5"/>
        <v>100</v>
      </c>
    </row>
    <row r="28" spans="1:17" x14ac:dyDescent="0.45">
      <c r="A28" s="1" t="s">
        <v>61</v>
      </c>
      <c r="B28">
        <v>16921</v>
      </c>
      <c r="C28" s="1" t="s">
        <v>62</v>
      </c>
      <c r="D28" s="1">
        <v>3</v>
      </c>
      <c r="E28" s="2">
        <v>6879</v>
      </c>
      <c r="F28" s="2">
        <v>2293</v>
      </c>
      <c r="G28" s="1">
        <v>11</v>
      </c>
      <c r="H28" s="2" t="s">
        <v>9</v>
      </c>
      <c r="I28" s="2">
        <v>3</v>
      </c>
      <c r="J28" s="2">
        <v>1941</v>
      </c>
      <c r="K28" s="2">
        <v>647</v>
      </c>
      <c r="L28" s="1">
        <v>1628</v>
      </c>
      <c r="M28" s="1">
        <v>1302</v>
      </c>
      <c r="N28" s="1">
        <v>2930</v>
      </c>
      <c r="O28" s="1">
        <f t="shared" si="3"/>
        <v>55.563139931740615</v>
      </c>
      <c r="P28" s="1">
        <f t="shared" si="4"/>
        <v>44.436860068259385</v>
      </c>
      <c r="Q28" s="1">
        <f t="shared" si="5"/>
        <v>100</v>
      </c>
    </row>
    <row r="29" spans="1:17" x14ac:dyDescent="0.45">
      <c r="A29" s="1" t="s">
        <v>63</v>
      </c>
      <c r="B29">
        <v>23107</v>
      </c>
      <c r="C29" s="1" t="s">
        <v>64</v>
      </c>
      <c r="D29" s="1">
        <v>3</v>
      </c>
      <c r="E29" s="2">
        <v>5496</v>
      </c>
      <c r="F29" s="2">
        <v>1832</v>
      </c>
      <c r="G29" s="1">
        <v>1</v>
      </c>
      <c r="H29" s="2" t="s">
        <v>9</v>
      </c>
      <c r="I29" s="2">
        <v>3</v>
      </c>
      <c r="J29" s="2">
        <v>903</v>
      </c>
      <c r="K29" s="2">
        <v>301</v>
      </c>
      <c r="L29" s="1">
        <v>1436</v>
      </c>
      <c r="M29" s="1">
        <v>2108</v>
      </c>
      <c r="N29" s="1">
        <v>3544</v>
      </c>
      <c r="O29" s="1">
        <f t="shared" si="3"/>
        <v>40.519187358916483</v>
      </c>
      <c r="P29" s="1">
        <f t="shared" si="4"/>
        <v>59.480812641083524</v>
      </c>
      <c r="Q29" s="1">
        <f t="shared" si="5"/>
        <v>100</v>
      </c>
    </row>
    <row r="30" spans="1:17" x14ac:dyDescent="0.45">
      <c r="A30" s="1" t="s">
        <v>65</v>
      </c>
      <c r="B30">
        <v>18062</v>
      </c>
      <c r="C30" s="1" t="s">
        <v>66</v>
      </c>
      <c r="D30" s="1">
        <v>2</v>
      </c>
      <c r="E30" s="2">
        <v>6203</v>
      </c>
      <c r="F30" s="2">
        <v>3101.5</v>
      </c>
      <c r="G30" s="1">
        <v>3</v>
      </c>
      <c r="H30" s="2" t="s">
        <v>9</v>
      </c>
      <c r="I30" s="2">
        <v>7</v>
      </c>
      <c r="J30" s="2">
        <v>3121</v>
      </c>
      <c r="K30" s="2">
        <v>445.85714285714283</v>
      </c>
      <c r="L30" s="1">
        <v>1466</v>
      </c>
      <c r="M30" s="1">
        <v>1452</v>
      </c>
      <c r="N30" s="1">
        <v>2918</v>
      </c>
      <c r="O30" s="1">
        <f t="shared" si="3"/>
        <v>50.239890335846468</v>
      </c>
      <c r="P30" s="1">
        <f t="shared" si="4"/>
        <v>49.760109664153532</v>
      </c>
      <c r="Q30" s="1">
        <f t="shared" si="5"/>
        <v>100</v>
      </c>
    </row>
    <row r="31" spans="1:17" x14ac:dyDescent="0.45">
      <c r="A31" s="1" t="s">
        <v>67</v>
      </c>
      <c r="B31">
        <v>13637</v>
      </c>
      <c r="C31" s="1" t="s">
        <v>68</v>
      </c>
      <c r="D31" s="1">
        <v>4</v>
      </c>
      <c r="E31" s="2">
        <v>8103</v>
      </c>
      <c r="F31" s="2">
        <v>2701</v>
      </c>
      <c r="G31" s="1">
        <v>4</v>
      </c>
      <c r="H31" s="2" t="s">
        <v>9</v>
      </c>
      <c r="I31" s="2">
        <v>4</v>
      </c>
      <c r="J31" s="2">
        <v>1236</v>
      </c>
      <c r="K31" s="2">
        <v>309</v>
      </c>
      <c r="L31" s="2">
        <v>1667</v>
      </c>
      <c r="M31" s="2">
        <v>1556</v>
      </c>
      <c r="N31" s="2">
        <v>3223</v>
      </c>
      <c r="O31" s="1">
        <f t="shared" si="3"/>
        <v>51.721998138380386</v>
      </c>
      <c r="P31" s="1">
        <f t="shared" si="4"/>
        <v>48.278001861619607</v>
      </c>
      <c r="Q31" s="1">
        <f t="shared" si="5"/>
        <v>100</v>
      </c>
    </row>
    <row r="32" spans="1:17" x14ac:dyDescent="0.45">
      <c r="A32" s="1" t="s">
        <v>69</v>
      </c>
      <c r="B32">
        <v>8089</v>
      </c>
      <c r="C32" s="1" t="s">
        <v>70</v>
      </c>
      <c r="D32" s="1">
        <v>1</v>
      </c>
      <c r="E32" s="1">
        <v>2093</v>
      </c>
      <c r="F32" s="1">
        <v>2093</v>
      </c>
      <c r="G32" s="1">
        <v>10</v>
      </c>
      <c r="H32" s="2" t="s">
        <v>9</v>
      </c>
      <c r="I32" s="2">
        <v>3</v>
      </c>
      <c r="J32" s="2">
        <v>951</v>
      </c>
      <c r="K32" s="2">
        <v>317</v>
      </c>
      <c r="L32" s="2">
        <v>1457</v>
      </c>
      <c r="M32" s="2">
        <v>1757</v>
      </c>
      <c r="N32" s="2">
        <v>3214</v>
      </c>
      <c r="O32" s="1">
        <f t="shared" si="3"/>
        <v>45.332918481642814</v>
      </c>
      <c r="P32" s="1">
        <f t="shared" si="4"/>
        <v>54.667081518357186</v>
      </c>
      <c r="Q32" s="1">
        <f t="shared" si="5"/>
        <v>100</v>
      </c>
    </row>
    <row r="33" spans="1:17" x14ac:dyDescent="0.45">
      <c r="A33" s="1" t="s">
        <v>71</v>
      </c>
      <c r="B33">
        <v>42627</v>
      </c>
      <c r="C33" s="1" t="s">
        <v>72</v>
      </c>
      <c r="D33" s="1">
        <v>1</v>
      </c>
      <c r="E33" s="1">
        <v>845</v>
      </c>
      <c r="F33" s="1">
        <v>845</v>
      </c>
      <c r="G33" s="1">
        <v>10</v>
      </c>
      <c r="H33" s="2" t="s">
        <v>6</v>
      </c>
      <c r="I33" s="2">
        <v>12</v>
      </c>
      <c r="J33" s="2">
        <v>9212</v>
      </c>
      <c r="K33" s="2">
        <v>767.66666666666663</v>
      </c>
      <c r="L33" s="1">
        <v>4577</v>
      </c>
      <c r="M33" s="1">
        <v>1623</v>
      </c>
      <c r="N33" s="1">
        <v>6200</v>
      </c>
      <c r="O33" s="1">
        <f t="shared" si="3"/>
        <v>73.822580645161295</v>
      </c>
      <c r="P33" s="1">
        <f t="shared" si="4"/>
        <v>26.177419354838712</v>
      </c>
      <c r="Q33" s="1">
        <f t="shared" si="5"/>
        <v>100</v>
      </c>
    </row>
    <row r="34" spans="1:17" x14ac:dyDescent="0.45">
      <c r="A34" s="2" t="s">
        <v>73</v>
      </c>
      <c r="B34">
        <v>26435</v>
      </c>
      <c r="C34" s="2" t="s">
        <v>74</v>
      </c>
      <c r="D34" s="2">
        <v>7</v>
      </c>
      <c r="E34" s="2">
        <v>14137</v>
      </c>
      <c r="F34" s="2">
        <v>2019.5714290000001</v>
      </c>
      <c r="G34" s="1">
        <v>10</v>
      </c>
      <c r="H34" s="2" t="s">
        <v>9</v>
      </c>
      <c r="I34" s="2">
        <v>6</v>
      </c>
      <c r="J34" s="2">
        <v>2782</v>
      </c>
      <c r="K34" s="2">
        <v>463.66666666666669</v>
      </c>
      <c r="L34" s="2">
        <v>2174</v>
      </c>
      <c r="M34" s="2">
        <v>1065</v>
      </c>
      <c r="N34" s="2">
        <v>3239</v>
      </c>
      <c r="O34" s="1">
        <f t="shared" si="3"/>
        <v>67.119481321395497</v>
      </c>
      <c r="P34" s="1">
        <f t="shared" si="4"/>
        <v>32.88051867860451</v>
      </c>
      <c r="Q34" s="1">
        <f t="shared" si="5"/>
        <v>100</v>
      </c>
    </row>
    <row r="35" spans="1:17" x14ac:dyDescent="0.45">
      <c r="A35" s="2" t="s">
        <v>75</v>
      </c>
      <c r="B35">
        <v>21572</v>
      </c>
      <c r="C35" s="1" t="s">
        <v>76</v>
      </c>
      <c r="D35" s="1">
        <v>1</v>
      </c>
      <c r="E35" s="1">
        <v>301</v>
      </c>
      <c r="F35" s="1">
        <v>301</v>
      </c>
      <c r="G35" s="1">
        <v>0</v>
      </c>
      <c r="H35" s="2" t="s">
        <v>9</v>
      </c>
      <c r="I35" s="2">
        <v>3</v>
      </c>
      <c r="J35" s="2">
        <v>1455</v>
      </c>
      <c r="K35" s="2">
        <v>485</v>
      </c>
      <c r="L35" s="2">
        <v>1637</v>
      </c>
      <c r="M35" s="2">
        <v>1872</v>
      </c>
      <c r="N35" s="2">
        <v>3509</v>
      </c>
      <c r="O35" s="1">
        <f t="shared" si="3"/>
        <v>46.651467654602449</v>
      </c>
      <c r="P35" s="1">
        <f t="shared" si="4"/>
        <v>53.348532345397551</v>
      </c>
      <c r="Q35" s="1">
        <f t="shared" si="5"/>
        <v>100</v>
      </c>
    </row>
    <row r="36" spans="1:17" x14ac:dyDescent="0.45">
      <c r="A36" s="1" t="s">
        <v>77</v>
      </c>
      <c r="B36">
        <v>60956</v>
      </c>
      <c r="C36" s="1" t="s">
        <v>78</v>
      </c>
      <c r="D36" s="1">
        <v>0</v>
      </c>
      <c r="E36" s="1">
        <v>0</v>
      </c>
      <c r="F36" s="1">
        <v>0</v>
      </c>
      <c r="G36" s="1">
        <v>0</v>
      </c>
      <c r="H36" s="2" t="s">
        <v>6</v>
      </c>
      <c r="I36" s="2">
        <v>2</v>
      </c>
      <c r="J36" s="2">
        <v>602</v>
      </c>
      <c r="K36" s="2">
        <v>301</v>
      </c>
      <c r="L36" s="2">
        <v>2771</v>
      </c>
      <c r="M36" s="2">
        <v>360</v>
      </c>
      <c r="N36" s="2">
        <v>3131</v>
      </c>
      <c r="O36" s="1">
        <f t="shared" si="3"/>
        <v>88.502076014053017</v>
      </c>
      <c r="P36" s="1">
        <f t="shared" si="4"/>
        <v>11.497923985946981</v>
      </c>
      <c r="Q36" s="1">
        <f t="shared" si="5"/>
        <v>100</v>
      </c>
    </row>
    <row r="37" spans="1:17" x14ac:dyDescent="0.45">
      <c r="A37" s="2" t="s">
        <v>79</v>
      </c>
      <c r="B37"/>
      <c r="C37" s="1" t="s">
        <v>80</v>
      </c>
      <c r="D37" s="1">
        <v>0</v>
      </c>
      <c r="E37" s="1">
        <v>0</v>
      </c>
      <c r="F37" s="1">
        <v>0</v>
      </c>
      <c r="G37" s="1">
        <v>0</v>
      </c>
      <c r="H37" s="2" t="s">
        <v>9</v>
      </c>
      <c r="I37" s="1">
        <v>22</v>
      </c>
      <c r="J37" s="2">
        <v>10576</v>
      </c>
      <c r="K37" s="2">
        <v>480.72727272727275</v>
      </c>
      <c r="L37" s="1">
        <v>1394</v>
      </c>
      <c r="M37" s="1">
        <v>711</v>
      </c>
      <c r="N37" s="1">
        <v>2105</v>
      </c>
      <c r="O37" s="1">
        <f t="shared" si="3"/>
        <v>66.223277909738727</v>
      </c>
      <c r="P37" s="1">
        <f t="shared" si="4"/>
        <v>33.776722090261288</v>
      </c>
      <c r="Q37" s="1">
        <f t="shared" si="5"/>
        <v>100</v>
      </c>
    </row>
    <row r="38" spans="1:17" x14ac:dyDescent="0.45">
      <c r="A38" s="1" t="s">
        <v>81</v>
      </c>
      <c r="B38">
        <v>47357</v>
      </c>
      <c r="C38" s="1" t="s">
        <v>82</v>
      </c>
      <c r="D38" s="1">
        <v>7</v>
      </c>
      <c r="E38" s="2">
        <v>20484</v>
      </c>
      <c r="F38" s="2">
        <v>2926.2857142857142</v>
      </c>
      <c r="G38" s="1">
        <v>5</v>
      </c>
      <c r="H38" s="2" t="s">
        <v>9</v>
      </c>
      <c r="I38" s="2">
        <v>6</v>
      </c>
      <c r="J38" s="2">
        <v>3792</v>
      </c>
      <c r="K38" s="2">
        <v>632</v>
      </c>
      <c r="L38" s="1">
        <v>1307</v>
      </c>
      <c r="M38" s="1">
        <v>1786</v>
      </c>
      <c r="N38" s="1">
        <v>3093</v>
      </c>
      <c r="O38" s="1">
        <f t="shared" si="3"/>
        <v>42.256708697057874</v>
      </c>
      <c r="P38" s="1">
        <f t="shared" si="4"/>
        <v>57.743291302942126</v>
      </c>
      <c r="Q38" s="1">
        <f t="shared" si="5"/>
        <v>100</v>
      </c>
    </row>
    <row r="39" spans="1:17" x14ac:dyDescent="0.45">
      <c r="A39" s="1" t="s">
        <v>83</v>
      </c>
      <c r="B39">
        <v>30497</v>
      </c>
      <c r="C39" s="1" t="s">
        <v>84</v>
      </c>
      <c r="D39" s="1">
        <v>4</v>
      </c>
      <c r="E39" s="2">
        <v>11384</v>
      </c>
      <c r="F39" s="2">
        <v>2846</v>
      </c>
      <c r="G39" s="1">
        <v>11</v>
      </c>
      <c r="H39" s="2" t="s">
        <v>9</v>
      </c>
      <c r="I39" s="2">
        <v>7</v>
      </c>
      <c r="J39" s="2">
        <v>2937</v>
      </c>
      <c r="K39" s="2">
        <v>419.57142857142856</v>
      </c>
      <c r="L39" s="1">
        <v>1802</v>
      </c>
      <c r="M39" s="1">
        <v>2572</v>
      </c>
      <c r="N39" s="1">
        <v>4374</v>
      </c>
      <c r="O39" s="1">
        <f t="shared" si="3"/>
        <v>41.197988111568357</v>
      </c>
      <c r="P39" s="1">
        <f t="shared" si="4"/>
        <v>58.802011888431636</v>
      </c>
      <c r="Q39" s="1">
        <f t="shared" si="5"/>
        <v>100</v>
      </c>
    </row>
    <row r="40" spans="1:17" x14ac:dyDescent="0.45">
      <c r="A40" s="1" t="s">
        <v>85</v>
      </c>
      <c r="B40">
        <v>17335</v>
      </c>
      <c r="C40" s="1" t="s">
        <v>86</v>
      </c>
      <c r="D40" s="1">
        <v>3</v>
      </c>
      <c r="E40" s="2">
        <v>6180</v>
      </c>
      <c r="F40" s="2">
        <v>2060</v>
      </c>
      <c r="G40" s="1">
        <v>7</v>
      </c>
      <c r="H40" s="2" t="s">
        <v>9</v>
      </c>
      <c r="I40" s="2">
        <v>9</v>
      </c>
      <c r="J40" s="2">
        <v>7863</v>
      </c>
      <c r="K40" s="2">
        <v>873.66666666666663</v>
      </c>
      <c r="L40" s="1">
        <v>2276</v>
      </c>
      <c r="M40" s="1">
        <v>2753</v>
      </c>
      <c r="N40" s="1">
        <v>5029</v>
      </c>
      <c r="O40" s="1">
        <f t="shared" si="3"/>
        <v>45.257506462517398</v>
      </c>
      <c r="P40" s="1">
        <f t="shared" si="4"/>
        <v>54.742493537482609</v>
      </c>
      <c r="Q40" s="1">
        <f t="shared" si="5"/>
        <v>100</v>
      </c>
    </row>
    <row r="41" spans="1:17" x14ac:dyDescent="0.45">
      <c r="A41" s="1" t="s">
        <v>87</v>
      </c>
      <c r="B41">
        <v>19079</v>
      </c>
      <c r="C41" s="1" t="s">
        <v>88</v>
      </c>
      <c r="D41" s="1">
        <v>1</v>
      </c>
      <c r="E41" s="1">
        <v>2057</v>
      </c>
      <c r="F41" s="1">
        <v>2057</v>
      </c>
      <c r="G41" s="1">
        <v>0</v>
      </c>
      <c r="H41" s="2" t="s">
        <v>6</v>
      </c>
      <c r="I41" s="1">
        <v>8</v>
      </c>
      <c r="J41" s="2">
        <v>3240</v>
      </c>
      <c r="K41" s="2">
        <v>405</v>
      </c>
      <c r="L41" s="1">
        <v>2022</v>
      </c>
      <c r="M41" s="1">
        <v>1170</v>
      </c>
      <c r="N41" s="1">
        <v>3192</v>
      </c>
      <c r="O41" s="1">
        <f>L41/N41*100</f>
        <v>63.34586466165414</v>
      </c>
      <c r="P41" s="1">
        <f>M41/N41*100</f>
        <v>36.654135338345867</v>
      </c>
      <c r="Q41" s="1">
        <f>N41/N41*100</f>
        <v>100</v>
      </c>
    </row>
    <row r="42" spans="1:17" x14ac:dyDescent="0.45">
      <c r="A42" s="1" t="s">
        <v>89</v>
      </c>
      <c r="B42">
        <v>9545</v>
      </c>
      <c r="C42" s="1" t="s">
        <v>90</v>
      </c>
      <c r="D42" s="1">
        <v>1</v>
      </c>
      <c r="E42" s="1">
        <v>2205</v>
      </c>
      <c r="F42" s="1">
        <v>2205</v>
      </c>
      <c r="G42" s="1">
        <v>0</v>
      </c>
      <c r="H42" s="2" t="s">
        <v>6</v>
      </c>
      <c r="I42" s="1">
        <v>8</v>
      </c>
      <c r="J42" s="2">
        <v>6646</v>
      </c>
      <c r="K42" s="2">
        <v>830.75</v>
      </c>
      <c r="L42" s="1">
        <v>1754</v>
      </c>
      <c r="M42" s="1">
        <v>476</v>
      </c>
      <c r="N42" s="1">
        <v>2230</v>
      </c>
      <c r="O42" s="1">
        <f t="shared" ref="O42:O44" si="6">L42/N42*100</f>
        <v>78.654708520179369</v>
      </c>
      <c r="P42" s="1">
        <f t="shared" ref="P42:P44" si="7">M42/N42*100</f>
        <v>21.345291479820627</v>
      </c>
      <c r="Q42" s="1">
        <f t="shared" ref="Q42:Q44" si="8">N42/N42*100</f>
        <v>100</v>
      </c>
    </row>
    <row r="43" spans="1:17" x14ac:dyDescent="0.45">
      <c r="A43" s="1" t="s">
        <v>91</v>
      </c>
      <c r="B43">
        <v>18652</v>
      </c>
      <c r="C43" s="1" t="s">
        <v>92</v>
      </c>
      <c r="D43" s="1">
        <v>6</v>
      </c>
      <c r="E43" s="2">
        <v>17959</v>
      </c>
      <c r="F43" s="2">
        <v>2993.1666666666665</v>
      </c>
      <c r="G43" s="1">
        <v>11</v>
      </c>
      <c r="H43" s="2" t="s">
        <v>9</v>
      </c>
      <c r="I43" s="2">
        <v>4</v>
      </c>
      <c r="J43" s="2">
        <v>2368</v>
      </c>
      <c r="K43" s="2">
        <v>592</v>
      </c>
      <c r="L43" s="1">
        <v>1694</v>
      </c>
      <c r="M43" s="1">
        <v>1186</v>
      </c>
      <c r="N43" s="1">
        <v>2880</v>
      </c>
      <c r="O43" s="1">
        <f t="shared" si="6"/>
        <v>58.819444444444443</v>
      </c>
      <c r="P43" s="1">
        <f t="shared" si="7"/>
        <v>41.180555555555557</v>
      </c>
      <c r="Q43" s="1">
        <f t="shared" si="8"/>
        <v>100</v>
      </c>
    </row>
    <row r="44" spans="1:17" x14ac:dyDescent="0.45">
      <c r="A44" s="1" t="s">
        <v>93</v>
      </c>
      <c r="B44">
        <v>32764</v>
      </c>
      <c r="C44" s="1" t="s">
        <v>94</v>
      </c>
      <c r="D44" s="1">
        <v>0</v>
      </c>
      <c r="E44" s="1">
        <v>0</v>
      </c>
      <c r="F44" s="1">
        <v>0</v>
      </c>
      <c r="G44" s="1">
        <v>0</v>
      </c>
      <c r="H44" s="2" t="s">
        <v>9</v>
      </c>
      <c r="I44" s="1">
        <v>4</v>
      </c>
      <c r="J44" s="2">
        <v>1610</v>
      </c>
      <c r="K44" s="2">
        <v>402.5</v>
      </c>
      <c r="L44" s="1">
        <v>1979</v>
      </c>
      <c r="M44" s="1">
        <v>1658</v>
      </c>
      <c r="N44" s="1">
        <v>3637</v>
      </c>
      <c r="O44" s="1">
        <f t="shared" si="6"/>
        <v>54.412977728897438</v>
      </c>
      <c r="P44" s="1">
        <f t="shared" si="7"/>
        <v>45.587022271102555</v>
      </c>
      <c r="Q44" s="1">
        <f t="shared" si="8"/>
        <v>100</v>
      </c>
    </row>
    <row r="46" spans="1:17" s="4" customFormat="1" ht="38.4" x14ac:dyDescent="0.45">
      <c r="A46" s="4" t="s">
        <v>103</v>
      </c>
      <c r="G46" s="5"/>
    </row>
    <row r="47" spans="1:17" x14ac:dyDescent="0.45">
      <c r="A47" s="2" t="s">
        <v>2</v>
      </c>
      <c r="B47">
        <v>4901</v>
      </c>
      <c r="C47" s="2" t="s">
        <v>3</v>
      </c>
      <c r="D47" s="2">
        <v>3</v>
      </c>
      <c r="E47" s="2">
        <v>2507</v>
      </c>
      <c r="F47" s="2">
        <v>835.66666666666663</v>
      </c>
      <c r="G47" s="1">
        <v>7</v>
      </c>
      <c r="H47" s="2" t="s">
        <v>9</v>
      </c>
      <c r="I47" s="2">
        <v>3</v>
      </c>
      <c r="J47" s="3">
        <v>2035</v>
      </c>
      <c r="K47" s="3">
        <v>678.33333333333337</v>
      </c>
      <c r="L47" s="2">
        <v>1331</v>
      </c>
      <c r="M47" s="2">
        <v>700</v>
      </c>
      <c r="N47" s="2">
        <v>2031</v>
      </c>
      <c r="O47" s="1">
        <f>L47/N47*100</f>
        <v>65.534219596257998</v>
      </c>
      <c r="P47" s="1">
        <f>M47/N47*100</f>
        <v>34.465780403741995</v>
      </c>
      <c r="Q47" s="1">
        <f>N47/N47*100</f>
        <v>100</v>
      </c>
    </row>
    <row r="48" spans="1:17" x14ac:dyDescent="0.45">
      <c r="A48" s="2" t="s">
        <v>11</v>
      </c>
      <c r="B48">
        <v>92189</v>
      </c>
      <c r="C48" s="2" t="s">
        <v>12</v>
      </c>
      <c r="D48" s="2">
        <v>1</v>
      </c>
      <c r="E48" s="2">
        <v>941</v>
      </c>
      <c r="F48" s="2">
        <v>941</v>
      </c>
      <c r="G48" s="1">
        <v>5</v>
      </c>
      <c r="H48" s="2" t="s">
        <v>9</v>
      </c>
      <c r="I48" s="2">
        <v>7</v>
      </c>
      <c r="J48" s="2">
        <v>3639</v>
      </c>
      <c r="K48" s="2">
        <v>519.85714285714289</v>
      </c>
      <c r="L48" s="2">
        <v>1184</v>
      </c>
      <c r="M48" s="2">
        <v>2520</v>
      </c>
      <c r="N48" s="2">
        <v>3704</v>
      </c>
      <c r="O48" s="1">
        <f t="shared" ref="O48:O68" si="9">L48/N48*100</f>
        <v>31.965442764578832</v>
      </c>
      <c r="P48" s="1">
        <f t="shared" ref="P48:P68" si="10">M48/N48*100</f>
        <v>68.034557235421161</v>
      </c>
      <c r="Q48" s="1">
        <f t="shared" ref="Q48:Q68" si="11">N48/N48*100</f>
        <v>100</v>
      </c>
    </row>
    <row r="49" spans="1:17" x14ac:dyDescent="0.45">
      <c r="A49" s="2" t="s">
        <v>14</v>
      </c>
      <c r="B49">
        <v>7674</v>
      </c>
      <c r="C49" s="2" t="s">
        <v>13</v>
      </c>
      <c r="D49" s="2">
        <v>1</v>
      </c>
      <c r="E49" s="2">
        <v>3950</v>
      </c>
      <c r="F49" s="2">
        <v>3950</v>
      </c>
      <c r="G49" s="1">
        <v>12</v>
      </c>
      <c r="H49" s="2" t="s">
        <v>9</v>
      </c>
      <c r="I49" s="2">
        <v>2</v>
      </c>
      <c r="J49" s="2">
        <v>2464</v>
      </c>
      <c r="K49" s="2">
        <v>1232</v>
      </c>
      <c r="L49" s="2">
        <v>1073</v>
      </c>
      <c r="M49" s="2">
        <v>1200</v>
      </c>
      <c r="N49" s="2">
        <v>2273</v>
      </c>
      <c r="O49" s="1">
        <f t="shared" si="9"/>
        <v>47.206335239771228</v>
      </c>
      <c r="P49" s="1">
        <f t="shared" si="10"/>
        <v>52.793664760228779</v>
      </c>
      <c r="Q49" s="1">
        <f t="shared" si="11"/>
        <v>100</v>
      </c>
    </row>
    <row r="50" spans="1:17" x14ac:dyDescent="0.45">
      <c r="A50" s="1" t="s">
        <v>15</v>
      </c>
      <c r="B50">
        <v>18221</v>
      </c>
      <c r="C50" s="1" t="s">
        <v>16</v>
      </c>
      <c r="D50" s="1">
        <v>0</v>
      </c>
      <c r="E50" s="1">
        <v>0</v>
      </c>
      <c r="F50" s="1">
        <v>0</v>
      </c>
      <c r="G50" s="1">
        <v>0</v>
      </c>
      <c r="H50" s="2" t="s">
        <v>9</v>
      </c>
      <c r="I50" s="2">
        <v>7</v>
      </c>
      <c r="J50" s="2">
        <v>5665</v>
      </c>
      <c r="K50" s="2">
        <v>809.28571428571433</v>
      </c>
      <c r="L50" s="2">
        <v>1499</v>
      </c>
      <c r="M50" s="2">
        <v>1143</v>
      </c>
      <c r="N50" s="2">
        <v>2642</v>
      </c>
      <c r="O50" s="1">
        <f t="shared" si="9"/>
        <v>56.737320211960643</v>
      </c>
      <c r="P50" s="1">
        <f t="shared" si="10"/>
        <v>43.262679788039364</v>
      </c>
      <c r="Q50" s="1">
        <f t="shared" si="11"/>
        <v>100</v>
      </c>
    </row>
    <row r="51" spans="1:17" s="1" customFormat="1" x14ac:dyDescent="0.45">
      <c r="A51" s="1" t="s">
        <v>18</v>
      </c>
      <c r="B51">
        <v>16069</v>
      </c>
      <c r="C51" s="1" t="s">
        <v>17</v>
      </c>
      <c r="D51" s="1">
        <v>9</v>
      </c>
      <c r="E51" s="1">
        <v>29013</v>
      </c>
      <c r="F51" s="1">
        <v>3223.6666666666665</v>
      </c>
      <c r="G51" s="1">
        <v>2</v>
      </c>
      <c r="H51" s="1" t="s">
        <v>9</v>
      </c>
      <c r="I51" s="1">
        <v>6</v>
      </c>
      <c r="J51" s="1">
        <v>4128</v>
      </c>
      <c r="K51" s="1">
        <v>688</v>
      </c>
      <c r="L51" s="1">
        <v>1451</v>
      </c>
      <c r="M51" s="1">
        <v>1461</v>
      </c>
      <c r="N51" s="1">
        <v>2912</v>
      </c>
      <c r="O51" s="1">
        <f t="shared" si="9"/>
        <v>49.828296703296701</v>
      </c>
      <c r="P51" s="1">
        <f t="shared" si="10"/>
        <v>50.171703296703299</v>
      </c>
      <c r="Q51" s="1">
        <f t="shared" si="11"/>
        <v>100</v>
      </c>
    </row>
    <row r="52" spans="1:17" x14ac:dyDescent="0.45">
      <c r="A52" s="1" t="s">
        <v>19</v>
      </c>
      <c r="B52">
        <v>17421</v>
      </c>
      <c r="C52" s="1" t="s">
        <v>20</v>
      </c>
      <c r="D52" s="1">
        <v>7</v>
      </c>
      <c r="E52" s="2">
        <v>16559</v>
      </c>
      <c r="F52" s="2">
        <v>2365.5714285714284</v>
      </c>
      <c r="G52" s="1">
        <v>0</v>
      </c>
      <c r="H52" s="2" t="s">
        <v>9</v>
      </c>
      <c r="I52" s="2">
        <v>10</v>
      </c>
      <c r="J52" s="2">
        <v>6132</v>
      </c>
      <c r="K52" s="2">
        <v>613.20000000000005</v>
      </c>
      <c r="L52" s="2">
        <v>1649</v>
      </c>
      <c r="M52" s="2">
        <v>2086</v>
      </c>
      <c r="N52" s="2">
        <v>3735</v>
      </c>
      <c r="O52" s="1">
        <f t="shared" si="9"/>
        <v>44.149933065595718</v>
      </c>
      <c r="P52" s="1">
        <f t="shared" si="10"/>
        <v>55.850066934404282</v>
      </c>
      <c r="Q52" s="1">
        <f t="shared" si="11"/>
        <v>100</v>
      </c>
    </row>
    <row r="53" spans="1:17" x14ac:dyDescent="0.45">
      <c r="A53" s="1" t="s">
        <v>21</v>
      </c>
      <c r="B53">
        <v>18506</v>
      </c>
      <c r="C53" s="1" t="s">
        <v>22</v>
      </c>
      <c r="D53" s="1">
        <v>1</v>
      </c>
      <c r="E53" s="1">
        <v>3896</v>
      </c>
      <c r="F53" s="1">
        <v>3896</v>
      </c>
      <c r="G53" s="1">
        <v>6</v>
      </c>
      <c r="H53" s="2" t="s">
        <v>9</v>
      </c>
      <c r="I53" s="2">
        <v>6</v>
      </c>
      <c r="J53" s="2">
        <v>1822</v>
      </c>
      <c r="K53" s="2">
        <v>303.66666666666669</v>
      </c>
      <c r="L53" s="2">
        <v>4082</v>
      </c>
      <c r="M53" s="2">
        <v>1304</v>
      </c>
      <c r="N53" s="2">
        <v>5386</v>
      </c>
      <c r="O53" s="1">
        <f t="shared" ref="O53" si="12">L53/N53*100</f>
        <v>75.789082807278135</v>
      </c>
      <c r="P53" s="1">
        <f t="shared" ref="P53" si="13">M53/N53*100</f>
        <v>24.210917192721869</v>
      </c>
      <c r="Q53" s="1">
        <f t="shared" ref="Q53" si="14">N53/N53*100</f>
        <v>100</v>
      </c>
    </row>
    <row r="54" spans="1:17" x14ac:dyDescent="0.45">
      <c r="A54" s="1" t="s">
        <v>21</v>
      </c>
      <c r="B54">
        <v>18506</v>
      </c>
      <c r="C54" s="1" t="s">
        <v>22</v>
      </c>
      <c r="D54" s="1">
        <v>1</v>
      </c>
      <c r="E54" s="1">
        <v>3896</v>
      </c>
      <c r="F54" s="1">
        <v>3896</v>
      </c>
      <c r="G54" s="1">
        <v>6</v>
      </c>
      <c r="H54" s="2" t="s">
        <v>9</v>
      </c>
      <c r="I54" s="2">
        <v>6</v>
      </c>
      <c r="J54" s="2">
        <v>1822</v>
      </c>
      <c r="K54" s="2">
        <v>303.66666666666669</v>
      </c>
      <c r="L54" s="2">
        <v>4082</v>
      </c>
      <c r="M54" s="2">
        <v>1304</v>
      </c>
      <c r="N54" s="2">
        <v>5386</v>
      </c>
      <c r="O54" s="1">
        <f t="shared" si="9"/>
        <v>75.789082807278135</v>
      </c>
      <c r="P54" s="1">
        <f t="shared" si="10"/>
        <v>24.210917192721869</v>
      </c>
      <c r="Q54" s="1">
        <f t="shared" si="11"/>
        <v>100</v>
      </c>
    </row>
    <row r="55" spans="1:17" x14ac:dyDescent="0.45">
      <c r="A55" s="1" t="s">
        <v>23</v>
      </c>
      <c r="B55">
        <v>3208</v>
      </c>
      <c r="C55" s="1" t="s">
        <v>24</v>
      </c>
      <c r="D55" s="1">
        <v>1</v>
      </c>
      <c r="E55" s="1">
        <v>1499</v>
      </c>
      <c r="F55" s="1">
        <v>1499</v>
      </c>
      <c r="G55" s="1">
        <v>4</v>
      </c>
      <c r="H55" s="2" t="s">
        <v>9</v>
      </c>
      <c r="I55" s="1">
        <v>1</v>
      </c>
      <c r="J55" s="1">
        <v>301</v>
      </c>
      <c r="K55" s="1">
        <v>301</v>
      </c>
      <c r="L55" s="2">
        <v>1433</v>
      </c>
      <c r="M55" s="2">
        <v>389</v>
      </c>
      <c r="N55" s="2">
        <v>1822</v>
      </c>
      <c r="O55" s="1">
        <f t="shared" si="9"/>
        <v>78.64983534577388</v>
      </c>
      <c r="P55" s="1">
        <f t="shared" si="10"/>
        <v>21.350164654226127</v>
      </c>
      <c r="Q55" s="1">
        <f t="shared" si="11"/>
        <v>100</v>
      </c>
    </row>
    <row r="56" spans="1:17" x14ac:dyDescent="0.45">
      <c r="A56" s="1" t="s">
        <v>25</v>
      </c>
      <c r="B56">
        <v>3291</v>
      </c>
      <c r="C56" s="1" t="s">
        <v>26</v>
      </c>
      <c r="D56" s="1">
        <v>1</v>
      </c>
      <c r="E56" s="1">
        <v>2038</v>
      </c>
      <c r="F56" s="1">
        <v>2038</v>
      </c>
      <c r="G56" s="1">
        <v>4</v>
      </c>
      <c r="H56" s="2" t="s">
        <v>9</v>
      </c>
      <c r="I56" s="2">
        <v>2</v>
      </c>
      <c r="J56" s="2">
        <v>678</v>
      </c>
      <c r="K56" s="2">
        <v>339</v>
      </c>
      <c r="L56" s="2">
        <v>1292</v>
      </c>
      <c r="M56" s="2">
        <v>1220</v>
      </c>
      <c r="N56" s="2">
        <v>2512</v>
      </c>
      <c r="O56" s="1">
        <f t="shared" si="9"/>
        <v>51.433121019108285</v>
      </c>
      <c r="P56" s="1">
        <f t="shared" si="10"/>
        <v>48.566878980891723</v>
      </c>
      <c r="Q56" s="1">
        <f t="shared" si="11"/>
        <v>100</v>
      </c>
    </row>
    <row r="57" spans="1:17" x14ac:dyDescent="0.45">
      <c r="A57" s="1" t="s">
        <v>15</v>
      </c>
      <c r="B57">
        <v>18221</v>
      </c>
      <c r="C57" s="1" t="s">
        <v>16</v>
      </c>
      <c r="D57" s="1">
        <v>0</v>
      </c>
      <c r="E57" s="1">
        <v>0</v>
      </c>
      <c r="F57" s="1">
        <v>0</v>
      </c>
      <c r="G57" s="1">
        <v>0</v>
      </c>
      <c r="H57" s="2" t="s">
        <v>9</v>
      </c>
      <c r="I57" s="2">
        <v>7</v>
      </c>
      <c r="J57" s="2">
        <v>5665</v>
      </c>
      <c r="K57" s="2">
        <v>809.28571428571433</v>
      </c>
      <c r="L57" s="2">
        <v>1499</v>
      </c>
      <c r="M57" s="2">
        <v>1143</v>
      </c>
      <c r="N57" s="2">
        <v>2642</v>
      </c>
      <c r="O57" s="1">
        <f t="shared" ref="O57" si="15">L57/N57*100</f>
        <v>56.737320211960643</v>
      </c>
      <c r="P57" s="1">
        <f t="shared" ref="P57" si="16">M57/N57*100</f>
        <v>43.262679788039364</v>
      </c>
      <c r="Q57" s="1">
        <f t="shared" ref="Q57" si="17">N57/N57*100</f>
        <v>100</v>
      </c>
    </row>
    <row r="58" spans="1:17" x14ac:dyDescent="0.45">
      <c r="A58" s="1" t="s">
        <v>27</v>
      </c>
      <c r="B58">
        <v>17732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2" t="s">
        <v>9</v>
      </c>
      <c r="I58" s="2">
        <v>8</v>
      </c>
      <c r="J58" s="2">
        <v>6116</v>
      </c>
      <c r="K58" s="2">
        <v>764.5</v>
      </c>
      <c r="L58" s="2">
        <v>1469</v>
      </c>
      <c r="M58" s="2">
        <v>851</v>
      </c>
      <c r="N58" s="2">
        <v>2320</v>
      </c>
      <c r="O58" s="1">
        <f t="shared" si="9"/>
        <v>63.318965517241374</v>
      </c>
      <c r="P58" s="1">
        <f t="shared" si="10"/>
        <v>36.681034482758626</v>
      </c>
      <c r="Q58" s="1">
        <f t="shared" si="11"/>
        <v>100</v>
      </c>
    </row>
    <row r="59" spans="1:17" x14ac:dyDescent="0.45">
      <c r="A59" s="1" t="s">
        <v>29</v>
      </c>
      <c r="B59">
        <v>15325</v>
      </c>
      <c r="C59" s="1" t="s">
        <v>30</v>
      </c>
      <c r="D59" s="1">
        <v>0</v>
      </c>
      <c r="E59" s="1">
        <v>0</v>
      </c>
      <c r="F59" s="1">
        <v>0</v>
      </c>
      <c r="G59" s="1">
        <v>0</v>
      </c>
      <c r="H59" s="2" t="s">
        <v>9</v>
      </c>
      <c r="I59" s="2">
        <v>9</v>
      </c>
      <c r="J59" s="2">
        <v>5741</v>
      </c>
      <c r="K59" s="2">
        <v>637.88888888888891</v>
      </c>
      <c r="L59" s="2">
        <v>1442</v>
      </c>
      <c r="M59" s="2">
        <v>1262</v>
      </c>
      <c r="N59" s="2">
        <v>2704</v>
      </c>
      <c r="O59" s="1">
        <f t="shared" si="9"/>
        <v>53.328402366863905</v>
      </c>
      <c r="P59" s="1">
        <f t="shared" si="10"/>
        <v>46.671597633136095</v>
      </c>
      <c r="Q59" s="1">
        <f t="shared" si="11"/>
        <v>100</v>
      </c>
    </row>
    <row r="60" spans="1:17" x14ac:dyDescent="0.45">
      <c r="A60" s="1" t="s">
        <v>31</v>
      </c>
      <c r="B60">
        <v>12429</v>
      </c>
      <c r="C60" s="1" t="s">
        <v>32</v>
      </c>
      <c r="D60" s="1">
        <v>8</v>
      </c>
      <c r="E60" s="2">
        <v>26176</v>
      </c>
      <c r="F60" s="2">
        <v>3272</v>
      </c>
      <c r="G60" s="1">
        <v>5</v>
      </c>
      <c r="H60" s="2" t="s">
        <v>9</v>
      </c>
      <c r="I60" s="2">
        <v>2</v>
      </c>
      <c r="J60" s="2">
        <v>1118</v>
      </c>
      <c r="K60" s="2">
        <v>559</v>
      </c>
      <c r="L60" s="2">
        <v>1739</v>
      </c>
      <c r="M60" s="2">
        <v>1499</v>
      </c>
      <c r="N60" s="2">
        <v>3238</v>
      </c>
      <c r="O60" s="1">
        <f t="shared" si="9"/>
        <v>53.705991352686844</v>
      </c>
      <c r="P60" s="1">
        <f t="shared" si="10"/>
        <v>46.294008647313156</v>
      </c>
      <c r="Q60" s="1">
        <f t="shared" si="11"/>
        <v>100</v>
      </c>
    </row>
    <row r="61" spans="1:17" x14ac:dyDescent="0.45">
      <c r="A61" s="2" t="s">
        <v>33</v>
      </c>
      <c r="B61">
        <v>32772</v>
      </c>
      <c r="C61" s="1" t="s">
        <v>34</v>
      </c>
      <c r="D61" s="1">
        <v>2</v>
      </c>
      <c r="E61" s="2">
        <v>7078</v>
      </c>
      <c r="F61" s="2">
        <v>3539</v>
      </c>
      <c r="G61" s="1">
        <v>4</v>
      </c>
      <c r="H61" s="2" t="s">
        <v>9</v>
      </c>
      <c r="I61" s="2">
        <v>5</v>
      </c>
      <c r="J61" s="2">
        <v>2141</v>
      </c>
      <c r="K61" s="2">
        <v>428.2</v>
      </c>
      <c r="L61" s="2">
        <v>1484</v>
      </c>
      <c r="M61" s="2">
        <v>1502</v>
      </c>
      <c r="N61" s="2">
        <v>2986</v>
      </c>
      <c r="O61" s="1">
        <f t="shared" si="9"/>
        <v>49.698593436034827</v>
      </c>
      <c r="P61" s="1">
        <f t="shared" si="10"/>
        <v>50.301406563965166</v>
      </c>
      <c r="Q61" s="1">
        <f t="shared" si="11"/>
        <v>100</v>
      </c>
    </row>
    <row r="62" spans="1:17" x14ac:dyDescent="0.45">
      <c r="A62" s="1" t="s">
        <v>35</v>
      </c>
      <c r="B62">
        <v>28130</v>
      </c>
      <c r="C62" s="1" t="s">
        <v>36</v>
      </c>
      <c r="D62" s="1">
        <v>1</v>
      </c>
      <c r="E62" s="1">
        <v>1463</v>
      </c>
      <c r="F62" s="1">
        <v>1463</v>
      </c>
      <c r="G62" s="1">
        <v>10</v>
      </c>
      <c r="H62" s="2" t="s">
        <v>9</v>
      </c>
      <c r="I62" s="2">
        <v>3</v>
      </c>
      <c r="J62" s="2">
        <v>955</v>
      </c>
      <c r="K62" s="2">
        <v>318.33333333333331</v>
      </c>
      <c r="L62" s="2">
        <v>1331</v>
      </c>
      <c r="M62" s="2">
        <v>1938</v>
      </c>
      <c r="N62" s="2">
        <v>3269</v>
      </c>
      <c r="O62" s="1">
        <f t="shared" si="9"/>
        <v>40.715815234016517</v>
      </c>
      <c r="P62" s="1">
        <f t="shared" si="10"/>
        <v>59.284184765983483</v>
      </c>
      <c r="Q62" s="1">
        <f t="shared" si="11"/>
        <v>100</v>
      </c>
    </row>
    <row r="63" spans="1:17" x14ac:dyDescent="0.45">
      <c r="A63" s="1" t="s">
        <v>37</v>
      </c>
      <c r="B63"/>
      <c r="C63" s="1" t="s">
        <v>38</v>
      </c>
      <c r="D63" s="1">
        <v>0</v>
      </c>
      <c r="E63" s="1">
        <v>0</v>
      </c>
      <c r="F63" s="1">
        <v>0</v>
      </c>
      <c r="G63" s="1">
        <v>0</v>
      </c>
      <c r="H63" s="2" t="s">
        <v>9</v>
      </c>
      <c r="I63" s="1">
        <v>1</v>
      </c>
      <c r="J63" s="1">
        <v>301</v>
      </c>
      <c r="K63" s="1">
        <v>301</v>
      </c>
      <c r="L63" s="2">
        <v>1460</v>
      </c>
      <c r="M63" s="2">
        <v>1158</v>
      </c>
      <c r="N63" s="2">
        <v>2618</v>
      </c>
      <c r="O63" s="1">
        <f t="shared" si="9"/>
        <v>55.767761650114586</v>
      </c>
      <c r="P63" s="1">
        <f t="shared" si="10"/>
        <v>44.232238349885414</v>
      </c>
      <c r="Q63" s="1">
        <f t="shared" si="11"/>
        <v>100</v>
      </c>
    </row>
    <row r="64" spans="1:17" x14ac:dyDescent="0.45">
      <c r="A64" s="1" t="s">
        <v>39</v>
      </c>
      <c r="B64">
        <v>7263</v>
      </c>
      <c r="C64" s="1" t="s">
        <v>40</v>
      </c>
      <c r="D64" s="1">
        <v>1</v>
      </c>
      <c r="E64" s="1">
        <v>1557</v>
      </c>
      <c r="F64" s="1">
        <v>1557</v>
      </c>
      <c r="G64" s="1">
        <v>4</v>
      </c>
      <c r="H64" s="2" t="s">
        <v>9</v>
      </c>
      <c r="I64" s="2">
        <v>3</v>
      </c>
      <c r="J64" s="2">
        <v>1497</v>
      </c>
      <c r="K64" s="2">
        <v>499</v>
      </c>
      <c r="L64" s="2">
        <v>1514</v>
      </c>
      <c r="M64" s="2">
        <v>961</v>
      </c>
      <c r="N64" s="2">
        <v>2475</v>
      </c>
      <c r="O64" s="1">
        <f t="shared" si="9"/>
        <v>61.171717171717177</v>
      </c>
      <c r="P64" s="1">
        <f t="shared" si="10"/>
        <v>38.828282828282831</v>
      </c>
      <c r="Q64" s="1">
        <f t="shared" si="11"/>
        <v>100</v>
      </c>
    </row>
    <row r="65" spans="1:17" x14ac:dyDescent="0.45">
      <c r="A65" s="1" t="s">
        <v>41</v>
      </c>
      <c r="B65"/>
      <c r="C65" s="1" t="s">
        <v>42</v>
      </c>
      <c r="D65" s="1">
        <v>1</v>
      </c>
      <c r="E65" s="1">
        <v>3397</v>
      </c>
      <c r="F65" s="1">
        <v>3397</v>
      </c>
      <c r="G65" s="1">
        <v>14</v>
      </c>
      <c r="H65" s="2" t="s">
        <v>9</v>
      </c>
      <c r="I65" s="2">
        <v>3</v>
      </c>
      <c r="J65" s="2">
        <v>1325</v>
      </c>
      <c r="K65" s="2">
        <v>441.66666666666669</v>
      </c>
      <c r="L65" s="2">
        <v>1430</v>
      </c>
      <c r="M65" s="2">
        <v>1639</v>
      </c>
      <c r="N65" s="2">
        <v>3069</v>
      </c>
      <c r="O65" s="1">
        <f t="shared" si="9"/>
        <v>46.59498207885305</v>
      </c>
      <c r="P65" s="1">
        <f t="shared" si="10"/>
        <v>53.405017921146957</v>
      </c>
      <c r="Q65" s="1">
        <f t="shared" si="11"/>
        <v>100</v>
      </c>
    </row>
    <row r="66" spans="1:17" x14ac:dyDescent="0.45">
      <c r="A66" s="1" t="s">
        <v>43</v>
      </c>
      <c r="B66">
        <v>18124</v>
      </c>
      <c r="C66" s="1" t="s">
        <v>44</v>
      </c>
      <c r="D66" s="1">
        <v>1</v>
      </c>
      <c r="E66" s="1">
        <v>1843</v>
      </c>
      <c r="F66" s="1">
        <v>1843</v>
      </c>
      <c r="G66" s="1">
        <v>2</v>
      </c>
      <c r="H66" s="2" t="s">
        <v>9</v>
      </c>
      <c r="I66" s="2">
        <v>4</v>
      </c>
      <c r="J66" s="2">
        <v>1748</v>
      </c>
      <c r="K66" s="2">
        <v>437</v>
      </c>
      <c r="L66" s="2">
        <v>1385</v>
      </c>
      <c r="M66" s="2">
        <v>1331</v>
      </c>
      <c r="N66" s="2">
        <v>2716</v>
      </c>
      <c r="O66" s="1">
        <f t="shared" si="9"/>
        <v>50.994108983799705</v>
      </c>
      <c r="P66" s="1">
        <f t="shared" si="10"/>
        <v>49.005891016200295</v>
      </c>
      <c r="Q66" s="1">
        <f t="shared" si="11"/>
        <v>100</v>
      </c>
    </row>
    <row r="67" spans="1:17" x14ac:dyDescent="0.45">
      <c r="A67" s="2" t="s">
        <v>45</v>
      </c>
      <c r="B67"/>
      <c r="C67" s="1" t="s">
        <v>46</v>
      </c>
      <c r="D67" s="1">
        <v>0</v>
      </c>
      <c r="E67" s="1">
        <v>0</v>
      </c>
      <c r="F67" s="1">
        <v>0</v>
      </c>
      <c r="G67" s="1">
        <v>0</v>
      </c>
      <c r="H67" s="2" t="s">
        <v>9</v>
      </c>
      <c r="I67" s="2">
        <v>5</v>
      </c>
      <c r="J67" s="2">
        <v>2903</v>
      </c>
      <c r="K67" s="2">
        <v>580.6</v>
      </c>
      <c r="L67" s="2">
        <v>3746</v>
      </c>
      <c r="M67" s="2">
        <v>1369</v>
      </c>
      <c r="N67" s="2">
        <v>5115</v>
      </c>
      <c r="O67" s="1">
        <f t="shared" si="9"/>
        <v>73.235581622678396</v>
      </c>
      <c r="P67" s="1">
        <f t="shared" si="10"/>
        <v>26.764418377321604</v>
      </c>
      <c r="Q67" s="1">
        <f t="shared" si="11"/>
        <v>100</v>
      </c>
    </row>
    <row r="68" spans="1:17" x14ac:dyDescent="0.45">
      <c r="A68" s="1" t="s">
        <v>47</v>
      </c>
      <c r="B68">
        <v>10145</v>
      </c>
      <c r="C68" s="1" t="s">
        <v>48</v>
      </c>
      <c r="D68" s="1">
        <v>2</v>
      </c>
      <c r="E68" s="2">
        <v>6596</v>
      </c>
      <c r="F68" s="2">
        <v>3298</v>
      </c>
      <c r="G68" s="1">
        <v>3</v>
      </c>
      <c r="H68" s="2" t="s">
        <v>9</v>
      </c>
      <c r="I68" s="1">
        <v>1</v>
      </c>
      <c r="J68" s="1">
        <v>301</v>
      </c>
      <c r="K68" s="1">
        <v>301</v>
      </c>
      <c r="L68" s="1">
        <v>1649</v>
      </c>
      <c r="M68" s="1">
        <v>2263</v>
      </c>
      <c r="N68" s="1">
        <v>3912</v>
      </c>
      <c r="O68" s="1">
        <f t="shared" si="9"/>
        <v>42.152351738241315</v>
      </c>
      <c r="P68" s="1">
        <f t="shared" si="10"/>
        <v>57.847648261758685</v>
      </c>
      <c r="Q68" s="1">
        <f t="shared" si="11"/>
        <v>100</v>
      </c>
    </row>
    <row r="69" spans="1:17" x14ac:dyDescent="0.45">
      <c r="A69" s="1" t="s">
        <v>49</v>
      </c>
      <c r="B69">
        <v>7431</v>
      </c>
      <c r="C69" s="1" t="s">
        <v>50</v>
      </c>
      <c r="D69" s="1">
        <v>0</v>
      </c>
      <c r="E69" s="1">
        <v>0</v>
      </c>
      <c r="F69" s="1">
        <v>0</v>
      </c>
      <c r="G69" s="1">
        <v>0</v>
      </c>
      <c r="H69" s="2" t="s">
        <v>9</v>
      </c>
      <c r="I69" s="2">
        <v>3</v>
      </c>
      <c r="J69" s="2">
        <v>2421</v>
      </c>
      <c r="K69" s="2">
        <v>807</v>
      </c>
      <c r="L69" s="2">
        <v>2495</v>
      </c>
      <c r="M69" s="2">
        <v>657</v>
      </c>
      <c r="N69" s="2">
        <v>3152</v>
      </c>
      <c r="O69" s="1">
        <f>L69/N69*100</f>
        <v>79.156091370558386</v>
      </c>
      <c r="P69" s="1">
        <f>M69/N69*100</f>
        <v>20.843908629441625</v>
      </c>
      <c r="Q69" s="1">
        <f>N69/N69*100</f>
        <v>100</v>
      </c>
    </row>
    <row r="70" spans="1:17" x14ac:dyDescent="0.45">
      <c r="A70" s="1" t="s">
        <v>49</v>
      </c>
      <c r="B70">
        <v>7431</v>
      </c>
      <c r="C70" s="1" t="s">
        <v>50</v>
      </c>
      <c r="D70" s="1">
        <v>0</v>
      </c>
      <c r="E70" s="1">
        <v>0</v>
      </c>
      <c r="F70" s="1">
        <v>0</v>
      </c>
      <c r="G70" s="1">
        <v>0</v>
      </c>
      <c r="H70" s="2" t="s">
        <v>9</v>
      </c>
      <c r="I70" s="2">
        <v>3</v>
      </c>
      <c r="J70" s="2">
        <v>2421</v>
      </c>
      <c r="K70" s="2">
        <v>807</v>
      </c>
      <c r="L70" s="2">
        <v>2495</v>
      </c>
      <c r="M70" s="2">
        <v>657</v>
      </c>
      <c r="N70" s="2">
        <v>3152</v>
      </c>
      <c r="O70" s="1">
        <f>L70/N70*100</f>
        <v>79.156091370558386</v>
      </c>
      <c r="P70" s="1">
        <f>M70/N70*100</f>
        <v>20.843908629441625</v>
      </c>
      <c r="Q70" s="1">
        <f>N70/N70*100</f>
        <v>100</v>
      </c>
    </row>
    <row r="71" spans="1:17" x14ac:dyDescent="0.45">
      <c r="A71" s="1" t="s">
        <v>51</v>
      </c>
      <c r="B71">
        <v>5097</v>
      </c>
      <c r="C71" s="1" t="s">
        <v>52</v>
      </c>
      <c r="D71" s="1">
        <v>3</v>
      </c>
      <c r="E71" s="2">
        <v>6747</v>
      </c>
      <c r="F71" s="2">
        <v>2249</v>
      </c>
      <c r="G71" s="1">
        <v>6</v>
      </c>
      <c r="H71" s="2" t="s">
        <v>9</v>
      </c>
      <c r="I71" s="2">
        <v>1</v>
      </c>
      <c r="J71" s="2">
        <v>301</v>
      </c>
      <c r="K71" s="2">
        <v>301</v>
      </c>
      <c r="L71" s="2">
        <v>1799</v>
      </c>
      <c r="M71" s="2">
        <v>1113</v>
      </c>
      <c r="N71" s="2">
        <v>2912</v>
      </c>
      <c r="O71" s="1">
        <f t="shared" ref="O71:O94" si="18">L71/N71*100</f>
        <v>61.778846153846153</v>
      </c>
      <c r="P71" s="1">
        <f t="shared" ref="P71:P94" si="19">M71/N71*100</f>
        <v>38.221153846153847</v>
      </c>
      <c r="Q71" s="1">
        <f t="shared" ref="Q71:Q94" si="20">N71/N71*100</f>
        <v>100</v>
      </c>
    </row>
    <row r="72" spans="1:17" x14ac:dyDescent="0.45">
      <c r="A72" s="1" t="s">
        <v>53</v>
      </c>
      <c r="B72">
        <v>6777</v>
      </c>
      <c r="C72" s="1" t="s">
        <v>54</v>
      </c>
      <c r="D72" s="1">
        <v>3</v>
      </c>
      <c r="E72" s="2">
        <v>6747</v>
      </c>
      <c r="F72" s="2">
        <v>2249</v>
      </c>
      <c r="G72" s="1">
        <v>3</v>
      </c>
      <c r="H72" s="2" t="s">
        <v>6</v>
      </c>
      <c r="I72" s="2">
        <v>1</v>
      </c>
      <c r="J72" s="2">
        <v>301</v>
      </c>
      <c r="K72" s="2">
        <v>301</v>
      </c>
      <c r="L72" s="2">
        <v>1982</v>
      </c>
      <c r="M72" s="2">
        <v>770</v>
      </c>
      <c r="N72" s="2">
        <v>2752</v>
      </c>
      <c r="O72" s="1">
        <f t="shared" si="18"/>
        <v>72.020348837209298</v>
      </c>
      <c r="P72" s="1">
        <f t="shared" si="19"/>
        <v>27.979651162790699</v>
      </c>
      <c r="Q72" s="1">
        <f t="shared" si="20"/>
        <v>100</v>
      </c>
    </row>
    <row r="73" spans="1:17" x14ac:dyDescent="0.45">
      <c r="A73" s="1" t="s">
        <v>55</v>
      </c>
      <c r="B73">
        <v>49074</v>
      </c>
      <c r="C73" s="1" t="s">
        <v>56</v>
      </c>
      <c r="D73" s="1">
        <v>0</v>
      </c>
      <c r="E73" s="1">
        <v>0</v>
      </c>
      <c r="F73" s="1">
        <v>0</v>
      </c>
      <c r="G73" s="1">
        <v>0</v>
      </c>
      <c r="H73" s="2" t="s">
        <v>9</v>
      </c>
      <c r="I73" s="2">
        <v>22</v>
      </c>
      <c r="J73" s="2">
        <v>24604</v>
      </c>
      <c r="K73" s="2">
        <v>1118.363636</v>
      </c>
      <c r="L73" s="1">
        <v>6434</v>
      </c>
      <c r="M73" s="1">
        <v>4262</v>
      </c>
      <c r="N73" s="1">
        <v>10696</v>
      </c>
      <c r="O73" s="1">
        <f t="shared" si="18"/>
        <v>60.153328347045623</v>
      </c>
      <c r="P73" s="1">
        <f t="shared" si="19"/>
        <v>39.846671652954377</v>
      </c>
      <c r="Q73" s="1">
        <f t="shared" si="20"/>
        <v>100</v>
      </c>
    </row>
    <row r="74" spans="1:17" x14ac:dyDescent="0.45">
      <c r="A74" s="1" t="s">
        <v>55</v>
      </c>
      <c r="B74">
        <v>49074</v>
      </c>
      <c r="C74" s="1" t="s">
        <v>56</v>
      </c>
      <c r="D74" s="1">
        <v>0</v>
      </c>
      <c r="E74" s="1">
        <v>0</v>
      </c>
      <c r="F74" s="1">
        <v>0</v>
      </c>
      <c r="G74" s="1">
        <v>0</v>
      </c>
      <c r="H74" s="2" t="s">
        <v>9</v>
      </c>
      <c r="I74" s="2">
        <v>22</v>
      </c>
      <c r="J74" s="2">
        <v>24604</v>
      </c>
      <c r="K74" s="2">
        <v>1118.363636</v>
      </c>
      <c r="L74" s="1">
        <v>6434</v>
      </c>
      <c r="M74" s="1">
        <v>4262</v>
      </c>
      <c r="N74" s="1">
        <v>10696</v>
      </c>
      <c r="O74" s="1">
        <f t="shared" ref="O74:O76" si="21">L74/N74*100</f>
        <v>60.153328347045623</v>
      </c>
      <c r="P74" s="1">
        <f t="shared" ref="P74:P76" si="22">M74/N74*100</f>
        <v>39.846671652954377</v>
      </c>
      <c r="Q74" s="1">
        <f t="shared" ref="Q74:Q76" si="23">N74/N74*100</f>
        <v>100</v>
      </c>
    </row>
    <row r="75" spans="1:17" x14ac:dyDescent="0.45">
      <c r="A75" s="1" t="s">
        <v>55</v>
      </c>
      <c r="B75">
        <v>49074</v>
      </c>
      <c r="C75" s="1" t="s">
        <v>56</v>
      </c>
      <c r="D75" s="1">
        <v>0</v>
      </c>
      <c r="E75" s="1">
        <v>0</v>
      </c>
      <c r="F75" s="1">
        <v>0</v>
      </c>
      <c r="G75" s="1">
        <v>0</v>
      </c>
      <c r="H75" s="2" t="s">
        <v>9</v>
      </c>
      <c r="I75" s="2">
        <v>22</v>
      </c>
      <c r="J75" s="2">
        <v>24604</v>
      </c>
      <c r="K75" s="2">
        <v>1118.363636</v>
      </c>
      <c r="L75" s="1">
        <v>6434</v>
      </c>
      <c r="M75" s="1">
        <v>4262</v>
      </c>
      <c r="N75" s="1">
        <v>10696</v>
      </c>
      <c r="O75" s="1">
        <f t="shared" si="21"/>
        <v>60.153328347045623</v>
      </c>
      <c r="P75" s="1">
        <f t="shared" si="22"/>
        <v>39.846671652954377</v>
      </c>
      <c r="Q75" s="1">
        <f t="shared" si="23"/>
        <v>100</v>
      </c>
    </row>
    <row r="76" spans="1:17" x14ac:dyDescent="0.45">
      <c r="A76" s="1" t="s">
        <v>55</v>
      </c>
      <c r="B76">
        <v>49074</v>
      </c>
      <c r="C76" s="1" t="s">
        <v>56</v>
      </c>
      <c r="D76" s="1">
        <v>0</v>
      </c>
      <c r="E76" s="1">
        <v>0</v>
      </c>
      <c r="F76" s="1">
        <v>0</v>
      </c>
      <c r="G76" s="1">
        <v>0</v>
      </c>
      <c r="H76" s="2" t="s">
        <v>9</v>
      </c>
      <c r="I76" s="2">
        <v>22</v>
      </c>
      <c r="J76" s="2">
        <v>24604</v>
      </c>
      <c r="K76" s="2">
        <v>1118.363636</v>
      </c>
      <c r="L76" s="1">
        <v>6434</v>
      </c>
      <c r="M76" s="1">
        <v>4262</v>
      </c>
      <c r="N76" s="1">
        <v>10696</v>
      </c>
      <c r="O76" s="1">
        <f t="shared" si="21"/>
        <v>60.153328347045623</v>
      </c>
      <c r="P76" s="1">
        <f t="shared" si="22"/>
        <v>39.846671652954377</v>
      </c>
      <c r="Q76" s="1">
        <f t="shared" si="23"/>
        <v>100</v>
      </c>
    </row>
    <row r="77" spans="1:17" x14ac:dyDescent="0.45">
      <c r="A77" s="1" t="s">
        <v>55</v>
      </c>
      <c r="B77">
        <v>49074</v>
      </c>
      <c r="C77" s="1" t="s">
        <v>56</v>
      </c>
      <c r="D77" s="1">
        <v>0</v>
      </c>
      <c r="E77" s="1">
        <v>0</v>
      </c>
      <c r="F77" s="1">
        <v>0</v>
      </c>
      <c r="G77" s="1">
        <v>0</v>
      </c>
      <c r="H77" s="2" t="s">
        <v>9</v>
      </c>
      <c r="I77" s="2">
        <v>22</v>
      </c>
      <c r="J77" s="2">
        <v>24604</v>
      </c>
      <c r="K77" s="2">
        <v>1118.363636</v>
      </c>
      <c r="L77" s="1">
        <v>6434</v>
      </c>
      <c r="M77" s="1">
        <v>4262</v>
      </c>
      <c r="N77" s="1">
        <v>10696</v>
      </c>
      <c r="O77" s="1">
        <f t="shared" ref="O77" si="24">L77/N77*100</f>
        <v>60.153328347045623</v>
      </c>
      <c r="P77" s="1">
        <f t="shared" ref="P77" si="25">M77/N77*100</f>
        <v>39.846671652954377</v>
      </c>
      <c r="Q77" s="1">
        <f t="shared" ref="Q77" si="26">N77/N77*100</f>
        <v>100</v>
      </c>
    </row>
    <row r="78" spans="1:17" x14ac:dyDescent="0.45">
      <c r="A78" s="1" t="s">
        <v>55</v>
      </c>
      <c r="B78">
        <v>49074</v>
      </c>
      <c r="C78" s="1" t="s">
        <v>56</v>
      </c>
      <c r="D78" s="1">
        <v>0</v>
      </c>
      <c r="E78" s="1">
        <v>0</v>
      </c>
      <c r="F78" s="1">
        <v>0</v>
      </c>
      <c r="G78" s="1">
        <v>0</v>
      </c>
      <c r="H78" s="2" t="s">
        <v>9</v>
      </c>
      <c r="I78" s="2">
        <v>22</v>
      </c>
      <c r="J78" s="2">
        <v>24604</v>
      </c>
      <c r="K78" s="2">
        <v>1118.363636</v>
      </c>
      <c r="L78" s="1">
        <v>6434</v>
      </c>
      <c r="M78" s="1">
        <v>4262</v>
      </c>
      <c r="N78" s="1">
        <v>10696</v>
      </c>
      <c r="O78" s="1">
        <f t="shared" si="18"/>
        <v>60.153328347045623</v>
      </c>
      <c r="P78" s="1">
        <f t="shared" si="19"/>
        <v>39.846671652954377</v>
      </c>
      <c r="Q78" s="1">
        <f t="shared" si="20"/>
        <v>100</v>
      </c>
    </row>
    <row r="79" spans="1:17" x14ac:dyDescent="0.45">
      <c r="A79" s="1" t="s">
        <v>57</v>
      </c>
      <c r="B79">
        <v>27451</v>
      </c>
      <c r="C79" s="1" t="s">
        <v>58</v>
      </c>
      <c r="D79" s="1">
        <v>0</v>
      </c>
      <c r="E79" s="1">
        <v>0</v>
      </c>
      <c r="F79" s="1">
        <v>0</v>
      </c>
      <c r="G79" s="1">
        <v>0</v>
      </c>
      <c r="H79" s="2" t="s">
        <v>6</v>
      </c>
      <c r="I79" s="2">
        <v>9</v>
      </c>
      <c r="J79" s="2">
        <v>4145</v>
      </c>
      <c r="K79" s="2">
        <v>460.55555555555554</v>
      </c>
      <c r="L79" s="1">
        <v>2420</v>
      </c>
      <c r="M79" s="1">
        <v>555</v>
      </c>
      <c r="N79" s="1">
        <v>2975</v>
      </c>
      <c r="O79" s="1">
        <f t="shared" si="18"/>
        <v>81.344537815126046</v>
      </c>
      <c r="P79" s="1">
        <f t="shared" si="19"/>
        <v>18.655462184873951</v>
      </c>
      <c r="Q79" s="1">
        <f t="shared" si="20"/>
        <v>100</v>
      </c>
    </row>
    <row r="80" spans="1:17" x14ac:dyDescent="0.45">
      <c r="A80" s="1" t="s">
        <v>59</v>
      </c>
      <c r="B80">
        <v>11406</v>
      </c>
      <c r="C80" s="1" t="s">
        <v>60</v>
      </c>
      <c r="D80" s="1">
        <v>0</v>
      </c>
      <c r="E80" s="1">
        <v>0</v>
      </c>
      <c r="F80" s="1">
        <v>0</v>
      </c>
      <c r="G80" s="1">
        <v>0</v>
      </c>
      <c r="H80" s="2" t="s">
        <v>9</v>
      </c>
      <c r="I80" s="2">
        <v>2</v>
      </c>
      <c r="J80" s="2">
        <v>1054</v>
      </c>
      <c r="K80" s="2">
        <v>527</v>
      </c>
      <c r="L80" s="1">
        <v>2297</v>
      </c>
      <c r="M80" s="1">
        <v>708</v>
      </c>
      <c r="N80" s="1">
        <v>3005</v>
      </c>
      <c r="O80" s="1">
        <f t="shared" si="18"/>
        <v>76.439267886855248</v>
      </c>
      <c r="P80" s="1">
        <f t="shared" si="19"/>
        <v>23.560732113144759</v>
      </c>
      <c r="Q80" s="1">
        <f t="shared" si="20"/>
        <v>100</v>
      </c>
    </row>
    <row r="81" spans="1:17" x14ac:dyDescent="0.45">
      <c r="A81" s="1" t="s">
        <v>61</v>
      </c>
      <c r="B81">
        <v>16921</v>
      </c>
      <c r="C81" s="1" t="s">
        <v>62</v>
      </c>
      <c r="D81" s="1">
        <v>3</v>
      </c>
      <c r="E81" s="2">
        <v>6879</v>
      </c>
      <c r="F81" s="2">
        <v>2293</v>
      </c>
      <c r="G81" s="1">
        <v>11</v>
      </c>
      <c r="H81" s="2" t="s">
        <v>9</v>
      </c>
      <c r="I81" s="2">
        <v>3</v>
      </c>
      <c r="J81" s="2">
        <v>1941</v>
      </c>
      <c r="K81" s="2">
        <v>647</v>
      </c>
      <c r="L81" s="1">
        <v>1628</v>
      </c>
      <c r="M81" s="1">
        <v>1302</v>
      </c>
      <c r="N81" s="1">
        <v>2930</v>
      </c>
      <c r="O81" s="1">
        <f t="shared" si="18"/>
        <v>55.563139931740615</v>
      </c>
      <c r="P81" s="1">
        <f t="shared" si="19"/>
        <v>44.436860068259385</v>
      </c>
      <c r="Q81" s="1">
        <f t="shared" si="20"/>
        <v>100</v>
      </c>
    </row>
    <row r="82" spans="1:17" x14ac:dyDescent="0.45">
      <c r="A82" s="1" t="s">
        <v>25</v>
      </c>
      <c r="B82">
        <v>3291</v>
      </c>
      <c r="C82" s="1" t="s">
        <v>26</v>
      </c>
      <c r="D82" s="1">
        <v>1</v>
      </c>
      <c r="E82" s="1">
        <v>2038</v>
      </c>
      <c r="F82" s="1">
        <v>2038</v>
      </c>
      <c r="G82" s="1">
        <v>4</v>
      </c>
      <c r="H82" s="2" t="s">
        <v>9</v>
      </c>
      <c r="I82" s="2">
        <v>2</v>
      </c>
      <c r="J82" s="2">
        <v>678</v>
      </c>
      <c r="K82" s="2">
        <v>339</v>
      </c>
      <c r="L82" s="2">
        <v>1292</v>
      </c>
      <c r="M82" s="2">
        <v>1220</v>
      </c>
      <c r="N82" s="2">
        <v>2512</v>
      </c>
      <c r="O82" s="1">
        <f t="shared" si="18"/>
        <v>51.433121019108285</v>
      </c>
      <c r="P82" s="1">
        <f t="shared" si="19"/>
        <v>48.566878980891723</v>
      </c>
      <c r="Q82" s="1">
        <f t="shared" si="20"/>
        <v>100</v>
      </c>
    </row>
    <row r="83" spans="1:17" x14ac:dyDescent="0.45">
      <c r="A83" s="1" t="s">
        <v>63</v>
      </c>
      <c r="B83">
        <v>23107</v>
      </c>
      <c r="C83" s="1" t="s">
        <v>64</v>
      </c>
      <c r="D83" s="1">
        <v>3</v>
      </c>
      <c r="E83" s="2">
        <v>5496</v>
      </c>
      <c r="F83" s="2">
        <v>1832</v>
      </c>
      <c r="G83" s="1">
        <v>1</v>
      </c>
      <c r="H83" s="2" t="s">
        <v>9</v>
      </c>
      <c r="I83" s="2">
        <v>3</v>
      </c>
      <c r="J83" s="2">
        <v>903</v>
      </c>
      <c r="K83" s="2">
        <v>301</v>
      </c>
      <c r="L83" s="1">
        <v>1436</v>
      </c>
      <c r="M83" s="1">
        <v>2108</v>
      </c>
      <c r="N83" s="1">
        <v>3544</v>
      </c>
      <c r="O83" s="1">
        <f t="shared" si="18"/>
        <v>40.519187358916483</v>
      </c>
      <c r="P83" s="1">
        <f t="shared" si="19"/>
        <v>59.480812641083524</v>
      </c>
      <c r="Q83" s="1">
        <f t="shared" si="20"/>
        <v>100</v>
      </c>
    </row>
    <row r="84" spans="1:17" x14ac:dyDescent="0.45">
      <c r="A84" s="1" t="s">
        <v>65</v>
      </c>
      <c r="B84">
        <v>18062</v>
      </c>
      <c r="C84" s="1" t="s">
        <v>66</v>
      </c>
      <c r="D84" s="1">
        <v>2</v>
      </c>
      <c r="E84" s="2">
        <v>6203</v>
      </c>
      <c r="F84" s="2">
        <v>3101.5</v>
      </c>
      <c r="G84" s="1">
        <v>3</v>
      </c>
      <c r="H84" s="2" t="s">
        <v>9</v>
      </c>
      <c r="I84" s="2">
        <v>7</v>
      </c>
      <c r="J84" s="2">
        <v>3121</v>
      </c>
      <c r="K84" s="2">
        <v>445.85714285714283</v>
      </c>
      <c r="L84" s="1">
        <v>1466</v>
      </c>
      <c r="M84" s="1">
        <v>1452</v>
      </c>
      <c r="N84" s="1">
        <v>2918</v>
      </c>
      <c r="O84" s="1">
        <f t="shared" si="18"/>
        <v>50.239890335846468</v>
      </c>
      <c r="P84" s="1">
        <f t="shared" si="19"/>
        <v>49.760109664153532</v>
      </c>
      <c r="Q84" s="1">
        <f t="shared" si="20"/>
        <v>100</v>
      </c>
    </row>
    <row r="85" spans="1:17" x14ac:dyDescent="0.45">
      <c r="A85" s="1" t="s">
        <v>67</v>
      </c>
      <c r="B85">
        <v>13637</v>
      </c>
      <c r="C85" s="1" t="s">
        <v>68</v>
      </c>
      <c r="D85" s="1">
        <v>4</v>
      </c>
      <c r="E85" s="2">
        <v>8103</v>
      </c>
      <c r="F85" s="2">
        <v>2701</v>
      </c>
      <c r="G85" s="1">
        <v>4</v>
      </c>
      <c r="H85" s="2" t="s">
        <v>9</v>
      </c>
      <c r="I85" s="2">
        <v>4</v>
      </c>
      <c r="J85" s="2">
        <v>1236</v>
      </c>
      <c r="K85" s="2">
        <v>309</v>
      </c>
      <c r="L85" s="2">
        <v>1667</v>
      </c>
      <c r="M85" s="2">
        <v>1556</v>
      </c>
      <c r="N85" s="2">
        <v>3223</v>
      </c>
      <c r="O85" s="1">
        <f t="shared" si="18"/>
        <v>51.721998138380386</v>
      </c>
      <c r="P85" s="1">
        <f t="shared" si="19"/>
        <v>48.278001861619607</v>
      </c>
      <c r="Q85" s="1">
        <f t="shared" si="20"/>
        <v>100</v>
      </c>
    </row>
    <row r="86" spans="1:17" x14ac:dyDescent="0.45">
      <c r="A86" s="1" t="s">
        <v>69</v>
      </c>
      <c r="B86">
        <v>8089</v>
      </c>
      <c r="C86" s="1" t="s">
        <v>70</v>
      </c>
      <c r="D86" s="1">
        <v>1</v>
      </c>
      <c r="E86" s="1">
        <v>2093</v>
      </c>
      <c r="F86" s="1">
        <v>2093</v>
      </c>
      <c r="G86" s="1">
        <v>10</v>
      </c>
      <c r="H86" s="2" t="s">
        <v>9</v>
      </c>
      <c r="I86" s="2">
        <v>3</v>
      </c>
      <c r="J86" s="2">
        <v>951</v>
      </c>
      <c r="K86" s="2">
        <v>317</v>
      </c>
      <c r="L86" s="2">
        <v>1457</v>
      </c>
      <c r="M86" s="2">
        <v>1757</v>
      </c>
      <c r="N86" s="2">
        <v>3214</v>
      </c>
      <c r="O86" s="1">
        <f t="shared" si="18"/>
        <v>45.332918481642814</v>
      </c>
      <c r="P86" s="1">
        <f t="shared" si="19"/>
        <v>54.667081518357186</v>
      </c>
      <c r="Q86" s="1">
        <f t="shared" si="20"/>
        <v>100</v>
      </c>
    </row>
    <row r="87" spans="1:17" x14ac:dyDescent="0.45">
      <c r="A87" s="1" t="s">
        <v>71</v>
      </c>
      <c r="B87">
        <v>42627</v>
      </c>
      <c r="C87" s="1" t="s">
        <v>72</v>
      </c>
      <c r="D87" s="1">
        <v>1</v>
      </c>
      <c r="E87" s="1">
        <v>845</v>
      </c>
      <c r="F87" s="1">
        <v>845</v>
      </c>
      <c r="G87" s="1">
        <v>10</v>
      </c>
      <c r="H87" s="2" t="s">
        <v>6</v>
      </c>
      <c r="I87" s="2">
        <v>12</v>
      </c>
      <c r="J87" s="2">
        <v>9212</v>
      </c>
      <c r="K87" s="2">
        <v>767.66666666666663</v>
      </c>
      <c r="L87" s="1">
        <v>4577</v>
      </c>
      <c r="M87" s="1">
        <v>1623</v>
      </c>
      <c r="N87" s="1">
        <v>6200</v>
      </c>
      <c r="O87" s="1">
        <f t="shared" si="18"/>
        <v>73.822580645161295</v>
      </c>
      <c r="P87" s="1">
        <f t="shared" si="19"/>
        <v>26.177419354838712</v>
      </c>
      <c r="Q87" s="1">
        <f t="shared" si="20"/>
        <v>100</v>
      </c>
    </row>
    <row r="88" spans="1:17" x14ac:dyDescent="0.45">
      <c r="A88" s="2" t="s">
        <v>73</v>
      </c>
      <c r="B88">
        <v>26435</v>
      </c>
      <c r="C88" s="2" t="s">
        <v>74</v>
      </c>
      <c r="D88" s="2">
        <v>7</v>
      </c>
      <c r="E88" s="2">
        <v>14137</v>
      </c>
      <c r="F88" s="2">
        <v>2019.5714290000001</v>
      </c>
      <c r="G88" s="1">
        <v>10</v>
      </c>
      <c r="H88" s="2" t="s">
        <v>9</v>
      </c>
      <c r="I88" s="2">
        <v>6</v>
      </c>
      <c r="J88" s="2">
        <v>2782</v>
      </c>
      <c r="K88" s="2">
        <v>463.66666666666669</v>
      </c>
      <c r="L88" s="2">
        <v>2174</v>
      </c>
      <c r="M88" s="2">
        <v>1065</v>
      </c>
      <c r="N88" s="2">
        <v>3239</v>
      </c>
      <c r="O88" s="1">
        <f t="shared" si="18"/>
        <v>67.119481321395497</v>
      </c>
      <c r="P88" s="1">
        <f t="shared" si="19"/>
        <v>32.88051867860451</v>
      </c>
      <c r="Q88" s="1">
        <f t="shared" si="20"/>
        <v>100</v>
      </c>
    </row>
    <row r="89" spans="1:17" x14ac:dyDescent="0.45">
      <c r="A89" s="2" t="s">
        <v>75</v>
      </c>
      <c r="B89">
        <v>21572</v>
      </c>
      <c r="C89" s="1" t="s">
        <v>76</v>
      </c>
      <c r="D89" s="1">
        <v>1</v>
      </c>
      <c r="E89" s="1">
        <v>301</v>
      </c>
      <c r="F89" s="1">
        <v>301</v>
      </c>
      <c r="G89" s="1">
        <v>0</v>
      </c>
      <c r="H89" s="2" t="s">
        <v>9</v>
      </c>
      <c r="I89" s="2">
        <v>3</v>
      </c>
      <c r="J89" s="2">
        <v>1455</v>
      </c>
      <c r="K89" s="2">
        <v>485</v>
      </c>
      <c r="L89" s="2">
        <v>1637</v>
      </c>
      <c r="M89" s="2">
        <v>1872</v>
      </c>
      <c r="N89" s="2">
        <v>3509</v>
      </c>
      <c r="O89" s="1">
        <f t="shared" si="18"/>
        <v>46.651467654602449</v>
      </c>
      <c r="P89" s="1">
        <f t="shared" si="19"/>
        <v>53.348532345397551</v>
      </c>
      <c r="Q89" s="1">
        <f t="shared" si="20"/>
        <v>100</v>
      </c>
    </row>
    <row r="90" spans="1:17" x14ac:dyDescent="0.45">
      <c r="A90" s="1" t="s">
        <v>77</v>
      </c>
      <c r="B90"/>
      <c r="C90" s="1" t="s">
        <v>78</v>
      </c>
      <c r="D90" s="1">
        <v>0</v>
      </c>
      <c r="E90" s="1">
        <v>0</v>
      </c>
      <c r="F90" s="1">
        <v>0</v>
      </c>
      <c r="G90" s="1">
        <v>0</v>
      </c>
      <c r="H90" s="2" t="s">
        <v>6</v>
      </c>
      <c r="I90" s="2">
        <v>2</v>
      </c>
      <c r="J90" s="2">
        <v>602</v>
      </c>
      <c r="K90" s="2">
        <v>301</v>
      </c>
      <c r="L90" s="2">
        <v>2771</v>
      </c>
      <c r="M90" s="2">
        <v>360</v>
      </c>
      <c r="N90" s="2">
        <v>3131</v>
      </c>
      <c r="O90" s="1">
        <f t="shared" si="18"/>
        <v>88.502076014053017</v>
      </c>
      <c r="P90" s="1">
        <f t="shared" si="19"/>
        <v>11.497923985946981</v>
      </c>
      <c r="Q90" s="1">
        <f t="shared" si="20"/>
        <v>100</v>
      </c>
    </row>
    <row r="91" spans="1:17" x14ac:dyDescent="0.45">
      <c r="A91" s="2" t="s">
        <v>79</v>
      </c>
      <c r="B91">
        <v>60956</v>
      </c>
      <c r="C91" s="1" t="s">
        <v>80</v>
      </c>
      <c r="D91" s="1">
        <v>0</v>
      </c>
      <c r="E91" s="1">
        <v>0</v>
      </c>
      <c r="F91" s="1">
        <v>0</v>
      </c>
      <c r="G91" s="1">
        <v>0</v>
      </c>
      <c r="H91" s="2" t="s">
        <v>9</v>
      </c>
      <c r="I91" s="1">
        <v>22</v>
      </c>
      <c r="J91" s="2">
        <v>10576</v>
      </c>
      <c r="K91" s="2">
        <v>480.72727272727275</v>
      </c>
      <c r="L91" s="1">
        <v>1394</v>
      </c>
      <c r="M91" s="1">
        <v>711</v>
      </c>
      <c r="N91" s="1">
        <v>2105</v>
      </c>
      <c r="O91" s="1">
        <f t="shared" si="18"/>
        <v>66.223277909738727</v>
      </c>
      <c r="P91" s="1">
        <f t="shared" si="19"/>
        <v>33.776722090261288</v>
      </c>
      <c r="Q91" s="1">
        <f t="shared" si="20"/>
        <v>100</v>
      </c>
    </row>
    <row r="92" spans="1:17" x14ac:dyDescent="0.45">
      <c r="A92" s="1" t="s">
        <v>81</v>
      </c>
      <c r="B92">
        <v>47357</v>
      </c>
      <c r="C92" s="1" t="s">
        <v>82</v>
      </c>
      <c r="D92" s="1">
        <v>7</v>
      </c>
      <c r="E92" s="2">
        <v>20484</v>
      </c>
      <c r="F92" s="2">
        <v>2926.2857142857142</v>
      </c>
      <c r="G92" s="1">
        <v>5</v>
      </c>
      <c r="H92" s="2" t="s">
        <v>9</v>
      </c>
      <c r="I92" s="2">
        <v>6</v>
      </c>
      <c r="J92" s="2">
        <v>3792</v>
      </c>
      <c r="K92" s="2">
        <v>632</v>
      </c>
      <c r="L92" s="1">
        <v>1307</v>
      </c>
      <c r="M92" s="1">
        <v>1786</v>
      </c>
      <c r="N92" s="1">
        <v>3093</v>
      </c>
      <c r="O92" s="1">
        <f t="shared" si="18"/>
        <v>42.256708697057874</v>
      </c>
      <c r="P92" s="1">
        <f t="shared" si="19"/>
        <v>57.743291302942126</v>
      </c>
      <c r="Q92" s="1">
        <f t="shared" si="20"/>
        <v>100</v>
      </c>
    </row>
    <row r="93" spans="1:17" x14ac:dyDescent="0.45">
      <c r="A93" s="1" t="s">
        <v>83</v>
      </c>
      <c r="B93">
        <v>30497</v>
      </c>
      <c r="C93" s="1" t="s">
        <v>84</v>
      </c>
      <c r="D93" s="1">
        <v>4</v>
      </c>
      <c r="E93" s="2">
        <v>11384</v>
      </c>
      <c r="F93" s="2">
        <v>2846</v>
      </c>
      <c r="G93" s="1">
        <v>11</v>
      </c>
      <c r="H93" s="2" t="s">
        <v>9</v>
      </c>
      <c r="I93" s="2">
        <v>7</v>
      </c>
      <c r="J93" s="2">
        <v>2937</v>
      </c>
      <c r="K93" s="2">
        <v>419.57142857142856</v>
      </c>
      <c r="L93" s="1">
        <v>1802</v>
      </c>
      <c r="M93" s="1">
        <v>2572</v>
      </c>
      <c r="N93" s="1">
        <v>4374</v>
      </c>
      <c r="O93" s="1">
        <f t="shared" si="18"/>
        <v>41.197988111568357</v>
      </c>
      <c r="P93" s="1">
        <f t="shared" si="19"/>
        <v>58.802011888431636</v>
      </c>
      <c r="Q93" s="1">
        <f t="shared" si="20"/>
        <v>100</v>
      </c>
    </row>
    <row r="94" spans="1:17" x14ac:dyDescent="0.45">
      <c r="A94" s="1" t="s">
        <v>85</v>
      </c>
      <c r="B94">
        <v>17335</v>
      </c>
      <c r="C94" s="1" t="s">
        <v>86</v>
      </c>
      <c r="D94" s="1">
        <v>3</v>
      </c>
      <c r="E94" s="2">
        <v>6180</v>
      </c>
      <c r="F94" s="2">
        <v>2060</v>
      </c>
      <c r="G94" s="1">
        <v>7</v>
      </c>
      <c r="H94" s="2" t="s">
        <v>9</v>
      </c>
      <c r="I94" s="2">
        <v>9</v>
      </c>
      <c r="J94" s="2">
        <v>7863</v>
      </c>
      <c r="K94" s="2">
        <v>873.66666666666663</v>
      </c>
      <c r="L94" s="1">
        <v>2276</v>
      </c>
      <c r="M94" s="1">
        <v>2753</v>
      </c>
      <c r="N94" s="1">
        <v>5029</v>
      </c>
      <c r="O94" s="1">
        <f t="shared" si="18"/>
        <v>45.257506462517398</v>
      </c>
      <c r="P94" s="1">
        <f t="shared" si="19"/>
        <v>54.742493537482609</v>
      </c>
      <c r="Q94" s="1">
        <f t="shared" si="20"/>
        <v>100</v>
      </c>
    </row>
    <row r="95" spans="1:17" x14ac:dyDescent="0.45">
      <c r="A95" s="1" t="s">
        <v>87</v>
      </c>
      <c r="B95">
        <v>19079</v>
      </c>
      <c r="C95" s="1" t="s">
        <v>88</v>
      </c>
      <c r="D95" s="1">
        <v>1</v>
      </c>
      <c r="E95" s="1">
        <v>2057</v>
      </c>
      <c r="F95" s="1">
        <v>2057</v>
      </c>
      <c r="G95" s="1">
        <v>0</v>
      </c>
      <c r="H95" s="2" t="s">
        <v>6</v>
      </c>
      <c r="I95" s="1">
        <v>8</v>
      </c>
      <c r="J95" s="2">
        <v>3240</v>
      </c>
      <c r="K95" s="2">
        <v>405</v>
      </c>
      <c r="L95" s="1">
        <v>2022</v>
      </c>
      <c r="M95" s="1">
        <v>1170</v>
      </c>
      <c r="N95" s="1">
        <v>3192</v>
      </c>
      <c r="O95" s="1">
        <f>L95/N95*100</f>
        <v>63.34586466165414</v>
      </c>
      <c r="P95" s="1">
        <f>M95/N95*100</f>
        <v>36.654135338345867</v>
      </c>
      <c r="Q95" s="1">
        <f>N95/N95*100</f>
        <v>100</v>
      </c>
    </row>
    <row r="96" spans="1:17" x14ac:dyDescent="0.45">
      <c r="A96" s="1" t="s">
        <v>89</v>
      </c>
      <c r="B96">
        <v>9545</v>
      </c>
      <c r="C96" s="1" t="s">
        <v>90</v>
      </c>
      <c r="D96" s="1">
        <v>1</v>
      </c>
      <c r="E96" s="1">
        <v>2205</v>
      </c>
      <c r="F96" s="1">
        <v>2205</v>
      </c>
      <c r="G96" s="1">
        <v>0</v>
      </c>
      <c r="H96" s="2" t="s">
        <v>6</v>
      </c>
      <c r="I96" s="1">
        <v>8</v>
      </c>
      <c r="J96" s="2">
        <v>6646</v>
      </c>
      <c r="K96" s="2">
        <v>830.75</v>
      </c>
      <c r="L96" s="1">
        <v>1754</v>
      </c>
      <c r="M96" s="1">
        <v>476</v>
      </c>
      <c r="N96" s="1">
        <v>2230</v>
      </c>
      <c r="O96" s="1">
        <f t="shared" ref="O96:O98" si="27">L96/N96*100</f>
        <v>78.654708520179369</v>
      </c>
      <c r="P96" s="1">
        <f t="shared" ref="P96:P98" si="28">M96/N96*100</f>
        <v>21.345291479820627</v>
      </c>
      <c r="Q96" s="1">
        <f t="shared" ref="Q96:Q98" si="29">N96/N96*100</f>
        <v>100</v>
      </c>
    </row>
    <row r="97" spans="1:17" x14ac:dyDescent="0.45">
      <c r="A97" s="1" t="s">
        <v>91</v>
      </c>
      <c r="B97">
        <v>18652</v>
      </c>
      <c r="C97" s="1" t="s">
        <v>92</v>
      </c>
      <c r="D97" s="1">
        <v>6</v>
      </c>
      <c r="E97" s="2">
        <v>17959</v>
      </c>
      <c r="F97" s="2">
        <v>2993.1666666666665</v>
      </c>
      <c r="G97" s="1">
        <v>11</v>
      </c>
      <c r="H97" s="2" t="s">
        <v>9</v>
      </c>
      <c r="I97" s="2">
        <v>4</v>
      </c>
      <c r="J97" s="2">
        <v>2368</v>
      </c>
      <c r="K97" s="2">
        <v>592</v>
      </c>
      <c r="L97" s="1">
        <v>1694</v>
      </c>
      <c r="M97" s="1">
        <v>1186</v>
      </c>
      <c r="N97" s="1">
        <v>2880</v>
      </c>
      <c r="O97" s="1">
        <f t="shared" si="27"/>
        <v>58.819444444444443</v>
      </c>
      <c r="P97" s="1">
        <f t="shared" si="28"/>
        <v>41.180555555555557</v>
      </c>
      <c r="Q97" s="1">
        <f t="shared" si="29"/>
        <v>100</v>
      </c>
    </row>
    <row r="98" spans="1:17" x14ac:dyDescent="0.45">
      <c r="A98" s="1" t="s">
        <v>93</v>
      </c>
      <c r="B98">
        <v>32764</v>
      </c>
      <c r="C98" s="1" t="s">
        <v>94</v>
      </c>
      <c r="D98" s="1">
        <v>0</v>
      </c>
      <c r="E98" s="1">
        <v>0</v>
      </c>
      <c r="F98" s="1">
        <v>0</v>
      </c>
      <c r="G98" s="1">
        <v>0</v>
      </c>
      <c r="H98" s="2" t="s">
        <v>9</v>
      </c>
      <c r="I98" s="1">
        <v>4</v>
      </c>
      <c r="J98" s="2">
        <v>1610</v>
      </c>
      <c r="K98" s="2">
        <v>402.5</v>
      </c>
      <c r="L98" s="1">
        <v>1979</v>
      </c>
      <c r="M98" s="1">
        <v>1658</v>
      </c>
      <c r="N98" s="1">
        <v>3637</v>
      </c>
      <c r="O98" s="1">
        <f t="shared" si="27"/>
        <v>54.412977728897438</v>
      </c>
      <c r="P98" s="1">
        <f t="shared" si="28"/>
        <v>45.587022271102555</v>
      </c>
      <c r="Q98" s="1">
        <f t="shared" si="29"/>
        <v>100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L52" sqref="L1:L52"/>
    </sheetView>
  </sheetViews>
  <sheetFormatPr defaultRowHeight="19.2" x14ac:dyDescent="0.45"/>
  <cols>
    <col min="6" max="6" width="15.81640625" customWidth="1"/>
    <col min="7" max="7" width="12.36328125" customWidth="1"/>
  </cols>
  <sheetData>
    <row r="1" spans="1:12" x14ac:dyDescent="0.45">
      <c r="A1" s="2" t="s">
        <v>2</v>
      </c>
      <c r="B1" s="8">
        <v>4901</v>
      </c>
      <c r="D1" t="str">
        <f>CONCATENATE("'",A1,"',")</f>
        <v>'AkhR',</v>
      </c>
      <c r="F1" t="s">
        <v>106</v>
      </c>
      <c r="G1" t="s">
        <v>111</v>
      </c>
      <c r="I1" t="str">
        <f>CONCATENATE("'",G1,"',")</f>
        <v>'FBgn0025595',</v>
      </c>
      <c r="K1" t="s">
        <v>106</v>
      </c>
      <c r="L1">
        <v>4901</v>
      </c>
    </row>
    <row r="2" spans="1:12" x14ac:dyDescent="0.45">
      <c r="A2" s="2" t="s">
        <v>11</v>
      </c>
      <c r="B2" s="2">
        <v>92189</v>
      </c>
      <c r="D2" t="str">
        <f t="shared" ref="D2:D52" si="0">CONCATENATE("'",A2,"',")</f>
        <v>'AstA-R1',</v>
      </c>
      <c r="F2" t="s">
        <v>112</v>
      </c>
      <c r="G2" t="s">
        <v>113</v>
      </c>
      <c r="I2" t="str">
        <f>CONCATENATE("'",G2,"',")</f>
        <v>'FBgn0266429',</v>
      </c>
      <c r="K2" t="s">
        <v>112</v>
      </c>
      <c r="L2">
        <v>92189</v>
      </c>
    </row>
    <row r="3" spans="1:12" x14ac:dyDescent="0.45">
      <c r="A3" s="2" t="s">
        <v>14</v>
      </c>
      <c r="B3" s="8">
        <v>7674</v>
      </c>
      <c r="D3" t="str">
        <f t="shared" si="0"/>
        <v>'AstA-R2',</v>
      </c>
      <c r="F3" t="s">
        <v>107</v>
      </c>
      <c r="G3" t="s">
        <v>114</v>
      </c>
      <c r="I3" t="str">
        <f>CONCATENATE("'",G3,"',")</f>
        <v>'FBgn0039595',</v>
      </c>
      <c r="K3" t="s">
        <v>107</v>
      </c>
      <c r="L3">
        <v>7674</v>
      </c>
    </row>
    <row r="4" spans="1:12" x14ac:dyDescent="0.45">
      <c r="A4" s="1" t="s">
        <v>15</v>
      </c>
      <c r="B4" s="1"/>
      <c r="D4" t="str">
        <f t="shared" si="0"/>
        <v>'CCHa1-R',</v>
      </c>
      <c r="F4" t="s">
        <v>109</v>
      </c>
      <c r="G4" t="s">
        <v>123</v>
      </c>
      <c r="I4" t="str">
        <f>CONCATENATE("'",G4,"',")</f>
        <v>'FBgn0050106',</v>
      </c>
      <c r="K4" t="s">
        <v>109</v>
      </c>
      <c r="L4">
        <v>18221</v>
      </c>
    </row>
    <row r="5" spans="1:12" x14ac:dyDescent="0.45">
      <c r="A5" s="1" t="s">
        <v>18</v>
      </c>
      <c r="B5" s="1"/>
      <c r="D5" t="str">
        <f t="shared" si="0"/>
        <v>'AstC-R1',</v>
      </c>
      <c r="F5" t="s">
        <v>115</v>
      </c>
      <c r="G5" t="s">
        <v>116</v>
      </c>
      <c r="I5" t="str">
        <f>CONCATENATE("'",G5,"',")</f>
        <v>'FBgn0036790',</v>
      </c>
      <c r="K5" t="s">
        <v>115</v>
      </c>
      <c r="L5">
        <v>16069</v>
      </c>
    </row>
    <row r="6" spans="1:12" x14ac:dyDescent="0.45">
      <c r="A6" s="1" t="s">
        <v>19</v>
      </c>
      <c r="B6" s="1"/>
      <c r="D6" t="str">
        <f t="shared" si="0"/>
        <v>'AstC-R2',</v>
      </c>
      <c r="F6" t="s">
        <v>117</v>
      </c>
      <c r="G6" t="s">
        <v>118</v>
      </c>
      <c r="I6" t="str">
        <f>CONCATENATE("'",G6,"',")</f>
        <v>'FBgn0036789',</v>
      </c>
      <c r="K6" t="s">
        <v>117</v>
      </c>
      <c r="L6">
        <v>17421</v>
      </c>
    </row>
    <row r="7" spans="1:12" x14ac:dyDescent="0.45">
      <c r="A7" s="1" t="s">
        <v>21</v>
      </c>
      <c r="B7" s="1"/>
      <c r="D7" t="str">
        <f t="shared" si="0"/>
        <v>'rk',</v>
      </c>
      <c r="F7" t="s">
        <v>170</v>
      </c>
      <c r="G7" t="s">
        <v>171</v>
      </c>
      <c r="I7" t="str">
        <f>CONCATENATE("'",G7,"',")</f>
        <v>'FBgn0003255',</v>
      </c>
      <c r="K7" t="s">
        <v>170</v>
      </c>
      <c r="L7">
        <v>18506</v>
      </c>
    </row>
    <row r="8" spans="1:12" x14ac:dyDescent="0.45">
      <c r="A8" s="1" t="s">
        <v>21</v>
      </c>
      <c r="B8" s="1"/>
      <c r="D8" t="str">
        <f t="shared" si="0"/>
        <v>'rk',</v>
      </c>
      <c r="F8" t="s">
        <v>170</v>
      </c>
      <c r="G8" t="s">
        <v>171</v>
      </c>
      <c r="I8" t="str">
        <f>CONCATENATE("'",G8,"',")</f>
        <v>'FBgn0003255',</v>
      </c>
      <c r="K8" t="s">
        <v>170</v>
      </c>
      <c r="L8">
        <v>18506</v>
      </c>
    </row>
    <row r="9" spans="1:12" x14ac:dyDescent="0.45">
      <c r="A9" s="1" t="s">
        <v>23</v>
      </c>
      <c r="B9" s="1"/>
      <c r="D9" t="str">
        <f t="shared" si="0"/>
        <v>'CapaR',</v>
      </c>
      <c r="F9" t="s">
        <v>119</v>
      </c>
      <c r="G9" t="s">
        <v>120</v>
      </c>
      <c r="I9" t="str">
        <f>CONCATENATE("'",G9,"',")</f>
        <v>'FBgn0037100',</v>
      </c>
      <c r="K9" t="s">
        <v>119</v>
      </c>
      <c r="L9">
        <v>3208</v>
      </c>
    </row>
    <row r="10" spans="1:12" x14ac:dyDescent="0.45">
      <c r="A10" s="1" t="s">
        <v>25</v>
      </c>
      <c r="B10" s="1"/>
      <c r="D10" t="str">
        <f t="shared" si="0"/>
        <v>'PK1-R',</v>
      </c>
      <c r="F10" t="s">
        <v>162</v>
      </c>
      <c r="G10" t="s">
        <v>163</v>
      </c>
      <c r="I10" t="str">
        <f>CONCATENATE("'",G10,"',")</f>
        <v>'FBgn0038201',</v>
      </c>
      <c r="K10" t="s">
        <v>162</v>
      </c>
      <c r="L10">
        <v>3291</v>
      </c>
    </row>
    <row r="11" spans="1:12" x14ac:dyDescent="0.45">
      <c r="A11" s="1" t="s">
        <v>15</v>
      </c>
      <c r="B11" s="1"/>
      <c r="D11" t="str">
        <f t="shared" si="0"/>
        <v>'CCHa1-R',</v>
      </c>
      <c r="F11" t="s">
        <v>109</v>
      </c>
      <c r="G11" t="s">
        <v>123</v>
      </c>
      <c r="I11" t="str">
        <f>CONCATENATE("'",G11,"',")</f>
        <v>'FBgn0050106',</v>
      </c>
      <c r="K11" t="s">
        <v>109</v>
      </c>
      <c r="L11">
        <v>18221</v>
      </c>
    </row>
    <row r="12" spans="1:12" x14ac:dyDescent="0.45">
      <c r="A12" s="1" t="s">
        <v>27</v>
      </c>
      <c r="B12" s="1"/>
      <c r="D12" t="str">
        <f t="shared" si="0"/>
        <v>'CCHa2-R',</v>
      </c>
      <c r="F12" t="s">
        <v>124</v>
      </c>
      <c r="G12" t="s">
        <v>125</v>
      </c>
      <c r="I12" t="str">
        <f>CONCATENATE("'",G12,"',")</f>
        <v>'FBgn0033058',</v>
      </c>
      <c r="K12" t="s">
        <v>124</v>
      </c>
      <c r="L12">
        <v>17732</v>
      </c>
    </row>
    <row r="13" spans="1:12" x14ac:dyDescent="0.45">
      <c r="A13" s="1" t="s">
        <v>29</v>
      </c>
      <c r="B13" s="2"/>
      <c r="D13" t="str">
        <f t="shared" si="0"/>
        <v>'CNMaR',</v>
      </c>
      <c r="F13" t="s">
        <v>130</v>
      </c>
      <c r="G13" t="s">
        <v>131</v>
      </c>
      <c r="I13" t="str">
        <f>CONCATENATE("'",G13,"',")</f>
        <v>'FBgn0053696',</v>
      </c>
      <c r="K13" t="s">
        <v>130</v>
      </c>
      <c r="L13">
        <v>15325</v>
      </c>
    </row>
    <row r="14" spans="1:12" x14ac:dyDescent="0.45">
      <c r="A14" s="1" t="s">
        <v>31</v>
      </c>
      <c r="B14" s="1"/>
      <c r="D14" t="str">
        <f t="shared" si="0"/>
        <v>'CrzR',</v>
      </c>
      <c r="F14" t="s">
        <v>132</v>
      </c>
      <c r="G14" t="s">
        <v>133</v>
      </c>
      <c r="I14" t="str">
        <f>CONCATENATE("'",G14,"',")</f>
        <v>'FBgn0036278',</v>
      </c>
      <c r="K14" t="s">
        <v>132</v>
      </c>
      <c r="L14">
        <v>12429</v>
      </c>
    </row>
    <row r="15" spans="1:12" x14ac:dyDescent="0.45">
      <c r="A15" s="2" t="s">
        <v>33</v>
      </c>
      <c r="B15" s="1"/>
      <c r="D15" t="str">
        <f t="shared" si="0"/>
        <v>'CCAP-R',</v>
      </c>
      <c r="F15" t="s">
        <v>121</v>
      </c>
      <c r="G15" t="s">
        <v>122</v>
      </c>
      <c r="I15" t="str">
        <f>CONCATENATE("'",G15,"',")</f>
        <v>'FBgn0039396',</v>
      </c>
      <c r="K15" t="s">
        <v>121</v>
      </c>
      <c r="L15">
        <v>32772</v>
      </c>
    </row>
    <row r="16" spans="1:12" x14ac:dyDescent="0.45">
      <c r="A16" s="1" t="s">
        <v>35</v>
      </c>
      <c r="B16" s="1"/>
      <c r="D16" t="str">
        <f t="shared" si="0"/>
        <v>'Dh31-R',</v>
      </c>
      <c r="F16" t="s">
        <v>134</v>
      </c>
      <c r="G16" t="s">
        <v>135</v>
      </c>
      <c r="I16" t="str">
        <f>CONCATENATE("'",G16,"',")</f>
        <v>'FBgn0052843',</v>
      </c>
      <c r="K16" t="s">
        <v>134</v>
      </c>
      <c r="L16">
        <v>28130</v>
      </c>
    </row>
    <row r="17" spans="1:12" x14ac:dyDescent="0.45">
      <c r="A17" s="1" t="s">
        <v>37</v>
      </c>
      <c r="B17" s="1"/>
    </row>
    <row r="18" spans="1:12" x14ac:dyDescent="0.45">
      <c r="A18" s="1" t="s">
        <v>39</v>
      </c>
      <c r="B18" s="1"/>
      <c r="D18" t="str">
        <f t="shared" si="0"/>
        <v>'Dh44-R1',</v>
      </c>
      <c r="F18" t="s">
        <v>136</v>
      </c>
      <c r="G18" t="s">
        <v>137</v>
      </c>
      <c r="I18" t="str">
        <f>CONCATENATE("'",G18,"',")</f>
        <v>'FBgn0033932',</v>
      </c>
      <c r="K18" t="s">
        <v>136</v>
      </c>
      <c r="L18">
        <v>7263</v>
      </c>
    </row>
    <row r="19" spans="1:12" x14ac:dyDescent="0.45">
      <c r="A19" s="1" t="s">
        <v>187</v>
      </c>
      <c r="B19" s="2" t="s">
        <v>110</v>
      </c>
    </row>
    <row r="20" spans="1:12" x14ac:dyDescent="0.45">
      <c r="A20" s="1" t="s">
        <v>43</v>
      </c>
      <c r="B20" s="1"/>
      <c r="D20" t="str">
        <f t="shared" si="0"/>
        <v>'ETHR',</v>
      </c>
      <c r="F20" t="s">
        <v>138</v>
      </c>
      <c r="G20" t="s">
        <v>139</v>
      </c>
      <c r="I20" t="str">
        <f>CONCATENATE("'",G20,"',")</f>
        <v>'FBgn0038874',</v>
      </c>
      <c r="K20" t="s">
        <v>138</v>
      </c>
      <c r="L20">
        <v>18124</v>
      </c>
    </row>
    <row r="21" spans="1:12" ht="38.4" x14ac:dyDescent="0.45">
      <c r="A21" s="2" t="s">
        <v>45</v>
      </c>
      <c r="B21" s="1"/>
    </row>
    <row r="22" spans="1:12" x14ac:dyDescent="0.45">
      <c r="A22" s="1" t="s">
        <v>47</v>
      </c>
      <c r="B22" s="1"/>
      <c r="D22" t="str">
        <f t="shared" si="0"/>
        <v>'FMRFaR',</v>
      </c>
      <c r="F22" t="s">
        <v>140</v>
      </c>
      <c r="G22" t="s">
        <v>141</v>
      </c>
      <c r="I22" t="str">
        <f>CONCATENATE("'",G22,"',")</f>
        <v>'FBgn0035385',</v>
      </c>
      <c r="K22" t="s">
        <v>140</v>
      </c>
      <c r="L22">
        <v>10145</v>
      </c>
    </row>
    <row r="23" spans="1:12" x14ac:dyDescent="0.45">
      <c r="A23" s="1" t="s">
        <v>49</v>
      </c>
      <c r="B23" s="1"/>
      <c r="D23" t="str">
        <f t="shared" si="0"/>
        <v>'Lgr1',</v>
      </c>
      <c r="F23" t="s">
        <v>146</v>
      </c>
      <c r="G23" t="s">
        <v>147</v>
      </c>
      <c r="I23" t="str">
        <f>CONCATENATE("'",G23,"',")</f>
        <v>'FBgn0016650',</v>
      </c>
      <c r="K23" t="s">
        <v>146</v>
      </c>
      <c r="L23">
        <v>7431</v>
      </c>
    </row>
    <row r="24" spans="1:12" x14ac:dyDescent="0.45">
      <c r="A24" s="1" t="s">
        <v>49</v>
      </c>
      <c r="B24" s="1"/>
      <c r="D24" t="str">
        <f t="shared" si="0"/>
        <v>'Lgr1',</v>
      </c>
      <c r="F24" t="s">
        <v>146</v>
      </c>
      <c r="G24" t="s">
        <v>147</v>
      </c>
      <c r="I24" t="str">
        <f>CONCATENATE("'",G24,"',")</f>
        <v>'FBgn0016650',</v>
      </c>
      <c r="K24" t="s">
        <v>146</v>
      </c>
      <c r="L24">
        <v>7431</v>
      </c>
    </row>
    <row r="25" spans="1:12" x14ac:dyDescent="0.45">
      <c r="A25" s="1" t="s">
        <v>51</v>
      </c>
      <c r="B25" s="1"/>
      <c r="D25" t="str">
        <f t="shared" si="0"/>
        <v>'PK2-R2',</v>
      </c>
      <c r="F25" t="s">
        <v>166</v>
      </c>
      <c r="G25" t="s">
        <v>167</v>
      </c>
      <c r="I25" t="str">
        <f>CONCATENATE("'",G25,"',")</f>
        <v>'FBgn0038139',</v>
      </c>
      <c r="K25" t="s">
        <v>166</v>
      </c>
      <c r="L25">
        <v>5097</v>
      </c>
    </row>
    <row r="26" spans="1:12" x14ac:dyDescent="0.45">
      <c r="A26" s="1" t="s">
        <v>53</v>
      </c>
      <c r="B26" s="1"/>
      <c r="D26" t="str">
        <f t="shared" si="0"/>
        <v>'PK2-R1',</v>
      </c>
      <c r="F26" t="s">
        <v>164</v>
      </c>
      <c r="G26" t="s">
        <v>165</v>
      </c>
      <c r="I26" t="str">
        <f>CONCATENATE("'",G26,"',")</f>
        <v>'FBgn0038140',</v>
      </c>
      <c r="K26" t="s">
        <v>164</v>
      </c>
      <c r="L26">
        <v>6777</v>
      </c>
    </row>
    <row r="27" spans="1:12" x14ac:dyDescent="0.45">
      <c r="A27" s="1" t="s">
        <v>55</v>
      </c>
      <c r="B27" s="1"/>
      <c r="D27" t="str">
        <f t="shared" si="0"/>
        <v>'InR',</v>
      </c>
      <c r="F27" t="s">
        <v>144</v>
      </c>
      <c r="G27" t="s">
        <v>145</v>
      </c>
      <c r="I27" t="str">
        <f>CONCATENATE("'",G27,"',")</f>
        <v>'FBgn0283499',</v>
      </c>
      <c r="K27" t="s">
        <v>144</v>
      </c>
      <c r="L27">
        <v>49074</v>
      </c>
    </row>
    <row r="28" spans="1:12" x14ac:dyDescent="0.45">
      <c r="A28" s="1" t="s">
        <v>55</v>
      </c>
      <c r="B28" s="1"/>
      <c r="D28" t="str">
        <f t="shared" si="0"/>
        <v>'InR',</v>
      </c>
      <c r="F28" t="s">
        <v>144</v>
      </c>
      <c r="G28" t="s">
        <v>145</v>
      </c>
      <c r="I28" t="str">
        <f>CONCATENATE("'",G28,"',")</f>
        <v>'FBgn0283499',</v>
      </c>
      <c r="K28" t="s">
        <v>144</v>
      </c>
      <c r="L28">
        <v>49074</v>
      </c>
    </row>
    <row r="29" spans="1:12" x14ac:dyDescent="0.45">
      <c r="A29" s="1" t="s">
        <v>55</v>
      </c>
      <c r="B29" s="1"/>
      <c r="D29" t="str">
        <f t="shared" si="0"/>
        <v>'InR',</v>
      </c>
      <c r="F29" t="s">
        <v>144</v>
      </c>
      <c r="G29" t="s">
        <v>145</v>
      </c>
      <c r="I29" t="str">
        <f>CONCATENATE("'",G29,"',")</f>
        <v>'FBgn0283499',</v>
      </c>
      <c r="K29" t="s">
        <v>144</v>
      </c>
      <c r="L29">
        <v>49074</v>
      </c>
    </row>
    <row r="30" spans="1:12" x14ac:dyDescent="0.45">
      <c r="A30" s="1" t="s">
        <v>55</v>
      </c>
      <c r="B30" s="1"/>
      <c r="D30" t="str">
        <f t="shared" si="0"/>
        <v>'InR',</v>
      </c>
      <c r="F30" t="s">
        <v>144</v>
      </c>
      <c r="G30" t="s">
        <v>145</v>
      </c>
      <c r="I30" t="str">
        <f>CONCATENATE("'",G30,"',")</f>
        <v>'FBgn0283499',</v>
      </c>
      <c r="K30" t="s">
        <v>144</v>
      </c>
      <c r="L30">
        <v>49074</v>
      </c>
    </row>
    <row r="31" spans="1:12" x14ac:dyDescent="0.45">
      <c r="A31" s="1" t="s">
        <v>55</v>
      </c>
      <c r="B31" s="1"/>
      <c r="D31" t="str">
        <f t="shared" si="0"/>
        <v>'InR',</v>
      </c>
      <c r="F31" t="s">
        <v>144</v>
      </c>
      <c r="G31" t="s">
        <v>145</v>
      </c>
      <c r="I31" t="str">
        <f>CONCATENATE("'",G31,"',")</f>
        <v>'FBgn0283499',</v>
      </c>
      <c r="K31" t="s">
        <v>144</v>
      </c>
      <c r="L31">
        <v>49074</v>
      </c>
    </row>
    <row r="32" spans="1:12" x14ac:dyDescent="0.45">
      <c r="A32" s="1" t="s">
        <v>55</v>
      </c>
      <c r="B32" s="1"/>
      <c r="D32" t="str">
        <f t="shared" si="0"/>
        <v>'InR',</v>
      </c>
      <c r="F32" t="s">
        <v>144</v>
      </c>
      <c r="G32" t="s">
        <v>145</v>
      </c>
      <c r="I32" t="str">
        <f>CONCATENATE("'",G32,"',")</f>
        <v>'FBgn0283499',</v>
      </c>
      <c r="K32" t="s">
        <v>144</v>
      </c>
      <c r="L32">
        <v>49074</v>
      </c>
    </row>
    <row r="33" spans="1:12" x14ac:dyDescent="0.45">
      <c r="A33" s="1" t="s">
        <v>57</v>
      </c>
      <c r="B33" s="2"/>
      <c r="D33" t="str">
        <f t="shared" si="0"/>
        <v>'Lgr4',</v>
      </c>
      <c r="F33" t="s">
        <v>150</v>
      </c>
      <c r="G33" t="s">
        <v>151</v>
      </c>
      <c r="I33" t="str">
        <f>CONCATENATE("'",G33,"',")</f>
        <v>'FBgn0085440',</v>
      </c>
      <c r="K33" t="s">
        <v>150</v>
      </c>
      <c r="L33">
        <v>27451</v>
      </c>
    </row>
    <row r="34" spans="1:12" x14ac:dyDescent="0.45">
      <c r="A34" s="1" t="s">
        <v>59</v>
      </c>
      <c r="B34" s="2"/>
      <c r="D34" t="str">
        <f t="shared" si="0"/>
        <v>'Lgr3',</v>
      </c>
      <c r="F34" t="s">
        <v>148</v>
      </c>
      <c r="G34" t="s">
        <v>149</v>
      </c>
      <c r="I34" t="str">
        <f>CONCATENATE("'",G34,"',")</f>
        <v>'FBgn0039354',</v>
      </c>
      <c r="K34" t="s">
        <v>148</v>
      </c>
      <c r="L34">
        <v>11406</v>
      </c>
    </row>
    <row r="35" spans="1:12" x14ac:dyDescent="0.45">
      <c r="A35" s="1" t="s">
        <v>61</v>
      </c>
      <c r="B35" s="1"/>
      <c r="D35" t="str">
        <f t="shared" si="0"/>
        <v>'Lkr',</v>
      </c>
      <c r="F35" t="s">
        <v>152</v>
      </c>
      <c r="G35" t="s">
        <v>153</v>
      </c>
      <c r="I35" t="str">
        <f>CONCATENATE("'",G35,"',")</f>
        <v>'FBgn0035610',</v>
      </c>
      <c r="K35" t="s">
        <v>152</v>
      </c>
      <c r="L35">
        <v>16921</v>
      </c>
    </row>
    <row r="36" spans="1:12" x14ac:dyDescent="0.45">
      <c r="A36" s="1" t="s">
        <v>25</v>
      </c>
      <c r="B36" s="2"/>
      <c r="D36" t="str">
        <f t="shared" si="0"/>
        <v>'PK1-R',</v>
      </c>
      <c r="F36" t="s">
        <v>162</v>
      </c>
      <c r="G36" t="s">
        <v>163</v>
      </c>
      <c r="I36" t="str">
        <f>CONCATENATE("'",G36,"',")</f>
        <v>'FBgn0038201',</v>
      </c>
      <c r="K36" t="s">
        <v>162</v>
      </c>
      <c r="L36">
        <v>3291</v>
      </c>
    </row>
    <row r="37" spans="1:12" x14ac:dyDescent="0.45">
      <c r="A37" s="1" t="s">
        <v>63</v>
      </c>
      <c r="B37" s="1"/>
      <c r="D37" t="str">
        <f t="shared" si="0"/>
        <v>'MsR1',</v>
      </c>
      <c r="F37" t="s">
        <v>154</v>
      </c>
      <c r="G37" t="s">
        <v>155</v>
      </c>
      <c r="I37" t="str">
        <f>CONCATENATE("'",G37,"',")</f>
        <v>'FBgn0035331',</v>
      </c>
      <c r="K37" t="s">
        <v>154</v>
      </c>
      <c r="L37">
        <v>23107</v>
      </c>
    </row>
    <row r="38" spans="1:12" x14ac:dyDescent="0.45">
      <c r="A38" s="1" t="s">
        <v>65</v>
      </c>
      <c r="B38" s="1"/>
      <c r="D38" t="str">
        <f t="shared" si="0"/>
        <v>'MsR2',</v>
      </c>
      <c r="F38" t="s">
        <v>156</v>
      </c>
      <c r="G38" t="s">
        <v>157</v>
      </c>
      <c r="I38" t="str">
        <f>CONCATENATE("'",G38,"',")</f>
        <v>'FBgn0264002',</v>
      </c>
      <c r="K38" t="s">
        <v>156</v>
      </c>
      <c r="L38">
        <v>18062</v>
      </c>
    </row>
    <row r="39" spans="1:12" x14ac:dyDescent="0.45">
      <c r="A39" s="1" t="s">
        <v>67</v>
      </c>
      <c r="B39" s="1"/>
      <c r="D39" t="str">
        <f t="shared" si="0"/>
        <v>'TkR86C',</v>
      </c>
      <c r="F39" t="s">
        <v>180</v>
      </c>
      <c r="G39" t="s">
        <v>181</v>
      </c>
      <c r="I39" t="str">
        <f>CONCATENATE("'",G39,"',")</f>
        <v>'FBgn0004841',</v>
      </c>
      <c r="K39" t="s">
        <v>180</v>
      </c>
      <c r="L39">
        <v>13637</v>
      </c>
    </row>
    <row r="40" spans="1:12" x14ac:dyDescent="0.45">
      <c r="A40" s="1" t="s">
        <v>69</v>
      </c>
      <c r="B40" s="1"/>
      <c r="D40" t="str">
        <f t="shared" si="0"/>
        <v>'NPFR',</v>
      </c>
      <c r="F40" t="s">
        <v>158</v>
      </c>
      <c r="G40" t="s">
        <v>159</v>
      </c>
      <c r="I40" t="str">
        <f>CONCATENATE("'",G40,"',")</f>
        <v>'FBgn0037408',</v>
      </c>
      <c r="K40" t="s">
        <v>158</v>
      </c>
      <c r="L40">
        <v>8089</v>
      </c>
    </row>
    <row r="41" spans="1:12" x14ac:dyDescent="0.45">
      <c r="A41" s="1" t="s">
        <v>71</v>
      </c>
      <c r="B41" s="1"/>
      <c r="D41" t="str">
        <f t="shared" si="0"/>
        <v>'Gyc76C',</v>
      </c>
      <c r="F41" t="s">
        <v>142</v>
      </c>
      <c r="G41" t="s">
        <v>143</v>
      </c>
      <c r="I41" t="str">
        <f>CONCATENATE("'",G41,"',")</f>
        <v>'FBgn0266136',</v>
      </c>
      <c r="K41" t="s">
        <v>142</v>
      </c>
      <c r="L41">
        <v>42627</v>
      </c>
    </row>
    <row r="42" spans="1:12" x14ac:dyDescent="0.45">
      <c r="A42" s="2" t="s">
        <v>73</v>
      </c>
      <c r="B42" s="1"/>
      <c r="D42" t="str">
        <f t="shared" si="0"/>
        <v>'Pdfr',</v>
      </c>
      <c r="F42" t="s">
        <v>160</v>
      </c>
      <c r="G42" t="s">
        <v>161</v>
      </c>
      <c r="I42" t="str">
        <f>CONCATENATE("'",G42,"',")</f>
        <v>'FBgn0260753',</v>
      </c>
      <c r="K42" t="s">
        <v>160</v>
      </c>
      <c r="L42">
        <v>26435</v>
      </c>
    </row>
    <row r="43" spans="1:12" x14ac:dyDescent="0.45">
      <c r="A43" s="2" t="s">
        <v>75</v>
      </c>
      <c r="B43" s="1"/>
      <c r="D43" t="str">
        <f t="shared" si="0"/>
        <v>'Proc-R',</v>
      </c>
      <c r="F43" t="s">
        <v>168</v>
      </c>
      <c r="G43" t="s">
        <v>169</v>
      </c>
      <c r="I43" t="str">
        <f>CONCATENATE("'",G43,"',")</f>
        <v>'FBgn0029723',</v>
      </c>
      <c r="K43" t="s">
        <v>168</v>
      </c>
      <c r="L43">
        <v>21572</v>
      </c>
    </row>
    <row r="44" spans="1:12" x14ac:dyDescent="0.45">
      <c r="A44" s="1" t="s">
        <v>77</v>
      </c>
    </row>
    <row r="45" spans="1:12" x14ac:dyDescent="0.45">
      <c r="A45" s="2" t="s">
        <v>79</v>
      </c>
      <c r="D45" t="str">
        <f t="shared" si="0"/>
        <v>'Rya-R',</v>
      </c>
      <c r="F45" t="s">
        <v>172</v>
      </c>
      <c r="G45" t="s">
        <v>173</v>
      </c>
      <c r="I45" t="str">
        <f>CONCATENATE("'",G45,"',")</f>
        <v>'FBgn0004842',</v>
      </c>
      <c r="K45" t="s">
        <v>186</v>
      </c>
      <c r="L45">
        <v>60956</v>
      </c>
    </row>
    <row r="46" spans="1:12" x14ac:dyDescent="0.45">
      <c r="A46" s="1" t="s">
        <v>81</v>
      </c>
      <c r="D46" t="str">
        <f t="shared" si="0"/>
        <v>'SPR',</v>
      </c>
      <c r="F46" t="s">
        <v>178</v>
      </c>
      <c r="G46" t="s">
        <v>179</v>
      </c>
      <c r="I46" t="str">
        <f>CONCATENATE("'",G46,"',")</f>
        <v>'FBgn0029768',</v>
      </c>
      <c r="K46" t="s">
        <v>178</v>
      </c>
      <c r="L46">
        <v>47357</v>
      </c>
    </row>
    <row r="47" spans="1:12" x14ac:dyDescent="0.45">
      <c r="A47" s="1" t="s">
        <v>83</v>
      </c>
      <c r="D47" t="str">
        <f t="shared" si="0"/>
        <v>'sNPF-R',</v>
      </c>
      <c r="F47" t="s">
        <v>176</v>
      </c>
      <c r="G47" t="s">
        <v>177</v>
      </c>
      <c r="I47" t="str">
        <f>CONCATENATE("'",G47,"',")</f>
        <v>'FBgn0036934',</v>
      </c>
      <c r="K47" s="1" t="s">
        <v>176</v>
      </c>
      <c r="L47">
        <v>30497</v>
      </c>
    </row>
    <row r="48" spans="1:12" x14ac:dyDescent="0.45">
      <c r="A48" s="1" t="s">
        <v>85</v>
      </c>
      <c r="D48" t="str">
        <f t="shared" si="0"/>
        <v>'SIFaR',</v>
      </c>
      <c r="F48" t="s">
        <v>174</v>
      </c>
      <c r="G48" t="s">
        <v>175</v>
      </c>
      <c r="I48" t="str">
        <f>CONCATENATE("'",G48,"',")</f>
        <v>'FBgn0038880',</v>
      </c>
      <c r="K48" t="s">
        <v>174</v>
      </c>
      <c r="L48">
        <v>17335</v>
      </c>
    </row>
    <row r="49" spans="1:12" ht="38.4" x14ac:dyDescent="0.45">
      <c r="A49" s="1" t="s">
        <v>87</v>
      </c>
      <c r="D49" t="str">
        <f t="shared" si="0"/>
        <v>'CCKLR-17D1',</v>
      </c>
      <c r="F49" t="s">
        <v>126</v>
      </c>
      <c r="G49" t="s">
        <v>127</v>
      </c>
      <c r="I49" t="str">
        <f>CONCATENATE("'",G49,"',")</f>
        <v>'FBgn0259231',</v>
      </c>
      <c r="K49" t="s">
        <v>126</v>
      </c>
      <c r="L49">
        <v>19079</v>
      </c>
    </row>
    <row r="50" spans="1:12" ht="38.4" x14ac:dyDescent="0.45">
      <c r="A50" s="1" t="s">
        <v>89</v>
      </c>
      <c r="D50" t="str">
        <f t="shared" si="0"/>
        <v>'CCKLR-17D3',</v>
      </c>
      <c r="F50" t="s">
        <v>128</v>
      </c>
      <c r="G50" t="s">
        <v>129</v>
      </c>
      <c r="I50" t="str">
        <f>CONCATENATE("'",G50,"',")</f>
        <v>'FBgn0030954',</v>
      </c>
      <c r="K50" t="s">
        <v>128</v>
      </c>
      <c r="L50">
        <v>9545</v>
      </c>
    </row>
    <row r="51" spans="1:12" x14ac:dyDescent="0.45">
      <c r="A51" s="1" t="s">
        <v>91</v>
      </c>
      <c r="D51" t="str">
        <f t="shared" si="0"/>
        <v>'TkR99D',</v>
      </c>
      <c r="F51" t="s">
        <v>182</v>
      </c>
      <c r="G51" t="s">
        <v>183</v>
      </c>
      <c r="I51" t="str">
        <f>CONCATENATE("'",G51,"',")</f>
        <v>'FBgn0004622',</v>
      </c>
      <c r="K51" t="s">
        <v>182</v>
      </c>
      <c r="L51">
        <v>18652</v>
      </c>
    </row>
    <row r="52" spans="1:12" x14ac:dyDescent="0.45">
      <c r="A52" s="1" t="s">
        <v>93</v>
      </c>
      <c r="D52" t="str">
        <f t="shared" si="0"/>
        <v>'TrissinR',</v>
      </c>
      <c r="F52" t="s">
        <v>184</v>
      </c>
      <c r="G52" t="s">
        <v>185</v>
      </c>
      <c r="I52" t="str">
        <f>CONCATENATE("'",G52,"',")</f>
        <v>'FBgn0085410',</v>
      </c>
      <c r="K52" t="s">
        <v>184</v>
      </c>
      <c r="L52">
        <v>32764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황인걸</cp:lastModifiedBy>
  <dcterms:created xsi:type="dcterms:W3CDTF">2022-02-09T02:25:36Z</dcterms:created>
  <dcterms:modified xsi:type="dcterms:W3CDTF">2024-08-31T07:49:53Z</dcterms:modified>
</cp:coreProperties>
</file>