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e2d616edc22765/Documents/Christophe/"/>
    </mc:Choice>
  </mc:AlternateContent>
  <xr:revisionPtr revIDLastSave="0" documentId="8_{51331F68-18BE-4708-8CDB-33A6A9D357C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mps" sheetId="1" r:id="rId1"/>
    <sheet name="Stats" sheetId="2" r:id="rId2"/>
    <sheet name="Parametres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2" l="1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6" i="2"/>
  <c r="A5" i="2"/>
  <c r="A4" i="2"/>
  <c r="E3" i="2"/>
  <c r="D3" i="2"/>
  <c r="C3" i="2"/>
  <c r="B3" i="2"/>
  <c r="E18" i="2" l="1" a="1"/>
  <c r="E18" i="2" s="1"/>
  <c r="B4" i="2" a="1"/>
  <c r="B4" i="2" s="1"/>
  <c r="B23" i="2" a="1"/>
  <c r="B23" i="2" s="1"/>
  <c r="D23" i="2" a="1"/>
  <c r="D23" i="2" s="1"/>
  <c r="D22" i="2" a="1"/>
  <c r="D22" i="2" s="1"/>
  <c r="D21" i="2" a="1"/>
  <c r="D21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10" i="2" a="1"/>
  <c r="D10" i="2" s="1"/>
  <c r="D9" i="2" a="1"/>
  <c r="D9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D24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4" i="2" a="1"/>
  <c r="B14" i="2" s="1"/>
  <c r="B13" i="2" a="1"/>
  <c r="B13" i="2" s="1"/>
  <c r="B12" i="2" a="1"/>
  <c r="B12" i="2" s="1"/>
  <c r="B11" i="2" a="1"/>
  <c r="B11" i="2" s="1"/>
  <c r="B10" i="2" a="1"/>
  <c r="B10" i="2" s="1"/>
  <c r="B9" i="2" a="1"/>
  <c r="B9" i="2" s="1"/>
  <c r="B8" i="2" a="1"/>
  <c r="B8" i="2" s="1"/>
  <c r="B7" i="2" a="1"/>
  <c r="B7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C14" i="2" a="1"/>
  <c r="C14" i="2" s="1"/>
  <c r="C13" i="2" a="1"/>
  <c r="C13" i="2" s="1"/>
  <c r="C12" i="2" a="1"/>
  <c r="C12" i="2" s="1"/>
  <c r="C11" i="2" a="1"/>
  <c r="C11" i="2" s="1"/>
  <c r="C10" i="2" a="1"/>
  <c r="C10" i="2" s="1"/>
  <c r="C9" i="2" a="1"/>
  <c r="C9" i="2" s="1"/>
  <c r="C8" i="2" a="1"/>
  <c r="C8" i="2" s="1"/>
  <c r="C7" i="2" a="1"/>
  <c r="C7" i="2" s="1"/>
  <c r="E23" i="2" a="1"/>
  <c r="E23" i="2" s="1"/>
  <c r="E22" i="2" a="1"/>
  <c r="E22" i="2" s="1"/>
  <c r="E21" i="2" a="1"/>
  <c r="E21" i="2" s="1"/>
  <c r="E20" i="2" a="1"/>
  <c r="E20" i="2" s="1"/>
  <c r="E19" i="2" a="1"/>
  <c r="E19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5" i="2" a="1"/>
  <c r="E5" i="2" s="1"/>
  <c r="E4" i="2" a="1"/>
  <c r="E4" i="2" s="1"/>
  <c r="C4" i="2" a="1"/>
  <c r="C4" i="2" s="1"/>
  <c r="C5" i="2" a="1"/>
  <c r="C5" i="2" s="1"/>
  <c r="C6" i="2" a="1"/>
  <c r="C6" i="2" s="1"/>
  <c r="E6" i="2" a="1"/>
  <c r="E6" i="2" s="1"/>
  <c r="B5" i="2" a="1"/>
  <c r="B5" i="2" s="1"/>
  <c r="B6" i="2" a="1"/>
  <c r="B6" i="2" s="1"/>
  <c r="C24" i="2" l="1"/>
  <c r="E24" i="2"/>
  <c r="B24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6" i="2"/>
  <c r="F5" i="2"/>
  <c r="F4" i="2"/>
  <c r="F2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<sst xmlns="http://schemas.openxmlformats.org/spreadsheetml/2006/main" count="689" uniqueCount="246">
  <si>
    <t>Suivi des temps passés</t>
  </si>
  <si>
    <t>Saisie</t>
  </si>
  <si>
    <t>Projet</t>
  </si>
  <si>
    <t>Rosetta</t>
  </si>
  <si>
    <t>Groupe</t>
  </si>
  <si>
    <t>Groupe A</t>
  </si>
  <si>
    <t>Nom de l'étudiant</t>
  </si>
  <si>
    <t>Tâche</t>
  </si>
  <si>
    <t>Temps passé (en heures)</t>
  </si>
  <si>
    <t>Date</t>
  </si>
  <si>
    <t>Observations</t>
  </si>
  <si>
    <t>Gastebois Lucy</t>
  </si>
  <si>
    <t>Réunions avec le client</t>
  </si>
  <si>
    <t>14/10/2020 - 18:00:00</t>
  </si>
  <si>
    <t>1er rendez-vous avec le client</t>
  </si>
  <si>
    <t>Gontard Alice</t>
  </si>
  <si>
    <t>Leboeuf Sullivan</t>
  </si>
  <si>
    <t>Garcia Christophe</t>
  </si>
  <si>
    <t>Rédaction compte rendu des réunions</t>
  </si>
  <si>
    <t>16/10/2020 - 17/10/2020</t>
  </si>
  <si>
    <t>Maintien du Site Gitlab</t>
  </si>
  <si>
    <t>18/10/2020 - 19/10/2020</t>
  </si>
  <si>
    <t>Création du site gitlab, ajouts des membres</t>
  </si>
  <si>
    <t>Rédaction proposition de projet</t>
  </si>
  <si>
    <t>19/10/2020 - 20/10/2020</t>
  </si>
  <si>
    <t>Maquettage App mobile</t>
  </si>
  <si>
    <t>19/10/2020 - 22/10/2020</t>
  </si>
  <si>
    <t>20/10/2020 - 21/10/2020</t>
  </si>
  <si>
    <t>Maquettage Site web</t>
  </si>
  <si>
    <t>Auto Formation</t>
  </si>
  <si>
    <t>30/10/2020 - 31/10/2020</t>
  </si>
  <si>
    <t>Réarrangement du fichier "Suivi des temps passés" : résolution de bugs</t>
  </si>
  <si>
    <t>Autre</t>
  </si>
  <si>
    <t>Suivi des temps passés, avec accord commun</t>
  </si>
  <si>
    <t>Mises à jours (rôles, documents)</t>
  </si>
  <si>
    <t>Communication avec le client</t>
  </si>
  <si>
    <t>Proposition de projet</t>
  </si>
  <si>
    <t>Réunions internes</t>
  </si>
  <si>
    <t>14/10/2020 - 02/11/2020</t>
  </si>
  <si>
    <t>Total</t>
  </si>
  <si>
    <t>Rédaction Veille techno</t>
  </si>
  <si>
    <t>04/11/2020 - 07/11/2020</t>
  </si>
  <si>
    <t>Expliquer les 2 solutions envisageables, présenter les procédés</t>
  </si>
  <si>
    <t>03/11/2020 - 07/11/2020</t>
  </si>
  <si>
    <t>Présentation de la solution native + outils</t>
  </si>
  <si>
    <t>03/11/2020 - 11/11/2020</t>
  </si>
  <si>
    <t>Présentation de la solution hybride + outils</t>
  </si>
  <si>
    <t>04/11/2020 - 10/11/2020</t>
  </si>
  <si>
    <t>Introduction, planning, conclusion</t>
  </si>
  <si>
    <t>12/11/2020 - 13/11/2020</t>
  </si>
  <si>
    <t>Mise en page</t>
  </si>
  <si>
    <t>Réunions avec le tuteur</t>
  </si>
  <si>
    <t>14/10/2020 - 13/11/2020</t>
  </si>
  <si>
    <t>Total avec M. Le Lain</t>
  </si>
  <si>
    <t>CR1 - CR7</t>
  </si>
  <si>
    <t>Rédaction Spéc sprint 1</t>
  </si>
  <si>
    <t>15/11/2020 - 25/11/2020</t>
  </si>
  <si>
    <t>Solution choisie, détail du livrable à la fin du sprint</t>
  </si>
  <si>
    <t>15/11/2020 - 23/11/2020</t>
  </si>
  <si>
    <t>Conception pensée, détail du livrable à la fin du sprint (planning, intro)</t>
  </si>
  <si>
    <t>Détail du livrable à la fin du sprint, tables de la base, schéma/diagramme</t>
  </si>
  <si>
    <t>24/11/2020 - 25/11/2020</t>
  </si>
  <si>
    <t>Diagramme relationnel</t>
  </si>
  <si>
    <t>Rédaction cahier des tests</t>
  </si>
  <si>
    <t>17/11/2020 - 26/11/2020</t>
  </si>
  <si>
    <t>Backlogs des fonctionnalités du projet/exigences</t>
  </si>
  <si>
    <t>26/11/2020 - 27/11/2020</t>
  </si>
  <si>
    <t>28/11/2020 - 30/11/2020</t>
  </si>
  <si>
    <t>Recherche WordPress en local</t>
  </si>
  <si>
    <t>BDD externe</t>
  </si>
  <si>
    <t>28/11/2020 - 01/12/2020</t>
  </si>
  <si>
    <t>Création de tables mysql/sqlite3</t>
  </si>
  <si>
    <t>API fonctionnement, liaison avec la BDD mysql/sqlite</t>
  </si>
  <si>
    <t>Tests</t>
  </si>
  <si>
    <t>01/12/2020 - 02/12/2020</t>
  </si>
  <si>
    <t>Scripts test BDD externe</t>
  </si>
  <si>
    <t>Aide scripts test BDD externe</t>
  </si>
  <si>
    <t>API</t>
  </si>
  <si>
    <t>01/12/2020 - 05/12/2020</t>
  </si>
  <si>
    <t>Création objets + DAO (= insertion, suppression, modification, ...)</t>
  </si>
  <si>
    <t>02/12/2020 - 04/12/2020</t>
  </si>
  <si>
    <t>Aide création objets + DAO (Appartient = liaisons entre objets)</t>
  </si>
  <si>
    <t>04/12/2020 - 05/12/2020</t>
  </si>
  <si>
    <t>03/12/2020 - 06/12/2020</t>
  </si>
  <si>
    <t>03/12/2020 - 07/12/2020</t>
  </si>
  <si>
    <t>Site web</t>
  </si>
  <si>
    <t>03/12/2020 - 09/12/2020</t>
  </si>
  <si>
    <t>WordPress et Local</t>
  </si>
  <si>
    <t>0812/2020 - 09/12/2020</t>
  </si>
  <si>
    <t>Aide WordPress/Local</t>
  </si>
  <si>
    <t>11/12/2020 - 12/12/2020</t>
  </si>
  <si>
    <t>Matrice de risques</t>
  </si>
  <si>
    <t>10/12/2020 - 11/12/2020</t>
  </si>
  <si>
    <t>Partage sur gitlab</t>
  </si>
  <si>
    <t>12/12/2020 - 13/12/2020</t>
  </si>
  <si>
    <t>Documentation</t>
  </si>
  <si>
    <t>Commentaires, schéma</t>
  </si>
  <si>
    <t>12/12/2020 - 15/12/2020</t>
  </si>
  <si>
    <t>Fichier .db sqlite, .db mysql</t>
  </si>
  <si>
    <t>15/12/2020 - 16/12/2020</t>
  </si>
  <si>
    <t>Trigger email/tel sqlite3 et mysql</t>
  </si>
  <si>
    <t>Aide trigger</t>
  </si>
  <si>
    <t>14/12/2020 - 17/12/2020</t>
  </si>
  <si>
    <t>Connexion avec la bdd externe</t>
  </si>
  <si>
    <t>Aide connexion api/bdd</t>
  </si>
  <si>
    <t>11/12/2020 - 17/12/2020</t>
  </si>
  <si>
    <t>Interface du site web</t>
  </si>
  <si>
    <t>06/12/2020 - 15/12/2020</t>
  </si>
  <si>
    <t>Test API</t>
  </si>
  <si>
    <t>17/12/2020 - 18/12/2020</t>
  </si>
  <si>
    <t>Archives, dernières mises à jour des livrables/git</t>
  </si>
  <si>
    <t>Rédaction manuel utilisateur</t>
  </si>
  <si>
    <t>User manual, vidéo, readMe</t>
  </si>
  <si>
    <t>Rédaction Spéc sprint 2</t>
  </si>
  <si>
    <t>04/01/2021 - 13/01/2021</t>
  </si>
  <si>
    <t>Rédaction du rapport de spécifications du second sprint version 1 et version 2 (changement de l'outil pour le site web)</t>
  </si>
  <si>
    <t>11/01/2021 - 18/01/2021</t>
  </si>
  <si>
    <t>11/01/2021 - 12/01/2021</t>
  </si>
  <si>
    <t>CR8</t>
  </si>
  <si>
    <t>06/01/2021 - 11/01/2021</t>
  </si>
  <si>
    <t xml:space="preserve">Connexion avec WordPress + commencer à créer les pages </t>
  </si>
  <si>
    <t xml:space="preserve">Page publiques/privées avec WordPress + commencer à créer les pages </t>
  </si>
  <si>
    <t>Application mobile</t>
  </si>
  <si>
    <t>08/01/2021 - 10/01/2021</t>
  </si>
  <si>
    <t>Création des premiers objets java</t>
  </si>
  <si>
    <t>12/01/2021 - 14/01/2021</t>
  </si>
  <si>
    <t>Se documenter sur React.js et Bootstrap et installation</t>
  </si>
  <si>
    <t>14/01/2021 - 17/01/2021</t>
  </si>
  <si>
    <t>18/01/2021 - 19/01/2020</t>
  </si>
  <si>
    <t>CR9</t>
  </si>
  <si>
    <t>Formulaire nouveau client</t>
  </si>
  <si>
    <t>11/01/2021 - 17/01/2021</t>
  </si>
  <si>
    <t>Se documenter et page principale</t>
  </si>
  <si>
    <t>18/01/2021 - 20/01/2021</t>
  </si>
  <si>
    <t>Créer les routes, organiser les fichiers, pied de page</t>
  </si>
  <si>
    <t>18/01/2021 - 23/01/2021</t>
  </si>
  <si>
    <t>En-tête de page/Menu</t>
  </si>
  <si>
    <t>18/01/2021 - 22/01/2021</t>
  </si>
  <si>
    <t>Interface Client</t>
  </si>
  <si>
    <t>23/01/2021 - 27/01/2021</t>
  </si>
  <si>
    <t>Interface Scénario</t>
  </si>
  <si>
    <t>24/01/2021 - 25/01/2021</t>
  </si>
  <si>
    <t>27/01/2021 - 28/01/2021</t>
  </si>
  <si>
    <t>Interface Devis</t>
  </si>
  <si>
    <t>26/01/2021 - 27/01/2021</t>
  </si>
  <si>
    <t>24/01/2021 - 03/02/2021</t>
  </si>
  <si>
    <t>Page Devis</t>
  </si>
  <si>
    <t>20/01/2021 - 22/01/2021</t>
  </si>
  <si>
    <t>Pied de page</t>
  </si>
  <si>
    <t>04/02/2021 - 05/02/2021</t>
  </si>
  <si>
    <t>Page Accueil &gt; Panneau central</t>
  </si>
  <si>
    <t>23/01/2021 - 28/01/2021</t>
  </si>
  <si>
    <t>Page Accueil &gt; Panneau droit</t>
  </si>
  <si>
    <t>28/01/2021 - 04/02/2021</t>
  </si>
  <si>
    <t>Page Client</t>
  </si>
  <si>
    <t>28/01/2021 - 05/02/2021</t>
  </si>
  <si>
    <t>Page Scénario</t>
  </si>
  <si>
    <t>BDD interne</t>
  </si>
  <si>
    <t>28/01/2021 - 01/02/2021</t>
  </si>
  <si>
    <t>Création de la BDD interne</t>
  </si>
  <si>
    <t>Compléter le cahier des tests</t>
  </si>
  <si>
    <t>01/02/2021 - 05/02/2021</t>
  </si>
  <si>
    <t>API et Nouveau Client</t>
  </si>
  <si>
    <t>27/01/2021 - 05/02/2021</t>
  </si>
  <si>
    <t>CRs 10-11</t>
  </si>
  <si>
    <t>Rédaction Spéc sprint 3</t>
  </si>
  <si>
    <t>08/02/2021 - 07/03/2021</t>
  </si>
  <si>
    <t>Rédaction du rapport de spécifications du troisième sprint (dernières versions des livrables)</t>
  </si>
  <si>
    <t>04/03/2021 - 05/03/2021</t>
  </si>
  <si>
    <t>CR 12</t>
  </si>
  <si>
    <t>08/03/2021 - 13/03/2021</t>
  </si>
  <si>
    <t xml:space="preserve">Création des 8 interfaces (design) restantes </t>
  </si>
  <si>
    <t>08/03/2021 - 10/03/2021</t>
  </si>
  <si>
    <t>Liaison avec le site : scénario</t>
  </si>
  <si>
    <t>Liaison avec le site : client</t>
  </si>
  <si>
    <t>11/03/2021 - 13/03/2021</t>
  </si>
  <si>
    <t>Affichage d'un client, l'ajout d'un client</t>
  </si>
  <si>
    <t>Liaison avec le site : composants/packs</t>
  </si>
  <si>
    <t>14/03/2021 - 15/03/2021</t>
  </si>
  <si>
    <t>CR 13</t>
  </si>
  <si>
    <t>Modification d'un client</t>
  </si>
  <si>
    <t>14/03/2021 - 17/03/2021</t>
  </si>
  <si>
    <t>Partie Composants/Packs</t>
  </si>
  <si>
    <t>15/03/2021 - 18/03/2021</t>
  </si>
  <si>
    <t>Gestion des fragments : Recherche + mise en place + problèmes à résoudre</t>
  </si>
  <si>
    <t>16/03/2021 - 17/03/2021</t>
  </si>
  <si>
    <t>Suppression d'un client</t>
  </si>
  <si>
    <t>17/03/2021 - 18/03/2021</t>
  </si>
  <si>
    <t>17/03/2021 - 19/03/2021</t>
  </si>
  <si>
    <t>Liaison avec le site : devis</t>
  </si>
  <si>
    <t>18/03/2021 - 20/03/2021</t>
  </si>
  <si>
    <t>Ajout d'un composant</t>
  </si>
  <si>
    <t>18/03/2021 - 23/03/2021</t>
  </si>
  <si>
    <t>Ajout, Affichage d'un scénario</t>
  </si>
  <si>
    <t>19/03/2021 - 20/03/2021</t>
  </si>
  <si>
    <t>CR 14</t>
  </si>
  <si>
    <t>20/03/2021 - 22/03/2021</t>
  </si>
  <si>
    <t>Ajout d'un pack</t>
  </si>
  <si>
    <t>20/03/2021 - 27/03/2021</t>
  </si>
  <si>
    <t>Ajout d'un devis</t>
  </si>
  <si>
    <t>24/03/2021 - 27/03/2021</t>
  </si>
  <si>
    <t>Gestion des lignes comp/pack de Devis</t>
  </si>
  <si>
    <t>21/03/2021 - 22/03/2021</t>
  </si>
  <si>
    <t>Modification d'un composant</t>
  </si>
  <si>
    <t>23/03/2021 - 25/03/2021</t>
  </si>
  <si>
    <t>Modification d'un pack</t>
  </si>
  <si>
    <t>23/03/2021 - 26/03/2021</t>
  </si>
  <si>
    <t>Ajout d'un scénario</t>
  </si>
  <si>
    <t>24/03/2021 - 2503/2021</t>
  </si>
  <si>
    <t>Modification d'un scénario</t>
  </si>
  <si>
    <t>26/03/2021 - 27/03/2021</t>
  </si>
  <si>
    <t>Suppression d'un scénario</t>
  </si>
  <si>
    <t>CR 15</t>
  </si>
  <si>
    <t>27/03/2021 - 29/03/2021</t>
  </si>
  <si>
    <t>27/03/2021 - 01/04/2021</t>
  </si>
  <si>
    <t>27/03/2021 - 28/03/2021</t>
  </si>
  <si>
    <t>Barre de recherche : recherche profonde d'un élément dans une liste</t>
  </si>
  <si>
    <t>28/03/2021 - 29/03/2021</t>
  </si>
  <si>
    <t>Modification d'un devis</t>
  </si>
  <si>
    <t>29/03/2021 - 30/03/2021</t>
  </si>
  <si>
    <t>Connexion sécurisée (hachage &amp; salage du mot de passe)</t>
  </si>
  <si>
    <t>30/03/2021 - 31/03/2021</t>
  </si>
  <si>
    <t>Suppression d'un devis</t>
  </si>
  <si>
    <t>CR 16</t>
  </si>
  <si>
    <t>31/03/2021 - 01/04/2021</t>
  </si>
  <si>
    <t>Pages privées/publiques</t>
  </si>
  <si>
    <t>31/03/2021 - 02/04/2021</t>
  </si>
  <si>
    <t>Affichage d'un scénario</t>
  </si>
  <si>
    <t>01/04/2021 - 02/04/2021</t>
  </si>
  <si>
    <t>Synchronisation de l'ajout d'un client</t>
  </si>
  <si>
    <t>29/04/2021-02/04/2021</t>
  </si>
  <si>
    <t>Recherche sur chaque interface (client, scénario, devis)</t>
  </si>
  <si>
    <t>02/04/2021 - 03/02/2021</t>
  </si>
  <si>
    <t>03/04/2021 - 04/04/2021</t>
  </si>
  <si>
    <t>08/03/2021 - 04/04/2021</t>
  </si>
  <si>
    <t>Statistiques</t>
  </si>
  <si>
    <t>Noms des étudiants</t>
  </si>
  <si>
    <t>Projets</t>
  </si>
  <si>
    <t>Tâches</t>
  </si>
  <si>
    <t>OmniBoardEditor</t>
  </si>
  <si>
    <t>Mady</t>
  </si>
  <si>
    <t>Groupe B</t>
  </si>
  <si>
    <t>Groupe C</t>
  </si>
  <si>
    <t>OppRoadInfo</t>
  </si>
  <si>
    <t>GameOfMaths</t>
  </si>
  <si>
    <t>Kaz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</si>
</sst>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&quot;:&quot;mm"/>
    <numFmt numFmtId="165" formatCode="#,##0.00&quot; &quot;[$€-40C];[Red]&quot;-&quot;#,##0.00&quot; &quot;[$€-40C]"/>
    <numFmt numFmtId="166" formatCode="h:mm;@"/>
  </numFmts>
  <fonts count="7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sz val="11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E6E6FF"/>
        <bgColor rgb="FFE6E6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1" fillId="0" borderId="0" applyNumberFormat="0" applyFont="0" applyBorder="0" applyProtection="0">
      <alignment horizontal="left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" fillId="0" borderId="0" applyNumberFormat="0" applyBorder="0" applyProtection="0"/>
    <xf numFmtId="0" fontId="3" fillId="0" borderId="0" applyNumberFormat="0" applyBorder="0" applyProtection="0">
      <alignment horizontal="left"/>
    </xf>
    <xf numFmtId="0" fontId="1" fillId="0" borderId="0" applyNumberFormat="0" applyFont="0" applyBorder="0" applyProtection="0"/>
    <xf numFmtId="0" fontId="4" fillId="0" borderId="0" applyNumberFormat="0" applyBorder="0" applyProtection="0"/>
    <xf numFmtId="165" fontId="4" fillId="0" borderId="0" applyBorder="0" applyProtection="0"/>
  </cellStyleXfs>
  <cellXfs count="34">
    <xf numFmtId="0" fontId="0" fillId="0" borderId="0" xfId="0"/>
    <xf numFmtId="0" fontId="0" fillId="2" borderId="3" xfId="0" applyFill="1" applyBorder="1"/>
    <xf numFmtId="164" fontId="0" fillId="2" borderId="3" xfId="0" applyNumberFormat="1" applyFill="1" applyBorder="1"/>
    <xf numFmtId="0" fontId="0" fillId="0" borderId="3" xfId="0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3" xfId="0" applyNumberFormat="1" applyBorder="1" applyAlignment="1">
      <alignment horizontal="center" vertical="center"/>
    </xf>
    <xf numFmtId="0" fontId="0" fillId="4" borderId="3" xfId="0" applyNumberFormat="1" applyFill="1" applyBorder="1"/>
    <xf numFmtId="0" fontId="0" fillId="0" borderId="3" xfId="0" applyNumberFormat="1" applyBorder="1"/>
    <xf numFmtId="0" fontId="0" fillId="0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5" borderId="3" xfId="0" applyFill="1" applyBorder="1"/>
    <xf numFmtId="0" fontId="0" fillId="0" borderId="0" xfId="0" applyAlignment="1"/>
    <xf numFmtId="164" fontId="0" fillId="2" borderId="3" xfId="0" applyNumberFormat="1" applyFill="1" applyBorder="1" applyAlignment="1"/>
    <xf numFmtId="164" fontId="0" fillId="0" borderId="3" xfId="0" applyNumberFormat="1" applyBorder="1" applyAlignment="1"/>
    <xf numFmtId="164" fontId="0" fillId="0" borderId="4" xfId="0" applyNumberFormat="1" applyBorder="1" applyAlignment="1"/>
    <xf numFmtId="0" fontId="0" fillId="0" borderId="0" xfId="0" applyBorder="1"/>
    <xf numFmtId="0" fontId="0" fillId="4" borderId="1" xfId="0" applyNumberFormat="1" applyFill="1" applyBorder="1"/>
    <xf numFmtId="0" fontId="0" fillId="3" borderId="1" xfId="0" applyFill="1" applyBorder="1"/>
    <xf numFmtId="0" fontId="0" fillId="0" borderId="1" xfId="0" applyNumberFormat="1" applyBorder="1" applyAlignment="1">
      <alignment horizontal="center" vertical="center"/>
    </xf>
    <xf numFmtId="0" fontId="6" fillId="0" borderId="3" xfId="0" applyFont="1" applyBorder="1" applyAlignment="1">
      <alignment wrapText="1"/>
    </xf>
    <xf numFmtId="0" fontId="0" fillId="5" borderId="3" xfId="0" applyNumberFormat="1" applyFill="1" applyBorder="1"/>
    <xf numFmtId="164" fontId="0" fillId="5" borderId="3" xfId="0" applyNumberFormat="1" applyFill="1" applyBorder="1" applyAlignment="1"/>
    <xf numFmtId="164" fontId="0" fillId="5" borderId="4" xfId="0" applyNumberFormat="1" applyFill="1" applyBorder="1" applyAlignment="1"/>
    <xf numFmtId="0" fontId="6" fillId="5" borderId="3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1">
    <cellStyle name="Heading" xfId="1" xr:uid="{00000000-0005-0000-0000-000000000000}"/>
    <cellStyle name="Heading1" xfId="2" xr:uid="{00000000-0005-0000-0000-000001000000}"/>
    <cellStyle name="Normal" xfId="0" builtinId="0" customBuiltin="1"/>
    <cellStyle name="Pilote de données - Catégorie" xfId="3" xr:uid="{00000000-0005-0000-0000-000003000000}"/>
    <cellStyle name="Pilote de données - Champ" xfId="4" xr:uid="{00000000-0005-0000-0000-000004000000}"/>
    <cellStyle name="Pilote de données - Coin" xfId="5" xr:uid="{00000000-0005-0000-0000-000005000000}"/>
    <cellStyle name="Pilote de données - Résultat" xfId="6" xr:uid="{00000000-0005-0000-0000-000006000000}"/>
    <cellStyle name="Pilote de données - Titre" xfId="7" xr:uid="{00000000-0005-0000-0000-000007000000}"/>
    <cellStyle name="Pilote de données - Valeur" xfId="8" xr:uid="{00000000-0005-0000-0000-000008000000}"/>
    <cellStyle name="Result" xfId="9" xr:uid="{00000000-0005-0000-0000-000009000000}"/>
    <cellStyle name="Result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Stats!$B$3</c:f>
              <c:strCache>
                <c:ptCount val="1"/>
                <c:pt idx="0">
                  <c:v>Gastebois Lucy</c:v>
                </c:pt>
              </c:strCache>
            </c:strRef>
          </c:tx>
          <c:invertIfNegative val="0"/>
          <c:cat>
            <c:strRef>
              <c:f>Stats!$A$4:$A$23</c:f>
              <c:strCache>
                <c:ptCount val="20"/>
                <c:pt idx="0">
                  <c:v>Autre</c:v>
                </c:pt>
                <c:pt idx="1">
                  <c:v>Communication avec le client</c:v>
                </c:pt>
                <c:pt idx="2">
                  <c:v>Maintien du Site Gitlab</c:v>
                </c:pt>
                <c:pt idx="3">
                  <c:v>Rédaction cahier des tests</c:v>
                </c:pt>
                <c:pt idx="4">
                  <c:v>Rédaction compte rendu des réunions</c:v>
                </c:pt>
                <c:pt idx="5">
                  <c:v>Rédaction manuel utilisateur</c:v>
                </c:pt>
                <c:pt idx="6">
                  <c:v>Réunions avec le client</c:v>
                </c:pt>
                <c:pt idx="7">
                  <c:v>Réunions internes</c:v>
                </c:pt>
                <c:pt idx="8">
                  <c:v>Réunions avec le tuteur</c:v>
                </c:pt>
                <c:pt idx="9">
                  <c:v>Tests</c:v>
                </c:pt>
                <c:pt idx="10">
                  <c:v>Auto Formation</c:v>
                </c:pt>
                <c:pt idx="11">
                  <c:v>Rédaction proposition de projet</c:v>
                </c:pt>
                <c:pt idx="12">
                  <c:v>Rédaction Veille techno</c:v>
                </c:pt>
                <c:pt idx="13">
                  <c:v>Rédaction Spéc sprint 1</c:v>
                </c:pt>
                <c:pt idx="14">
                  <c:v>Application mobile</c:v>
                </c:pt>
                <c:pt idx="15">
                  <c:v>Site web</c:v>
                </c:pt>
                <c:pt idx="16">
                  <c:v>BDD externe</c:v>
                </c:pt>
                <c:pt idx="17">
                  <c:v>BDD interne</c:v>
                </c:pt>
                <c:pt idx="18">
                  <c:v>API</c:v>
                </c:pt>
                <c:pt idx="19">
                  <c:v>Rédaction Spéc sprint 2</c:v>
                </c:pt>
              </c:strCache>
            </c:strRef>
          </c:cat>
          <c:val>
            <c:numRef>
              <c:f>Stats!$B$4:$B$23</c:f>
              <c:numCache>
                <c:formatCode>General</c:formatCode>
                <c:ptCount val="20"/>
                <c:pt idx="0">
                  <c:v>2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0.33</c:v>
                </c:pt>
                <c:pt idx="7">
                  <c:v>12</c:v>
                </c:pt>
                <c:pt idx="8">
                  <c:v>8</c:v>
                </c:pt>
                <c:pt idx="9">
                  <c:v>0</c:v>
                </c:pt>
                <c:pt idx="10">
                  <c:v>5.5</c:v>
                </c:pt>
                <c:pt idx="11">
                  <c:v>3.25</c:v>
                </c:pt>
                <c:pt idx="12">
                  <c:v>1.33</c:v>
                </c:pt>
                <c:pt idx="13">
                  <c:v>0.83000000000000007</c:v>
                </c:pt>
                <c:pt idx="14">
                  <c:v>85</c:v>
                </c:pt>
                <c:pt idx="15">
                  <c:v>42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A3-437B-9579-15B8F86B5A0A}"/>
            </c:ext>
          </c:extLst>
        </c:ser>
        <c:ser>
          <c:idx val="1"/>
          <c:order val="1"/>
          <c:tx>
            <c:strRef>
              <c:f>Stats!$C$3</c:f>
              <c:strCache>
                <c:ptCount val="1"/>
                <c:pt idx="0">
                  <c:v>Gontard Alice</c:v>
                </c:pt>
              </c:strCache>
            </c:strRef>
          </c:tx>
          <c:invertIfNegative val="0"/>
          <c:cat>
            <c:strRef>
              <c:f>Stats!$A$4:$A$23</c:f>
              <c:strCache>
                <c:ptCount val="20"/>
                <c:pt idx="0">
                  <c:v>Autre</c:v>
                </c:pt>
                <c:pt idx="1">
                  <c:v>Communication avec le client</c:v>
                </c:pt>
                <c:pt idx="2">
                  <c:v>Maintien du Site Gitlab</c:v>
                </c:pt>
                <c:pt idx="3">
                  <c:v>Rédaction cahier des tests</c:v>
                </c:pt>
                <c:pt idx="4">
                  <c:v>Rédaction compte rendu des réunions</c:v>
                </c:pt>
                <c:pt idx="5">
                  <c:v>Rédaction manuel utilisateur</c:v>
                </c:pt>
                <c:pt idx="6">
                  <c:v>Réunions avec le client</c:v>
                </c:pt>
                <c:pt idx="7">
                  <c:v>Réunions internes</c:v>
                </c:pt>
                <c:pt idx="8">
                  <c:v>Réunions avec le tuteur</c:v>
                </c:pt>
                <c:pt idx="9">
                  <c:v>Tests</c:v>
                </c:pt>
                <c:pt idx="10">
                  <c:v>Auto Formation</c:v>
                </c:pt>
                <c:pt idx="11">
                  <c:v>Rédaction proposition de projet</c:v>
                </c:pt>
                <c:pt idx="12">
                  <c:v>Rédaction Veille techno</c:v>
                </c:pt>
                <c:pt idx="13">
                  <c:v>Rédaction Spéc sprint 1</c:v>
                </c:pt>
                <c:pt idx="14">
                  <c:v>Application mobile</c:v>
                </c:pt>
                <c:pt idx="15">
                  <c:v>Site web</c:v>
                </c:pt>
                <c:pt idx="16">
                  <c:v>BDD externe</c:v>
                </c:pt>
                <c:pt idx="17">
                  <c:v>BDD interne</c:v>
                </c:pt>
                <c:pt idx="18">
                  <c:v>API</c:v>
                </c:pt>
                <c:pt idx="19">
                  <c:v>Rédaction Spéc sprint 2</c:v>
                </c:pt>
              </c:strCache>
            </c:strRef>
          </c:cat>
          <c:val>
            <c:numRef>
              <c:f>Stats!$C$4:$C$23</c:f>
              <c:numCache>
                <c:formatCode>General</c:formatCode>
                <c:ptCount val="20"/>
                <c:pt idx="0">
                  <c:v>2</c:v>
                </c:pt>
                <c:pt idx="1">
                  <c:v>0</c:v>
                </c:pt>
                <c:pt idx="2">
                  <c:v>1.6600000000000001</c:v>
                </c:pt>
                <c:pt idx="3">
                  <c:v>0</c:v>
                </c:pt>
                <c:pt idx="4">
                  <c:v>20.5</c:v>
                </c:pt>
                <c:pt idx="5">
                  <c:v>0</c:v>
                </c:pt>
                <c:pt idx="6">
                  <c:v>0.33</c:v>
                </c:pt>
                <c:pt idx="7">
                  <c:v>12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0.75</c:v>
                </c:pt>
                <c:pt idx="13">
                  <c:v>0.5</c:v>
                </c:pt>
                <c:pt idx="14">
                  <c:v>88.25</c:v>
                </c:pt>
                <c:pt idx="15">
                  <c:v>16</c:v>
                </c:pt>
                <c:pt idx="16">
                  <c:v>11</c:v>
                </c:pt>
                <c:pt idx="17">
                  <c:v>0</c:v>
                </c:pt>
                <c:pt idx="18">
                  <c:v>0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A3-437B-9579-15B8F86B5A0A}"/>
            </c:ext>
          </c:extLst>
        </c:ser>
        <c:ser>
          <c:idx val="2"/>
          <c:order val="2"/>
          <c:tx>
            <c:strRef>
              <c:f>Stats!$D$3</c:f>
              <c:strCache>
                <c:ptCount val="1"/>
                <c:pt idx="0">
                  <c:v>Leboeuf Sullivan</c:v>
                </c:pt>
              </c:strCache>
            </c:strRef>
          </c:tx>
          <c:invertIfNegative val="0"/>
          <c:cat>
            <c:strRef>
              <c:f>Stats!$A$4:$A$23</c:f>
              <c:strCache>
                <c:ptCount val="20"/>
                <c:pt idx="0">
                  <c:v>Autre</c:v>
                </c:pt>
                <c:pt idx="1">
                  <c:v>Communication avec le client</c:v>
                </c:pt>
                <c:pt idx="2">
                  <c:v>Maintien du Site Gitlab</c:v>
                </c:pt>
                <c:pt idx="3">
                  <c:v>Rédaction cahier des tests</c:v>
                </c:pt>
                <c:pt idx="4">
                  <c:v>Rédaction compte rendu des réunions</c:v>
                </c:pt>
                <c:pt idx="5">
                  <c:v>Rédaction manuel utilisateur</c:v>
                </c:pt>
                <c:pt idx="6">
                  <c:v>Réunions avec le client</c:v>
                </c:pt>
                <c:pt idx="7">
                  <c:v>Réunions internes</c:v>
                </c:pt>
                <c:pt idx="8">
                  <c:v>Réunions avec le tuteur</c:v>
                </c:pt>
                <c:pt idx="9">
                  <c:v>Tests</c:v>
                </c:pt>
                <c:pt idx="10">
                  <c:v>Auto Formation</c:v>
                </c:pt>
                <c:pt idx="11">
                  <c:v>Rédaction proposition de projet</c:v>
                </c:pt>
                <c:pt idx="12">
                  <c:v>Rédaction Veille techno</c:v>
                </c:pt>
                <c:pt idx="13">
                  <c:v>Rédaction Spéc sprint 1</c:v>
                </c:pt>
                <c:pt idx="14">
                  <c:v>Application mobile</c:v>
                </c:pt>
                <c:pt idx="15">
                  <c:v>Site web</c:v>
                </c:pt>
                <c:pt idx="16">
                  <c:v>BDD externe</c:v>
                </c:pt>
                <c:pt idx="17">
                  <c:v>BDD interne</c:v>
                </c:pt>
                <c:pt idx="18">
                  <c:v>API</c:v>
                </c:pt>
                <c:pt idx="19">
                  <c:v>Rédaction Spéc sprint 2</c:v>
                </c:pt>
              </c:strCache>
            </c:strRef>
          </c:cat>
          <c:val>
            <c:numRef>
              <c:f>Stats!$D$4:$D$23</c:f>
              <c:numCache>
                <c:formatCode>General</c:formatCode>
                <c:ptCount val="20"/>
                <c:pt idx="0">
                  <c:v>2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0.33</c:v>
                </c:pt>
                <c:pt idx="7">
                  <c:v>12</c:v>
                </c:pt>
                <c:pt idx="8">
                  <c:v>8</c:v>
                </c:pt>
                <c:pt idx="9">
                  <c:v>35</c:v>
                </c:pt>
                <c:pt idx="10">
                  <c:v>5.5</c:v>
                </c:pt>
                <c:pt idx="11">
                  <c:v>2.5</c:v>
                </c:pt>
                <c:pt idx="12">
                  <c:v>0.75</c:v>
                </c:pt>
                <c:pt idx="13">
                  <c:v>0</c:v>
                </c:pt>
                <c:pt idx="14">
                  <c:v>6</c:v>
                </c:pt>
                <c:pt idx="15">
                  <c:v>70</c:v>
                </c:pt>
                <c:pt idx="16">
                  <c:v>0</c:v>
                </c:pt>
                <c:pt idx="17">
                  <c:v>0</c:v>
                </c:pt>
                <c:pt idx="18">
                  <c:v>15.75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A3-437B-9579-15B8F86B5A0A}"/>
            </c:ext>
          </c:extLst>
        </c:ser>
        <c:ser>
          <c:idx val="3"/>
          <c:order val="3"/>
          <c:tx>
            <c:strRef>
              <c:f>Stats!$E$3</c:f>
              <c:strCache>
                <c:ptCount val="1"/>
                <c:pt idx="0">
                  <c:v>Garcia Christophe</c:v>
                </c:pt>
              </c:strCache>
            </c:strRef>
          </c:tx>
          <c:invertIfNegative val="0"/>
          <c:cat>
            <c:strRef>
              <c:f>Stats!$A$4:$A$23</c:f>
              <c:strCache>
                <c:ptCount val="20"/>
                <c:pt idx="0">
                  <c:v>Autre</c:v>
                </c:pt>
                <c:pt idx="1">
                  <c:v>Communication avec le client</c:v>
                </c:pt>
                <c:pt idx="2">
                  <c:v>Maintien du Site Gitlab</c:v>
                </c:pt>
                <c:pt idx="3">
                  <c:v>Rédaction cahier des tests</c:v>
                </c:pt>
                <c:pt idx="4">
                  <c:v>Rédaction compte rendu des réunions</c:v>
                </c:pt>
                <c:pt idx="5">
                  <c:v>Rédaction manuel utilisateur</c:v>
                </c:pt>
                <c:pt idx="6">
                  <c:v>Réunions avec le client</c:v>
                </c:pt>
                <c:pt idx="7">
                  <c:v>Réunions internes</c:v>
                </c:pt>
                <c:pt idx="8">
                  <c:v>Réunions avec le tuteur</c:v>
                </c:pt>
                <c:pt idx="9">
                  <c:v>Tests</c:v>
                </c:pt>
                <c:pt idx="10">
                  <c:v>Auto Formation</c:v>
                </c:pt>
                <c:pt idx="11">
                  <c:v>Rédaction proposition de projet</c:v>
                </c:pt>
                <c:pt idx="12">
                  <c:v>Rédaction Veille techno</c:v>
                </c:pt>
                <c:pt idx="13">
                  <c:v>Rédaction Spéc sprint 1</c:v>
                </c:pt>
                <c:pt idx="14">
                  <c:v>Application mobile</c:v>
                </c:pt>
                <c:pt idx="15">
                  <c:v>Site web</c:v>
                </c:pt>
                <c:pt idx="16">
                  <c:v>BDD externe</c:v>
                </c:pt>
                <c:pt idx="17">
                  <c:v>BDD interne</c:v>
                </c:pt>
                <c:pt idx="18">
                  <c:v>API</c:v>
                </c:pt>
                <c:pt idx="19">
                  <c:v>Rédaction Spéc sprint 2</c:v>
                </c:pt>
              </c:strCache>
            </c:strRef>
          </c:cat>
          <c:val>
            <c:numRef>
              <c:f>Stats!$E$4:$E$23</c:f>
              <c:numCache>
                <c:formatCode>General</c:formatCode>
                <c:ptCount val="20"/>
                <c:pt idx="0">
                  <c:v>2.5</c:v>
                </c:pt>
                <c:pt idx="1">
                  <c:v>0.08</c:v>
                </c:pt>
                <c:pt idx="2">
                  <c:v>6.75</c:v>
                </c:pt>
                <c:pt idx="3">
                  <c:v>0</c:v>
                </c:pt>
                <c:pt idx="4">
                  <c:v>0</c:v>
                </c:pt>
                <c:pt idx="5">
                  <c:v>1.75</c:v>
                </c:pt>
                <c:pt idx="6">
                  <c:v>0.33</c:v>
                </c:pt>
                <c:pt idx="7">
                  <c:v>12</c:v>
                </c:pt>
                <c:pt idx="8">
                  <c:v>8</c:v>
                </c:pt>
                <c:pt idx="9">
                  <c:v>0.5</c:v>
                </c:pt>
                <c:pt idx="10">
                  <c:v>1.5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19.25</c:v>
                </c:pt>
                <c:pt idx="15">
                  <c:v>68</c:v>
                </c:pt>
                <c:pt idx="16">
                  <c:v>1</c:v>
                </c:pt>
                <c:pt idx="17">
                  <c:v>5</c:v>
                </c:pt>
                <c:pt idx="18">
                  <c:v>33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AA3-437B-9579-15B8F86B5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3775360"/>
        <c:axId val="2117691440"/>
      </c:barChart>
      <c:valAx>
        <c:axId val="2117691440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FR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Temps passés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8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113775360"/>
        <c:crossesAt val="0"/>
        <c:crossBetween val="between"/>
      </c:valAx>
      <c:catAx>
        <c:axId val="2113775360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FR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Tâches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8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117691440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8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fr-FR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723900</xdr:colOff>
      <xdr:row>1</xdr:row>
      <xdr:rowOff>133350</xdr:rowOff>
    </xdr:from>
    <xdr:ext cx="11498580" cy="3520439"/>
    <xdr:graphicFrame macro="">
      <xdr:nvGraphicFramePr>
        <xdr:cNvPr id="3" name="Graphique 4">
          <a:extLst>
            <a:ext uri="{FF2B5EF4-FFF2-40B4-BE49-F238E27FC236}">
              <a16:creationId xmlns:a16="http://schemas.microsoft.com/office/drawing/2014/main" id="{FF74FA49-22FD-422E-980D-345808FC7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oupe" displayName="groupe" ref="A2:A5" totalsRowShown="0">
  <tableColumns count="1">
    <tableColumn id="1" xr3:uid="{00000000-0010-0000-0000-000001000000}" name="Gastebois Lu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topLeftCell="A116" zoomScaleNormal="100" workbookViewId="0">
      <selection activeCell="C132" sqref="C132"/>
    </sheetView>
  </sheetViews>
  <sheetFormatPr defaultColWidth="11" defaultRowHeight="13.9"/>
  <cols>
    <col min="1" max="1" width="19.25" customWidth="1"/>
    <col min="2" max="2" width="32.125" customWidth="1"/>
    <col min="3" max="3" width="21.125" customWidth="1"/>
    <col min="4" max="4" width="21.875" style="19" customWidth="1"/>
    <col min="5" max="5" width="100.5" customWidth="1"/>
    <col min="6" max="6" width="10.5" customWidth="1"/>
    <col min="7" max="7" width="11.25" customWidth="1"/>
    <col min="16380" max="16384" width="11" bestFit="1" customWidth="1"/>
  </cols>
  <sheetData>
    <row r="1" spans="1:5" ht="23.45" customHeight="1">
      <c r="A1" s="32" t="s">
        <v>0</v>
      </c>
      <c r="B1" s="32"/>
      <c r="C1" s="32"/>
      <c r="D1" s="32"/>
      <c r="E1" s="32"/>
    </row>
    <row r="2" spans="1:5" ht="14.25">
      <c r="A2" s="33" t="s">
        <v>1</v>
      </c>
      <c r="B2" s="33"/>
      <c r="C2" s="33"/>
      <c r="D2" s="33"/>
      <c r="E2" s="33"/>
    </row>
    <row r="4" spans="1:5" ht="14.25">
      <c r="A4" t="s">
        <v>2</v>
      </c>
      <c r="B4" t="s">
        <v>3</v>
      </c>
      <c r="D4" s="19" t="s">
        <v>4</v>
      </c>
      <c r="E4" t="s">
        <v>5</v>
      </c>
    </row>
    <row r="6" spans="1:5" ht="14.25">
      <c r="A6" s="1" t="s">
        <v>6</v>
      </c>
      <c r="B6" s="1" t="s">
        <v>7</v>
      </c>
      <c r="C6" s="2" t="s">
        <v>8</v>
      </c>
      <c r="D6" s="20" t="s">
        <v>9</v>
      </c>
      <c r="E6" s="1" t="s">
        <v>10</v>
      </c>
    </row>
    <row r="7" spans="1:5" ht="14.25">
      <c r="A7" s="3" t="s">
        <v>11</v>
      </c>
      <c r="B7" s="3" t="s">
        <v>12</v>
      </c>
      <c r="C7" s="12">
        <v>0.33</v>
      </c>
      <c r="D7" s="21" t="s">
        <v>13</v>
      </c>
      <c r="E7" s="3" t="s">
        <v>14</v>
      </c>
    </row>
    <row r="8" spans="1:5" ht="14.25">
      <c r="A8" s="3" t="s">
        <v>15</v>
      </c>
      <c r="B8" s="3" t="s">
        <v>12</v>
      </c>
      <c r="C8" s="12">
        <v>0.33</v>
      </c>
      <c r="D8" s="21" t="s">
        <v>13</v>
      </c>
      <c r="E8" s="3" t="s">
        <v>14</v>
      </c>
    </row>
    <row r="9" spans="1:5" ht="14.25">
      <c r="A9" s="3" t="s">
        <v>16</v>
      </c>
      <c r="B9" s="3" t="s">
        <v>12</v>
      </c>
      <c r="C9" s="12">
        <v>0.33</v>
      </c>
      <c r="D9" s="21" t="s">
        <v>13</v>
      </c>
      <c r="E9" s="3" t="s">
        <v>14</v>
      </c>
    </row>
    <row r="10" spans="1:5" ht="14.25">
      <c r="A10" s="3" t="s">
        <v>17</v>
      </c>
      <c r="B10" s="3" t="s">
        <v>12</v>
      </c>
      <c r="C10" s="12">
        <v>0.33</v>
      </c>
      <c r="D10" s="21" t="s">
        <v>13</v>
      </c>
      <c r="E10" s="3" t="s">
        <v>14</v>
      </c>
    </row>
    <row r="11" spans="1:5" ht="14.25">
      <c r="A11" s="3" t="s">
        <v>15</v>
      </c>
      <c r="B11" s="3" t="s">
        <v>18</v>
      </c>
      <c r="C11" s="12">
        <v>1</v>
      </c>
      <c r="D11" s="21" t="s">
        <v>19</v>
      </c>
      <c r="E11" s="3"/>
    </row>
    <row r="12" spans="1:5" ht="14.25">
      <c r="A12" s="3" t="s">
        <v>17</v>
      </c>
      <c r="B12" s="3" t="s">
        <v>20</v>
      </c>
      <c r="C12" s="12">
        <v>0.75</v>
      </c>
      <c r="D12" s="21" t="s">
        <v>21</v>
      </c>
      <c r="E12" s="3" t="s">
        <v>22</v>
      </c>
    </row>
    <row r="13" spans="1:5" ht="14.25">
      <c r="A13" s="3" t="s">
        <v>16</v>
      </c>
      <c r="B13" s="3" t="s">
        <v>23</v>
      </c>
      <c r="C13" s="12">
        <v>1</v>
      </c>
      <c r="D13" s="21" t="s">
        <v>24</v>
      </c>
      <c r="E13" s="3" t="s">
        <v>25</v>
      </c>
    </row>
    <row r="14" spans="1:5" ht="14.25">
      <c r="A14" s="3" t="s">
        <v>17</v>
      </c>
      <c r="B14" s="3" t="s">
        <v>23</v>
      </c>
      <c r="C14" s="12">
        <v>2</v>
      </c>
      <c r="D14" s="21" t="s">
        <v>26</v>
      </c>
      <c r="E14" s="3" t="s">
        <v>25</v>
      </c>
    </row>
    <row r="15" spans="1:5" ht="14.25">
      <c r="A15" s="3" t="s">
        <v>11</v>
      </c>
      <c r="B15" s="3" t="s">
        <v>23</v>
      </c>
      <c r="C15" s="12">
        <v>2.5</v>
      </c>
      <c r="D15" s="21" t="s">
        <v>27</v>
      </c>
      <c r="E15" s="3"/>
    </row>
    <row r="16" spans="1:5" ht="14.25">
      <c r="A16" s="3" t="s">
        <v>15</v>
      </c>
      <c r="B16" s="3" t="s">
        <v>23</v>
      </c>
      <c r="C16" s="12">
        <v>1.25</v>
      </c>
      <c r="D16" s="21" t="s">
        <v>27</v>
      </c>
      <c r="E16" s="3"/>
    </row>
    <row r="17" spans="1:5" ht="14.25">
      <c r="A17" s="3" t="s">
        <v>16</v>
      </c>
      <c r="B17" s="3" t="s">
        <v>23</v>
      </c>
      <c r="C17" s="12">
        <v>0.75</v>
      </c>
      <c r="D17" s="21" t="s">
        <v>27</v>
      </c>
      <c r="E17" s="3" t="s">
        <v>28</v>
      </c>
    </row>
    <row r="18" spans="1:5" ht="14.25">
      <c r="A18" s="3" t="s">
        <v>15</v>
      </c>
      <c r="B18" s="3" t="s">
        <v>23</v>
      </c>
      <c r="C18" s="12">
        <v>0.75</v>
      </c>
      <c r="D18" s="21" t="s">
        <v>27</v>
      </c>
      <c r="E18" s="3" t="s">
        <v>28</v>
      </c>
    </row>
    <row r="19" spans="1:5" ht="14.25">
      <c r="A19" s="3" t="s">
        <v>11</v>
      </c>
      <c r="B19" s="3" t="s">
        <v>23</v>
      </c>
      <c r="C19" s="12">
        <v>0.75</v>
      </c>
      <c r="D19" s="21" t="s">
        <v>27</v>
      </c>
      <c r="E19" s="3" t="s">
        <v>28</v>
      </c>
    </row>
    <row r="20" spans="1:5" ht="14.25">
      <c r="A20" s="3" t="s">
        <v>16</v>
      </c>
      <c r="B20" s="3" t="s">
        <v>23</v>
      </c>
      <c r="C20" s="12">
        <v>0.75</v>
      </c>
      <c r="D20" s="21" t="s">
        <v>27</v>
      </c>
      <c r="E20" s="3"/>
    </row>
    <row r="21" spans="1:5" ht="14.25">
      <c r="A21" s="3" t="s">
        <v>17</v>
      </c>
      <c r="B21" s="3" t="s">
        <v>29</v>
      </c>
      <c r="C21" s="12">
        <v>0.5</v>
      </c>
      <c r="D21" s="21" t="s">
        <v>30</v>
      </c>
      <c r="E21" s="3" t="s">
        <v>31</v>
      </c>
    </row>
    <row r="22" spans="1:5" ht="14.25">
      <c r="A22" s="3" t="s">
        <v>16</v>
      </c>
      <c r="B22" s="3" t="s">
        <v>29</v>
      </c>
      <c r="C22" s="12">
        <v>0.5</v>
      </c>
      <c r="D22" s="21" t="s">
        <v>30</v>
      </c>
      <c r="E22" s="3" t="s">
        <v>31</v>
      </c>
    </row>
    <row r="23" spans="1:5" ht="14.25">
      <c r="A23" s="3" t="s">
        <v>17</v>
      </c>
      <c r="B23" s="3" t="s">
        <v>32</v>
      </c>
      <c r="C23" s="12">
        <v>0.5</v>
      </c>
      <c r="D23" s="21" t="s">
        <v>30</v>
      </c>
      <c r="E23" s="3" t="s">
        <v>33</v>
      </c>
    </row>
    <row r="24" spans="1:5" ht="14.25">
      <c r="A24" s="3" t="s">
        <v>15</v>
      </c>
      <c r="B24" s="3" t="s">
        <v>20</v>
      </c>
      <c r="C24" s="12">
        <v>0.33</v>
      </c>
      <c r="D24" s="21" t="s">
        <v>30</v>
      </c>
      <c r="E24" s="3" t="s">
        <v>34</v>
      </c>
    </row>
    <row r="25" spans="1:5" ht="14.25">
      <c r="A25" s="3" t="s">
        <v>17</v>
      </c>
      <c r="B25" s="3" t="s">
        <v>35</v>
      </c>
      <c r="C25" s="12">
        <v>0.08</v>
      </c>
      <c r="D25" s="21" t="s">
        <v>30</v>
      </c>
      <c r="E25" s="3" t="s">
        <v>36</v>
      </c>
    </row>
    <row r="26" spans="1:5" ht="14.25">
      <c r="A26" s="13" t="s">
        <v>11</v>
      </c>
      <c r="B26" s="3" t="s">
        <v>37</v>
      </c>
      <c r="C26" s="12">
        <v>9</v>
      </c>
      <c r="D26" s="21" t="s">
        <v>38</v>
      </c>
      <c r="E26" s="3" t="s">
        <v>39</v>
      </c>
    </row>
    <row r="27" spans="1:5" ht="14.25">
      <c r="A27" s="3" t="s">
        <v>15</v>
      </c>
      <c r="B27" s="3" t="s">
        <v>37</v>
      </c>
      <c r="C27" s="12">
        <v>9</v>
      </c>
      <c r="D27" s="21" t="s">
        <v>38</v>
      </c>
      <c r="E27" s="3" t="s">
        <v>39</v>
      </c>
    </row>
    <row r="28" spans="1:5" ht="14.25">
      <c r="A28" s="3" t="s">
        <v>16</v>
      </c>
      <c r="B28" s="3" t="s">
        <v>37</v>
      </c>
      <c r="C28" s="12">
        <v>9</v>
      </c>
      <c r="D28" s="21" t="s">
        <v>38</v>
      </c>
      <c r="E28" s="3" t="s">
        <v>39</v>
      </c>
    </row>
    <row r="29" spans="1:5" ht="14.25">
      <c r="A29" s="3" t="s">
        <v>17</v>
      </c>
      <c r="B29" s="3" t="s">
        <v>37</v>
      </c>
      <c r="C29" s="12">
        <v>9</v>
      </c>
      <c r="D29" s="21" t="s">
        <v>38</v>
      </c>
      <c r="E29" s="3" t="s">
        <v>39</v>
      </c>
    </row>
    <row r="30" spans="1:5" ht="14.25">
      <c r="A30" s="3" t="s">
        <v>15</v>
      </c>
      <c r="B30" s="3" t="s">
        <v>40</v>
      </c>
      <c r="C30" s="12">
        <v>0.75</v>
      </c>
      <c r="D30" s="21" t="s">
        <v>41</v>
      </c>
      <c r="E30" s="3" t="s">
        <v>42</v>
      </c>
    </row>
    <row r="31" spans="1:5" ht="14.25">
      <c r="A31" s="3" t="s">
        <v>16</v>
      </c>
      <c r="B31" s="3" t="s">
        <v>40</v>
      </c>
      <c r="C31" s="12">
        <v>0.75</v>
      </c>
      <c r="D31" s="21" t="s">
        <v>43</v>
      </c>
      <c r="E31" s="3" t="s">
        <v>44</v>
      </c>
    </row>
    <row r="32" spans="1:5" ht="14.25">
      <c r="A32" s="3" t="s">
        <v>11</v>
      </c>
      <c r="B32" s="3" t="s">
        <v>40</v>
      </c>
      <c r="C32" s="12">
        <v>1</v>
      </c>
      <c r="D32" s="21" t="s">
        <v>45</v>
      </c>
      <c r="E32" s="3" t="s">
        <v>46</v>
      </c>
    </row>
    <row r="33" spans="1:5" ht="14.25">
      <c r="A33" s="3" t="s">
        <v>17</v>
      </c>
      <c r="B33" s="3" t="s">
        <v>40</v>
      </c>
      <c r="C33" s="12">
        <v>1</v>
      </c>
      <c r="D33" s="21" t="s">
        <v>47</v>
      </c>
      <c r="E33" s="3" t="s">
        <v>48</v>
      </c>
    </row>
    <row r="34" spans="1:5" ht="14.25">
      <c r="A34" s="3" t="s">
        <v>11</v>
      </c>
      <c r="B34" s="3" t="s">
        <v>40</v>
      </c>
      <c r="C34" s="12">
        <v>0.33</v>
      </c>
      <c r="D34" s="21" t="s">
        <v>49</v>
      </c>
      <c r="E34" s="3" t="s">
        <v>50</v>
      </c>
    </row>
    <row r="35" spans="1:5" ht="14.25">
      <c r="A35" s="3" t="s">
        <v>11</v>
      </c>
      <c r="B35" s="3" t="s">
        <v>51</v>
      </c>
      <c r="C35" s="12">
        <v>4.25</v>
      </c>
      <c r="D35" s="21" t="s">
        <v>52</v>
      </c>
      <c r="E35" s="3" t="s">
        <v>53</v>
      </c>
    </row>
    <row r="36" spans="1:5" ht="14.25">
      <c r="A36" s="3" t="s">
        <v>15</v>
      </c>
      <c r="B36" s="3" t="s">
        <v>51</v>
      </c>
      <c r="C36" s="12">
        <v>4.25</v>
      </c>
      <c r="D36" s="21" t="s">
        <v>52</v>
      </c>
      <c r="E36" s="3" t="s">
        <v>53</v>
      </c>
    </row>
    <row r="37" spans="1:5" ht="14.25">
      <c r="A37" s="3" t="s">
        <v>16</v>
      </c>
      <c r="B37" s="3" t="s">
        <v>51</v>
      </c>
      <c r="C37" s="12">
        <v>4.25</v>
      </c>
      <c r="D37" s="21" t="s">
        <v>52</v>
      </c>
      <c r="E37" s="3" t="s">
        <v>53</v>
      </c>
    </row>
    <row r="38" spans="1:5" ht="14.25">
      <c r="A38" s="3" t="s">
        <v>17</v>
      </c>
      <c r="B38" s="3" t="s">
        <v>51</v>
      </c>
      <c r="C38" s="12">
        <v>4.25</v>
      </c>
      <c r="D38" s="21" t="s">
        <v>52</v>
      </c>
      <c r="E38" s="3" t="s">
        <v>53</v>
      </c>
    </row>
    <row r="39" spans="1:5" ht="14.25">
      <c r="A39" s="3" t="s">
        <v>15</v>
      </c>
      <c r="B39" s="3" t="s">
        <v>18</v>
      </c>
      <c r="C39" s="12">
        <v>7</v>
      </c>
      <c r="D39" s="21" t="s">
        <v>52</v>
      </c>
      <c r="E39" s="3" t="s">
        <v>54</v>
      </c>
    </row>
    <row r="40" spans="1:5" ht="14.25">
      <c r="A40" s="3" t="s">
        <v>11</v>
      </c>
      <c r="B40" s="3" t="s">
        <v>55</v>
      </c>
      <c r="C40" s="12">
        <v>0.5</v>
      </c>
      <c r="D40" s="21" t="s">
        <v>56</v>
      </c>
      <c r="E40" s="3" t="s">
        <v>57</v>
      </c>
    </row>
    <row r="41" spans="1:5" ht="14.25">
      <c r="A41" s="3" t="s">
        <v>17</v>
      </c>
      <c r="B41" s="3" t="s">
        <v>55</v>
      </c>
      <c r="C41" s="12">
        <v>0.5</v>
      </c>
      <c r="D41" s="21" t="s">
        <v>58</v>
      </c>
      <c r="E41" s="3" t="s">
        <v>59</v>
      </c>
    </row>
    <row r="42" spans="1:5" ht="14.25">
      <c r="A42" s="3" t="s">
        <v>15</v>
      </c>
      <c r="B42" s="3" t="s">
        <v>55</v>
      </c>
      <c r="C42" s="12">
        <v>0.5</v>
      </c>
      <c r="D42" s="21" t="s">
        <v>56</v>
      </c>
      <c r="E42" s="3" t="s">
        <v>60</v>
      </c>
    </row>
    <row r="43" spans="1:5" ht="14.25">
      <c r="A43" s="3" t="s">
        <v>17</v>
      </c>
      <c r="B43" s="3" t="s">
        <v>55</v>
      </c>
      <c r="C43" s="12">
        <v>0.5</v>
      </c>
      <c r="D43" s="21" t="s">
        <v>61</v>
      </c>
      <c r="E43" s="3" t="s">
        <v>62</v>
      </c>
    </row>
    <row r="44" spans="1:5" ht="14.25">
      <c r="A44" s="3" t="s">
        <v>16</v>
      </c>
      <c r="B44" s="3" t="s">
        <v>63</v>
      </c>
      <c r="C44" s="12">
        <v>2</v>
      </c>
      <c r="D44" s="21" t="s">
        <v>64</v>
      </c>
      <c r="E44" s="3" t="s">
        <v>65</v>
      </c>
    </row>
    <row r="45" spans="1:5" ht="14.25">
      <c r="A45" s="3" t="s">
        <v>11</v>
      </c>
      <c r="B45" s="3" t="s">
        <v>55</v>
      </c>
      <c r="C45" s="12">
        <v>0.33</v>
      </c>
      <c r="D45" s="21" t="s">
        <v>66</v>
      </c>
      <c r="E45" s="3" t="s">
        <v>50</v>
      </c>
    </row>
    <row r="46" spans="1:5" ht="14.25">
      <c r="A46" s="3" t="s">
        <v>11</v>
      </c>
      <c r="B46" s="3" t="s">
        <v>29</v>
      </c>
      <c r="C46" s="12">
        <v>1.5</v>
      </c>
      <c r="D46" s="21" t="s">
        <v>67</v>
      </c>
      <c r="E46" s="3" t="s">
        <v>68</v>
      </c>
    </row>
    <row r="47" spans="1:5" ht="14.25">
      <c r="A47" s="3" t="s">
        <v>15</v>
      </c>
      <c r="B47" s="3" t="s">
        <v>69</v>
      </c>
      <c r="C47" s="12">
        <v>3</v>
      </c>
      <c r="D47" s="21" t="s">
        <v>70</v>
      </c>
      <c r="E47" s="3" t="s">
        <v>71</v>
      </c>
    </row>
    <row r="48" spans="1:5" ht="14.25">
      <c r="A48" s="3" t="s">
        <v>16</v>
      </c>
      <c r="B48" s="3" t="s">
        <v>29</v>
      </c>
      <c r="C48" s="12">
        <v>1</v>
      </c>
      <c r="D48" s="21" t="s">
        <v>67</v>
      </c>
      <c r="E48" s="3" t="s">
        <v>72</v>
      </c>
    </row>
    <row r="49" spans="1:5" ht="14.25">
      <c r="A49" s="3" t="s">
        <v>17</v>
      </c>
      <c r="B49" s="3" t="s">
        <v>29</v>
      </c>
      <c r="C49" s="12">
        <v>1</v>
      </c>
      <c r="D49" s="21" t="s">
        <v>67</v>
      </c>
      <c r="E49" s="3" t="s">
        <v>72</v>
      </c>
    </row>
    <row r="50" spans="1:5" ht="14.25">
      <c r="A50" s="3" t="s">
        <v>16</v>
      </c>
      <c r="B50" s="3" t="s">
        <v>73</v>
      </c>
      <c r="C50" s="12">
        <v>2</v>
      </c>
      <c r="D50" s="21" t="s">
        <v>74</v>
      </c>
      <c r="E50" s="3" t="s">
        <v>75</v>
      </c>
    </row>
    <row r="51" spans="1:5" ht="14.25">
      <c r="A51" s="3" t="s">
        <v>17</v>
      </c>
      <c r="B51" s="3" t="s">
        <v>73</v>
      </c>
      <c r="C51" s="12">
        <v>0.5</v>
      </c>
      <c r="D51" s="21" t="s">
        <v>74</v>
      </c>
      <c r="E51" s="3" t="s">
        <v>76</v>
      </c>
    </row>
    <row r="52" spans="1:5" ht="14.25">
      <c r="A52" s="3" t="s">
        <v>17</v>
      </c>
      <c r="B52" s="3" t="s">
        <v>77</v>
      </c>
      <c r="C52" s="12">
        <v>4</v>
      </c>
      <c r="D52" s="21" t="s">
        <v>78</v>
      </c>
      <c r="E52" s="3" t="s">
        <v>79</v>
      </c>
    </row>
    <row r="53" spans="1:5" ht="14.25">
      <c r="A53" s="3" t="s">
        <v>16</v>
      </c>
      <c r="B53" s="3" t="s">
        <v>77</v>
      </c>
      <c r="C53" s="12">
        <v>2</v>
      </c>
      <c r="D53" s="21" t="s">
        <v>80</v>
      </c>
      <c r="E53" s="3" t="s">
        <v>81</v>
      </c>
    </row>
    <row r="54" spans="1:5" ht="14.25">
      <c r="A54" s="3" t="s">
        <v>11</v>
      </c>
      <c r="B54" s="3" t="s">
        <v>20</v>
      </c>
      <c r="C54" s="12">
        <v>0.5</v>
      </c>
      <c r="D54" s="21" t="s">
        <v>82</v>
      </c>
      <c r="E54" s="3" t="s">
        <v>39</v>
      </c>
    </row>
    <row r="55" spans="1:5" ht="14.25">
      <c r="A55" s="3" t="s">
        <v>15</v>
      </c>
      <c r="B55" s="3" t="s">
        <v>20</v>
      </c>
      <c r="C55" s="12">
        <v>1.33</v>
      </c>
      <c r="D55" s="21" t="s">
        <v>83</v>
      </c>
      <c r="E55" s="3" t="s">
        <v>39</v>
      </c>
    </row>
    <row r="56" spans="1:5" ht="14.25">
      <c r="A56" s="3" t="s">
        <v>16</v>
      </c>
      <c r="B56" s="3" t="s">
        <v>20</v>
      </c>
      <c r="C56" s="12">
        <v>0.5</v>
      </c>
      <c r="D56" s="21" t="s">
        <v>82</v>
      </c>
      <c r="E56" s="3" t="s">
        <v>39</v>
      </c>
    </row>
    <row r="57" spans="1:5" ht="14.25">
      <c r="A57" s="3" t="s">
        <v>17</v>
      </c>
      <c r="B57" s="3" t="s">
        <v>20</v>
      </c>
      <c r="C57" s="12">
        <v>6</v>
      </c>
      <c r="D57" s="21" t="s">
        <v>84</v>
      </c>
      <c r="E57" s="3" t="s">
        <v>39</v>
      </c>
    </row>
    <row r="58" spans="1:5" ht="14.25">
      <c r="A58" s="3" t="s">
        <v>11</v>
      </c>
      <c r="B58" s="3" t="s">
        <v>85</v>
      </c>
      <c r="C58" s="12">
        <v>3</v>
      </c>
      <c r="D58" s="21" t="s">
        <v>86</v>
      </c>
      <c r="E58" s="3" t="s">
        <v>87</v>
      </c>
    </row>
    <row r="59" spans="1:5" ht="14.25">
      <c r="A59" s="3" t="s">
        <v>17</v>
      </c>
      <c r="B59" s="3" t="s">
        <v>85</v>
      </c>
      <c r="C59" s="12">
        <v>1</v>
      </c>
      <c r="D59" s="21" t="s">
        <v>88</v>
      </c>
      <c r="E59" s="3" t="s">
        <v>89</v>
      </c>
    </row>
    <row r="60" spans="1:5" ht="14.25">
      <c r="A60" s="3" t="s">
        <v>11</v>
      </c>
      <c r="B60" s="3" t="s">
        <v>32</v>
      </c>
      <c r="C60" s="12">
        <v>0.75</v>
      </c>
      <c r="D60" s="21" t="s">
        <v>90</v>
      </c>
      <c r="E60" s="3" t="s">
        <v>91</v>
      </c>
    </row>
    <row r="61" spans="1:5" ht="14.25">
      <c r="A61" s="3" t="s">
        <v>15</v>
      </c>
      <c r="B61" s="3" t="s">
        <v>32</v>
      </c>
      <c r="C61" s="12">
        <v>0.75</v>
      </c>
      <c r="D61" s="21" t="s">
        <v>90</v>
      </c>
      <c r="E61" s="3" t="s">
        <v>91</v>
      </c>
    </row>
    <row r="62" spans="1:5" ht="14.25">
      <c r="A62" s="3" t="s">
        <v>16</v>
      </c>
      <c r="B62" s="3" t="s">
        <v>32</v>
      </c>
      <c r="C62" s="12">
        <v>0.75</v>
      </c>
      <c r="D62" s="21" t="s">
        <v>90</v>
      </c>
      <c r="E62" s="3" t="s">
        <v>91</v>
      </c>
    </row>
    <row r="63" spans="1:5" ht="14.25">
      <c r="A63" s="3" t="s">
        <v>17</v>
      </c>
      <c r="B63" s="3" t="s">
        <v>32</v>
      </c>
      <c r="C63" s="12">
        <v>2</v>
      </c>
      <c r="D63" s="21" t="s">
        <v>90</v>
      </c>
      <c r="E63" s="3" t="s">
        <v>91</v>
      </c>
    </row>
    <row r="64" spans="1:5" ht="14.25">
      <c r="A64" s="3" t="s">
        <v>11</v>
      </c>
      <c r="B64" s="3" t="s">
        <v>85</v>
      </c>
      <c r="C64" s="12">
        <v>3</v>
      </c>
      <c r="D64" s="21" t="s">
        <v>92</v>
      </c>
      <c r="E64" s="3" t="s">
        <v>93</v>
      </c>
    </row>
    <row r="65" spans="1:5" ht="14.25">
      <c r="A65" s="3" t="s">
        <v>17</v>
      </c>
      <c r="B65" s="3" t="s">
        <v>77</v>
      </c>
      <c r="C65" s="12">
        <v>1</v>
      </c>
      <c r="D65" s="21" t="s">
        <v>94</v>
      </c>
      <c r="E65" s="3" t="s">
        <v>95</v>
      </c>
    </row>
    <row r="66" spans="1:5" ht="14.25">
      <c r="A66" s="3" t="s">
        <v>16</v>
      </c>
      <c r="B66" s="3" t="s">
        <v>77</v>
      </c>
      <c r="C66" s="12">
        <v>1</v>
      </c>
      <c r="D66" s="21" t="s">
        <v>94</v>
      </c>
      <c r="E66" s="3" t="s">
        <v>95</v>
      </c>
    </row>
    <row r="67" spans="1:5" ht="14.25">
      <c r="A67" s="3" t="s">
        <v>15</v>
      </c>
      <c r="B67" s="3" t="s">
        <v>69</v>
      </c>
      <c r="C67" s="12">
        <v>1</v>
      </c>
      <c r="D67" s="21" t="s">
        <v>94</v>
      </c>
      <c r="E67" s="3" t="s">
        <v>96</v>
      </c>
    </row>
    <row r="68" spans="1:5" ht="14.25">
      <c r="A68" s="3" t="s">
        <v>15</v>
      </c>
      <c r="B68" s="3" t="s">
        <v>69</v>
      </c>
      <c r="C68" s="12">
        <v>4</v>
      </c>
      <c r="D68" s="21" t="s">
        <v>97</v>
      </c>
      <c r="E68" s="3" t="s">
        <v>98</v>
      </c>
    </row>
    <row r="69" spans="1:5" ht="14.25">
      <c r="A69" s="3" t="s">
        <v>15</v>
      </c>
      <c r="B69" s="3" t="s">
        <v>69</v>
      </c>
      <c r="C69" s="12">
        <v>3</v>
      </c>
      <c r="D69" s="21" t="s">
        <v>99</v>
      </c>
      <c r="E69" s="3" t="s">
        <v>100</v>
      </c>
    </row>
    <row r="70" spans="1:5" ht="14.25">
      <c r="A70" s="3" t="s">
        <v>17</v>
      </c>
      <c r="B70" s="3" t="s">
        <v>69</v>
      </c>
      <c r="C70" s="12">
        <v>1</v>
      </c>
      <c r="D70" s="21" t="s">
        <v>99</v>
      </c>
      <c r="E70" s="3" t="s">
        <v>101</v>
      </c>
    </row>
    <row r="71" spans="1:5" ht="14.25">
      <c r="A71" s="3" t="s">
        <v>17</v>
      </c>
      <c r="B71" s="3" t="s">
        <v>77</v>
      </c>
      <c r="C71" s="12">
        <v>9</v>
      </c>
      <c r="D71" s="21" t="s">
        <v>102</v>
      </c>
      <c r="E71" s="3" t="s">
        <v>103</v>
      </c>
    </row>
    <row r="72" spans="1:5" ht="14.25">
      <c r="A72" s="3" t="s">
        <v>16</v>
      </c>
      <c r="B72" s="3" t="s">
        <v>77</v>
      </c>
      <c r="C72" s="12">
        <v>0.75</v>
      </c>
      <c r="D72" s="21" t="s">
        <v>99</v>
      </c>
      <c r="E72" s="3" t="s">
        <v>104</v>
      </c>
    </row>
    <row r="73" spans="1:5" ht="14.25">
      <c r="A73" s="3" t="s">
        <v>11</v>
      </c>
      <c r="B73" s="3" t="s">
        <v>85</v>
      </c>
      <c r="C73" s="12">
        <v>10</v>
      </c>
      <c r="D73" s="21" t="s">
        <v>105</v>
      </c>
      <c r="E73" s="3" t="s">
        <v>106</v>
      </c>
    </row>
    <row r="74" spans="1:5" ht="14.25">
      <c r="A74" s="3" t="s">
        <v>16</v>
      </c>
      <c r="B74" s="3" t="s">
        <v>73</v>
      </c>
      <c r="C74" s="12">
        <v>15</v>
      </c>
      <c r="D74" s="21" t="s">
        <v>107</v>
      </c>
      <c r="E74" s="3" t="s">
        <v>108</v>
      </c>
    </row>
    <row r="75" spans="1:5" ht="14.25">
      <c r="A75" s="3" t="s">
        <v>11</v>
      </c>
      <c r="B75" s="3" t="s">
        <v>32</v>
      </c>
      <c r="C75" s="12">
        <v>1.25</v>
      </c>
      <c r="D75" s="21" t="s">
        <v>109</v>
      </c>
      <c r="E75" s="3" t="s">
        <v>110</v>
      </c>
    </row>
    <row r="76" spans="1:5" ht="14.25">
      <c r="A76" s="3" t="s">
        <v>15</v>
      </c>
      <c r="B76" s="3" t="s">
        <v>32</v>
      </c>
      <c r="C76" s="12">
        <v>1.25</v>
      </c>
      <c r="D76" s="21" t="s">
        <v>109</v>
      </c>
      <c r="E76" s="3" t="s">
        <v>110</v>
      </c>
    </row>
    <row r="77" spans="1:5" ht="14.25">
      <c r="A77" s="3" t="s">
        <v>16</v>
      </c>
      <c r="B77" s="3" t="s">
        <v>32</v>
      </c>
      <c r="C77" s="12">
        <v>1.25</v>
      </c>
      <c r="D77" s="21" t="s">
        <v>109</v>
      </c>
      <c r="E77" s="3" t="s">
        <v>110</v>
      </c>
    </row>
    <row r="78" spans="1:5" ht="14.25">
      <c r="A78" s="3" t="s">
        <v>17</v>
      </c>
      <c r="B78" s="3" t="s">
        <v>111</v>
      </c>
      <c r="C78" s="12">
        <v>1.75</v>
      </c>
      <c r="D78" s="21" t="s">
        <v>109</v>
      </c>
      <c r="E78" s="3" t="s">
        <v>112</v>
      </c>
    </row>
    <row r="79" spans="1:5" ht="14.25">
      <c r="A79" s="18" t="s">
        <v>11</v>
      </c>
      <c r="B79" s="3" t="s">
        <v>113</v>
      </c>
      <c r="C79" s="12">
        <v>6</v>
      </c>
      <c r="D79" s="21" t="s">
        <v>114</v>
      </c>
      <c r="E79" s="14" t="s">
        <v>115</v>
      </c>
    </row>
    <row r="80" spans="1:5" ht="14.25">
      <c r="A80" s="3" t="s">
        <v>15</v>
      </c>
      <c r="B80" s="3" t="s">
        <v>113</v>
      </c>
      <c r="C80" s="12">
        <v>6</v>
      </c>
      <c r="D80" s="21" t="s">
        <v>114</v>
      </c>
      <c r="E80" s="16" t="s">
        <v>115</v>
      </c>
    </row>
    <row r="81" spans="1:5" ht="14.25">
      <c r="A81" s="3" t="s">
        <v>16</v>
      </c>
      <c r="B81" s="3" t="s">
        <v>113</v>
      </c>
      <c r="C81" s="12">
        <v>6</v>
      </c>
      <c r="D81" s="21" t="s">
        <v>114</v>
      </c>
      <c r="E81" s="16" t="s">
        <v>115</v>
      </c>
    </row>
    <row r="82" spans="1:5" ht="14.25">
      <c r="A82" s="3" t="s">
        <v>17</v>
      </c>
      <c r="B82" s="3" t="s">
        <v>113</v>
      </c>
      <c r="C82" s="12">
        <v>6</v>
      </c>
      <c r="D82" s="21" t="s">
        <v>114</v>
      </c>
      <c r="E82" s="16" t="s">
        <v>115</v>
      </c>
    </row>
    <row r="83" spans="1:5" ht="14.25">
      <c r="A83" s="3" t="s">
        <v>11</v>
      </c>
      <c r="B83" s="3" t="s">
        <v>51</v>
      </c>
      <c r="C83" s="12">
        <v>2.25</v>
      </c>
      <c r="D83" s="22" t="s">
        <v>116</v>
      </c>
      <c r="E83" s="17"/>
    </row>
    <row r="84" spans="1:5" ht="14.25">
      <c r="A84" s="3" t="s">
        <v>15</v>
      </c>
      <c r="B84" s="3" t="s">
        <v>51</v>
      </c>
      <c r="C84" s="12">
        <v>2.25</v>
      </c>
      <c r="D84" s="22" t="s">
        <v>116</v>
      </c>
      <c r="E84" s="17"/>
    </row>
    <row r="85" spans="1:5" ht="14.25">
      <c r="A85" s="3" t="s">
        <v>16</v>
      </c>
      <c r="B85" s="3" t="s">
        <v>51</v>
      </c>
      <c r="C85" s="12">
        <v>2.25</v>
      </c>
      <c r="D85" s="22" t="s">
        <v>116</v>
      </c>
      <c r="E85" s="17"/>
    </row>
    <row r="86" spans="1:5" ht="14.25">
      <c r="A86" s="3" t="s">
        <v>17</v>
      </c>
      <c r="B86" s="3" t="s">
        <v>51</v>
      </c>
      <c r="C86" s="12">
        <v>2.25</v>
      </c>
      <c r="D86" s="22" t="s">
        <v>116</v>
      </c>
      <c r="E86" s="17"/>
    </row>
    <row r="87" spans="1:5" ht="14.25">
      <c r="A87" s="3" t="s">
        <v>15</v>
      </c>
      <c r="B87" s="3" t="s">
        <v>18</v>
      </c>
      <c r="C87" s="12">
        <v>1</v>
      </c>
      <c r="D87" s="22" t="s">
        <v>117</v>
      </c>
      <c r="E87" s="17" t="s">
        <v>118</v>
      </c>
    </row>
    <row r="88" spans="1:5" ht="14.25">
      <c r="A88" s="3" t="s">
        <v>11</v>
      </c>
      <c r="B88" s="3" t="s">
        <v>85</v>
      </c>
      <c r="C88" s="12">
        <v>10</v>
      </c>
      <c r="D88" s="21" t="s">
        <v>119</v>
      </c>
      <c r="E88" s="15" t="s">
        <v>120</v>
      </c>
    </row>
    <row r="89" spans="1:5" ht="14.25">
      <c r="A89" s="3" t="s">
        <v>15</v>
      </c>
      <c r="B89" s="3" t="s">
        <v>85</v>
      </c>
      <c r="C89" s="12">
        <v>10</v>
      </c>
      <c r="D89" s="21" t="s">
        <v>119</v>
      </c>
      <c r="E89" s="3" t="s">
        <v>121</v>
      </c>
    </row>
    <row r="90" spans="1:5" ht="14.25">
      <c r="A90" s="3" t="s">
        <v>17</v>
      </c>
      <c r="B90" s="3" t="s">
        <v>122</v>
      </c>
      <c r="C90" s="12">
        <v>1.25</v>
      </c>
      <c r="D90" s="21" t="s">
        <v>123</v>
      </c>
      <c r="E90" s="3" t="s">
        <v>124</v>
      </c>
    </row>
    <row r="91" spans="1:5" ht="14.25">
      <c r="A91" s="3" t="s">
        <v>16</v>
      </c>
      <c r="B91" s="3" t="s">
        <v>29</v>
      </c>
      <c r="C91" s="12">
        <v>4</v>
      </c>
      <c r="D91" s="19" t="s">
        <v>125</v>
      </c>
      <c r="E91" s="3" t="s">
        <v>126</v>
      </c>
    </row>
    <row r="92" spans="1:5" ht="14.25">
      <c r="A92" s="3" t="s">
        <v>11</v>
      </c>
      <c r="B92" s="3" t="s">
        <v>29</v>
      </c>
      <c r="C92" s="12">
        <v>4</v>
      </c>
      <c r="D92" s="19" t="s">
        <v>125</v>
      </c>
      <c r="E92" s="3" t="s">
        <v>126</v>
      </c>
    </row>
    <row r="93" spans="1:5" ht="14.25">
      <c r="A93" s="3" t="s">
        <v>11</v>
      </c>
      <c r="B93" s="3" t="s">
        <v>37</v>
      </c>
      <c r="C93" s="12">
        <v>2</v>
      </c>
      <c r="D93" s="21" t="s">
        <v>127</v>
      </c>
      <c r="E93" s="3"/>
    </row>
    <row r="94" spans="1:5" ht="14.25">
      <c r="A94" s="3" t="s">
        <v>15</v>
      </c>
      <c r="B94" s="3" t="s">
        <v>37</v>
      </c>
      <c r="C94" s="12">
        <v>2</v>
      </c>
      <c r="D94" s="21" t="s">
        <v>127</v>
      </c>
      <c r="E94" s="3"/>
    </row>
    <row r="95" spans="1:5" ht="14.25">
      <c r="A95" s="3" t="s">
        <v>16</v>
      </c>
      <c r="B95" s="3" t="s">
        <v>37</v>
      </c>
      <c r="C95" s="12">
        <v>2</v>
      </c>
      <c r="D95" s="21" t="s">
        <v>127</v>
      </c>
      <c r="E95" s="3"/>
    </row>
    <row r="96" spans="1:5" ht="14.25">
      <c r="A96" s="3" t="s">
        <v>17</v>
      </c>
      <c r="B96" s="3" t="s">
        <v>37</v>
      </c>
      <c r="C96" s="12">
        <v>2</v>
      </c>
      <c r="D96" s="21" t="s">
        <v>127</v>
      </c>
      <c r="E96" s="3"/>
    </row>
    <row r="97" spans="1:5" ht="14.25">
      <c r="A97" s="3" t="s">
        <v>15</v>
      </c>
      <c r="B97" s="3" t="s">
        <v>18</v>
      </c>
      <c r="C97" s="12">
        <v>1</v>
      </c>
      <c r="D97" s="21" t="s">
        <v>128</v>
      </c>
      <c r="E97" s="3" t="s">
        <v>129</v>
      </c>
    </row>
    <row r="98" spans="1:5" ht="14.25">
      <c r="A98" s="3" t="s">
        <v>15</v>
      </c>
      <c r="B98" s="3" t="s">
        <v>122</v>
      </c>
      <c r="C98" s="12">
        <v>1.75</v>
      </c>
      <c r="D98" s="21" t="s">
        <v>127</v>
      </c>
      <c r="E98" s="3" t="s">
        <v>130</v>
      </c>
    </row>
    <row r="99" spans="1:5" ht="14.25">
      <c r="A99" s="3" t="s">
        <v>17</v>
      </c>
      <c r="B99" s="3" t="s">
        <v>122</v>
      </c>
      <c r="C99" s="12">
        <v>6</v>
      </c>
      <c r="D99" s="21" t="s">
        <v>131</v>
      </c>
      <c r="E99" s="3" t="s">
        <v>132</v>
      </c>
    </row>
    <row r="100" spans="1:5" ht="14.25">
      <c r="A100" s="18" t="s">
        <v>16</v>
      </c>
      <c r="B100" s="18" t="s">
        <v>85</v>
      </c>
      <c r="C100" s="28">
        <v>2</v>
      </c>
      <c r="D100" s="29" t="s">
        <v>133</v>
      </c>
      <c r="E100" s="18" t="s">
        <v>134</v>
      </c>
    </row>
    <row r="101" spans="1:5" ht="14.25">
      <c r="A101" s="3" t="s">
        <v>11</v>
      </c>
      <c r="B101" s="3" t="s">
        <v>85</v>
      </c>
      <c r="C101" s="12">
        <v>6</v>
      </c>
      <c r="D101" s="21" t="s">
        <v>135</v>
      </c>
      <c r="E101" s="3" t="s">
        <v>136</v>
      </c>
    </row>
    <row r="102" spans="1:5" ht="14.25">
      <c r="A102" s="3" t="s">
        <v>15</v>
      </c>
      <c r="B102" s="3" t="s">
        <v>122</v>
      </c>
      <c r="C102" s="12">
        <v>1.5</v>
      </c>
      <c r="D102" s="21" t="s">
        <v>137</v>
      </c>
      <c r="E102" s="3" t="s">
        <v>138</v>
      </c>
    </row>
    <row r="103" spans="1:5" ht="14.25">
      <c r="A103" s="3" t="s">
        <v>17</v>
      </c>
      <c r="B103" s="3" t="s">
        <v>122</v>
      </c>
      <c r="C103" s="12">
        <v>4</v>
      </c>
      <c r="D103" s="21" t="s">
        <v>135</v>
      </c>
      <c r="E103" s="3" t="s">
        <v>138</v>
      </c>
    </row>
    <row r="104" spans="1:5" ht="14.25">
      <c r="A104" s="3" t="s">
        <v>15</v>
      </c>
      <c r="B104" s="3" t="s">
        <v>122</v>
      </c>
      <c r="C104" s="12">
        <v>2</v>
      </c>
      <c r="D104" s="21" t="s">
        <v>139</v>
      </c>
      <c r="E104" s="3" t="s">
        <v>140</v>
      </c>
    </row>
    <row r="105" spans="1:5" ht="14.25">
      <c r="A105" s="3" t="s">
        <v>17</v>
      </c>
      <c r="B105" s="3" t="s">
        <v>122</v>
      </c>
      <c r="C105" s="12">
        <v>1</v>
      </c>
      <c r="D105" s="21" t="s">
        <v>141</v>
      </c>
      <c r="E105" s="3" t="s">
        <v>140</v>
      </c>
    </row>
    <row r="106" spans="1:5" ht="14.25">
      <c r="A106" s="3" t="s">
        <v>15</v>
      </c>
      <c r="B106" s="3" t="s">
        <v>122</v>
      </c>
      <c r="C106" s="12">
        <v>1</v>
      </c>
      <c r="D106" s="21" t="s">
        <v>142</v>
      </c>
      <c r="E106" s="3" t="s">
        <v>143</v>
      </c>
    </row>
    <row r="107" spans="1:5" ht="14.25">
      <c r="A107" s="3" t="s">
        <v>17</v>
      </c>
      <c r="B107" s="3" t="s">
        <v>122</v>
      </c>
      <c r="C107" s="12">
        <v>1</v>
      </c>
      <c r="D107" s="21" t="s">
        <v>144</v>
      </c>
      <c r="E107" s="3" t="s">
        <v>143</v>
      </c>
    </row>
    <row r="108" spans="1:5" ht="14.25">
      <c r="A108" s="3" t="s">
        <v>11</v>
      </c>
      <c r="B108" s="3" t="s">
        <v>85</v>
      </c>
      <c r="C108" s="12">
        <v>8</v>
      </c>
      <c r="D108" s="21" t="s">
        <v>145</v>
      </c>
      <c r="E108" s="3" t="s">
        <v>146</v>
      </c>
    </row>
    <row r="109" spans="1:5" ht="14.25">
      <c r="A109" s="3" t="s">
        <v>16</v>
      </c>
      <c r="B109" s="3" t="s">
        <v>85</v>
      </c>
      <c r="C109" s="12">
        <v>4</v>
      </c>
      <c r="D109" s="21" t="s">
        <v>147</v>
      </c>
      <c r="E109" s="3" t="s">
        <v>148</v>
      </c>
    </row>
    <row r="110" spans="1:5" ht="14.25">
      <c r="A110" s="3" t="s">
        <v>11</v>
      </c>
      <c r="B110" s="3" t="s">
        <v>85</v>
      </c>
      <c r="C110" s="12">
        <v>2</v>
      </c>
      <c r="D110" s="21" t="s">
        <v>149</v>
      </c>
      <c r="E110" s="3" t="s">
        <v>150</v>
      </c>
    </row>
    <row r="111" spans="1:5" ht="14.25">
      <c r="A111" s="3" t="s">
        <v>16</v>
      </c>
      <c r="B111" s="3" t="s">
        <v>85</v>
      </c>
      <c r="C111" s="12">
        <v>5</v>
      </c>
      <c r="D111" s="21" t="s">
        <v>151</v>
      </c>
      <c r="E111" s="3" t="s">
        <v>152</v>
      </c>
    </row>
    <row r="112" spans="1:5" ht="14.25">
      <c r="A112" s="3" t="s">
        <v>16</v>
      </c>
      <c r="B112" s="3" t="s">
        <v>85</v>
      </c>
      <c r="C112" s="12">
        <v>8</v>
      </c>
      <c r="D112" s="21" t="s">
        <v>153</v>
      </c>
      <c r="E112" s="3" t="s">
        <v>154</v>
      </c>
    </row>
    <row r="113" spans="1:5" ht="14.25">
      <c r="A113" s="3" t="s">
        <v>15</v>
      </c>
      <c r="B113" s="3" t="s">
        <v>85</v>
      </c>
      <c r="C113" s="12">
        <v>6</v>
      </c>
      <c r="D113" s="21" t="s">
        <v>155</v>
      </c>
      <c r="E113" s="3" t="s">
        <v>156</v>
      </c>
    </row>
    <row r="114" spans="1:5" ht="14.25">
      <c r="A114" s="3" t="s">
        <v>17</v>
      </c>
      <c r="B114" s="3" t="s">
        <v>157</v>
      </c>
      <c r="C114" s="12">
        <v>5</v>
      </c>
      <c r="D114" s="21" t="s">
        <v>158</v>
      </c>
      <c r="E114" s="3" t="s">
        <v>159</v>
      </c>
    </row>
    <row r="115" spans="1:5" ht="14.25">
      <c r="A115" s="3" t="s">
        <v>16</v>
      </c>
      <c r="B115" s="3" t="s">
        <v>73</v>
      </c>
      <c r="C115" s="12">
        <v>1</v>
      </c>
      <c r="D115" s="21" t="s">
        <v>149</v>
      </c>
      <c r="E115" s="3" t="s">
        <v>160</v>
      </c>
    </row>
    <row r="116" spans="1:5" ht="14.25">
      <c r="A116" s="3" t="s">
        <v>17</v>
      </c>
      <c r="B116" s="3" t="s">
        <v>77</v>
      </c>
      <c r="C116" s="12">
        <v>5</v>
      </c>
      <c r="D116" s="21" t="s">
        <v>161</v>
      </c>
      <c r="E116" s="3" t="s">
        <v>162</v>
      </c>
    </row>
    <row r="117" spans="1:5" ht="14.25">
      <c r="A117" s="3" t="s">
        <v>15</v>
      </c>
      <c r="B117" s="3" t="s">
        <v>18</v>
      </c>
      <c r="C117" s="12">
        <v>3</v>
      </c>
      <c r="D117" s="21" t="s">
        <v>163</v>
      </c>
      <c r="E117" s="14" t="s">
        <v>164</v>
      </c>
    </row>
    <row r="118" spans="1:5" ht="14.25">
      <c r="A118" s="18" t="s">
        <v>11</v>
      </c>
      <c r="B118" s="18" t="s">
        <v>165</v>
      </c>
      <c r="C118" s="28">
        <v>1</v>
      </c>
      <c r="D118" s="30" t="s">
        <v>166</v>
      </c>
      <c r="E118" s="31" t="s">
        <v>167</v>
      </c>
    </row>
    <row r="119" spans="1:5" ht="14.25">
      <c r="A119" s="3" t="s">
        <v>15</v>
      </c>
      <c r="B119" s="3" t="s">
        <v>165</v>
      </c>
      <c r="C119" s="12">
        <v>1</v>
      </c>
      <c r="D119" s="22" t="s">
        <v>166</v>
      </c>
      <c r="E119" s="27" t="s">
        <v>167</v>
      </c>
    </row>
    <row r="120" spans="1:5" ht="14.25">
      <c r="A120" s="3" t="s">
        <v>16</v>
      </c>
      <c r="B120" s="3" t="s">
        <v>165</v>
      </c>
      <c r="C120" s="12">
        <v>1</v>
      </c>
      <c r="D120" s="22" t="s">
        <v>166</v>
      </c>
      <c r="E120" s="27" t="s">
        <v>167</v>
      </c>
    </row>
    <row r="121" spans="1:5" ht="14.25">
      <c r="A121" s="3" t="s">
        <v>17</v>
      </c>
      <c r="B121" s="3" t="s">
        <v>165</v>
      </c>
      <c r="C121" s="12">
        <v>1</v>
      </c>
      <c r="D121" s="22" t="s">
        <v>166</v>
      </c>
      <c r="E121" s="27" t="s">
        <v>167</v>
      </c>
    </row>
    <row r="122" spans="1:5" ht="14.25">
      <c r="A122" s="3" t="s">
        <v>15</v>
      </c>
      <c r="B122" s="3" t="s">
        <v>18</v>
      </c>
      <c r="C122" s="12">
        <v>1.5</v>
      </c>
      <c r="D122" s="21" t="s">
        <v>168</v>
      </c>
      <c r="E122" s="15" t="s">
        <v>169</v>
      </c>
    </row>
    <row r="123" spans="1:5" ht="14.25">
      <c r="A123" s="3" t="s">
        <v>11</v>
      </c>
      <c r="B123" s="3" t="s">
        <v>122</v>
      </c>
      <c r="C123" s="12">
        <v>28</v>
      </c>
      <c r="D123" s="21" t="s">
        <v>170</v>
      </c>
      <c r="E123" s="3" t="s">
        <v>171</v>
      </c>
    </row>
    <row r="124" spans="1:5" ht="14.25">
      <c r="A124" s="3" t="s">
        <v>15</v>
      </c>
      <c r="B124" s="3" t="s">
        <v>122</v>
      </c>
      <c r="C124" s="12">
        <v>30</v>
      </c>
      <c r="D124" s="21" t="s">
        <v>170</v>
      </c>
      <c r="E124" s="3" t="s">
        <v>171</v>
      </c>
    </row>
    <row r="125" spans="1:5" ht="14.25">
      <c r="A125" s="3" t="s">
        <v>17</v>
      </c>
      <c r="B125" s="3" t="s">
        <v>77</v>
      </c>
      <c r="C125" s="12">
        <v>8</v>
      </c>
      <c r="D125" s="21" t="s">
        <v>172</v>
      </c>
      <c r="E125" s="3" t="s">
        <v>173</v>
      </c>
    </row>
    <row r="126" spans="1:5" ht="14.25">
      <c r="A126" s="3" t="s">
        <v>16</v>
      </c>
      <c r="B126" s="3" t="s">
        <v>77</v>
      </c>
      <c r="C126" s="12">
        <v>12</v>
      </c>
      <c r="D126" s="21" t="s">
        <v>172</v>
      </c>
      <c r="E126" s="3" t="s">
        <v>174</v>
      </c>
    </row>
    <row r="127" spans="1:5" ht="14.25">
      <c r="A127" s="3" t="s">
        <v>16</v>
      </c>
      <c r="B127" s="3" t="s">
        <v>85</v>
      </c>
      <c r="C127" s="12">
        <v>10</v>
      </c>
      <c r="D127" s="21" t="s">
        <v>175</v>
      </c>
      <c r="E127" s="3" t="s">
        <v>176</v>
      </c>
    </row>
    <row r="128" spans="1:5" ht="14.25">
      <c r="A128" s="3" t="s">
        <v>17</v>
      </c>
      <c r="B128" s="3" t="s">
        <v>85</v>
      </c>
      <c r="C128" s="12">
        <v>6</v>
      </c>
      <c r="D128" s="21" t="s">
        <v>175</v>
      </c>
      <c r="E128" s="3" t="s">
        <v>177</v>
      </c>
    </row>
    <row r="129" spans="1:5" ht="14.25">
      <c r="A129" s="3" t="s">
        <v>15</v>
      </c>
      <c r="B129" s="3" t="s">
        <v>18</v>
      </c>
      <c r="C129" s="12">
        <v>1.5</v>
      </c>
      <c r="D129" s="21" t="s">
        <v>178</v>
      </c>
      <c r="E129" s="3" t="s">
        <v>179</v>
      </c>
    </row>
    <row r="130" spans="1:5" ht="14.25">
      <c r="A130" s="3" t="s">
        <v>16</v>
      </c>
      <c r="B130" s="3" t="s">
        <v>85</v>
      </c>
      <c r="C130" s="12">
        <v>6</v>
      </c>
      <c r="D130" s="21" t="s">
        <v>178</v>
      </c>
      <c r="E130" s="3" t="s">
        <v>180</v>
      </c>
    </row>
    <row r="131" spans="1:5" ht="14.25">
      <c r="A131" s="3" t="s">
        <v>17</v>
      </c>
      <c r="B131" s="3" t="s">
        <v>85</v>
      </c>
      <c r="C131" s="12">
        <v>15</v>
      </c>
      <c r="D131" s="21" t="s">
        <v>181</v>
      </c>
      <c r="E131" s="3" t="s">
        <v>182</v>
      </c>
    </row>
    <row r="132" spans="1:5" ht="14.25">
      <c r="A132" s="3" t="s">
        <v>15</v>
      </c>
      <c r="B132" s="3" t="s">
        <v>122</v>
      </c>
      <c r="C132" s="12">
        <v>18</v>
      </c>
      <c r="D132" s="21" t="s">
        <v>183</v>
      </c>
      <c r="E132" s="3" t="s">
        <v>184</v>
      </c>
    </row>
    <row r="133" spans="1:5" ht="14.25">
      <c r="A133" s="3" t="s">
        <v>16</v>
      </c>
      <c r="B133" s="3" t="s">
        <v>85</v>
      </c>
      <c r="C133" s="12">
        <v>6</v>
      </c>
      <c r="D133" s="21" t="s">
        <v>185</v>
      </c>
      <c r="E133" s="3" t="s">
        <v>186</v>
      </c>
    </row>
    <row r="134" spans="1:5" ht="14.25">
      <c r="A134" s="3" t="s">
        <v>11</v>
      </c>
      <c r="B134" s="3" t="s">
        <v>122</v>
      </c>
      <c r="C134" s="12">
        <v>5</v>
      </c>
      <c r="D134" s="21" t="s">
        <v>187</v>
      </c>
      <c r="E134" s="3" t="s">
        <v>186</v>
      </c>
    </row>
    <row r="135" spans="1:5" ht="14.25">
      <c r="A135" s="3" t="s">
        <v>16</v>
      </c>
      <c r="B135" s="3" t="s">
        <v>85</v>
      </c>
      <c r="C135" s="12">
        <v>7</v>
      </c>
      <c r="D135" s="21" t="s">
        <v>188</v>
      </c>
      <c r="E135" s="3" t="s">
        <v>189</v>
      </c>
    </row>
    <row r="136" spans="1:5" ht="14.25">
      <c r="A136" s="3" t="s">
        <v>11</v>
      </c>
      <c r="B136" s="3" t="s">
        <v>122</v>
      </c>
      <c r="C136" s="12">
        <v>5</v>
      </c>
      <c r="D136" s="21" t="s">
        <v>190</v>
      </c>
      <c r="E136" s="3" t="s">
        <v>191</v>
      </c>
    </row>
    <row r="137" spans="1:5" ht="14.25">
      <c r="A137" s="3" t="s">
        <v>17</v>
      </c>
      <c r="B137" s="3" t="s">
        <v>85</v>
      </c>
      <c r="C137" s="12">
        <v>18</v>
      </c>
      <c r="D137" s="21" t="s">
        <v>192</v>
      </c>
      <c r="E137" s="3" t="s">
        <v>193</v>
      </c>
    </row>
    <row r="138" spans="1:5" ht="14.25">
      <c r="A138" s="3" t="s">
        <v>15</v>
      </c>
      <c r="B138" s="3" t="s">
        <v>18</v>
      </c>
      <c r="C138" s="12">
        <v>1.5</v>
      </c>
      <c r="D138" s="21" t="s">
        <v>194</v>
      </c>
      <c r="E138" s="3" t="s">
        <v>195</v>
      </c>
    </row>
    <row r="139" spans="1:5" ht="14.25">
      <c r="A139" s="3" t="s">
        <v>15</v>
      </c>
      <c r="B139" s="3" t="s">
        <v>122</v>
      </c>
      <c r="C139" s="12">
        <v>9</v>
      </c>
      <c r="D139" s="21" t="s">
        <v>196</v>
      </c>
      <c r="E139" s="3" t="s">
        <v>197</v>
      </c>
    </row>
    <row r="140" spans="1:5" ht="14.25">
      <c r="A140" s="3" t="s">
        <v>16</v>
      </c>
      <c r="B140" s="3" t="s">
        <v>85</v>
      </c>
      <c r="C140" s="12">
        <v>10</v>
      </c>
      <c r="D140" s="21" t="s">
        <v>198</v>
      </c>
      <c r="E140" s="3" t="s">
        <v>199</v>
      </c>
    </row>
    <row r="141" spans="1:5" ht="14.25">
      <c r="A141" s="3" t="s">
        <v>17</v>
      </c>
      <c r="B141" s="3" t="s">
        <v>85</v>
      </c>
      <c r="C141" s="12">
        <v>8</v>
      </c>
      <c r="D141" s="21" t="s">
        <v>200</v>
      </c>
      <c r="E141" s="3" t="s">
        <v>201</v>
      </c>
    </row>
    <row r="142" spans="1:5" ht="14.25">
      <c r="A142" s="3" t="s">
        <v>11</v>
      </c>
      <c r="B142" s="3" t="s">
        <v>122</v>
      </c>
      <c r="C142" s="12">
        <v>6</v>
      </c>
      <c r="D142" s="21" t="s">
        <v>202</v>
      </c>
      <c r="E142" s="3" t="s">
        <v>203</v>
      </c>
    </row>
    <row r="143" spans="1:5" ht="14.25">
      <c r="A143" s="3" t="s">
        <v>15</v>
      </c>
      <c r="B143" s="3" t="s">
        <v>122</v>
      </c>
      <c r="C143" s="12">
        <v>11</v>
      </c>
      <c r="D143" s="21" t="s">
        <v>204</v>
      </c>
      <c r="E143" s="3" t="s">
        <v>205</v>
      </c>
    </row>
    <row r="144" spans="1:5" ht="14.25">
      <c r="A144" s="3" t="s">
        <v>11</v>
      </c>
      <c r="B144" s="3" t="s">
        <v>122</v>
      </c>
      <c r="C144" s="12">
        <v>12</v>
      </c>
      <c r="D144" s="21" t="s">
        <v>206</v>
      </c>
      <c r="E144" s="3" t="s">
        <v>207</v>
      </c>
    </row>
    <row r="145" spans="1:5" ht="14.25">
      <c r="A145" s="3" t="s">
        <v>17</v>
      </c>
      <c r="B145" s="3" t="s">
        <v>85</v>
      </c>
      <c r="C145" s="12">
        <v>8</v>
      </c>
      <c r="D145" s="21" t="s">
        <v>208</v>
      </c>
      <c r="E145" s="3" t="s">
        <v>209</v>
      </c>
    </row>
    <row r="146" spans="1:5" ht="14.25">
      <c r="A146" s="3" t="s">
        <v>17</v>
      </c>
      <c r="B146" s="3" t="s">
        <v>85</v>
      </c>
      <c r="C146" s="12">
        <v>1</v>
      </c>
      <c r="D146" s="21" t="s">
        <v>210</v>
      </c>
      <c r="E146" s="3" t="s">
        <v>211</v>
      </c>
    </row>
    <row r="147" spans="1:5" ht="14.25">
      <c r="A147" s="3" t="s">
        <v>15</v>
      </c>
      <c r="B147" s="3" t="s">
        <v>18</v>
      </c>
      <c r="C147" s="12">
        <v>2</v>
      </c>
      <c r="D147" s="21" t="s">
        <v>210</v>
      </c>
      <c r="E147" s="3" t="s">
        <v>212</v>
      </c>
    </row>
    <row r="148" spans="1:5" ht="14.25">
      <c r="A148" s="3" t="s">
        <v>15</v>
      </c>
      <c r="B148" s="3" t="s">
        <v>122</v>
      </c>
      <c r="C148" s="12">
        <v>2</v>
      </c>
      <c r="D148" s="21" t="s">
        <v>213</v>
      </c>
      <c r="E148" s="3" t="s">
        <v>211</v>
      </c>
    </row>
    <row r="149" spans="1:5" ht="14.25">
      <c r="A149" s="3" t="s">
        <v>11</v>
      </c>
      <c r="B149" s="3" t="s">
        <v>122</v>
      </c>
      <c r="C149" s="12">
        <v>14</v>
      </c>
      <c r="D149" s="21" t="s">
        <v>214</v>
      </c>
      <c r="E149" s="3" t="s">
        <v>199</v>
      </c>
    </row>
    <row r="150" spans="1:5" ht="14.25">
      <c r="A150" s="3" t="s">
        <v>17</v>
      </c>
      <c r="B150" s="3" t="s">
        <v>85</v>
      </c>
      <c r="C150" s="12">
        <v>9</v>
      </c>
      <c r="D150" s="21" t="s">
        <v>215</v>
      </c>
      <c r="E150" s="3" t="s">
        <v>216</v>
      </c>
    </row>
    <row r="151" spans="1:5" ht="14.25">
      <c r="A151" s="3" t="s">
        <v>16</v>
      </c>
      <c r="B151" s="3" t="s">
        <v>85</v>
      </c>
      <c r="C151" s="12">
        <v>6</v>
      </c>
      <c r="D151" s="21" t="s">
        <v>217</v>
      </c>
      <c r="E151" s="3" t="s">
        <v>218</v>
      </c>
    </row>
    <row r="152" spans="1:5" ht="14.25">
      <c r="A152" s="3" t="s">
        <v>17</v>
      </c>
      <c r="B152" s="3" t="s">
        <v>77</v>
      </c>
      <c r="C152" s="12">
        <v>6</v>
      </c>
      <c r="D152" s="21" t="s">
        <v>219</v>
      </c>
      <c r="E152" s="3" t="s">
        <v>220</v>
      </c>
    </row>
    <row r="153" spans="1:5" ht="14.25">
      <c r="A153" s="3" t="s">
        <v>16</v>
      </c>
      <c r="B153" s="3" t="s">
        <v>85</v>
      </c>
      <c r="C153" s="12">
        <v>6</v>
      </c>
      <c r="D153" s="21" t="s">
        <v>221</v>
      </c>
      <c r="E153" s="3" t="s">
        <v>222</v>
      </c>
    </row>
    <row r="154" spans="1:5" ht="14.25">
      <c r="A154" s="3" t="s">
        <v>15</v>
      </c>
      <c r="B154" s="3" t="s">
        <v>18</v>
      </c>
      <c r="C154" s="12">
        <v>1</v>
      </c>
      <c r="D154" s="21" t="s">
        <v>221</v>
      </c>
      <c r="E154" s="3" t="s">
        <v>223</v>
      </c>
    </row>
    <row r="155" spans="1:5" ht="14.25">
      <c r="A155" s="3" t="s">
        <v>17</v>
      </c>
      <c r="B155" s="3" t="s">
        <v>85</v>
      </c>
      <c r="C155" s="12">
        <v>2</v>
      </c>
      <c r="D155" s="21" t="s">
        <v>224</v>
      </c>
      <c r="E155" s="3" t="s">
        <v>225</v>
      </c>
    </row>
    <row r="156" spans="1:5" ht="14.25">
      <c r="A156" s="3" t="s">
        <v>15</v>
      </c>
      <c r="B156" s="3" t="s">
        <v>122</v>
      </c>
      <c r="C156" s="12">
        <v>7</v>
      </c>
      <c r="D156" s="21" t="s">
        <v>226</v>
      </c>
      <c r="E156" s="3" t="s">
        <v>227</v>
      </c>
    </row>
    <row r="157" spans="1:5" ht="14.25">
      <c r="A157" s="3" t="s">
        <v>16</v>
      </c>
      <c r="B157" s="3" t="s">
        <v>122</v>
      </c>
      <c r="C157" s="12">
        <v>6</v>
      </c>
      <c r="D157" s="21" t="s">
        <v>228</v>
      </c>
      <c r="E157" s="3" t="s">
        <v>229</v>
      </c>
    </row>
    <row r="158" spans="1:5" ht="14.25">
      <c r="A158" s="3" t="s">
        <v>17</v>
      </c>
      <c r="B158" s="3" t="s">
        <v>122</v>
      </c>
      <c r="C158" s="12">
        <v>6</v>
      </c>
      <c r="D158" s="21" t="s">
        <v>228</v>
      </c>
      <c r="E158" s="3" t="s">
        <v>229</v>
      </c>
    </row>
    <row r="159" spans="1:5" ht="14.25">
      <c r="A159" s="3" t="s">
        <v>11</v>
      </c>
      <c r="B159" s="3" t="s">
        <v>122</v>
      </c>
      <c r="C159" s="12">
        <v>10</v>
      </c>
      <c r="D159" s="21" t="s">
        <v>230</v>
      </c>
      <c r="E159" s="3" t="s">
        <v>231</v>
      </c>
    </row>
    <row r="160" spans="1:5" ht="14.25">
      <c r="A160" s="3" t="s">
        <v>15</v>
      </c>
      <c r="B160" s="3" t="s">
        <v>122</v>
      </c>
      <c r="C160" s="12">
        <v>5</v>
      </c>
      <c r="D160" s="21" t="s">
        <v>232</v>
      </c>
      <c r="E160" s="3" t="s">
        <v>222</v>
      </c>
    </row>
    <row r="161" spans="1:5" ht="14.25">
      <c r="A161" s="18" t="s">
        <v>11</v>
      </c>
      <c r="B161" s="18" t="s">
        <v>122</v>
      </c>
      <c r="C161" s="28">
        <v>5</v>
      </c>
      <c r="D161" s="29" t="s">
        <v>232</v>
      </c>
      <c r="E161" s="18" t="s">
        <v>222</v>
      </c>
    </row>
    <row r="162" spans="1:5" ht="14.25">
      <c r="A162" s="18" t="s">
        <v>16</v>
      </c>
      <c r="B162" s="18" t="s">
        <v>73</v>
      </c>
      <c r="C162" s="28">
        <v>17</v>
      </c>
      <c r="D162" s="29" t="s">
        <v>233</v>
      </c>
      <c r="E162" s="18" t="s">
        <v>160</v>
      </c>
    </row>
    <row r="163" spans="1:5" ht="14.25">
      <c r="A163" s="3" t="s">
        <v>11</v>
      </c>
      <c r="B163" s="3" t="s">
        <v>37</v>
      </c>
      <c r="C163" s="12">
        <v>1</v>
      </c>
      <c r="D163" s="21" t="s">
        <v>234</v>
      </c>
      <c r="E163" s="3"/>
    </row>
    <row r="164" spans="1:5" ht="14.25">
      <c r="A164" s="3" t="s">
        <v>15</v>
      </c>
      <c r="B164" s="3" t="s">
        <v>37</v>
      </c>
      <c r="C164" s="12">
        <v>1</v>
      </c>
      <c r="D164" s="21" t="s">
        <v>234</v>
      </c>
      <c r="E164" s="3"/>
    </row>
    <row r="165" spans="1:5" ht="14.25">
      <c r="A165" s="3" t="s">
        <v>16</v>
      </c>
      <c r="B165" s="3" t="s">
        <v>37</v>
      </c>
      <c r="C165" s="12">
        <v>1</v>
      </c>
      <c r="D165" s="21" t="s">
        <v>234</v>
      </c>
      <c r="E165" s="3"/>
    </row>
    <row r="166" spans="1:5" ht="14.25">
      <c r="A166" s="3" t="s">
        <v>17</v>
      </c>
      <c r="B166" s="3" t="s">
        <v>37</v>
      </c>
      <c r="C166" s="12">
        <v>1</v>
      </c>
      <c r="D166" s="21" t="s">
        <v>234</v>
      </c>
      <c r="E166" s="3"/>
    </row>
    <row r="167" spans="1:5" ht="14.25">
      <c r="A167" s="3" t="s">
        <v>11</v>
      </c>
      <c r="B167" s="3" t="s">
        <v>51</v>
      </c>
      <c r="C167" s="12">
        <v>1.5</v>
      </c>
      <c r="D167" s="21" t="s">
        <v>234</v>
      </c>
      <c r="E167" s="3"/>
    </row>
    <row r="168" spans="1:5" ht="14.25">
      <c r="A168" s="3" t="s">
        <v>15</v>
      </c>
      <c r="B168" s="3" t="s">
        <v>51</v>
      </c>
      <c r="C168" s="12">
        <v>1.5</v>
      </c>
      <c r="D168" s="21" t="s">
        <v>234</v>
      </c>
      <c r="E168" s="3"/>
    </row>
    <row r="169" spans="1:5" ht="14.25">
      <c r="A169" s="3" t="s">
        <v>16</v>
      </c>
      <c r="B169" s="3" t="s">
        <v>51</v>
      </c>
      <c r="C169" s="12">
        <v>1.5</v>
      </c>
      <c r="D169" s="21" t="s">
        <v>234</v>
      </c>
      <c r="E169" s="3"/>
    </row>
    <row r="170" spans="1:5" ht="14.25">
      <c r="A170" s="3" t="s">
        <v>17</v>
      </c>
      <c r="B170" s="3" t="s">
        <v>51</v>
      </c>
      <c r="C170" s="12">
        <v>1.5</v>
      </c>
      <c r="D170" s="21" t="s">
        <v>234</v>
      </c>
      <c r="E170" s="3"/>
    </row>
    <row r="171" spans="1:5" ht="14.25"/>
  </sheetData>
  <mergeCells count="2">
    <mergeCell ref="A1:E1"/>
    <mergeCell ref="A2:E2"/>
  </mergeCells>
  <pageMargins left="0" right="0" top="0.39409448818897608" bottom="0.39409448818897608" header="0" footer="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Parametres!$A$2:$A$5</xm:f>
          </x14:formula1>
          <xm:sqref>A4:A6 A8:A170</xm:sqref>
        </x14:dataValidation>
        <x14:dataValidation type="list" allowBlank="1" xr:uid="{00000000-0002-0000-0000-000001000000}">
          <x14:formula1>
            <xm:f>Parametres!$A$2:$A$6</xm:f>
          </x14:formula1>
          <xm:sqref>A7</xm:sqref>
        </x14:dataValidation>
        <x14:dataValidation type="list" allowBlank="1" xr:uid="{00000000-0002-0000-0000-000002000000}">
          <x14:formula1>
            <xm:f>Parametres!$B$2:$B$7</xm:f>
          </x14:formula1>
          <xm:sqref>B4</xm:sqref>
        </x14:dataValidation>
        <x14:dataValidation type="list" allowBlank="1" xr:uid="{00000000-0002-0000-0000-000003000000}">
          <x14:formula1>
            <xm:f>Parametres!$C$2:$C$4</xm:f>
          </x14:formula1>
          <xm:sqref>E4</xm:sqref>
        </x14:dataValidation>
        <x14:dataValidation type="list" allowBlank="1" xr:uid="{00000000-0002-0000-0000-000004000000}">
          <x14:formula1>
            <xm:f>Parametres!$D$2:$D$103</xm:f>
          </x14:formula1>
          <xm:sqref>B7:B170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workbookViewId="0">
      <selection activeCell="C29" sqref="C29"/>
    </sheetView>
  </sheetViews>
  <sheetFormatPr defaultColWidth="11" defaultRowHeight="13.9"/>
  <cols>
    <col min="1" max="1" width="32" customWidth="1"/>
    <col min="2" max="2" width="14.625" customWidth="1"/>
    <col min="3" max="3" width="12.375" customWidth="1"/>
    <col min="4" max="4" width="15.25" customWidth="1"/>
    <col min="5" max="5" width="16.125" customWidth="1"/>
    <col min="6" max="6" width="14.25" customWidth="1"/>
    <col min="7" max="7" width="11.25" customWidth="1"/>
  </cols>
  <sheetData>
    <row r="1" spans="1:6" ht="17.45">
      <c r="A1" s="32" t="s">
        <v>0</v>
      </c>
      <c r="B1" s="32"/>
      <c r="C1" s="32"/>
      <c r="D1" s="32"/>
      <c r="E1" s="32"/>
      <c r="F1" s="32"/>
    </row>
    <row r="2" spans="1:6">
      <c r="A2" s="33" t="s">
        <v>235</v>
      </c>
      <c r="B2" s="33"/>
      <c r="C2" s="33"/>
      <c r="D2" s="33"/>
      <c r="E2" s="33"/>
      <c r="F2" s="33"/>
    </row>
    <row r="3" spans="1:6">
      <c r="B3" s="1" t="str">
        <f>Parametres!A2</f>
        <v>Gastebois Lucy</v>
      </c>
      <c r="C3" s="1" t="str">
        <f>Parametres!A3</f>
        <v>Gontard Alice</v>
      </c>
      <c r="D3" s="1" t="str">
        <f>Parametres!A4</f>
        <v>Leboeuf Sullivan</v>
      </c>
      <c r="E3" s="1" t="str">
        <f>Parametres!A5</f>
        <v>Garcia Christophe</v>
      </c>
      <c r="F3" s="1" t="s">
        <v>39</v>
      </c>
    </row>
    <row r="4" spans="1:6" ht="14.25">
      <c r="A4" s="4" t="str">
        <f>Parametres!D2</f>
        <v>Autre</v>
      </c>
      <c r="B4" s="10" cm="1">
        <f t="array" ref="B4">SUMPRODUCT((Temps!$A$7:$A$170=Stats!$B$3)*(Temps!$B$7:$B$170=Stats!$A4)*(Temps!$C$7:$C$170))</f>
        <v>2</v>
      </c>
      <c r="C4" s="10">
        <f t="array" ref="C4">SUMPRODUCT((Temps!$A$7:$A$170=Stats!$C$3)*(Temps!$B$7:$B$170=Stats!$A4)*(Temps!$C$7:$C$170))</f>
        <v>2</v>
      </c>
      <c r="D4" s="10">
        <f t="array" ref="D4">SUMPRODUCT((Temps!$A$7:$A$170=Stats!$D$3)*(Temps!$B$7:$B$170=Stats!$A4)*(Temps!$C$7:$C$170))</f>
        <v>2</v>
      </c>
      <c r="E4" s="10">
        <f t="array" ref="E4">SUMPRODUCT((Temps!$A$7:$A$170=Stats!$E$3)*(Temps!$B$7:$B$170=Stats!$A4)*(Temps!$C$7:$C$170))</f>
        <v>2.5</v>
      </c>
      <c r="F4" s="11">
        <f t="shared" ref="F4:F21" si="0">SUM(B4:E4)</f>
        <v>8.5</v>
      </c>
    </row>
    <row r="5" spans="1:6" ht="14.25">
      <c r="A5" s="4" t="str">
        <f>Parametres!D3</f>
        <v>Communication avec le client</v>
      </c>
      <c r="B5" s="10">
        <f t="array" ref="B5">SUMPRODUCT((Temps!$A$7:$A$170=Stats!$B$3)*(Temps!$B$7:$B$170=Stats!$A5)*(Temps!$C$7:$C$170))</f>
        <v>0</v>
      </c>
      <c r="C5" s="10">
        <f t="array" ref="C5">SUMPRODUCT((Temps!$A$7:$A$170=Stats!$C$3)*(Temps!$B$7:$B$170=Stats!$A5)*(Temps!$C$7:$C$170))</f>
        <v>0</v>
      </c>
      <c r="D5" s="10">
        <f t="array" ref="D5">SUMPRODUCT((Temps!$A$7:$A$170=Stats!$D$3)*(Temps!$B$7:$B$170=Stats!$A5)*(Temps!$C$7:$C$170))</f>
        <v>0</v>
      </c>
      <c r="E5" s="10">
        <f t="array" ref="E5">SUMPRODUCT((Temps!$A$7:$A$170=Stats!$E$3)*(Temps!$B$7:$B$170=Stats!$A5)*(Temps!$C$7:$C$170))</f>
        <v>0.08</v>
      </c>
      <c r="F5" s="11">
        <f t="shared" si="0"/>
        <v>0.08</v>
      </c>
    </row>
    <row r="6" spans="1:6" ht="14.25">
      <c r="A6" s="4" t="str">
        <f>Parametres!D4</f>
        <v>Maintien du Site Gitlab</v>
      </c>
      <c r="B6" s="10">
        <f t="array" ref="B6">SUMPRODUCT((Temps!$A$7:$A$170=Stats!$B$3)*(Temps!$B$7:$B$170=Stats!$A6)*(Temps!$C$7:$C$170))</f>
        <v>0.5</v>
      </c>
      <c r="C6" s="10">
        <f t="array" ref="C6">SUMPRODUCT((Temps!$A$7:$A$170=Stats!$C$3)*(Temps!$B$7:$B$170=Stats!$A6)*(Temps!$C$7:$C$170))</f>
        <v>1.6600000000000001</v>
      </c>
      <c r="D6" s="10">
        <f t="array" ref="D6">SUMPRODUCT((Temps!$A$7:$A$170=Stats!$D$3)*(Temps!$B$7:$B$170=Stats!$A6)*(Temps!$C$7:$C$170))</f>
        <v>0.5</v>
      </c>
      <c r="E6" s="10">
        <f t="array" ref="E6">SUMPRODUCT((Temps!$A$7:$A$170=Stats!$E$3)*(Temps!$B$7:$B$170=Stats!$A6)*(Temps!$C$7:$C$170))</f>
        <v>6.75</v>
      </c>
      <c r="F6" s="11">
        <f t="shared" si="0"/>
        <v>9.41</v>
      </c>
    </row>
    <row r="7" spans="1:6" ht="14.25">
      <c r="A7" s="4" t="str">
        <f>Parametres!D5</f>
        <v>Rédaction cahier des tests</v>
      </c>
      <c r="B7" s="10">
        <f t="array" ref="B7">SUMPRODUCT((Temps!$A$7:$A$170=Stats!$B$3)*(Temps!$B$7:$B$170=Stats!$A7)*(Temps!$C$7:$C$170))</f>
        <v>0</v>
      </c>
      <c r="C7" s="10">
        <f t="array" ref="C7">SUMPRODUCT((Temps!$A$7:$A$170=Stats!$C$3)*(Temps!$B$7:$B$170=Stats!$A7)*(Temps!$C$7:$C$170))</f>
        <v>0</v>
      </c>
      <c r="D7" s="10">
        <f t="array" ref="D7">SUMPRODUCT((Temps!$A$7:$A$170=Stats!$D$3)*(Temps!$B$7:$B$170=Stats!$A7)*(Temps!$C$7:$C$170))</f>
        <v>2</v>
      </c>
      <c r="E7" s="10">
        <f t="array" ref="E7">SUMPRODUCT((Temps!$A$7:$A$170=Stats!$E$3)*(Temps!$B$7:$B$170=Stats!$A7)*(Temps!$C$7:$C$170))</f>
        <v>0</v>
      </c>
      <c r="F7" s="11">
        <f>SUM(B7:E7)</f>
        <v>2</v>
      </c>
    </row>
    <row r="8" spans="1:6" ht="14.25">
      <c r="A8" s="4" t="str">
        <f>Parametres!D6</f>
        <v>Rédaction compte rendu des réunions</v>
      </c>
      <c r="B8" s="10">
        <f t="array" ref="B8">SUMPRODUCT((Temps!$A$7:$A$170=Stats!$B$3)*(Temps!$B$7:$B$170=Stats!$A8)*(Temps!$C$7:$C$170))</f>
        <v>0</v>
      </c>
      <c r="C8" s="10">
        <f t="array" ref="C8">SUMPRODUCT((Temps!$A$7:$A$170=Stats!$C$3)*(Temps!$B$7:$B$170=Stats!$A8)*(Temps!$C$7:$C$170))</f>
        <v>20.5</v>
      </c>
      <c r="D8" s="10">
        <f t="array" ref="D8">SUMPRODUCT((Temps!$A$7:$A$170=Stats!$D$3)*(Temps!$B$7:$B$170=Stats!$A8)*(Temps!$C$7:$C$170))</f>
        <v>0</v>
      </c>
      <c r="E8" s="10">
        <f t="array" ref="E8">SUMPRODUCT((Temps!$A$7:$A$170=Stats!$E$3)*(Temps!$B$7:$B$170=Stats!$A8)*(Temps!$C$7:$C$170))</f>
        <v>0</v>
      </c>
      <c r="F8" s="11">
        <f>SUM(B8:E8)</f>
        <v>20.5</v>
      </c>
    </row>
    <row r="9" spans="1:6" ht="14.25">
      <c r="A9" s="4" t="str">
        <f>Parametres!D7</f>
        <v>Rédaction manuel utilisateur</v>
      </c>
      <c r="B9" s="10">
        <f t="array" ref="B9">SUMPRODUCT((Temps!$A$7:$A$170=Stats!$B$3)*(Temps!$B$7:$B$170=Stats!$A9)*(Temps!$C$7:$C$170))</f>
        <v>0</v>
      </c>
      <c r="C9" s="10">
        <f t="array" ref="C9">SUMPRODUCT((Temps!$A$7:$A$170=Stats!$C$3)*(Temps!$B$7:$B$170=Stats!$A9)*(Temps!$C$7:$C$170))</f>
        <v>0</v>
      </c>
      <c r="D9" s="10">
        <f t="array" ref="D9">SUMPRODUCT((Temps!$A$7:$A$170=Stats!$D$3)*(Temps!$B$7:$B$170=Stats!$A9)*(Temps!$C$7:$C$170))</f>
        <v>0</v>
      </c>
      <c r="E9" s="10">
        <f t="array" ref="E9">SUMPRODUCT((Temps!$A$7:$A$170=Stats!$E$3)*(Temps!$B$7:$B$170=Stats!$A9)*(Temps!$C$7:$C$170))</f>
        <v>1.75</v>
      </c>
      <c r="F9" s="11">
        <f>SUM(B9:E9)</f>
        <v>1.75</v>
      </c>
    </row>
    <row r="10" spans="1:6" ht="14.25">
      <c r="A10" s="4" t="str">
        <f>Parametres!D8</f>
        <v>Réunions avec le client</v>
      </c>
      <c r="B10" s="10">
        <f t="array" ref="B10">SUMPRODUCT((Temps!$A$7:$A$170=Stats!$B$3)*(Temps!$B$7:$B$170=Stats!$A10)*(Temps!$C$7:$C$170))</f>
        <v>0.33</v>
      </c>
      <c r="C10" s="10">
        <f t="array" ref="C10">SUMPRODUCT((Temps!$A$7:$A$170=Stats!$C$3)*(Temps!$B$7:$B$170=Stats!$A10)*(Temps!$C$7:$C$170))</f>
        <v>0.33</v>
      </c>
      <c r="D10" s="10">
        <f t="array" ref="D10">SUMPRODUCT((Temps!$A$7:$A$170=Stats!$D$3)*(Temps!$B$7:$B$170=Stats!$A10)*(Temps!$C$7:$C$170))</f>
        <v>0.33</v>
      </c>
      <c r="E10" s="10">
        <f t="array" ref="E10">SUMPRODUCT((Temps!$A$7:$A$170=Stats!$E$3)*(Temps!$B$7:$B$170=Stats!$A10)*(Temps!$C$7:$C$170))</f>
        <v>0.33</v>
      </c>
      <c r="F10" s="11">
        <f>SUM(B10:E10)</f>
        <v>1.32</v>
      </c>
    </row>
    <row r="11" spans="1:6" ht="14.25">
      <c r="A11" s="4" t="str">
        <f>Parametres!D9</f>
        <v>Réunions internes</v>
      </c>
      <c r="B11" s="10">
        <f t="array" ref="B11">SUMPRODUCT((Temps!$A$7:$A$170=Stats!$B$3)*(Temps!$B$7:$B$170=Stats!$A11)*(Temps!$C$7:$C$170))</f>
        <v>12</v>
      </c>
      <c r="C11" s="10">
        <f t="array" ref="C11">SUMPRODUCT((Temps!$A$7:$A$170=Stats!$C$3)*(Temps!$B$7:$B$170=Stats!$A11)*(Temps!$C$7:$C$170))</f>
        <v>12</v>
      </c>
      <c r="D11" s="10">
        <f t="array" ref="D11">SUMPRODUCT((Temps!$A$7:$A$170=Stats!$D$3)*(Temps!$B$7:$B$170=Stats!$A11)*(Temps!$C$7:$C$170))</f>
        <v>12</v>
      </c>
      <c r="E11" s="10">
        <f t="array" ref="E11">SUMPRODUCT((Temps!$A$7:$A$170=Stats!$E$3)*(Temps!$B$7:$B$170=Stats!$A11)*(Temps!$C$7:$C$170))</f>
        <v>12</v>
      </c>
      <c r="F11" s="11">
        <f>SUM(B11:E11)</f>
        <v>48</v>
      </c>
    </row>
    <row r="12" spans="1:6" ht="14.25">
      <c r="A12" s="4" t="str">
        <f>Parametres!D10</f>
        <v>Réunions avec le tuteur</v>
      </c>
      <c r="B12" s="10">
        <f t="array" ref="B12">SUMPRODUCT((Temps!$A$7:$A$170=Stats!$B$3)*(Temps!$B$7:$B$170=Stats!$A12)*(Temps!$C$7:$C$170))</f>
        <v>8</v>
      </c>
      <c r="C12" s="10">
        <f t="array" ref="C12">SUMPRODUCT((Temps!$A$7:$A$170=Stats!$C$3)*(Temps!$B$7:$B$170=Stats!$A12)*(Temps!$C$7:$C$170))</f>
        <v>8</v>
      </c>
      <c r="D12" s="10">
        <f t="array" ref="D12">SUMPRODUCT((Temps!$A$7:$A$170=Stats!$D$3)*(Temps!$B$7:$B$170=Stats!$A12)*(Temps!$C$7:$C$170))</f>
        <v>8</v>
      </c>
      <c r="E12" s="10">
        <f t="array" ref="E12">SUMPRODUCT((Temps!$A$7:$A$170=Stats!$E$3)*(Temps!$B$7:$B$170=Stats!$A12)*(Temps!$C$7:$C$170))</f>
        <v>8</v>
      </c>
      <c r="F12" s="11">
        <f>SUM(B12:E12)</f>
        <v>32</v>
      </c>
    </row>
    <row r="13" spans="1:6" ht="14.25">
      <c r="A13" s="4" t="str">
        <f>Parametres!D11</f>
        <v>Tests</v>
      </c>
      <c r="B13" s="10">
        <f t="array" ref="B13">SUMPRODUCT((Temps!$A$7:$A$170=Stats!$B$3)*(Temps!$B$7:$B$170=Stats!$A13)*(Temps!$C$7:$C$170))</f>
        <v>0</v>
      </c>
      <c r="C13" s="10">
        <f t="array" ref="C13">SUMPRODUCT((Temps!$A$7:$A$170=Stats!$C$3)*(Temps!$B$7:$B$170=Stats!$A13)*(Temps!$C$7:$C$170))</f>
        <v>0</v>
      </c>
      <c r="D13" s="10">
        <f t="array" ref="D13">SUMPRODUCT((Temps!$A$7:$A$170=Stats!$D$3)*(Temps!$B$7:$B$170=Stats!$A13)*(Temps!$C$7:$C$170))</f>
        <v>35</v>
      </c>
      <c r="E13" s="10">
        <f t="array" ref="E13">SUMPRODUCT((Temps!$A$7:$A$170=Stats!$E$3)*(Temps!$B$7:$B$170=Stats!$A13)*(Temps!$C$7:$C$170))</f>
        <v>0.5</v>
      </c>
      <c r="F13" s="11">
        <f>SUM(B13:E13)</f>
        <v>35.5</v>
      </c>
    </row>
    <row r="14" spans="1:6" ht="14.25">
      <c r="A14" s="4" t="str">
        <f>Parametres!D12</f>
        <v>Auto Formation</v>
      </c>
      <c r="B14" s="10">
        <f t="array" ref="B14">SUMPRODUCT((Temps!$A$7:$A$170=Stats!$B$3)*(Temps!$B$7:$B$170=Stats!$A14)*(Temps!$C$7:$C$170))</f>
        <v>5.5</v>
      </c>
      <c r="C14" s="10">
        <f t="array" ref="C14">SUMPRODUCT((Temps!$A$7:$A$170=Stats!$C$3)*(Temps!$B$7:$B$170=Stats!$A14)*(Temps!$C$7:$C$170))</f>
        <v>0</v>
      </c>
      <c r="D14" s="10">
        <f t="array" ref="D14">SUMPRODUCT((Temps!$A$7:$A$170=Stats!$D$3)*(Temps!$B$7:$B$170=Stats!$A14)*(Temps!$C$7:$C$170))</f>
        <v>5.5</v>
      </c>
      <c r="E14" s="10">
        <f t="array" ref="E14">SUMPRODUCT((Temps!$A$7:$A$170=Stats!$E$3)*(Temps!$B$7:$B$170=Stats!$A14)*(Temps!$C$7:$C$170))</f>
        <v>1.5</v>
      </c>
      <c r="F14" s="11">
        <f>SUM(B14:E14)</f>
        <v>12.5</v>
      </c>
    </row>
    <row r="15" spans="1:6" ht="14.25">
      <c r="A15" s="4" t="str">
        <f>Parametres!D13</f>
        <v>Rédaction proposition de projet</v>
      </c>
      <c r="B15" s="10">
        <f t="array" ref="B15">SUMPRODUCT((Temps!$A$7:$A$170=Stats!$B$3)*(Temps!$B$7:$B$170=Stats!$A15)*(Temps!$C$7:$C$170))</f>
        <v>3.25</v>
      </c>
      <c r="C15" s="10">
        <f t="array" ref="C15">SUMPRODUCT((Temps!$A$7:$A$170=Stats!$C$3)*(Temps!$B$7:$B$170=Stats!$A15)*(Temps!$C$7:$C$170))</f>
        <v>2</v>
      </c>
      <c r="D15" s="10">
        <f t="array" ref="D15">SUMPRODUCT((Temps!$A$7:$A$170=Stats!$D$3)*(Temps!$B$7:$B$170=Stats!$A15)*(Temps!$C$7:$C$170))</f>
        <v>2.5</v>
      </c>
      <c r="E15" s="10">
        <f t="array" ref="E15">SUMPRODUCT((Temps!$A$7:$A$170=Stats!$E$3)*(Temps!$B$7:$B$170=Stats!$A15)*(Temps!$C$7:$C$170))</f>
        <v>2</v>
      </c>
      <c r="F15" s="11">
        <f>SUM(B15:E15)</f>
        <v>9.75</v>
      </c>
    </row>
    <row r="16" spans="1:6" ht="14.25">
      <c r="A16" s="4" t="str">
        <f>Parametres!D14</f>
        <v>Rédaction Veille techno</v>
      </c>
      <c r="B16" s="10">
        <f t="array" ref="B16">SUMPRODUCT((Temps!$A$7:$A$170=Stats!$B$3)*(Temps!$B$7:$B$170=Stats!$A16)*(Temps!$C$7:$C$170))</f>
        <v>1.33</v>
      </c>
      <c r="C16" s="10">
        <f t="array" ref="C16">SUMPRODUCT((Temps!$A$7:$A$170=Stats!$C$3)*(Temps!$B$7:$B$170=Stats!$A16)*(Temps!$C$7:$C$170))</f>
        <v>0.75</v>
      </c>
      <c r="D16" s="10">
        <f t="array" ref="D16">SUMPRODUCT((Temps!$A$7:$A$170=Stats!$D$3)*(Temps!$B$7:$B$170=Stats!$A16)*(Temps!$C$7:$C$170))</f>
        <v>0.75</v>
      </c>
      <c r="E16" s="10">
        <f t="array" ref="E16">SUMPRODUCT((Temps!$A$7:$A$170=Stats!$E$3)*(Temps!$B$7:$B$170=Stats!$A16)*(Temps!$C$7:$C$170))</f>
        <v>1</v>
      </c>
      <c r="F16" s="11">
        <f>SUM(B16:E16)</f>
        <v>3.83</v>
      </c>
    </row>
    <row r="17" spans="1:7" ht="14.25">
      <c r="A17" s="4" t="str">
        <f>Parametres!D15</f>
        <v>Rédaction Spéc sprint 1</v>
      </c>
      <c r="B17" s="10">
        <f t="array" ref="B17">SUMPRODUCT((Temps!$A$7:$A$170=Stats!$B$3)*(Temps!$B$7:$B$170=Stats!$A17)*(Temps!$C$7:$C$170))</f>
        <v>0.83000000000000007</v>
      </c>
      <c r="C17" s="10">
        <f t="array" ref="C17">SUMPRODUCT((Temps!$A$7:$A$170=Stats!$C$3)*(Temps!$B$7:$B$170=Stats!$A17)*(Temps!$C$7:$C$170))</f>
        <v>0.5</v>
      </c>
      <c r="D17" s="10">
        <f t="array" ref="D17">SUMPRODUCT((Temps!$A$7:$A$170=Stats!$D$3)*(Temps!$B$7:$B$170=Stats!$A17)*(Temps!$C$7:$C$170))</f>
        <v>0</v>
      </c>
      <c r="E17" s="10">
        <f t="array" ref="E17">SUMPRODUCT((Temps!$A$7:$A$170=Stats!$E$3)*(Temps!$B$7:$B$170=Stats!$A17)*(Temps!$C$7:$C$170))</f>
        <v>1</v>
      </c>
      <c r="F17" s="11">
        <f>SUM(B17:E17)</f>
        <v>2.33</v>
      </c>
    </row>
    <row r="18" spans="1:7" ht="14.25">
      <c r="A18" s="4" t="str">
        <f>Parametres!D16</f>
        <v>Application mobile</v>
      </c>
      <c r="B18" s="10">
        <f t="array" ref="B18">SUMPRODUCT((Temps!$A$7:$A$170=Stats!$B$3)*(Temps!$B$7:$B$170=Stats!$A18)*(Temps!$C$7:$C$170))</f>
        <v>85</v>
      </c>
      <c r="C18" s="10">
        <f t="array" ref="C18">SUMPRODUCT((Temps!$A$7:$A$170=Stats!$C$3)*(Temps!$B$7:$B$170=Stats!$A18)*(Temps!$C$7:$C$170))</f>
        <v>88.25</v>
      </c>
      <c r="D18" s="10">
        <f t="array" ref="D18">SUMPRODUCT((Temps!$A$7:$A$170=Stats!$D$3)*(Temps!$B$7:$B$170=Stats!$A18)*(Temps!$C$7:$C$170))</f>
        <v>6</v>
      </c>
      <c r="E18" s="10" cm="1">
        <f t="array" ref="E18">SUMPRODUCT((Temps!$A$7:$A$170=Stats!$E$3)*(Temps!$B$7:$B$170=Stats!$A18)*(Temps!$C$7:$C$170))</f>
        <v>19.25</v>
      </c>
      <c r="F18" s="11">
        <f>SUM(B18:E18)</f>
        <v>198.5</v>
      </c>
    </row>
    <row r="19" spans="1:7" ht="14.25">
      <c r="A19" s="4" t="str">
        <f>Parametres!D17</f>
        <v>Site web</v>
      </c>
      <c r="B19" s="10">
        <f t="array" ref="B19">SUMPRODUCT((Temps!$A$7:$A$170=Stats!$B$3)*(Temps!$B$7:$B$170=Stats!$A19)*(Temps!$C$7:$C$170))</f>
        <v>42</v>
      </c>
      <c r="C19" s="10">
        <f t="array" ref="C19">SUMPRODUCT((Temps!$A$7:$A$170=Stats!$C$3)*(Temps!$B$7:$B$170=Stats!$A19)*(Temps!$C$7:$C$170))</f>
        <v>16</v>
      </c>
      <c r="D19" s="10">
        <f t="array" ref="D19">SUMPRODUCT((Temps!$A$7:$A$170=Stats!$D$3)*(Temps!$B$7:$B$170=Stats!$A19)*(Temps!$C$7:$C$170))</f>
        <v>70</v>
      </c>
      <c r="E19" s="10">
        <f t="array" ref="E19">SUMPRODUCT((Temps!$A$7:$A$170=Stats!$E$3)*(Temps!$B$7:$B$170=Stats!$A19)*(Temps!$C$7:$C$170))</f>
        <v>68</v>
      </c>
      <c r="F19" s="11">
        <f>SUM(B19:E19)</f>
        <v>196</v>
      </c>
    </row>
    <row r="20" spans="1:7" ht="14.25">
      <c r="A20" s="4" t="str">
        <f>Parametres!D18</f>
        <v>BDD externe</v>
      </c>
      <c r="B20" s="10">
        <f t="array" ref="B20">SUMPRODUCT((Temps!$A$7:$A$170=Stats!$B$3)*(Temps!$B$7:$B$170=Stats!$A20)*(Temps!$C$7:$C$170))</f>
        <v>0</v>
      </c>
      <c r="C20" s="10">
        <f t="array" ref="C20">SUMPRODUCT((Temps!$A$7:$A$170=Stats!$C$3)*(Temps!$B$7:$B$170=Stats!$A20)*(Temps!$C$7:$C$170))</f>
        <v>11</v>
      </c>
      <c r="D20" s="10">
        <f t="array" ref="D20">SUMPRODUCT((Temps!$A$7:$A$170=Stats!$D$3)*(Temps!$B$7:$B$170=Stats!$A20)*(Temps!$C$7:$C$170))</f>
        <v>0</v>
      </c>
      <c r="E20" s="10">
        <f t="array" ref="E20">SUMPRODUCT((Temps!$A$7:$A$170=Stats!$E$3)*(Temps!$B$7:$B$170=Stats!$A20)*(Temps!$C$7:$C$170))</f>
        <v>1</v>
      </c>
      <c r="F20" s="11">
        <f>SUM(B20:E20)</f>
        <v>12</v>
      </c>
    </row>
    <row r="21" spans="1:7" ht="14.25">
      <c r="A21" s="4" t="str">
        <f>Parametres!D19</f>
        <v>BDD interne</v>
      </c>
      <c r="B21" s="10">
        <f t="array" ref="B21">SUMPRODUCT((Temps!$A$7:$A$170=Stats!$B$3)*(Temps!$B$7:$B$170=Stats!$A21)*(Temps!$C$7:$C$170))</f>
        <v>0</v>
      </c>
      <c r="C21" s="10">
        <f t="array" ref="C21">SUMPRODUCT((Temps!$A$7:$A$170=Stats!$C$3)*(Temps!$B$7:$B$170=Stats!$A21)*(Temps!$C$7:$C$170))</f>
        <v>0</v>
      </c>
      <c r="D21" s="10">
        <f t="array" ref="D21">SUMPRODUCT((Temps!$A$7:$A$170=Stats!$D$3)*(Temps!$B$7:$B$170=Stats!$A21)*(Temps!$C$7:$C$170))</f>
        <v>0</v>
      </c>
      <c r="E21" s="10">
        <f t="array" ref="E21">SUMPRODUCT((Temps!$A$7:$A$170=Stats!$E$3)*(Temps!$B$7:$B$170=Stats!$A21)*(Temps!$C$7:$C$170))</f>
        <v>5</v>
      </c>
      <c r="F21" s="11">
        <f>SUM(B21:E21)</f>
        <v>5</v>
      </c>
    </row>
    <row r="22" spans="1:7" ht="14.25">
      <c r="A22" s="4" t="str">
        <f>Parametres!D20</f>
        <v>API</v>
      </c>
      <c r="B22" s="10">
        <f t="array" ref="B22">SUMPRODUCT((Temps!$A$7:$A$170=Stats!$B$3)*(Temps!$B$7:$B$170=Stats!$A22)*(Temps!$C$7:$C$170))</f>
        <v>0</v>
      </c>
      <c r="C22" s="10">
        <f t="array" ref="C22">SUMPRODUCT((Temps!$A$7:$A$170=Stats!$C$3)*(Temps!$B$7:$B$170=Stats!$A22)*(Temps!$C$7:$C$170))</f>
        <v>0</v>
      </c>
      <c r="D22" s="10">
        <f t="array" ref="D22">SUMPRODUCT((Temps!$A$7:$A$170=Stats!$D$3)*(Temps!$B$7:$B$170=Stats!$A22)*(Temps!$C$7:$C$170))</f>
        <v>15.75</v>
      </c>
      <c r="E22" s="10">
        <f t="array" ref="E22">SUMPRODUCT((Temps!$A$7:$A$170=Stats!$E$3)*(Temps!$B$7:$B$170=Stats!$A22)*(Temps!$C$7:$C$170))</f>
        <v>33</v>
      </c>
      <c r="F22" s="11">
        <f>SUM(B22:E22)</f>
        <v>48.75</v>
      </c>
    </row>
    <row r="23" spans="1:7" ht="14.25">
      <c r="A23" s="25" t="str">
        <f>Parametres!D21</f>
        <v>Rédaction Spéc sprint 2</v>
      </c>
      <c r="B23" s="26" cm="1">
        <f t="array" ref="B23">SUMPRODUCT((Temps!$A$7:$A$170=Stats!$B$3)*(Temps!$B$7:$B$170=Stats!$A23)*(Temps!$C$7:$C$170))</f>
        <v>6</v>
      </c>
      <c r="C23" s="26">
        <f t="array" ref="C23">SUMPRODUCT((Temps!$A$7:$A$170=Stats!$C$3)*(Temps!$B$7:$B$170=Stats!$A23)*(Temps!$C$7:$C$170))</f>
        <v>6</v>
      </c>
      <c r="D23" s="26">
        <f t="array" ref="D23">SUMPRODUCT((Temps!$A$7:$A$170=Stats!$D$3)*(Temps!$B$7:$B$170=Stats!$A23)*(Temps!$C$7:$C$170))</f>
        <v>6</v>
      </c>
      <c r="E23" s="26">
        <f t="array" ref="E23">SUMPRODUCT((Temps!$A$7:$A$170=Stats!$E$3)*(Temps!$B$7:$B$170=Stats!$A23)*(Temps!$C$7:$C$170))</f>
        <v>6</v>
      </c>
      <c r="F23" s="24">
        <f>SUM(B23:E23)</f>
        <v>24</v>
      </c>
    </row>
    <row r="24" spans="1:7" ht="14.25">
      <c r="A24" s="5" t="s">
        <v>39</v>
      </c>
      <c r="B24" s="11">
        <f>SUM(B4:B23)</f>
        <v>166.74</v>
      </c>
      <c r="C24" s="11">
        <f t="shared" ref="C24:F24" si="1">SUM(C4:C23)</f>
        <v>168.99</v>
      </c>
      <c r="D24" s="11">
        <f t="shared" si="1"/>
        <v>166.32999999999998</v>
      </c>
      <c r="E24" s="11">
        <f t="shared" si="1"/>
        <v>169.66</v>
      </c>
      <c r="F24" s="11">
        <f t="shared" si="1"/>
        <v>671.72</v>
      </c>
    </row>
    <row r="25" spans="1:7" ht="14.25"/>
    <row r="26" spans="1:7" ht="14.25">
      <c r="G26" s="23"/>
    </row>
    <row r="27" spans="1:7" ht="14.25"/>
    <row r="28" spans="1:7" ht="14.25">
      <c r="G28" s="23"/>
    </row>
    <row r="29" spans="1:7" ht="14.25"/>
    <row r="30" spans="1:7" ht="14.25"/>
    <row r="31" spans="1:7" ht="14.25"/>
    <row r="32" spans="1:7" ht="14.25"/>
    <row r="33" spans="5:5" ht="14.25"/>
    <row r="35" spans="5:5">
      <c r="E35" s="9"/>
    </row>
    <row r="36" spans="5:5">
      <c r="E36" s="9"/>
    </row>
    <row r="37" spans="5:5">
      <c r="E37" s="9"/>
    </row>
  </sheetData>
  <mergeCells count="2">
    <mergeCell ref="A1:F1"/>
    <mergeCell ref="A2:F2"/>
  </mergeCells>
  <pageMargins left="0" right="0" top="0.39409448818897608" bottom="0.39409448818897608" header="0" footer="0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topLeftCell="A134" workbookViewId="0">
      <selection activeCell="L119" sqref="L119"/>
    </sheetView>
  </sheetViews>
  <sheetFormatPr defaultColWidth="11" defaultRowHeight="13.9"/>
  <cols>
    <col min="1" max="1" width="16.375" customWidth="1"/>
    <col min="2" max="2" width="15.75" customWidth="1"/>
    <col min="3" max="3" width="10.75" customWidth="1"/>
    <col min="4" max="4" width="31.625" customWidth="1"/>
    <col min="5" max="5" width="11.25" customWidth="1"/>
  </cols>
  <sheetData>
    <row r="1" spans="1:4">
      <c r="A1" s="6" t="s">
        <v>236</v>
      </c>
      <c r="B1" s="6" t="s">
        <v>237</v>
      </c>
      <c r="C1" s="6" t="s">
        <v>4</v>
      </c>
      <c r="D1" s="7" t="s">
        <v>238</v>
      </c>
    </row>
    <row r="2" spans="1:4">
      <c r="A2" s="8" t="s">
        <v>11</v>
      </c>
      <c r="B2" s="8" t="s">
        <v>239</v>
      </c>
      <c r="C2" s="8" t="s">
        <v>5</v>
      </c>
      <c r="D2" t="s">
        <v>32</v>
      </c>
    </row>
    <row r="3" spans="1:4">
      <c r="A3" s="8" t="s">
        <v>15</v>
      </c>
      <c r="B3" s="8" t="s">
        <v>240</v>
      </c>
      <c r="C3" s="8" t="s">
        <v>241</v>
      </c>
      <c r="D3" t="s">
        <v>35</v>
      </c>
    </row>
    <row r="4" spans="1:4">
      <c r="A4" s="8" t="s">
        <v>16</v>
      </c>
      <c r="B4" s="8" t="s">
        <v>3</v>
      </c>
      <c r="C4" s="8" t="s">
        <v>242</v>
      </c>
      <c r="D4" t="s">
        <v>20</v>
      </c>
    </row>
    <row r="5" spans="1:4">
      <c r="A5" s="8" t="s">
        <v>17</v>
      </c>
      <c r="B5" s="8" t="s">
        <v>243</v>
      </c>
      <c r="C5" s="8"/>
      <c r="D5" t="s">
        <v>63</v>
      </c>
    </row>
    <row r="6" spans="1:4">
      <c r="A6" s="8"/>
      <c r="B6" s="8" t="s">
        <v>244</v>
      </c>
      <c r="C6" s="8"/>
      <c r="D6" t="s">
        <v>18</v>
      </c>
    </row>
    <row r="7" spans="1:4">
      <c r="A7" s="8"/>
      <c r="B7" s="8" t="s">
        <v>245</v>
      </c>
      <c r="D7" t="s">
        <v>111</v>
      </c>
    </row>
    <row r="8" spans="1:4">
      <c r="D8" t="s">
        <v>12</v>
      </c>
    </row>
    <row r="9" spans="1:4">
      <c r="D9" t="s">
        <v>37</v>
      </c>
    </row>
    <row r="10" spans="1:4">
      <c r="D10" t="s">
        <v>51</v>
      </c>
    </row>
    <row r="11" spans="1:4">
      <c r="D11" t="s">
        <v>73</v>
      </c>
    </row>
    <row r="12" spans="1:4">
      <c r="D12" t="s">
        <v>29</v>
      </c>
    </row>
    <row r="13" spans="1:4">
      <c r="D13" t="s">
        <v>23</v>
      </c>
    </row>
    <row r="14" spans="1:4">
      <c r="D14" t="s">
        <v>40</v>
      </c>
    </row>
    <row r="15" spans="1:4">
      <c r="D15" t="s">
        <v>55</v>
      </c>
    </row>
    <row r="16" spans="1:4">
      <c r="D16" t="s">
        <v>122</v>
      </c>
    </row>
    <row r="17" spans="4:4">
      <c r="D17" t="s">
        <v>85</v>
      </c>
    </row>
    <row r="18" spans="4:4">
      <c r="D18" t="s">
        <v>69</v>
      </c>
    </row>
    <row r="19" spans="4:4">
      <c r="D19" t="s">
        <v>157</v>
      </c>
    </row>
    <row r="20" spans="4:4">
      <c r="D20" t="s">
        <v>77</v>
      </c>
    </row>
    <row r="21" spans="4:4">
      <c r="D21" t="s">
        <v>113</v>
      </c>
    </row>
    <row r="22" spans="4:4">
      <c r="D22" t="s">
        <v>165</v>
      </c>
    </row>
  </sheetData>
  <sortState xmlns:xlrd2="http://schemas.microsoft.com/office/spreadsheetml/2017/richdata2" ref="D4:D1048576">
    <sortCondition ref="D3:D1048576"/>
  </sortState>
  <pageMargins left="0" right="0" top="0.39409448818897608" bottom="0.39409448818897608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Le Sommer</dc:creator>
  <cp:keywords/>
  <dc:description/>
  <cp:lastModifiedBy>Utilisateur invité</cp:lastModifiedBy>
  <cp:revision>50</cp:revision>
  <dcterms:created xsi:type="dcterms:W3CDTF">2010-10-06T16:14:11Z</dcterms:created>
  <dcterms:modified xsi:type="dcterms:W3CDTF">2021-04-04T23:21:38Z</dcterms:modified>
  <cp:category/>
  <cp:contentStatus/>
</cp:coreProperties>
</file>