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<sst xmlns="http://schemas.openxmlformats.org/spreadsheetml/2006/main" count="404" uniqueCount="73">
  <si>
    <t xml:space="preserve">A =</t>
  </si>
  <si>
    <t xml:space="preserve">C =</t>
  </si>
  <si>
    <t xml:space="preserve">Разряды</t>
  </si>
  <si>
    <t xml:space="preserve"> </t>
  </si>
  <si>
    <t xml:space="preserve">X1=</t>
  </si>
  <si>
    <t xml:space="preserve">B1 =</t>
  </si>
  <si>
    <t xml:space="preserve">.</t>
  </si>
  <si>
    <t xml:space="preserve">X2=</t>
  </si>
  <si>
    <t xml:space="preserve">B2 =</t>
  </si>
  <si>
    <t xml:space="preserve">X3=</t>
  </si>
  <si>
    <t xml:space="preserve">A+C =</t>
  </si>
  <si>
    <t xml:space="preserve">B3 =</t>
  </si>
  <si>
    <t xml:space="preserve">X4=</t>
  </si>
  <si>
    <t xml:space="preserve">A+C+C =</t>
  </si>
  <si>
    <t xml:space="preserve">B4 =</t>
  </si>
  <si>
    <t xml:space="preserve">X5=</t>
  </si>
  <si>
    <t xml:space="preserve">C-A =</t>
  </si>
  <si>
    <t xml:space="preserve">B5 =</t>
  </si>
  <si>
    <t xml:space="preserve">X6=</t>
  </si>
  <si>
    <t xml:space="preserve">65536-X4 =</t>
  </si>
  <si>
    <t xml:space="preserve">B6 =</t>
  </si>
  <si>
    <t xml:space="preserve">X7=</t>
  </si>
  <si>
    <t xml:space="preserve">-X1 =</t>
  </si>
  <si>
    <t xml:space="preserve">B7 =</t>
  </si>
  <si>
    <t xml:space="preserve">-B1 =</t>
  </si>
  <si>
    <t xml:space="preserve">X8=</t>
  </si>
  <si>
    <t xml:space="preserve">-X2 =</t>
  </si>
  <si>
    <t xml:space="preserve">B8 =</t>
  </si>
  <si>
    <t xml:space="preserve">-B2 =</t>
  </si>
  <si>
    <t xml:space="preserve">X9=</t>
  </si>
  <si>
    <t xml:space="preserve">-X3 =</t>
  </si>
  <si>
    <t xml:space="preserve">B9 =</t>
  </si>
  <si>
    <t xml:space="preserve">-B3 =</t>
  </si>
  <si>
    <t xml:space="preserve">X10=</t>
  </si>
  <si>
    <t xml:space="preserve">-X4 =</t>
  </si>
  <si>
    <t xml:space="preserve">B10 =</t>
  </si>
  <si>
    <t xml:space="preserve">-B4 =</t>
  </si>
  <si>
    <t xml:space="preserve">X11=</t>
  </si>
  <si>
    <t xml:space="preserve">-X5 =</t>
  </si>
  <si>
    <t xml:space="preserve">B11 =</t>
  </si>
  <si>
    <t xml:space="preserve">-B5 =</t>
  </si>
  <si>
    <t xml:space="preserve">X12=</t>
  </si>
  <si>
    <t xml:space="preserve">-X6 =</t>
  </si>
  <si>
    <t xml:space="preserve">B12 =</t>
  </si>
  <si>
    <t xml:space="preserve">-B6 =</t>
  </si>
  <si>
    <t xml:space="preserve">extra</t>
  </si>
  <si>
    <t xml:space="preserve">B1</t>
  </si>
  <si>
    <t xml:space="preserve">X1</t>
  </si>
  <si>
    <t xml:space="preserve">+</t>
  </si>
  <si>
    <t xml:space="preserve">B2</t>
  </si>
  <si>
    <t xml:space="preserve">X2</t>
  </si>
  <si>
    <t xml:space="preserve">----------</t>
  </si>
  <si>
    <t xml:space="preserve">----</t>
  </si>
  <si>
    <t xml:space="preserve">Двоичная</t>
  </si>
  <si>
    <t xml:space="preserve">Десятичная</t>
  </si>
  <si>
    <t xml:space="preserve">------</t>
  </si>
  <si>
    <t xml:space="preserve">=</t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</si>
  <si>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</si>
  <si>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</si>
  <si>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</si>
  <si>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</si>
  <si>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</si>
  <si>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</si>
  <si>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t xml:space="preserve">B3</t>
  </si>
  <si>
    <t xml:space="preserve">X3</t>
  </si>
  <si>
    <t xml:space="preserve">B7</t>
  </si>
  <si>
    <t xml:space="preserve">X7</t>
  </si>
  <si>
    <t xml:space="preserve">B8</t>
  </si>
  <si>
    <t xml:space="preserve">X8</t>
  </si>
  <si>
    <t xml:space="preserve">B9</t>
  </si>
  <si>
    <t xml:space="preserve">X9</t>
  </si>
  <si>
    <t xml:space="preserve">B11</t>
  </si>
  <si>
    <t xml:space="preserve">X11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</si>
</sst>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inOne" xfId="20"/>
    <cellStyle name="BinZero" xfId="21"/>
    <cellStyle name="Text 1" xfId="22"/>
    <cellStyle name="Negative Even" xfId="23"/>
  </cellStyles>
  <dxfs count="4">
    <dxf>
      <font>
        <name val="Arial"/>
        <charset val="1"/>
        <family val="2"/>
        <b val="1"/>
      </font>
    </dxf>
    <dxf>
      <font>
        <name val="Arial"/>
        <charset val="1"/>
        <family val="2"/>
      </font>
      <fill>
        <patternFill>
          <bgColor rgb="FF00A9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1"/>
      </font>
    </dxf>
    <dxf>
      <font>
        <name val="Arial"/>
        <charset val="1"/>
        <family val="2"/>
        <b val="1"/>
        <color rgb="FFFFFF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7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05"/>
    <col collapsed="false" customWidth="true" hidden="false" outlineLevel="0" max="2" min="2" style="1" width="12.91"/>
    <col collapsed="false" customWidth="false" hidden="false" outlineLevel="0" max="3" min="3" style="2" width="11.53"/>
    <col collapsed="false" customWidth="true" hidden="false" outlineLevel="0" max="4" min="4" style="2" width="1.78"/>
    <col collapsed="false" customWidth="true" hidden="false" outlineLevel="0" max="5" min="5" style="2" width="6.55"/>
    <col collapsed="false" customWidth="true" hidden="false" outlineLevel="0" max="6" min="6" style="2" width="6.15"/>
    <col collapsed="false" customWidth="true" hidden="false" outlineLevel="0" max="25" min="7" style="3" width="2.57"/>
    <col collapsed="false" customWidth="true" hidden="false" outlineLevel="0" max="26" min="26" style="3" width="2.88"/>
    <col collapsed="false" customWidth="true" hidden="false" outlineLevel="0" max="27" min="27" style="3" width="2.57"/>
    <col collapsed="false" customWidth="true" hidden="false" outlineLevel="0" max="28" min="28" style="4" width="17.88"/>
    <col collapsed="false" customWidth="true" hidden="false" outlineLevel="0" max="29" min="29" style="3" width="11.92"/>
    <col collapsed="false" customWidth="true" hidden="false" outlineLevel="0" max="30" min="30" style="3" width="2.57"/>
    <col collapsed="false" customWidth="true" hidden="false" outlineLevel="0" max="31" min="31" style="3" width="4.07"/>
    <col collapsed="false" customWidth="true" hidden="false" outlineLevel="0" max="32" min="32" style="3" width="6.45"/>
  </cols>
  <sheetData>
    <row r="1" customFormat="false" ht="12.8" hidden="false" customHeight="false" outlineLevel="0" collapsed="false">
      <c r="B1" s="1" t="s">
        <v>0</v>
      </c>
      <c r="C1" s="2" t="n">
        <v>11111</v>
      </c>
    </row>
    <row r="2" customFormat="false" ht="12.8" hidden="false" customHeight="false" outlineLevel="0" collapsed="false">
      <c r="B2" s="1" t="s">
        <v>1</v>
      </c>
      <c r="C2" s="2" t="n">
        <v>768776</v>
      </c>
      <c r="G2" s="5" t="s">
        <v>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2.8" hidden="false" customHeight="false" outlineLevel="0" collapsed="false">
      <c r="A3" s="2"/>
      <c r="B3" s="2"/>
      <c r="D3" s="2" t="s">
        <v>3</v>
      </c>
      <c r="G3" s="6" t="n">
        <v>16</v>
      </c>
      <c r="H3" s="6" t="n">
        <v>15</v>
      </c>
      <c r="I3" s="6" t="n">
        <v>14</v>
      </c>
      <c r="J3" s="6" t="n">
        <v>13</v>
      </c>
      <c r="K3" s="6"/>
      <c r="L3" s="6" t="n">
        <v>12</v>
      </c>
      <c r="M3" s="6" t="n">
        <v>11</v>
      </c>
      <c r="N3" s="6" t="n">
        <v>10</v>
      </c>
      <c r="O3" s="6" t="n">
        <v>9</v>
      </c>
      <c r="P3" s="6"/>
      <c r="Q3" s="6" t="n">
        <v>8</v>
      </c>
      <c r="R3" s="6" t="n">
        <v>7</v>
      </c>
      <c r="S3" s="6" t="n">
        <v>6</v>
      </c>
      <c r="T3" s="6" t="n">
        <v>5</v>
      </c>
      <c r="U3" s="6"/>
      <c r="V3" s="6" t="n">
        <v>4</v>
      </c>
      <c r="W3" s="6" t="n">
        <v>3</v>
      </c>
      <c r="X3" s="6" t="n">
        <v>2</v>
      </c>
      <c r="Y3" s="6" t="n">
        <v>1</v>
      </c>
    </row>
    <row r="4" customFormat="false" ht="12.8" hidden="false" customHeight="false" outlineLevel="0" collapsed="false">
      <c r="A4" s="1" t="s">
        <v>4</v>
      </c>
      <c r="B4" s="1" t="s">
        <v>0</v>
      </c>
      <c r="C4" s="7" t="n">
        <f aca="false">C1</f>
        <v>11111</v>
      </c>
      <c r="E4" s="1" t="s">
        <v>5</v>
      </c>
      <c r="G4" s="8" t="n">
        <f aca="false">MOD(_xlfn.FLOOR.MATH($C4 / POWER(2, $H$3)), 2)</f>
        <v>0</v>
      </c>
      <c r="H4" s="8" t="n">
        <f aca="false">MOD(_xlfn.FLOOR.MATH($C4 / POWER(2, $I$3)), 2)</f>
        <v>0</v>
      </c>
      <c r="I4" s="8" t="n">
        <f aca="false">MOD(_xlfn.FLOOR.MATH($C4 / POWER(2, $J$3)), 2)</f>
        <v>1</v>
      </c>
      <c r="J4" s="8" t="n">
        <f aca="false">MOD(_xlfn.FLOOR.MATH($C4 / POWER(2, $L$3)), 2)</f>
        <v>0</v>
      </c>
      <c r="K4" s="9" t="s">
        <v>6</v>
      </c>
      <c r="L4" s="8" t="n">
        <f aca="false">MOD(_xlfn.FLOOR.MATH($C4 / POWER(2, $M$3)), 2)</f>
        <v>1</v>
      </c>
      <c r="M4" s="8" t="n">
        <f aca="false">MOD(_xlfn.FLOOR.MATH($C4 / POWER(2, $N$3)), 2)</f>
        <v>0</v>
      </c>
      <c r="N4" s="8" t="n">
        <f aca="false">MOD(_xlfn.FLOOR.MATH($C4 / POWER(2, $O$3)), 2)</f>
        <v>1</v>
      </c>
      <c r="O4" s="8" t="n">
        <f aca="false">MOD(_xlfn.FLOOR.MATH($C4 / POWER(2, $Q$3)), 2)</f>
        <v>1</v>
      </c>
      <c r="P4" s="9" t="s">
        <v>6</v>
      </c>
      <c r="Q4" s="8" t="n">
        <f aca="false">MOD(_xlfn.FLOOR.MATH($C4 / POWER(2, $R$3)), 2)</f>
        <v>0</v>
      </c>
      <c r="R4" s="8" t="n">
        <f aca="false">MOD(_xlfn.FLOOR.MATH($C4 / POWER(2, $S$3)), 2)</f>
        <v>1</v>
      </c>
      <c r="S4" s="8" t="n">
        <f aca="false">MOD(_xlfn.FLOOR.MATH($C4 / POWER(2, $T$3)), 2)</f>
        <v>1</v>
      </c>
      <c r="T4" s="8" t="n">
        <f aca="false">MOD(_xlfn.FLOOR.MATH($C4 / POWER(2, $V$3)), 2)</f>
        <v>0</v>
      </c>
      <c r="U4" s="9" t="s">
        <v>6</v>
      </c>
      <c r="V4" s="8" t="n">
        <f aca="false">MOD(_xlfn.FLOOR.MATH($C4 / POWER(2, $W$3)), 2)</f>
        <v>0</v>
      </c>
      <c r="W4" s="8" t="n">
        <f aca="false">MOD(_xlfn.FLOOR.MATH($C4 / POWER(2, $X$3)), 2)</f>
        <v>1</v>
      </c>
      <c r="X4" s="10" t="n">
        <f aca="false">MOD(_xlfn.FLOOR.MATH($C4 / POWER(2, $Y$3)), 2)</f>
        <v>1</v>
      </c>
      <c r="Y4" s="8" t="n">
        <f aca="false">MOD($C4, POWER(2, $Y$3))</f>
        <v>1</v>
      </c>
    </row>
    <row r="5" customFormat="false" ht="12.8" hidden="false" customHeight="false" outlineLevel="0" collapsed="false">
      <c r="A5" s="1" t="s">
        <v>7</v>
      </c>
      <c r="B5" s="1" t="s">
        <v>1</v>
      </c>
      <c r="C5" s="7" t="n">
        <f aca="false">C2</f>
        <v>768776</v>
      </c>
      <c r="E5" s="1" t="s">
        <v>8</v>
      </c>
      <c r="G5" s="8" t="n">
        <f aca="false">MOD(_xlfn.FLOOR.MATH($C5 / POWER(2, $H$3)), 2)</f>
        <v>1</v>
      </c>
      <c r="H5" s="8" t="n">
        <f aca="false">MOD(_xlfn.FLOOR.MATH($C5 / POWER(2, $I$3)), 2)</f>
        <v>0</v>
      </c>
      <c r="I5" s="8" t="n">
        <f aca="false">MOD(_xlfn.FLOOR.MATH($C5 / POWER(2, $J$3)), 2)</f>
        <v>1</v>
      </c>
      <c r="J5" s="8" t="n">
        <f aca="false">MOD(_xlfn.FLOOR.MATH($C5 / POWER(2, $L$3)), 2)</f>
        <v>1</v>
      </c>
      <c r="K5" s="9" t="s">
        <v>6</v>
      </c>
      <c r="L5" s="8" t="n">
        <f aca="false">MOD(_xlfn.FLOOR.MATH($C5 / POWER(2, $M$3)), 2)</f>
        <v>1</v>
      </c>
      <c r="M5" s="8" t="n">
        <f aca="false">MOD(_xlfn.FLOOR.MATH($C5 / POWER(2, $N$3)), 2)</f>
        <v>0</v>
      </c>
      <c r="N5" s="8" t="n">
        <f aca="false">MOD(_xlfn.FLOOR.MATH($C5 / POWER(2, $O$3)), 2)</f>
        <v>1</v>
      </c>
      <c r="O5" s="8" t="n">
        <f aca="false">MOD(_xlfn.FLOOR.MATH($C5 / POWER(2, $Q$3)), 2)</f>
        <v>1</v>
      </c>
      <c r="P5" s="9" t="s">
        <v>6</v>
      </c>
      <c r="Q5" s="8" t="n">
        <f aca="false">MOD(_xlfn.FLOOR.MATH($C5 / POWER(2, $R$3)), 2)</f>
        <v>0</v>
      </c>
      <c r="R5" s="8" t="n">
        <f aca="false">MOD(_xlfn.FLOOR.MATH($C5 / POWER(2, $S$3)), 2)</f>
        <v>0</v>
      </c>
      <c r="S5" s="8" t="n">
        <f aca="false">MOD(_xlfn.FLOOR.MATH($C5 / POWER(2, $T$3)), 2)</f>
        <v>0</v>
      </c>
      <c r="T5" s="8" t="n">
        <f aca="false">MOD(_xlfn.FLOOR.MATH($C5 / POWER(2, $V$3)), 2)</f>
        <v>0</v>
      </c>
      <c r="U5" s="9" t="s">
        <v>6</v>
      </c>
      <c r="V5" s="8" t="n">
        <f aca="false">MOD(_xlfn.FLOOR.MATH($C5 / POWER(2, $W$3)), 2)</f>
        <v>1</v>
      </c>
      <c r="W5" s="8" t="n">
        <f aca="false">MOD(_xlfn.FLOOR.MATH($C5 / POWER(2, $X$3)), 2)</f>
        <v>0</v>
      </c>
      <c r="X5" s="10" t="n">
        <f aca="false">MOD(_xlfn.FLOOR.MATH($C5 / POWER(2, $Y$3)), 2)</f>
        <v>0</v>
      </c>
      <c r="Y5" s="8" t="n">
        <f aca="false">MOD($C5, POWER(2, $Y$3))</f>
        <v>0</v>
      </c>
    </row>
    <row r="6" customFormat="false" ht="12.8" hidden="false" customHeight="false" outlineLevel="0" collapsed="false">
      <c r="A6" s="1" t="s">
        <v>9</v>
      </c>
      <c r="B6" s="1" t="s">
        <v>10</v>
      </c>
      <c r="C6" s="7" t="n">
        <f aca="false">C1+C2</f>
        <v>779887</v>
      </c>
      <c r="E6" s="1" t="s">
        <v>11</v>
      </c>
      <c r="G6" s="8" t="n">
        <f aca="false">MOD(_xlfn.FLOOR.MATH($C6 / POWER(2, $H$3)), 2)</f>
        <v>1</v>
      </c>
      <c r="H6" s="8" t="n">
        <f aca="false">MOD(_xlfn.FLOOR.MATH($C6 / POWER(2, $I$3)), 2)</f>
        <v>1</v>
      </c>
      <c r="I6" s="8" t="n">
        <f aca="false">MOD(_xlfn.FLOOR.MATH($C6 / POWER(2, $J$3)), 2)</f>
        <v>1</v>
      </c>
      <c r="J6" s="8" t="n">
        <f aca="false">MOD(_xlfn.FLOOR.MATH($C6 / POWER(2, $L$3)), 2)</f>
        <v>0</v>
      </c>
      <c r="K6" s="9" t="s">
        <v>6</v>
      </c>
      <c r="L6" s="8" t="n">
        <f aca="false">MOD(_xlfn.FLOOR.MATH($C6 / POWER(2, $M$3)), 2)</f>
        <v>0</v>
      </c>
      <c r="M6" s="8" t="n">
        <f aca="false">MOD(_xlfn.FLOOR.MATH($C6 / POWER(2, $N$3)), 2)</f>
        <v>1</v>
      </c>
      <c r="N6" s="8" t="n">
        <f aca="false">MOD(_xlfn.FLOOR.MATH($C6 / POWER(2, $O$3)), 2)</f>
        <v>1</v>
      </c>
      <c r="O6" s="8" t="n">
        <f aca="false">MOD(_xlfn.FLOOR.MATH($C6 / POWER(2, $Q$3)), 2)</f>
        <v>0</v>
      </c>
      <c r="P6" s="9" t="s">
        <v>6</v>
      </c>
      <c r="Q6" s="8" t="n">
        <f aca="false">MOD(_xlfn.FLOOR.MATH($C6 / POWER(2, $R$3)), 2)</f>
        <v>0</v>
      </c>
      <c r="R6" s="8" t="n">
        <f aca="false">MOD(_xlfn.FLOOR.MATH($C6 / POWER(2, $S$3)), 2)</f>
        <v>1</v>
      </c>
      <c r="S6" s="8" t="n">
        <f aca="false">MOD(_xlfn.FLOOR.MATH($C6 / POWER(2, $T$3)), 2)</f>
        <v>1</v>
      </c>
      <c r="T6" s="8" t="n">
        <f aca="false">MOD(_xlfn.FLOOR.MATH($C6 / POWER(2, $V$3)), 2)</f>
        <v>0</v>
      </c>
      <c r="U6" s="9" t="s">
        <v>6</v>
      </c>
      <c r="V6" s="8" t="n">
        <f aca="false">MOD(_xlfn.FLOOR.MATH($C6 / POWER(2, $W$3)), 2)</f>
        <v>1</v>
      </c>
      <c r="W6" s="8" t="n">
        <f aca="false">MOD(_xlfn.FLOOR.MATH($C6 / POWER(2, $X$3)), 2)</f>
        <v>1</v>
      </c>
      <c r="X6" s="10" t="n">
        <f aca="false">MOD(_xlfn.FLOOR.MATH($C6 / POWER(2, $Y$3)), 2)</f>
        <v>1</v>
      </c>
      <c r="Y6" s="8" t="n">
        <f aca="false">MOD($C6, POWER(2, $Y$3))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7" t="n">
        <f aca="false">C1+2*C2</f>
        <v>1548663</v>
      </c>
      <c r="E7" s="1" t="s">
        <v>14</v>
      </c>
      <c r="G7" s="8" t="n">
        <f aca="false">MOD(_xlfn.FLOOR.MATH($C7 / POWER(2, $H$3)), 2)</f>
        <v>1</v>
      </c>
      <c r="H7" s="8" t="n">
        <f aca="false">MOD(_xlfn.FLOOR.MATH($C7 / POWER(2, $I$3)), 2)</f>
        <v>0</v>
      </c>
      <c r="I7" s="8" t="n">
        <f aca="false">MOD(_xlfn.FLOOR.MATH($C7 / POWER(2, $J$3)), 2)</f>
        <v>1</v>
      </c>
      <c r="J7" s="8" t="n">
        <f aca="false">MOD(_xlfn.FLOOR.MATH($C7 / POWER(2, $L$3)), 2)</f>
        <v>0</v>
      </c>
      <c r="K7" s="9" t="s">
        <v>6</v>
      </c>
      <c r="L7" s="8" t="n">
        <f aca="false">MOD(_xlfn.FLOOR.MATH($C7 / POWER(2, $M$3)), 2)</f>
        <v>0</v>
      </c>
      <c r="M7" s="8" t="n">
        <f aca="false">MOD(_xlfn.FLOOR.MATH($C7 / POWER(2, $N$3)), 2)</f>
        <v>0</v>
      </c>
      <c r="N7" s="8" t="n">
        <f aca="false">MOD(_xlfn.FLOOR.MATH($C7 / POWER(2, $O$3)), 2)</f>
        <v>0</v>
      </c>
      <c r="O7" s="8" t="n">
        <f aca="false">MOD(_xlfn.FLOOR.MATH($C7 / POWER(2, $Q$3)), 2)</f>
        <v>1</v>
      </c>
      <c r="P7" s="9" t="s">
        <v>6</v>
      </c>
      <c r="Q7" s="8" t="n">
        <f aca="false">MOD(_xlfn.FLOOR.MATH($C7 / POWER(2, $R$3)), 2)</f>
        <v>0</v>
      </c>
      <c r="R7" s="8" t="n">
        <f aca="false">MOD(_xlfn.FLOOR.MATH($C7 / POWER(2, $S$3)), 2)</f>
        <v>1</v>
      </c>
      <c r="S7" s="8" t="n">
        <f aca="false">MOD(_xlfn.FLOOR.MATH($C7 / POWER(2, $T$3)), 2)</f>
        <v>1</v>
      </c>
      <c r="T7" s="8" t="n">
        <f aca="false">MOD(_xlfn.FLOOR.MATH($C7 / POWER(2, $V$3)), 2)</f>
        <v>1</v>
      </c>
      <c r="U7" s="9" t="s">
        <v>6</v>
      </c>
      <c r="V7" s="8" t="n">
        <f aca="false">MOD(_xlfn.FLOOR.MATH($C7 / POWER(2, $W$3)), 2)</f>
        <v>0</v>
      </c>
      <c r="W7" s="8" t="n">
        <f aca="false">MOD(_xlfn.FLOOR.MATH($C7 / POWER(2, $X$3)), 2)</f>
        <v>1</v>
      </c>
      <c r="X7" s="10" t="n">
        <f aca="false">MOD(_xlfn.FLOOR.MATH($C7 / POWER(2, $Y$3)), 2)</f>
        <v>1</v>
      </c>
      <c r="Y7" s="8" t="n">
        <f aca="false">MOD($C7, POWER(2, $Y$3))</f>
        <v>1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7" t="n">
        <f aca="false">C2-C1</f>
        <v>757665</v>
      </c>
      <c r="E8" s="1" t="s">
        <v>17</v>
      </c>
      <c r="G8" s="8" t="n">
        <f aca="false">MOD(_xlfn.FLOOR.MATH($C8 / POWER(2, $H$3)), 2)</f>
        <v>1</v>
      </c>
      <c r="H8" s="8" t="n">
        <f aca="false">MOD(_xlfn.FLOOR.MATH($C8 / POWER(2, $I$3)), 2)</f>
        <v>0</v>
      </c>
      <c r="I8" s="8" t="n">
        <f aca="false">MOD(_xlfn.FLOOR.MATH($C8 / POWER(2, $J$3)), 2)</f>
        <v>0</v>
      </c>
      <c r="J8" s="8" t="n">
        <f aca="false">MOD(_xlfn.FLOOR.MATH($C8 / POWER(2, $L$3)), 2)</f>
        <v>0</v>
      </c>
      <c r="K8" s="9" t="s">
        <v>6</v>
      </c>
      <c r="L8" s="8" t="n">
        <f aca="false">MOD(_xlfn.FLOOR.MATH($C8 / POWER(2, $M$3)), 2)</f>
        <v>1</v>
      </c>
      <c r="M8" s="8" t="n">
        <f aca="false">MOD(_xlfn.FLOOR.MATH($C8 / POWER(2, $N$3)), 2)</f>
        <v>1</v>
      </c>
      <c r="N8" s="8" t="n">
        <f aca="false">MOD(_xlfn.FLOOR.MATH($C8 / POWER(2, $O$3)), 2)</f>
        <v>1</v>
      </c>
      <c r="O8" s="8" t="n">
        <f aca="false">MOD(_xlfn.FLOOR.MATH($C8 / POWER(2, $Q$3)), 2)</f>
        <v>1</v>
      </c>
      <c r="P8" s="9" t="s">
        <v>6</v>
      </c>
      <c r="Q8" s="8" t="n">
        <f aca="false">MOD(_xlfn.FLOOR.MATH($C8 / POWER(2, $R$3)), 2)</f>
        <v>1</v>
      </c>
      <c r="R8" s="8" t="n">
        <f aca="false">MOD(_xlfn.FLOOR.MATH($C8 / POWER(2, $S$3)), 2)</f>
        <v>0</v>
      </c>
      <c r="S8" s="8" t="n">
        <f aca="false">MOD(_xlfn.FLOOR.MATH($C8 / POWER(2, $T$3)), 2)</f>
        <v>1</v>
      </c>
      <c r="T8" s="8" t="n">
        <f aca="false">MOD(_xlfn.FLOOR.MATH($C8 / POWER(2, $V$3)), 2)</f>
        <v>0</v>
      </c>
      <c r="U8" s="9" t="s">
        <v>6</v>
      </c>
      <c r="V8" s="8" t="n">
        <f aca="false">MOD(_xlfn.FLOOR.MATH($C8 / POWER(2, $W$3)), 2)</f>
        <v>0</v>
      </c>
      <c r="W8" s="8" t="n">
        <f aca="false">MOD(_xlfn.FLOOR.MATH($C8 / POWER(2, $X$3)), 2)</f>
        <v>0</v>
      </c>
      <c r="X8" s="10" t="n">
        <f aca="false">MOD(_xlfn.FLOOR.MATH($C8 / POWER(2, $Y$3)), 2)</f>
        <v>0</v>
      </c>
      <c r="Y8" s="8" t="n">
        <f aca="false">MOD($C8, POWER(2, $Y$3))</f>
        <v>1</v>
      </c>
    </row>
    <row r="9" customFormat="false" ht="12.8" hidden="false" customHeight="false" outlineLevel="0" collapsed="false">
      <c r="A9" s="1" t="s">
        <v>18</v>
      </c>
      <c r="B9" s="1" t="s">
        <v>19</v>
      </c>
      <c r="C9" s="7" t="n">
        <f aca="false">65536-C7</f>
        <v>-1483127</v>
      </c>
      <c r="E9" s="1" t="s">
        <v>20</v>
      </c>
      <c r="G9" s="8" t="n">
        <f aca="false">MOD(_xlfn.FLOOR.MATH($C9 / POWER(2, $H$3)), 2)</f>
        <v>0</v>
      </c>
      <c r="H9" s="8" t="n">
        <f aca="false">MOD(_xlfn.FLOOR.MATH($C9 / POWER(2, $I$3)), 2)</f>
        <v>1</v>
      </c>
      <c r="I9" s="8" t="n">
        <f aca="false">MOD(_xlfn.FLOOR.MATH($C9 / POWER(2, $J$3)), 2)</f>
        <v>0</v>
      </c>
      <c r="J9" s="8" t="n">
        <f aca="false">MOD(_xlfn.FLOOR.MATH($C9 / POWER(2, $L$3)), 2)</f>
        <v>1</v>
      </c>
      <c r="K9" s="9" t="s">
        <v>6</v>
      </c>
      <c r="L9" s="8" t="n">
        <f aca="false">MOD(_xlfn.FLOOR.MATH($C9 / POWER(2, $M$3)), 2)</f>
        <v>1</v>
      </c>
      <c r="M9" s="8" t="n">
        <f aca="false">MOD(_xlfn.FLOOR.MATH($C9 / POWER(2, $N$3)), 2)</f>
        <v>1</v>
      </c>
      <c r="N9" s="8" t="n">
        <f aca="false">MOD(_xlfn.FLOOR.MATH($C9 / POWER(2, $O$3)), 2)</f>
        <v>1</v>
      </c>
      <c r="O9" s="8" t="n">
        <f aca="false">MOD(_xlfn.FLOOR.MATH($C9 / POWER(2, $Q$3)), 2)</f>
        <v>0</v>
      </c>
      <c r="P9" s="9" t="s">
        <v>6</v>
      </c>
      <c r="Q9" s="8" t="n">
        <f aca="false">MOD(_xlfn.FLOOR.MATH($C9 / POWER(2, $R$3)), 2)</f>
        <v>1</v>
      </c>
      <c r="R9" s="8" t="n">
        <f aca="false">MOD(_xlfn.FLOOR.MATH($C9 / POWER(2, $S$3)), 2)</f>
        <v>0</v>
      </c>
      <c r="S9" s="8" t="n">
        <f aca="false">MOD(_xlfn.FLOOR.MATH($C9 / POWER(2, $T$3)), 2)</f>
        <v>0</v>
      </c>
      <c r="T9" s="8" t="n">
        <f aca="false">MOD(_xlfn.FLOOR.MATH($C9 / POWER(2, $V$3)), 2)</f>
        <v>0</v>
      </c>
      <c r="U9" s="9" t="s">
        <v>6</v>
      </c>
      <c r="V9" s="8" t="n">
        <f aca="false">MOD(_xlfn.FLOOR.MATH($C9 / POWER(2, $W$3)), 2)</f>
        <v>1</v>
      </c>
      <c r="W9" s="8" t="n">
        <f aca="false">MOD(_xlfn.FLOOR.MATH($C9 / POWER(2, $X$3)), 2)</f>
        <v>0</v>
      </c>
      <c r="X9" s="10" t="n">
        <f aca="false">MOD(_xlfn.FLOOR.MATH($C9 / POWER(2, $Y$3)), 2)</f>
        <v>0</v>
      </c>
      <c r="Y9" s="8" t="n">
        <f aca="false">MOD($C9, POWER(2, $Y$3))</f>
        <v>1</v>
      </c>
    </row>
    <row r="10" customFormat="false" ht="12.8" hidden="false" customHeight="false" outlineLevel="0" collapsed="false">
      <c r="A10" s="1" t="s">
        <v>21</v>
      </c>
      <c r="B10" s="1" t="s">
        <v>22</v>
      </c>
      <c r="C10" s="7" t="n">
        <f aca="false">-C4</f>
        <v>-11111</v>
      </c>
      <c r="E10" s="1" t="s">
        <v>23</v>
      </c>
      <c r="F10" s="1" t="s">
        <v>24</v>
      </c>
      <c r="G10" s="8" t="n">
        <f aca="false">MOD(_xlfn.FLOOR.MATH($C10 / POWER(2, $H$3)), 2)</f>
        <v>1</v>
      </c>
      <c r="H10" s="8" t="n">
        <f aca="false">MOD(_xlfn.FLOOR.MATH($C10 / POWER(2, $I$3)), 2)</f>
        <v>1</v>
      </c>
      <c r="I10" s="8" t="n">
        <f aca="false">MOD(_xlfn.FLOOR.MATH($C10 / POWER(2, $J$3)), 2)</f>
        <v>0</v>
      </c>
      <c r="J10" s="8" t="n">
        <f aca="false">MOD(_xlfn.FLOOR.MATH($C10 / POWER(2, $L$3)), 2)</f>
        <v>1</v>
      </c>
      <c r="K10" s="9" t="s">
        <v>6</v>
      </c>
      <c r="L10" s="8" t="n">
        <f aca="false">MOD(_xlfn.FLOOR.MATH($C10 / POWER(2, $M$3)), 2)</f>
        <v>0</v>
      </c>
      <c r="M10" s="8" t="n">
        <f aca="false">MOD(_xlfn.FLOOR.MATH($C10 / POWER(2, $N$3)), 2)</f>
        <v>1</v>
      </c>
      <c r="N10" s="8" t="n">
        <f aca="false">MOD(_xlfn.FLOOR.MATH($C10 / POWER(2, $O$3)), 2)</f>
        <v>0</v>
      </c>
      <c r="O10" s="8" t="n">
        <f aca="false">MOD(_xlfn.FLOOR.MATH($C10 / POWER(2, $Q$3)), 2)</f>
        <v>0</v>
      </c>
      <c r="P10" s="9" t="s">
        <v>6</v>
      </c>
      <c r="Q10" s="8" t="n">
        <f aca="false">MOD(_xlfn.FLOOR.MATH($C10 / POWER(2, $R$3)), 2)</f>
        <v>1</v>
      </c>
      <c r="R10" s="8" t="n">
        <f aca="false">MOD(_xlfn.FLOOR.MATH($C10 / POWER(2, $S$3)), 2)</f>
        <v>0</v>
      </c>
      <c r="S10" s="8" t="n">
        <f aca="false">MOD(_xlfn.FLOOR.MATH($C10 / POWER(2, $T$3)), 2)</f>
        <v>0</v>
      </c>
      <c r="T10" s="8" t="n">
        <f aca="false">MOD(_xlfn.FLOOR.MATH($C10 / POWER(2, $V$3)), 2)</f>
        <v>1</v>
      </c>
      <c r="U10" s="9" t="s">
        <v>6</v>
      </c>
      <c r="V10" s="8" t="n">
        <f aca="false">MOD(_xlfn.FLOOR.MATH($C10 / POWER(2, $W$3)), 2)</f>
        <v>1</v>
      </c>
      <c r="W10" s="8" t="n">
        <f aca="false">MOD(_xlfn.FLOOR.MATH($C10 / POWER(2, $X$3)), 2)</f>
        <v>0</v>
      </c>
      <c r="X10" s="10" t="n">
        <f aca="false">MOD(_xlfn.FLOOR.MATH($C10 / POWER(2, $Y$3)), 2)</f>
        <v>0</v>
      </c>
      <c r="Y10" s="8" t="n">
        <f aca="false">MOD($C10, POWER(2, $Y$3))</f>
        <v>1</v>
      </c>
      <c r="AI10" s="0" t="n">
        <v>0</v>
      </c>
      <c r="AJ10" s="0" t="n">
        <v>1</v>
      </c>
      <c r="AK10" s="0" t="n">
        <f aca="false">Y22*AJ10</f>
        <v>1</v>
      </c>
    </row>
    <row r="11" customFormat="false" ht="12.8" hidden="false" customHeight="false" outlineLevel="0" collapsed="false">
      <c r="A11" s="1" t="s">
        <v>25</v>
      </c>
      <c r="B11" s="1" t="s">
        <v>26</v>
      </c>
      <c r="C11" s="7" t="n">
        <f aca="false">-C5</f>
        <v>-768776</v>
      </c>
      <c r="E11" s="1" t="s">
        <v>27</v>
      </c>
      <c r="F11" s="1" t="s">
        <v>28</v>
      </c>
      <c r="G11" s="8" t="n">
        <f aca="false">MOD(_xlfn.FLOOR.MATH($C11 / POWER(2, $H$3)), 2)</f>
        <v>0</v>
      </c>
      <c r="H11" s="8" t="n">
        <f aca="false">MOD(_xlfn.FLOOR.MATH($C11 / POWER(2, $I$3)), 2)</f>
        <v>1</v>
      </c>
      <c r="I11" s="8" t="n">
        <f aca="false">MOD(_xlfn.FLOOR.MATH($C11 / POWER(2, $J$3)), 2)</f>
        <v>0</v>
      </c>
      <c r="J11" s="8" t="n">
        <f aca="false">MOD(_xlfn.FLOOR.MATH($C11 / POWER(2, $L$3)), 2)</f>
        <v>0</v>
      </c>
      <c r="K11" s="9" t="s">
        <v>6</v>
      </c>
      <c r="L11" s="8" t="n">
        <f aca="false">MOD(_xlfn.FLOOR.MATH($C11 / POWER(2, $M$3)), 2)</f>
        <v>0</v>
      </c>
      <c r="M11" s="8" t="n">
        <f aca="false">MOD(_xlfn.FLOOR.MATH($C11 / POWER(2, $N$3)), 2)</f>
        <v>1</v>
      </c>
      <c r="N11" s="8" t="n">
        <f aca="false">MOD(_xlfn.FLOOR.MATH($C11 / POWER(2, $O$3)), 2)</f>
        <v>0</v>
      </c>
      <c r="O11" s="8" t="n">
        <f aca="false">MOD(_xlfn.FLOOR.MATH($C11 / POWER(2, $Q$3)), 2)</f>
        <v>0</v>
      </c>
      <c r="P11" s="9" t="s">
        <v>6</v>
      </c>
      <c r="Q11" s="8" t="n">
        <f aca="false">MOD(_xlfn.FLOOR.MATH($C11 / POWER(2, $R$3)), 2)</f>
        <v>1</v>
      </c>
      <c r="R11" s="8" t="n">
        <f aca="false">MOD(_xlfn.FLOOR.MATH($C11 / POWER(2, $S$3)), 2)</f>
        <v>1</v>
      </c>
      <c r="S11" s="8" t="n">
        <f aca="false">MOD(_xlfn.FLOOR.MATH($C11 / POWER(2, $T$3)), 2)</f>
        <v>1</v>
      </c>
      <c r="T11" s="8" t="n">
        <f aca="false">MOD(_xlfn.FLOOR.MATH($C11 / POWER(2, $V$3)), 2)</f>
        <v>1</v>
      </c>
      <c r="U11" s="9" t="s">
        <v>6</v>
      </c>
      <c r="V11" s="8" t="n">
        <f aca="false">MOD(_xlfn.FLOOR.MATH($C11 / POWER(2, $W$3)), 2)</f>
        <v>1</v>
      </c>
      <c r="W11" s="8" t="n">
        <f aca="false">MOD(_xlfn.FLOOR.MATH($C11 / POWER(2, $X$3)), 2)</f>
        <v>0</v>
      </c>
      <c r="X11" s="10" t="n">
        <f aca="false">MOD(_xlfn.FLOOR.MATH($C11 / POWER(2, $Y$3)), 2)</f>
        <v>0</v>
      </c>
      <c r="Y11" s="8" t="n">
        <f aca="false">MOD($C11, POWER(2, $Y$3))</f>
        <v>0</v>
      </c>
      <c r="AI11" s="0" t="n">
        <v>1</v>
      </c>
      <c r="AJ11" s="0" t="n">
        <f aca="false">2*AJ10</f>
        <v>2</v>
      </c>
      <c r="AK11" s="0" t="n">
        <f aca="false">Y23*AJ11</f>
        <v>0</v>
      </c>
    </row>
    <row r="12" customFormat="false" ht="12.8" hidden="false" customHeight="false" outlineLevel="0" collapsed="false">
      <c r="A12" s="1" t="s">
        <v>29</v>
      </c>
      <c r="B12" s="11" t="s">
        <v>30</v>
      </c>
      <c r="C12" s="7" t="n">
        <f aca="false">-C6</f>
        <v>-779887</v>
      </c>
      <c r="E12" s="1" t="s">
        <v>31</v>
      </c>
      <c r="F12" s="11" t="s">
        <v>32</v>
      </c>
      <c r="G12" s="8" t="n">
        <f aca="false">MOD(_xlfn.FLOOR.MATH($C12 / POWER(2, $H$3)), 2)</f>
        <v>0</v>
      </c>
      <c r="H12" s="8" t="n">
        <f aca="false">MOD(_xlfn.FLOOR.MATH($C12 / POWER(2, $I$3)), 2)</f>
        <v>0</v>
      </c>
      <c r="I12" s="8" t="n">
        <f aca="false">MOD(_xlfn.FLOOR.MATH($C12 / POWER(2, $J$3)), 2)</f>
        <v>0</v>
      </c>
      <c r="J12" s="8" t="n">
        <f aca="false">MOD(_xlfn.FLOOR.MATH($C12 / POWER(2, $L$3)), 2)</f>
        <v>1</v>
      </c>
      <c r="K12" s="9" t="s">
        <v>6</v>
      </c>
      <c r="L12" s="8" t="n">
        <f aca="false">MOD(_xlfn.FLOOR.MATH($C12 / POWER(2, $M$3)), 2)</f>
        <v>1</v>
      </c>
      <c r="M12" s="8" t="n">
        <f aca="false">MOD(_xlfn.FLOOR.MATH($C12 / POWER(2, $N$3)), 2)</f>
        <v>0</v>
      </c>
      <c r="N12" s="8" t="n">
        <f aca="false">MOD(_xlfn.FLOOR.MATH($C12 / POWER(2, $O$3)), 2)</f>
        <v>0</v>
      </c>
      <c r="O12" s="8" t="n">
        <f aca="false">MOD(_xlfn.FLOOR.MATH($C12 / POWER(2, $Q$3)), 2)</f>
        <v>1</v>
      </c>
      <c r="P12" s="9" t="s">
        <v>6</v>
      </c>
      <c r="Q12" s="8" t="n">
        <f aca="false">MOD(_xlfn.FLOOR.MATH($C12 / POWER(2, $R$3)), 2)</f>
        <v>1</v>
      </c>
      <c r="R12" s="8" t="n">
        <f aca="false">MOD(_xlfn.FLOOR.MATH($C12 / POWER(2, $S$3)), 2)</f>
        <v>0</v>
      </c>
      <c r="S12" s="8" t="n">
        <f aca="false">MOD(_xlfn.FLOOR.MATH($C12 / POWER(2, $T$3)), 2)</f>
        <v>0</v>
      </c>
      <c r="T12" s="8" t="n">
        <f aca="false">MOD(_xlfn.FLOOR.MATH($C12 / POWER(2, $V$3)), 2)</f>
        <v>1</v>
      </c>
      <c r="U12" s="9" t="s">
        <v>6</v>
      </c>
      <c r="V12" s="8" t="n">
        <f aca="false">MOD(_xlfn.FLOOR.MATH($C12 / POWER(2, $W$3)), 2)</f>
        <v>0</v>
      </c>
      <c r="W12" s="8" t="n">
        <f aca="false">MOD(_xlfn.FLOOR.MATH($C12 / POWER(2, $X$3)), 2)</f>
        <v>0</v>
      </c>
      <c r="X12" s="10" t="n">
        <f aca="false">MOD(_xlfn.FLOOR.MATH($C12 / POWER(2, $Y$3)), 2)</f>
        <v>0</v>
      </c>
      <c r="Y12" s="8" t="n">
        <f aca="false">MOD($C12, POWER(2, $Y$3))</f>
        <v>1</v>
      </c>
      <c r="AI12" s="0" t="n">
        <v>2</v>
      </c>
      <c r="AJ12" s="0" t="n">
        <f aca="false">2*AJ11</f>
        <v>4</v>
      </c>
      <c r="AK12" s="0" t="e">
        <f aca="false">Y24*AJ12</f>
        <v>#VALUE!</v>
      </c>
    </row>
    <row r="13" customFormat="false" ht="12.8" hidden="false" customHeight="false" outlineLevel="0" collapsed="false">
      <c r="A13" s="1" t="s">
        <v>33</v>
      </c>
      <c r="B13" s="1" t="s">
        <v>34</v>
      </c>
      <c r="C13" s="7" t="n">
        <f aca="false">-C7</f>
        <v>-1548663</v>
      </c>
      <c r="E13" s="1" t="s">
        <v>35</v>
      </c>
      <c r="F13" s="1" t="s">
        <v>36</v>
      </c>
      <c r="G13" s="8" t="n">
        <f aca="false">MOD(_xlfn.FLOOR.MATH($C13 / POWER(2, $H$3)), 2)</f>
        <v>0</v>
      </c>
      <c r="H13" s="8" t="n">
        <f aca="false">MOD(_xlfn.FLOOR.MATH($C13 / POWER(2, $I$3)), 2)</f>
        <v>1</v>
      </c>
      <c r="I13" s="8" t="n">
        <f aca="false">MOD(_xlfn.FLOOR.MATH($C13 / POWER(2, $J$3)), 2)</f>
        <v>0</v>
      </c>
      <c r="J13" s="8" t="n">
        <f aca="false">MOD(_xlfn.FLOOR.MATH($C13 / POWER(2, $L$3)), 2)</f>
        <v>1</v>
      </c>
      <c r="K13" s="9" t="s">
        <v>6</v>
      </c>
      <c r="L13" s="8" t="n">
        <f aca="false">MOD(_xlfn.FLOOR.MATH($C13 / POWER(2, $M$3)), 2)</f>
        <v>1</v>
      </c>
      <c r="M13" s="8" t="n">
        <f aca="false">MOD(_xlfn.FLOOR.MATH($C13 / POWER(2, $N$3)), 2)</f>
        <v>1</v>
      </c>
      <c r="N13" s="8" t="n">
        <f aca="false">MOD(_xlfn.FLOOR.MATH($C13 / POWER(2, $O$3)), 2)</f>
        <v>1</v>
      </c>
      <c r="O13" s="8" t="n">
        <f aca="false">MOD(_xlfn.FLOOR.MATH($C13 / POWER(2, $Q$3)), 2)</f>
        <v>0</v>
      </c>
      <c r="P13" s="9" t="s">
        <v>6</v>
      </c>
      <c r="Q13" s="8" t="n">
        <f aca="false">MOD(_xlfn.FLOOR.MATH($C13 / POWER(2, $R$3)), 2)</f>
        <v>1</v>
      </c>
      <c r="R13" s="8" t="n">
        <f aca="false">MOD(_xlfn.FLOOR.MATH($C13 / POWER(2, $S$3)), 2)</f>
        <v>0</v>
      </c>
      <c r="S13" s="8" t="n">
        <f aca="false">MOD(_xlfn.FLOOR.MATH($C13 / POWER(2, $T$3)), 2)</f>
        <v>0</v>
      </c>
      <c r="T13" s="8" t="n">
        <f aca="false">MOD(_xlfn.FLOOR.MATH($C13 / POWER(2, $V$3)), 2)</f>
        <v>0</v>
      </c>
      <c r="U13" s="9" t="s">
        <v>6</v>
      </c>
      <c r="V13" s="8" t="n">
        <f aca="false">MOD(_xlfn.FLOOR.MATH($C13 / POWER(2, $W$3)), 2)</f>
        <v>1</v>
      </c>
      <c r="W13" s="8" t="n">
        <f aca="false">MOD(_xlfn.FLOOR.MATH($C13 / POWER(2, $X$3)), 2)</f>
        <v>0</v>
      </c>
      <c r="X13" s="10" t="n">
        <f aca="false">MOD(_xlfn.FLOOR.MATH($C13 / POWER(2, $Y$3)), 2)</f>
        <v>0</v>
      </c>
      <c r="Y13" s="8" t="n">
        <f aca="false">MOD($C13, POWER(2, $Y$3))</f>
        <v>1</v>
      </c>
      <c r="AI13" s="0" t="n">
        <v>3</v>
      </c>
      <c r="AJ13" s="0" t="n">
        <f aca="false">2*AJ12</f>
        <v>8</v>
      </c>
      <c r="AK13" s="0" t="n">
        <f aca="false">Y25*AJ13</f>
        <v>0</v>
      </c>
    </row>
    <row r="14" customFormat="false" ht="12.8" hidden="false" customHeight="false" outlineLevel="0" collapsed="false">
      <c r="A14" s="1" t="s">
        <v>37</v>
      </c>
      <c r="B14" s="1" t="s">
        <v>38</v>
      </c>
      <c r="C14" s="7" t="n">
        <f aca="false">-C8</f>
        <v>-757665</v>
      </c>
      <c r="E14" s="1" t="s">
        <v>39</v>
      </c>
      <c r="F14" s="1" t="s">
        <v>40</v>
      </c>
      <c r="G14" s="8" t="n">
        <f aca="false">MOD(_xlfn.FLOOR.MATH($C14 / POWER(2, $H$3)), 2)</f>
        <v>0</v>
      </c>
      <c r="H14" s="8" t="n">
        <f aca="false">MOD(_xlfn.FLOOR.MATH($C14 / POWER(2, $I$3)), 2)</f>
        <v>1</v>
      </c>
      <c r="I14" s="8" t="n">
        <f aca="false">MOD(_xlfn.FLOOR.MATH($C14 / POWER(2, $J$3)), 2)</f>
        <v>1</v>
      </c>
      <c r="J14" s="8" t="n">
        <f aca="false">MOD(_xlfn.FLOOR.MATH($C14 / POWER(2, $L$3)), 2)</f>
        <v>1</v>
      </c>
      <c r="K14" s="9" t="s">
        <v>6</v>
      </c>
      <c r="L14" s="8" t="n">
        <f aca="false">MOD(_xlfn.FLOOR.MATH($C14 / POWER(2, $M$3)), 2)</f>
        <v>0</v>
      </c>
      <c r="M14" s="8" t="n">
        <f aca="false">MOD(_xlfn.FLOOR.MATH($C14 / POWER(2, $N$3)), 2)</f>
        <v>0</v>
      </c>
      <c r="N14" s="8" t="n">
        <f aca="false">MOD(_xlfn.FLOOR.MATH($C14 / POWER(2, $O$3)), 2)</f>
        <v>0</v>
      </c>
      <c r="O14" s="8" t="n">
        <f aca="false">MOD(_xlfn.FLOOR.MATH($C14 / POWER(2, $Q$3)), 2)</f>
        <v>0</v>
      </c>
      <c r="P14" s="9" t="s">
        <v>6</v>
      </c>
      <c r="Q14" s="8" t="n">
        <f aca="false">MOD(_xlfn.FLOOR.MATH($C14 / POWER(2, $R$3)), 2)</f>
        <v>0</v>
      </c>
      <c r="R14" s="8" t="n">
        <f aca="false">MOD(_xlfn.FLOOR.MATH($C14 / POWER(2, $S$3)), 2)</f>
        <v>1</v>
      </c>
      <c r="S14" s="8" t="n">
        <f aca="false">MOD(_xlfn.FLOOR.MATH($C14 / POWER(2, $T$3)), 2)</f>
        <v>0</v>
      </c>
      <c r="T14" s="8" t="n">
        <f aca="false">MOD(_xlfn.FLOOR.MATH($C14 / POWER(2, $V$3)), 2)</f>
        <v>1</v>
      </c>
      <c r="U14" s="9" t="s">
        <v>6</v>
      </c>
      <c r="V14" s="8" t="n">
        <f aca="false">MOD(_xlfn.FLOOR.MATH($C14 / POWER(2, $W$3)), 2)</f>
        <v>1</v>
      </c>
      <c r="W14" s="8" t="n">
        <f aca="false">MOD(_xlfn.FLOOR.MATH($C14 / POWER(2, $X$3)), 2)</f>
        <v>1</v>
      </c>
      <c r="X14" s="10" t="n">
        <f aca="false">MOD(_xlfn.FLOOR.MATH($C14 / POWER(2, $Y$3)), 2)</f>
        <v>1</v>
      </c>
      <c r="Y14" s="8" t="n">
        <f aca="false">MOD($C14, POWER(2, $Y$3))</f>
        <v>1</v>
      </c>
      <c r="AI14" s="0" t="n">
        <v>4</v>
      </c>
      <c r="AJ14" s="0" t="n">
        <f aca="false">2*AJ13</f>
        <v>16</v>
      </c>
      <c r="AK14" s="0" t="n">
        <f aca="false">Y26*AJ14</f>
        <v>0</v>
      </c>
    </row>
    <row r="15" customFormat="false" ht="12.8" hidden="false" customHeight="false" outlineLevel="0" collapsed="false">
      <c r="A15" s="1" t="s">
        <v>41</v>
      </c>
      <c r="B15" s="1" t="s">
        <v>42</v>
      </c>
      <c r="C15" s="7" t="n">
        <f aca="false">-C9</f>
        <v>1483127</v>
      </c>
      <c r="E15" s="1" t="s">
        <v>43</v>
      </c>
      <c r="F15" s="1" t="s">
        <v>44</v>
      </c>
      <c r="G15" s="8" t="n">
        <f aca="false">MOD(_xlfn.FLOOR.MATH($C15 / POWER(2, $H$3)), 2)</f>
        <v>1</v>
      </c>
      <c r="H15" s="8" t="n">
        <f aca="false">MOD(_xlfn.FLOOR.MATH($C15 / POWER(2, $I$3)), 2)</f>
        <v>0</v>
      </c>
      <c r="I15" s="8" t="n">
        <f aca="false">MOD(_xlfn.FLOOR.MATH($C15 / POWER(2, $J$3)), 2)</f>
        <v>1</v>
      </c>
      <c r="J15" s="8" t="n">
        <f aca="false">MOD(_xlfn.FLOOR.MATH($C15 / POWER(2, $L$3)), 2)</f>
        <v>0</v>
      </c>
      <c r="K15" s="9" t="s">
        <v>6</v>
      </c>
      <c r="L15" s="8" t="n">
        <f aca="false">MOD(_xlfn.FLOOR.MATH($C15 / POWER(2, $M$3)), 2)</f>
        <v>0</v>
      </c>
      <c r="M15" s="8" t="n">
        <f aca="false">MOD(_xlfn.FLOOR.MATH($C15 / POWER(2, $N$3)), 2)</f>
        <v>0</v>
      </c>
      <c r="N15" s="8" t="n">
        <f aca="false">MOD(_xlfn.FLOOR.MATH($C15 / POWER(2, $O$3)), 2)</f>
        <v>0</v>
      </c>
      <c r="O15" s="8" t="n">
        <f aca="false">MOD(_xlfn.FLOOR.MATH($C15 / POWER(2, $Q$3)), 2)</f>
        <v>1</v>
      </c>
      <c r="P15" s="9" t="s">
        <v>6</v>
      </c>
      <c r="Q15" s="8" t="n">
        <f aca="false">MOD(_xlfn.FLOOR.MATH($C15 / POWER(2, $R$3)), 2)</f>
        <v>0</v>
      </c>
      <c r="R15" s="8" t="n">
        <f aca="false">MOD(_xlfn.FLOOR.MATH($C15 / POWER(2, $S$3)), 2)</f>
        <v>1</v>
      </c>
      <c r="S15" s="8" t="n">
        <f aca="false">MOD(_xlfn.FLOOR.MATH($C15 / POWER(2, $T$3)), 2)</f>
        <v>1</v>
      </c>
      <c r="T15" s="8" t="n">
        <f aca="false">MOD(_xlfn.FLOOR.MATH($C15 / POWER(2, $V$3)), 2)</f>
        <v>1</v>
      </c>
      <c r="U15" s="9" t="s">
        <v>6</v>
      </c>
      <c r="V15" s="8" t="n">
        <f aca="false">MOD(_xlfn.FLOOR.MATH($C15 / POWER(2, $W$3)), 2)</f>
        <v>0</v>
      </c>
      <c r="W15" s="8" t="n">
        <f aca="false">MOD(_xlfn.FLOOR.MATH($C15 / POWER(2, $X$3)), 2)</f>
        <v>1</v>
      </c>
      <c r="X15" s="10" t="n">
        <f aca="false">MOD(_xlfn.FLOOR.MATH($C15 / POWER(2, $Y$3)), 2)</f>
        <v>1</v>
      </c>
      <c r="Y15" s="8" t="n">
        <f aca="false">MOD($C15, POWER(2, $Y$3))</f>
        <v>1</v>
      </c>
      <c r="AI15" s="0" t="n">
        <v>5</v>
      </c>
      <c r="AJ15" s="0" t="n">
        <f aca="false">2*AJ14</f>
        <v>32</v>
      </c>
      <c r="AK15" s="0" t="n">
        <f aca="false">Y27*AJ15</f>
        <v>0</v>
      </c>
    </row>
    <row r="16" customFormat="false" ht="12.8" hidden="false" customHeight="false" outlineLevel="0" collapsed="false">
      <c r="AI16" s="0" t="n">
        <v>6</v>
      </c>
      <c r="AJ16" s="0" t="n">
        <f aca="false">2*AJ15</f>
        <v>64</v>
      </c>
      <c r="AK16" s="0" t="n">
        <f aca="false">Y28*AJ16</f>
        <v>0</v>
      </c>
    </row>
    <row r="17" customFormat="false" ht="12.8" hidden="false" customHeight="false" outlineLevel="0" collapsed="false">
      <c r="D17" s="3"/>
      <c r="E17" s="3"/>
      <c r="F17" s="3"/>
      <c r="AI17" s="0" t="n">
        <v>7</v>
      </c>
      <c r="AJ17" s="0" t="n">
        <f aca="false">2*AJ16</f>
        <v>128</v>
      </c>
      <c r="AK17" s="0" t="n">
        <f aca="false">Y29*AJ17</f>
        <v>128</v>
      </c>
    </row>
    <row r="18" customFormat="false" ht="12.8" hidden="false" customHeight="false" outlineLevel="0" collapsed="false">
      <c r="D18" s="3"/>
      <c r="E18" s="3" t="s">
        <v>45</v>
      </c>
      <c r="F18" s="8" t="n">
        <f aca="false">_xlfn.FLOOR.MATH(SUM(G18:G20)/2)</f>
        <v>0</v>
      </c>
      <c r="G18" s="8" t="n">
        <f aca="false">_xlfn.FLOOR.MATH(SUM(H18:H20)/2)</f>
        <v>0</v>
      </c>
      <c r="H18" s="8" t="n">
        <f aca="false">_xlfn.FLOOR.MATH(SUM(I18:I20)/2)</f>
        <v>1</v>
      </c>
      <c r="I18" s="8" t="n">
        <f aca="false">_xlfn.FLOOR.MATH(SUM(J18:J20)/2)</f>
        <v>1</v>
      </c>
      <c r="J18" s="8" t="n">
        <f aca="false">_xlfn.FLOOR.MATH(SUM(L18:L20)/2)</f>
        <v>1</v>
      </c>
      <c r="K18" s="9" t="s">
        <v>6</v>
      </c>
      <c r="L18" s="8" t="n">
        <f aca="false">_xlfn.FLOOR.MATH(SUM(M18:M20)/2)</f>
        <v>0</v>
      </c>
      <c r="M18" s="8" t="n">
        <f aca="false">_xlfn.FLOOR.MATH(SUM(N18:N20)/2)</f>
        <v>1</v>
      </c>
      <c r="N18" s="8" t="n">
        <f aca="false">_xlfn.FLOOR.MATH(SUM(O18:O20)/2)</f>
        <v>1</v>
      </c>
      <c r="O18" s="8" t="n">
        <f aca="false">_xlfn.FLOOR.MATH(SUM(Q18:Q20)/2)</f>
        <v>0</v>
      </c>
      <c r="P18" s="9" t="s">
        <v>6</v>
      </c>
      <c r="Q18" s="8" t="n">
        <f aca="false">_xlfn.FLOOR.MATH(SUM(R18:R20)/2)</f>
        <v>0</v>
      </c>
      <c r="R18" s="8" t="n">
        <f aca="false">_xlfn.FLOOR.MATH(SUM(S18:S20)/2)</f>
        <v>0</v>
      </c>
      <c r="S18" s="8" t="n">
        <f aca="false">_xlfn.FLOOR.MATH(SUM(T18:T20)/2)</f>
        <v>0</v>
      </c>
      <c r="T18" s="8" t="n">
        <f aca="false">_xlfn.FLOOR.MATH(SUM(V18:V20)/2)</f>
        <v>0</v>
      </c>
      <c r="U18" s="9" t="s">
        <v>6</v>
      </c>
      <c r="V18" s="8" t="n">
        <f aca="false">_xlfn.FLOOR.MATH(SUM(W18:W20)/2)</f>
        <v>0</v>
      </c>
      <c r="W18" s="8" t="n">
        <f aca="false">_xlfn.FLOOR.MATH(SUM(X18:X20)/2)</f>
        <v>0</v>
      </c>
      <c r="X18" s="8" t="n">
        <f aca="false">_xlfn.FLOOR.MATH(SUM(Y18:Y20)/2)</f>
        <v>0</v>
      </c>
      <c r="Y18" s="8" t="n">
        <v>0</v>
      </c>
      <c r="AI18" s="0" t="n">
        <v>8</v>
      </c>
      <c r="AJ18" s="0" t="n">
        <f aca="false">2*AJ17</f>
        <v>256</v>
      </c>
      <c r="AK18" s="0" t="e">
        <f aca="false">Y30*AJ18</f>
        <v>#VALUE!</v>
      </c>
    </row>
    <row r="19" customFormat="false" ht="12.8" hidden="false" customHeight="false" outlineLevel="0" collapsed="false">
      <c r="E19" s="2" t="s">
        <v>46</v>
      </c>
      <c r="G19" s="8" t="n">
        <f aca="false">G$4</f>
        <v>0</v>
      </c>
      <c r="H19" s="8" t="n">
        <f aca="false">H$4</f>
        <v>0</v>
      </c>
      <c r="I19" s="8" t="n">
        <f aca="false">I$4</f>
        <v>1</v>
      </c>
      <c r="J19" s="8" t="n">
        <f aca="false">J$4</f>
        <v>0</v>
      </c>
      <c r="K19" s="9" t="str">
        <f aca="false">K$4</f>
        <v>.</v>
      </c>
      <c r="L19" s="8" t="n">
        <f aca="false">L$4</f>
        <v>1</v>
      </c>
      <c r="M19" s="8" t="n">
        <f aca="false">M$4</f>
        <v>0</v>
      </c>
      <c r="N19" s="8" t="n">
        <f aca="false">N$4</f>
        <v>1</v>
      </c>
      <c r="O19" s="8" t="n">
        <f aca="false">O$4</f>
        <v>1</v>
      </c>
      <c r="P19" s="9" t="str">
        <f aca="false">P$4</f>
        <v>.</v>
      </c>
      <c r="Q19" s="8" t="n">
        <f aca="false">Q$4</f>
        <v>0</v>
      </c>
      <c r="R19" s="8" t="n">
        <f aca="false">R$4</f>
        <v>1</v>
      </c>
      <c r="S19" s="8" t="n">
        <f aca="false">S$4</f>
        <v>1</v>
      </c>
      <c r="T19" s="8" t="n">
        <f aca="false">T$4</f>
        <v>0</v>
      </c>
      <c r="U19" s="9" t="str">
        <f aca="false">U$4</f>
        <v>.</v>
      </c>
      <c r="V19" s="8" t="n">
        <f aca="false">V$4</f>
        <v>0</v>
      </c>
      <c r="W19" s="8" t="n">
        <f aca="false">W$4</f>
        <v>1</v>
      </c>
      <c r="X19" s="8" t="n">
        <f aca="false">X$4</f>
        <v>1</v>
      </c>
      <c r="Y19" s="8" t="n">
        <f aca="false">Y$4</f>
        <v>1</v>
      </c>
      <c r="AD19" s="2"/>
      <c r="AE19" s="2" t="s">
        <v>47</v>
      </c>
      <c r="AF19" s="2" t="n">
        <f aca="false">$C$4</f>
        <v>11111</v>
      </c>
      <c r="AI19" s="0" t="n">
        <v>9</v>
      </c>
      <c r="AJ19" s="0" t="n">
        <f aca="false">2*AJ18</f>
        <v>512</v>
      </c>
    </row>
    <row r="20" customFormat="false" ht="12.8" hidden="false" customHeight="false" outlineLevel="0" collapsed="false">
      <c r="D20" s="2" t="s">
        <v>48</v>
      </c>
      <c r="E20" s="2" t="s">
        <v>49</v>
      </c>
      <c r="G20" s="8" t="n">
        <f aca="false">G$5</f>
        <v>1</v>
      </c>
      <c r="H20" s="8" t="n">
        <f aca="false">H$5</f>
        <v>0</v>
      </c>
      <c r="I20" s="8" t="n">
        <f aca="false">I$5</f>
        <v>1</v>
      </c>
      <c r="J20" s="8" t="n">
        <f aca="false">J$5</f>
        <v>1</v>
      </c>
      <c r="K20" s="9" t="str">
        <f aca="false">K$5</f>
        <v>.</v>
      </c>
      <c r="L20" s="8" t="n">
        <f aca="false">L$5</f>
        <v>1</v>
      </c>
      <c r="M20" s="8" t="n">
        <f aca="false">M$5</f>
        <v>0</v>
      </c>
      <c r="N20" s="8" t="n">
        <f aca="false">N$5</f>
        <v>1</v>
      </c>
      <c r="O20" s="8" t="n">
        <f aca="false">O$5</f>
        <v>1</v>
      </c>
      <c r="P20" s="9" t="str">
        <f aca="false">P$5</f>
        <v>.</v>
      </c>
      <c r="Q20" s="8" t="n">
        <f aca="false">Q$5</f>
        <v>0</v>
      </c>
      <c r="R20" s="8" t="n">
        <f aca="false">R$5</f>
        <v>0</v>
      </c>
      <c r="S20" s="8" t="n">
        <f aca="false">S$5</f>
        <v>0</v>
      </c>
      <c r="T20" s="8" t="n">
        <f aca="false">T$5</f>
        <v>0</v>
      </c>
      <c r="U20" s="9" t="str">
        <f aca="false">U$5</f>
        <v>.</v>
      </c>
      <c r="V20" s="8" t="n">
        <f aca="false">V$5</f>
        <v>1</v>
      </c>
      <c r="W20" s="8" t="n">
        <f aca="false">W$5</f>
        <v>0</v>
      </c>
      <c r="X20" s="8" t="n">
        <f aca="false">X$5</f>
        <v>0</v>
      </c>
      <c r="Y20" s="8" t="n">
        <f aca="false">Y$5</f>
        <v>0</v>
      </c>
      <c r="AD20" s="2" t="s">
        <v>48</v>
      </c>
      <c r="AE20" s="2" t="s">
        <v>50</v>
      </c>
      <c r="AF20" s="2" t="n">
        <f aca="false">$C$5</f>
        <v>768776</v>
      </c>
      <c r="AI20" s="0" t="n">
        <v>10</v>
      </c>
      <c r="AJ20" s="0" t="n">
        <f aca="false">2*AJ19</f>
        <v>1024</v>
      </c>
    </row>
    <row r="21" customFormat="false" ht="12.8" hidden="false" customHeight="false" outlineLevel="0" collapsed="false">
      <c r="E21" s="2" t="s">
        <v>51</v>
      </c>
      <c r="F21" s="2" t="s">
        <v>51</v>
      </c>
      <c r="G21" s="12" t="s">
        <v>52</v>
      </c>
      <c r="H21" s="12" t="s">
        <v>52</v>
      </c>
      <c r="I21" s="12" t="s">
        <v>52</v>
      </c>
      <c r="J21" s="12" t="s">
        <v>52</v>
      </c>
      <c r="K21" s="12" t="s">
        <v>52</v>
      </c>
      <c r="L21" s="12" t="s">
        <v>52</v>
      </c>
      <c r="M21" s="12" t="s">
        <v>52</v>
      </c>
      <c r="N21" s="12" t="s">
        <v>52</v>
      </c>
      <c r="O21" s="12" t="s">
        <v>52</v>
      </c>
      <c r="P21" s="12" t="s">
        <v>52</v>
      </c>
      <c r="Q21" s="12" t="s">
        <v>52</v>
      </c>
      <c r="R21" s="12" t="s">
        <v>52</v>
      </c>
      <c r="S21" s="12" t="s">
        <v>52</v>
      </c>
      <c r="T21" s="12" t="s">
        <v>52</v>
      </c>
      <c r="U21" s="12" t="s">
        <v>52</v>
      </c>
      <c r="V21" s="12" t="s">
        <v>52</v>
      </c>
      <c r="W21" s="12" t="s">
        <v>52</v>
      </c>
      <c r="X21" s="12" t="s">
        <v>52</v>
      </c>
      <c r="Y21" s="12" t="s">
        <v>52</v>
      </c>
      <c r="AB21" s="9" t="s">
        <v>53</v>
      </c>
      <c r="AC21" s="9" t="s">
        <v>54</v>
      </c>
      <c r="AD21" s="2"/>
      <c r="AE21" s="2" t="s">
        <v>55</v>
      </c>
      <c r="AF21" s="2" t="s">
        <v>51</v>
      </c>
      <c r="AI21" s="0" t="n">
        <v>11</v>
      </c>
      <c r="AJ21" s="0" t="n">
        <f aca="false">2*AJ20</f>
        <v>2048</v>
      </c>
    </row>
    <row r="22" customFormat="false" ht="12.8" hidden="false" customHeight="false" outlineLevel="0" collapsed="false">
      <c r="G22" s="8" t="n">
        <f aca="false">MOD(SUM(G18:G20), 2)</f>
        <v>1</v>
      </c>
      <c r="H22" s="8" t="n">
        <f aca="false">MOD(SUM(H18:H20), 2)</f>
        <v>1</v>
      </c>
      <c r="I22" s="8" t="n">
        <f aca="false">MOD(SUM(I18:I20), 2)</f>
        <v>1</v>
      </c>
      <c r="J22" s="8" t="n">
        <f aca="false">MOD(SUM(J18:J20), 2)</f>
        <v>0</v>
      </c>
      <c r="K22" s="9" t="s">
        <v>6</v>
      </c>
      <c r="L22" s="8" t="n">
        <f aca="false">MOD(SUM(L18:L20), 2)</f>
        <v>0</v>
      </c>
      <c r="M22" s="8" t="n">
        <f aca="false">MOD(SUM(M18:M20), 2)</f>
        <v>1</v>
      </c>
      <c r="N22" s="8" t="n">
        <f aca="false">MOD(SUM(N18:N20), 2)</f>
        <v>1</v>
      </c>
      <c r="O22" s="8" t="n">
        <f aca="false">MOD(SUM(O18:O20), 2)</f>
        <v>0</v>
      </c>
      <c r="P22" s="9" t="s">
        <v>6</v>
      </c>
      <c r="Q22" s="8" t="n">
        <f aca="false">MOD(SUM(Q18:Q20), 2)</f>
        <v>0</v>
      </c>
      <c r="R22" s="8" t="n">
        <f aca="false">MOD(SUM(R18:R20), 2)</f>
        <v>1</v>
      </c>
      <c r="S22" s="8" t="n">
        <f aca="false">MOD(SUM(S18:S20), 2)</f>
        <v>1</v>
      </c>
      <c r="T22" s="8" t="n">
        <f aca="false">MOD(SUM(T18:T20), 2)</f>
        <v>0</v>
      </c>
      <c r="U22" s="9" t="s">
        <v>6</v>
      </c>
      <c r="V22" s="8" t="n">
        <f aca="false">MOD(SUM(V18:V20), 2)</f>
        <v>1</v>
      </c>
      <c r="W22" s="8" t="n">
        <f aca="false">MOD(SUM(W18:W20), 2)</f>
        <v>1</v>
      </c>
      <c r="X22" s="8" t="n">
        <f aca="false">MOD(SUM(X18:X20), 2)</f>
        <v>1</v>
      </c>
      <c r="Y22" s="8" t="n">
        <f aca="false">MOD(SUM(Y18:Y20), 2)</f>
        <v>1</v>
      </c>
      <c r="Z22" s="13" t="s">
        <v>56</v>
      </c>
      <c r="AA22" s="13"/>
      <c r="AB22" s="9" t="str">
        <f aca="false">_xlfn.CONCAT(G22:J22, L22:O22,Q22:T22,V22:Y22)</f>
        <v>1110011001101111</v>
      </c>
      <c r="AC22" s="9" t="n">
        <f aca="false">IF(W24=0, BIN2DEC(LEFT(AB22,8))*2^8+BIN2DEC(RIGHT(AB22,8)), 2^16 - (BIN2DEC(LEFT(AB22,8))*2^8+BIN2DEC(RIGHT(AB22,8))))</f>
        <v>58991</v>
      </c>
      <c r="AD22" s="3" t="s">
        <v>56</v>
      </c>
      <c r="AF22" s="3" t="n">
        <f aca="false">AF19+AF20</f>
        <v>779887</v>
      </c>
      <c r="AI22" s="0" t="n">
        <v>12</v>
      </c>
      <c r="AJ22" s="0" t="n">
        <f aca="false">2*AJ21</f>
        <v>4096</v>
      </c>
    </row>
    <row r="23" customFormat="false" ht="12.8" hidden="false" customHeight="false" outlineLevel="0" collapsed="false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AI23" s="0" t="n">
        <v>13</v>
      </c>
      <c r="AJ23" s="0" t="n">
        <f aca="false">2*AJ22</f>
        <v>8192</v>
      </c>
    </row>
    <row r="24" customFormat="false" ht="12.8" hidden="false" customHeight="false" outlineLevel="0" collapsed="false">
      <c r="F24" s="11" t="s">
        <v>57</v>
      </c>
      <c r="G24" s="9" t="n">
        <f aca="false">F18</f>
        <v>0</v>
      </c>
      <c r="H24" s="9"/>
      <c r="I24" s="14" t="s">
        <v>58</v>
      </c>
      <c r="J24" s="14"/>
      <c r="K24" s="9" t="n">
        <f aca="false">1-MOD(SUM(Q22:T22,V22:Y22), 2)</f>
        <v>1</v>
      </c>
      <c r="L24" s="9"/>
      <c r="M24" s="14" t="s">
        <v>59</v>
      </c>
      <c r="N24" s="14"/>
      <c r="O24" s="9" t="n">
        <f aca="false">T18</f>
        <v>0</v>
      </c>
      <c r="P24" s="9"/>
      <c r="Q24" s="14" t="s">
        <v>60</v>
      </c>
      <c r="R24" s="14"/>
      <c r="S24" s="9" t="n">
        <f aca="false">IF(SUM(G22:J22,L22:O22,Q22:T22,V22:Y22)=0, 1, 0)</f>
        <v>0</v>
      </c>
      <c r="T24" s="9"/>
      <c r="U24" s="14" t="s">
        <v>61</v>
      </c>
      <c r="V24" s="14"/>
      <c r="W24" s="9" t="n">
        <f aca="false">F18</f>
        <v>0</v>
      </c>
      <c r="Y24" s="14" t="s">
        <v>62</v>
      </c>
      <c r="Z24" s="14"/>
      <c r="AA24" s="9" t="n">
        <f aca="false">G18</f>
        <v>0</v>
      </c>
      <c r="AB24" s="9"/>
      <c r="AC24" s="9"/>
      <c r="AI24" s="0" t="n">
        <v>14</v>
      </c>
      <c r="AJ24" s="0" t="n">
        <f aca="false">2*AJ23</f>
        <v>16384</v>
      </c>
    </row>
    <row r="25" customFormat="false" ht="12.8" hidden="false" customHeight="false" outlineLevel="0" collapsed="false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customFormat="false" ht="12.8" hidden="false" customHeight="false" outlineLevel="0" collapsed="false">
      <c r="D26" s="3"/>
      <c r="E26" s="3"/>
      <c r="F26" s="3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customFormat="false" ht="12.8" hidden="false" customHeight="false" outlineLevel="0" collapsed="false">
      <c r="D27" s="3"/>
      <c r="E27" s="3" t="s">
        <v>45</v>
      </c>
      <c r="F27" s="8" t="n">
        <f aca="false">_xlfn.FLOOR.MATH(SUM(G27:G29)/2)</f>
        <v>1</v>
      </c>
      <c r="G27" s="8" t="n">
        <f aca="false">_xlfn.FLOOR.MATH(SUM(H27:H29)/2)</f>
        <v>1</v>
      </c>
      <c r="H27" s="8" t="n">
        <f aca="false">_xlfn.FLOOR.MATH(SUM(I27:I29)/2)</f>
        <v>1</v>
      </c>
      <c r="I27" s="8" t="n">
        <f aca="false">_xlfn.FLOOR.MATH(SUM(J27:J29)/2)</f>
        <v>1</v>
      </c>
      <c r="J27" s="8" t="n">
        <f aca="false">_xlfn.FLOOR.MATH(SUM(L27:L29)/2)</f>
        <v>1</v>
      </c>
      <c r="K27" s="9" t="s">
        <v>6</v>
      </c>
      <c r="L27" s="8" t="n">
        <f aca="false">_xlfn.FLOOR.MATH(SUM(M27:M29)/2)</f>
        <v>1</v>
      </c>
      <c r="M27" s="8" t="n">
        <f aca="false">_xlfn.FLOOR.MATH(SUM(N27:N29)/2)</f>
        <v>1</v>
      </c>
      <c r="N27" s="8" t="n">
        <f aca="false">_xlfn.FLOOR.MATH(SUM(O27:O29)/2)</f>
        <v>0</v>
      </c>
      <c r="O27" s="8" t="n">
        <f aca="false">_xlfn.FLOOR.MATH(SUM(Q27:Q29)/2)</f>
        <v>0</v>
      </c>
      <c r="P27" s="9" t="s">
        <v>6</v>
      </c>
      <c r="Q27" s="8" t="n">
        <f aca="false">_xlfn.FLOOR.MATH(SUM(R27:R29)/2)</f>
        <v>0</v>
      </c>
      <c r="R27" s="8" t="n">
        <f aca="false">_xlfn.FLOOR.MATH(SUM(S27:S29)/2)</f>
        <v>0</v>
      </c>
      <c r="S27" s="8" t="n">
        <f aca="false">_xlfn.FLOOR.MATH(SUM(T27:T29)/2)</f>
        <v>0</v>
      </c>
      <c r="T27" s="8" t="n">
        <f aca="false">_xlfn.FLOOR.MATH(SUM(V27:V29)/2)</f>
        <v>1</v>
      </c>
      <c r="U27" s="9" t="s">
        <v>6</v>
      </c>
      <c r="V27" s="8" t="n">
        <f aca="false">_xlfn.FLOOR.MATH(SUM(W27:W29)/2)</f>
        <v>0</v>
      </c>
      <c r="W27" s="8" t="n">
        <f aca="false">_xlfn.FLOOR.MATH(SUM(X27:X29)/2)</f>
        <v>0</v>
      </c>
      <c r="X27" s="8" t="n">
        <f aca="false">_xlfn.FLOOR.MATH(SUM(Y27:Y29)/2)</f>
        <v>0</v>
      </c>
      <c r="Y27" s="8" t="n">
        <v>0</v>
      </c>
    </row>
    <row r="28" customFormat="false" ht="12.8" hidden="false" customHeight="false" outlineLevel="0" collapsed="false">
      <c r="E28" s="2" t="s">
        <v>49</v>
      </c>
      <c r="G28" s="8" t="n">
        <f aca="false">G$5</f>
        <v>1</v>
      </c>
      <c r="H28" s="8" t="n">
        <f aca="false">H$5</f>
        <v>0</v>
      </c>
      <c r="I28" s="8" t="n">
        <f aca="false">I$5</f>
        <v>1</v>
      </c>
      <c r="J28" s="8" t="n">
        <f aca="false">J$5</f>
        <v>1</v>
      </c>
      <c r="K28" s="9" t="str">
        <f aca="false">K$5</f>
        <v>.</v>
      </c>
      <c r="L28" s="8" t="n">
        <f aca="false">L$5</f>
        <v>1</v>
      </c>
      <c r="M28" s="8" t="n">
        <f aca="false">M$5</f>
        <v>0</v>
      </c>
      <c r="N28" s="8" t="n">
        <f aca="false">N$5</f>
        <v>1</v>
      </c>
      <c r="O28" s="8" t="n">
        <f aca="false">O$5</f>
        <v>1</v>
      </c>
      <c r="P28" s="9" t="str">
        <f aca="false">P$5</f>
        <v>.</v>
      </c>
      <c r="Q28" s="8" t="n">
        <f aca="false">Q$5</f>
        <v>0</v>
      </c>
      <c r="R28" s="8" t="n">
        <f aca="false">R$5</f>
        <v>0</v>
      </c>
      <c r="S28" s="8" t="n">
        <f aca="false">S$5</f>
        <v>0</v>
      </c>
      <c r="T28" s="8" t="n">
        <f aca="false">T$5</f>
        <v>0</v>
      </c>
      <c r="U28" s="9" t="str">
        <f aca="false">U$5</f>
        <v>.</v>
      </c>
      <c r="V28" s="8" t="n">
        <f aca="false">V$5</f>
        <v>1</v>
      </c>
      <c r="W28" s="8" t="n">
        <f aca="false">W$5</f>
        <v>0</v>
      </c>
      <c r="X28" s="8" t="n">
        <f aca="false">X$5</f>
        <v>0</v>
      </c>
      <c r="Y28" s="8" t="n">
        <f aca="false">Y$5</f>
        <v>0</v>
      </c>
      <c r="AB28" s="9"/>
      <c r="AC28" s="9"/>
      <c r="AD28" s="2"/>
      <c r="AE28" s="2" t="s">
        <v>50</v>
      </c>
      <c r="AF28" s="2" t="n">
        <f aca="false">$C$5</f>
        <v>768776</v>
      </c>
    </row>
    <row r="29" customFormat="false" ht="12.8" hidden="false" customHeight="false" outlineLevel="0" collapsed="false">
      <c r="D29" s="2" t="s">
        <v>48</v>
      </c>
      <c r="E29" s="2" t="s">
        <v>63</v>
      </c>
      <c r="G29" s="8" t="n">
        <f aca="false">G$6</f>
        <v>1</v>
      </c>
      <c r="H29" s="8" t="n">
        <f aca="false">H$6</f>
        <v>1</v>
      </c>
      <c r="I29" s="8" t="n">
        <f aca="false">I$6</f>
        <v>1</v>
      </c>
      <c r="J29" s="8" t="n">
        <f aca="false">J$6</f>
        <v>0</v>
      </c>
      <c r="K29" s="9" t="str">
        <f aca="false">K$6</f>
        <v>.</v>
      </c>
      <c r="L29" s="8" t="n">
        <f aca="false">L$6</f>
        <v>0</v>
      </c>
      <c r="M29" s="8" t="n">
        <f aca="false">M$6</f>
        <v>1</v>
      </c>
      <c r="N29" s="8" t="n">
        <f aca="false">N$6</f>
        <v>1</v>
      </c>
      <c r="O29" s="8" t="n">
        <f aca="false">O$6</f>
        <v>0</v>
      </c>
      <c r="P29" s="9" t="str">
        <f aca="false">P$6</f>
        <v>.</v>
      </c>
      <c r="Q29" s="8" t="n">
        <f aca="false">Q$6</f>
        <v>0</v>
      </c>
      <c r="R29" s="8" t="n">
        <f aca="false">R$6</f>
        <v>1</v>
      </c>
      <c r="S29" s="8" t="n">
        <f aca="false">S$6</f>
        <v>1</v>
      </c>
      <c r="T29" s="8" t="n">
        <f aca="false">T$6</f>
        <v>0</v>
      </c>
      <c r="U29" s="9" t="str">
        <f aca="false">U$6</f>
        <v>.</v>
      </c>
      <c r="V29" s="8" t="n">
        <f aca="false">V$6</f>
        <v>1</v>
      </c>
      <c r="W29" s="8" t="n">
        <f aca="false">W$6</f>
        <v>1</v>
      </c>
      <c r="X29" s="8" t="n">
        <f aca="false">X$6</f>
        <v>1</v>
      </c>
      <c r="Y29" s="8" t="n">
        <f aca="false">Y$6</f>
        <v>1</v>
      </c>
      <c r="AB29" s="9"/>
      <c r="AC29" s="9"/>
      <c r="AD29" s="2" t="s">
        <v>48</v>
      </c>
      <c r="AE29" s="2" t="s">
        <v>64</v>
      </c>
      <c r="AF29" s="2" t="n">
        <f aca="false">$C$6</f>
        <v>779887</v>
      </c>
    </row>
    <row r="30" customFormat="false" ht="12.8" hidden="false" customHeight="false" outlineLevel="0" collapsed="false">
      <c r="E30" s="2" t="s">
        <v>51</v>
      </c>
      <c r="F30" s="2" t="s">
        <v>51</v>
      </c>
      <c r="G30" s="12" t="s">
        <v>52</v>
      </c>
      <c r="H30" s="12" t="s">
        <v>52</v>
      </c>
      <c r="I30" s="12" t="s">
        <v>52</v>
      </c>
      <c r="J30" s="12" t="s">
        <v>52</v>
      </c>
      <c r="K30" s="12" t="s">
        <v>52</v>
      </c>
      <c r="L30" s="12" t="s">
        <v>52</v>
      </c>
      <c r="M30" s="12" t="s">
        <v>52</v>
      </c>
      <c r="N30" s="12" t="s">
        <v>52</v>
      </c>
      <c r="O30" s="12" t="s">
        <v>52</v>
      </c>
      <c r="P30" s="12" t="s">
        <v>52</v>
      </c>
      <c r="Q30" s="12" t="s">
        <v>52</v>
      </c>
      <c r="R30" s="12" t="s">
        <v>52</v>
      </c>
      <c r="S30" s="12" t="s">
        <v>52</v>
      </c>
      <c r="T30" s="12" t="s">
        <v>52</v>
      </c>
      <c r="U30" s="12" t="s">
        <v>52</v>
      </c>
      <c r="V30" s="12" t="s">
        <v>52</v>
      </c>
      <c r="W30" s="12" t="s">
        <v>52</v>
      </c>
      <c r="X30" s="12" t="s">
        <v>52</v>
      </c>
      <c r="Y30" s="12" t="s">
        <v>52</v>
      </c>
      <c r="AB30" s="9" t="s">
        <v>53</v>
      </c>
      <c r="AC30" s="9" t="s">
        <v>54</v>
      </c>
      <c r="AD30" s="2"/>
      <c r="AE30" s="2" t="s">
        <v>55</v>
      </c>
      <c r="AF30" s="2" t="s">
        <v>51</v>
      </c>
    </row>
    <row r="31" customFormat="false" ht="12.8" hidden="false" customHeight="false" outlineLevel="0" collapsed="false">
      <c r="G31" s="8" t="n">
        <f aca="false">MOD(SUM(G27:G29), 2)</f>
        <v>1</v>
      </c>
      <c r="H31" s="8" t="n">
        <f aca="false">MOD(SUM(H27:H29), 2)</f>
        <v>0</v>
      </c>
      <c r="I31" s="8" t="n">
        <f aca="false">MOD(SUM(I27:I29), 2)</f>
        <v>1</v>
      </c>
      <c r="J31" s="8" t="n">
        <f aca="false">MOD(SUM(J27:J29), 2)</f>
        <v>0</v>
      </c>
      <c r="K31" s="9" t="s">
        <v>6</v>
      </c>
      <c r="L31" s="8" t="n">
        <f aca="false">MOD(SUM(L27:L29), 2)</f>
        <v>0</v>
      </c>
      <c r="M31" s="8" t="n">
        <f aca="false">MOD(SUM(M27:M29), 2)</f>
        <v>0</v>
      </c>
      <c r="N31" s="8" t="n">
        <f aca="false">MOD(SUM(N27:N29), 2)</f>
        <v>0</v>
      </c>
      <c r="O31" s="8" t="n">
        <f aca="false">MOD(SUM(O27:O29), 2)</f>
        <v>1</v>
      </c>
      <c r="P31" s="9" t="s">
        <v>6</v>
      </c>
      <c r="Q31" s="8" t="n">
        <f aca="false">MOD(SUM(Q27:Q29), 2)</f>
        <v>0</v>
      </c>
      <c r="R31" s="8" t="n">
        <f aca="false">MOD(SUM(R27:R29), 2)</f>
        <v>1</v>
      </c>
      <c r="S31" s="8" t="n">
        <f aca="false">MOD(SUM(S27:S29), 2)</f>
        <v>1</v>
      </c>
      <c r="T31" s="8" t="n">
        <f aca="false">MOD(SUM(T27:T29), 2)</f>
        <v>1</v>
      </c>
      <c r="U31" s="9" t="s">
        <v>6</v>
      </c>
      <c r="V31" s="8" t="n">
        <f aca="false">MOD(SUM(V27:V29), 2)</f>
        <v>0</v>
      </c>
      <c r="W31" s="8" t="n">
        <f aca="false">MOD(SUM(W27:W29), 2)</f>
        <v>1</v>
      </c>
      <c r="X31" s="8" t="n">
        <f aca="false">MOD(SUM(X27:X29), 2)</f>
        <v>1</v>
      </c>
      <c r="Y31" s="8" t="n">
        <f aca="false">MOD(SUM(Y27:Y29), 2)</f>
        <v>1</v>
      </c>
      <c r="Z31" s="13" t="s">
        <v>56</v>
      </c>
      <c r="AA31" s="13"/>
      <c r="AB31" s="9" t="str">
        <f aca="false">_xlfn.CONCAT(G31:J31, L31:O31,Q31:T31,V31:Y31)</f>
        <v>1010000101110111</v>
      </c>
      <c r="AC31" s="9" t="str">
        <f aca="false">IF(W33=0, BIN2DEC(LEFT(AB31,8))*2^8+BIN2DEC(RIGHT(AB31,8)), _xlfn.CONCAT("-", 2^16 - (BIN2DEC(LEFT(AB31,8))*2^8+BIN2DEC(RIGHT(AB31,8)))))</f>
        <v>-24201</v>
      </c>
      <c r="AD31" s="3" t="s">
        <v>56</v>
      </c>
      <c r="AF31" s="3" t="n">
        <f aca="false">AF28+AF29</f>
        <v>1548663</v>
      </c>
    </row>
    <row r="32" customFormat="false" ht="12.8" hidden="false" customHeight="false" outlineLevel="0" collapsed="false">
      <c r="C32" s="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2.8" hidden="false" customHeight="false" outlineLevel="0" collapsed="false">
      <c r="C33" s="3"/>
      <c r="F33" s="11" t="s">
        <v>57</v>
      </c>
      <c r="G33" s="9" t="n">
        <f aca="false">F27</f>
        <v>1</v>
      </c>
      <c r="H33" s="9"/>
      <c r="I33" s="14" t="s">
        <v>58</v>
      </c>
      <c r="J33" s="14"/>
      <c r="K33" s="9" t="n">
        <f aca="false">1-MOD(SUM(Q31:T31,V31:Y31), 2)</f>
        <v>1</v>
      </c>
      <c r="L33" s="9"/>
      <c r="M33" s="14" t="s">
        <v>59</v>
      </c>
      <c r="N33" s="14"/>
      <c r="O33" s="9" t="n">
        <f aca="false">T27</f>
        <v>1</v>
      </c>
      <c r="P33" s="9"/>
      <c r="Q33" s="14" t="s">
        <v>60</v>
      </c>
      <c r="R33" s="14"/>
      <c r="S33" s="9" t="n">
        <f aca="false">IF(SUM(G31:J31,L31:O31,Q31:T31,V31:Y31)=0, 1, 0)</f>
        <v>0</v>
      </c>
      <c r="T33" s="9"/>
      <c r="U33" s="14" t="s">
        <v>61</v>
      </c>
      <c r="V33" s="14"/>
      <c r="W33" s="9" t="n">
        <f aca="false">MOD((F27+G28+G29), 2)</f>
        <v>1</v>
      </c>
      <c r="Y33" s="14" t="s">
        <v>62</v>
      </c>
      <c r="Z33" s="14"/>
      <c r="AA33" s="9" t="n">
        <f aca="false">G27</f>
        <v>1</v>
      </c>
      <c r="AB33" s="9"/>
      <c r="AC33" s="9"/>
    </row>
    <row r="34" customFormat="false" ht="12.8" hidden="false" customHeight="false" outlineLevel="0" collapsed="false">
      <c r="C34" s="3"/>
      <c r="D34" s="3"/>
      <c r="E34" s="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customFormat="false" ht="12.8" hidden="false" customHeight="false" outlineLevel="0" collapsed="false">
      <c r="C35" s="3"/>
      <c r="D35" s="3"/>
      <c r="E35" s="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customFormat="false" ht="12.8" hidden="false" customHeight="false" outlineLevel="0" collapsed="false">
      <c r="C36" s="3"/>
      <c r="D36" s="3"/>
      <c r="E36" s="3" t="s">
        <v>45</v>
      </c>
      <c r="F36" s="8" t="n">
        <f aca="false">_xlfn.FLOOR.MATH(SUM(G36:G38)/2)</f>
        <v>1</v>
      </c>
      <c r="G36" s="8" t="n">
        <f aca="false">_xlfn.FLOOR.MATH(SUM(H36:H38)/2)</f>
        <v>1</v>
      </c>
      <c r="H36" s="8" t="n">
        <f aca="false">_xlfn.FLOOR.MATH(SUM(I36:I38)/2)</f>
        <v>1</v>
      </c>
      <c r="I36" s="8" t="n">
        <f aca="false">_xlfn.FLOOR.MATH(SUM(J36:J38)/2)</f>
        <v>1</v>
      </c>
      <c r="J36" s="8" t="n">
        <f aca="false">_xlfn.FLOOR.MATH(SUM(L36:L38)/2)</f>
        <v>0</v>
      </c>
      <c r="K36" s="9" t="s">
        <v>6</v>
      </c>
      <c r="L36" s="8" t="n">
        <f aca="false">_xlfn.FLOOR.MATH(SUM(M36:M38)/2)</f>
        <v>0</v>
      </c>
      <c r="M36" s="8" t="n">
        <f aca="false">_xlfn.FLOOR.MATH(SUM(N36:N38)/2)</f>
        <v>0</v>
      </c>
      <c r="N36" s="8" t="n">
        <f aca="false">_xlfn.FLOOR.MATH(SUM(O36:O38)/2)</f>
        <v>0</v>
      </c>
      <c r="O36" s="8" t="n">
        <f aca="false">_xlfn.FLOOR.MATH(SUM(Q36:Q38)/2)</f>
        <v>0</v>
      </c>
      <c r="P36" s="9" t="s">
        <v>6</v>
      </c>
      <c r="Q36" s="8" t="n">
        <f aca="false">_xlfn.FLOOR.MATH(SUM(R36:R38)/2)</f>
        <v>0</v>
      </c>
      <c r="R36" s="8" t="n">
        <f aca="false">_xlfn.FLOOR.MATH(SUM(S36:S38)/2)</f>
        <v>0</v>
      </c>
      <c r="S36" s="8" t="n">
        <f aca="false">_xlfn.FLOOR.MATH(SUM(T36:T38)/2)</f>
        <v>1</v>
      </c>
      <c r="T36" s="8" t="n">
        <f aca="false">_xlfn.FLOOR.MATH(SUM(V36:V38)/2)</f>
        <v>1</v>
      </c>
      <c r="U36" s="9" t="s">
        <v>6</v>
      </c>
      <c r="V36" s="8" t="n">
        <f aca="false">_xlfn.FLOOR.MATH(SUM(W36:W38)/2)</f>
        <v>0</v>
      </c>
      <c r="W36" s="8" t="n">
        <f aca="false">_xlfn.FLOOR.MATH(SUM(X36:X38)/2)</f>
        <v>0</v>
      </c>
      <c r="X36" s="8" t="n">
        <f aca="false">_xlfn.FLOOR.MATH(SUM(Y36:Y38)/2)</f>
        <v>0</v>
      </c>
      <c r="Y36" s="8" t="n">
        <v>0</v>
      </c>
    </row>
    <row r="37" customFormat="false" ht="12.8" hidden="false" customHeight="false" outlineLevel="0" collapsed="false">
      <c r="C37" s="3"/>
      <c r="E37" s="2" t="s">
        <v>49</v>
      </c>
      <c r="G37" s="8" t="n">
        <f aca="false">G$5</f>
        <v>1</v>
      </c>
      <c r="H37" s="8" t="n">
        <f aca="false">H$5</f>
        <v>0</v>
      </c>
      <c r="I37" s="8" t="n">
        <f aca="false">I$5</f>
        <v>1</v>
      </c>
      <c r="J37" s="8" t="n">
        <f aca="false">J$5</f>
        <v>1</v>
      </c>
      <c r="K37" s="9" t="str">
        <f aca="false">K$5</f>
        <v>.</v>
      </c>
      <c r="L37" s="8" t="n">
        <f aca="false">L$5</f>
        <v>1</v>
      </c>
      <c r="M37" s="8" t="n">
        <f aca="false">M$5</f>
        <v>0</v>
      </c>
      <c r="N37" s="8" t="n">
        <f aca="false">N$5</f>
        <v>1</v>
      </c>
      <c r="O37" s="8" t="n">
        <f aca="false">O$5</f>
        <v>1</v>
      </c>
      <c r="P37" s="9" t="str">
        <f aca="false">P$5</f>
        <v>.</v>
      </c>
      <c r="Q37" s="8" t="n">
        <f aca="false">Q$5</f>
        <v>0</v>
      </c>
      <c r="R37" s="8" t="n">
        <f aca="false">R$5</f>
        <v>0</v>
      </c>
      <c r="S37" s="8" t="n">
        <f aca="false">S$5</f>
        <v>0</v>
      </c>
      <c r="T37" s="8" t="n">
        <f aca="false">T$5</f>
        <v>0</v>
      </c>
      <c r="U37" s="9" t="str">
        <f aca="false">U$5</f>
        <v>.</v>
      </c>
      <c r="V37" s="8" t="n">
        <f aca="false">V$5</f>
        <v>1</v>
      </c>
      <c r="W37" s="8" t="n">
        <f aca="false">W$5</f>
        <v>0</v>
      </c>
      <c r="X37" s="8" t="n">
        <f aca="false">X$5</f>
        <v>0</v>
      </c>
      <c r="Y37" s="8" t="n">
        <f aca="false">Y$5</f>
        <v>0</v>
      </c>
      <c r="AB37" s="9"/>
      <c r="AC37" s="9"/>
      <c r="AD37" s="2"/>
      <c r="AE37" s="2" t="s">
        <v>50</v>
      </c>
      <c r="AF37" s="2" t="n">
        <f aca="false">$C$5</f>
        <v>768776</v>
      </c>
    </row>
    <row r="38" customFormat="false" ht="12.8" hidden="false" customHeight="false" outlineLevel="0" collapsed="false">
      <c r="C38" s="3"/>
      <c r="D38" s="2" t="s">
        <v>48</v>
      </c>
      <c r="E38" s="2" t="s">
        <v>65</v>
      </c>
      <c r="G38" s="8" t="n">
        <f aca="false">G$10</f>
        <v>1</v>
      </c>
      <c r="H38" s="8" t="n">
        <f aca="false">H$10</f>
        <v>1</v>
      </c>
      <c r="I38" s="8" t="n">
        <f aca="false">I$10</f>
        <v>0</v>
      </c>
      <c r="J38" s="8" t="n">
        <f aca="false">J$10</f>
        <v>1</v>
      </c>
      <c r="K38" s="9" t="str">
        <f aca="false">K$10</f>
        <v>.</v>
      </c>
      <c r="L38" s="8" t="n">
        <f aca="false">L$10</f>
        <v>0</v>
      </c>
      <c r="M38" s="8" t="n">
        <f aca="false">M$10</f>
        <v>1</v>
      </c>
      <c r="N38" s="8" t="n">
        <f aca="false">N$10</f>
        <v>0</v>
      </c>
      <c r="O38" s="8" t="n">
        <f aca="false">O$10</f>
        <v>0</v>
      </c>
      <c r="P38" s="9" t="str">
        <f aca="false">P$10</f>
        <v>.</v>
      </c>
      <c r="Q38" s="8" t="n">
        <f aca="false">Q$10</f>
        <v>1</v>
      </c>
      <c r="R38" s="8" t="n">
        <f aca="false">R$10</f>
        <v>0</v>
      </c>
      <c r="S38" s="8" t="n">
        <f aca="false">S$10</f>
        <v>0</v>
      </c>
      <c r="T38" s="8" t="n">
        <f aca="false">T$10</f>
        <v>1</v>
      </c>
      <c r="U38" s="9" t="str">
        <f aca="false">U$10</f>
        <v>.</v>
      </c>
      <c r="V38" s="8" t="n">
        <f aca="false">V$10</f>
        <v>1</v>
      </c>
      <c r="W38" s="8" t="n">
        <f aca="false">W$10</f>
        <v>0</v>
      </c>
      <c r="X38" s="8" t="n">
        <f aca="false">X$10</f>
        <v>0</v>
      </c>
      <c r="Y38" s="8" t="n">
        <f aca="false">Y$10</f>
        <v>1</v>
      </c>
      <c r="AB38" s="9"/>
      <c r="AC38" s="9"/>
      <c r="AD38" s="2" t="s">
        <v>48</v>
      </c>
      <c r="AE38" s="2" t="s">
        <v>66</v>
      </c>
      <c r="AF38" s="2" t="n">
        <f aca="false">$C$10</f>
        <v>-11111</v>
      </c>
    </row>
    <row r="39" customFormat="false" ht="12.8" hidden="false" customHeight="false" outlineLevel="0" collapsed="false">
      <c r="C39" s="3"/>
      <c r="E39" s="2" t="s">
        <v>51</v>
      </c>
      <c r="F39" s="2" t="s">
        <v>51</v>
      </c>
      <c r="G39" s="12" t="s">
        <v>52</v>
      </c>
      <c r="H39" s="12" t="s">
        <v>52</v>
      </c>
      <c r="I39" s="12" t="s">
        <v>52</v>
      </c>
      <c r="J39" s="12" t="s">
        <v>52</v>
      </c>
      <c r="K39" s="12" t="s">
        <v>52</v>
      </c>
      <c r="L39" s="12" t="s">
        <v>52</v>
      </c>
      <c r="M39" s="12" t="s">
        <v>52</v>
      </c>
      <c r="N39" s="12" t="s">
        <v>52</v>
      </c>
      <c r="O39" s="12" t="s">
        <v>52</v>
      </c>
      <c r="P39" s="12" t="s">
        <v>52</v>
      </c>
      <c r="Q39" s="12" t="s">
        <v>52</v>
      </c>
      <c r="R39" s="12" t="s">
        <v>52</v>
      </c>
      <c r="S39" s="12" t="s">
        <v>52</v>
      </c>
      <c r="T39" s="12" t="s">
        <v>52</v>
      </c>
      <c r="U39" s="12" t="s">
        <v>52</v>
      </c>
      <c r="V39" s="12" t="s">
        <v>52</v>
      </c>
      <c r="W39" s="12" t="s">
        <v>52</v>
      </c>
      <c r="X39" s="12" t="s">
        <v>52</v>
      </c>
      <c r="Y39" s="12" t="s">
        <v>52</v>
      </c>
      <c r="AB39" s="9" t="s">
        <v>53</v>
      </c>
      <c r="AC39" s="9" t="s">
        <v>54</v>
      </c>
      <c r="AD39" s="2"/>
      <c r="AE39" s="2" t="s">
        <v>55</v>
      </c>
      <c r="AF39" s="2" t="s">
        <v>51</v>
      </c>
    </row>
    <row r="40" customFormat="false" ht="12.8" hidden="false" customHeight="false" outlineLevel="0" collapsed="false">
      <c r="C40" s="3"/>
      <c r="G40" s="8" t="n">
        <f aca="false">MOD(SUM(G36:G38), 2)</f>
        <v>1</v>
      </c>
      <c r="H40" s="8" t="n">
        <f aca="false">MOD(SUM(H36:H38), 2)</f>
        <v>0</v>
      </c>
      <c r="I40" s="8" t="n">
        <f aca="false">MOD(SUM(I36:I38), 2)</f>
        <v>0</v>
      </c>
      <c r="J40" s="8" t="n">
        <f aca="false">MOD(SUM(J36:J38), 2)</f>
        <v>0</v>
      </c>
      <c r="K40" s="9" t="s">
        <v>6</v>
      </c>
      <c r="L40" s="8" t="n">
        <f aca="false">MOD(SUM(L36:L38), 2)</f>
        <v>1</v>
      </c>
      <c r="M40" s="8" t="n">
        <f aca="false">MOD(SUM(M36:M38), 2)</f>
        <v>1</v>
      </c>
      <c r="N40" s="8" t="n">
        <f aca="false">MOD(SUM(N36:N38), 2)</f>
        <v>1</v>
      </c>
      <c r="O40" s="8" t="n">
        <f aca="false">MOD(SUM(O36:O38), 2)</f>
        <v>1</v>
      </c>
      <c r="P40" s="9" t="s">
        <v>6</v>
      </c>
      <c r="Q40" s="8" t="n">
        <f aca="false">MOD(SUM(Q36:Q38), 2)</f>
        <v>1</v>
      </c>
      <c r="R40" s="8" t="n">
        <f aca="false">MOD(SUM(R36:R38), 2)</f>
        <v>0</v>
      </c>
      <c r="S40" s="8" t="n">
        <f aca="false">MOD(SUM(S36:S38), 2)</f>
        <v>1</v>
      </c>
      <c r="T40" s="8" t="n">
        <f aca="false">MOD(SUM(T36:T38), 2)</f>
        <v>0</v>
      </c>
      <c r="U40" s="9" t="s">
        <v>6</v>
      </c>
      <c r="V40" s="8" t="n">
        <f aca="false">MOD(SUM(V36:V38), 2)</f>
        <v>0</v>
      </c>
      <c r="W40" s="8" t="n">
        <f aca="false">MOD(SUM(W36:W38), 2)</f>
        <v>0</v>
      </c>
      <c r="X40" s="8" t="n">
        <f aca="false">MOD(SUM(X36:X38), 2)</f>
        <v>0</v>
      </c>
      <c r="Y40" s="8" t="n">
        <f aca="false">MOD(SUM(Y36:Y38), 2)</f>
        <v>1</v>
      </c>
      <c r="Z40" s="13" t="s">
        <v>56</v>
      </c>
      <c r="AA40" s="13"/>
      <c r="AB40" s="9" t="str">
        <f aca="false">_xlfn.CONCAT(G40:J40, L40:O40,Q40:T40,V40:Y40)</f>
        <v>1000111110100001</v>
      </c>
      <c r="AC40" s="9" t="str">
        <f aca="false">IF(W42=0, BIN2DEC(LEFT(AB40,8))*2^8+BIN2DEC(RIGHT(AB40,8)), _xlfn.CONCAT("-", 2^16 - (BIN2DEC(LEFT(AB40,8))*2^8+BIN2DEC(RIGHT(AB40,8)))))</f>
        <v>-28767</v>
      </c>
      <c r="AD40" s="3" t="s">
        <v>56</v>
      </c>
      <c r="AF40" s="3" t="n">
        <f aca="false">AF37+AF38</f>
        <v>757665</v>
      </c>
    </row>
    <row r="41" customFormat="false" ht="12.8" hidden="false" customHeight="false" outlineLevel="0" collapsed="false">
      <c r="C41" s="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2.8" hidden="false" customHeight="false" outlineLevel="0" collapsed="false">
      <c r="C42" s="3"/>
      <c r="F42" s="11" t="s">
        <v>57</v>
      </c>
      <c r="G42" s="9" t="n">
        <f aca="false">F36</f>
        <v>1</v>
      </c>
      <c r="H42" s="9"/>
      <c r="I42" s="14" t="s">
        <v>58</v>
      </c>
      <c r="J42" s="14"/>
      <c r="K42" s="9" t="n">
        <f aca="false">1-MOD(SUM(Q40:T40,V40:Y40), 2)</f>
        <v>0</v>
      </c>
      <c r="L42" s="9"/>
      <c r="M42" s="14" t="s">
        <v>59</v>
      </c>
      <c r="N42" s="14"/>
      <c r="O42" s="9" t="n">
        <f aca="false">T36</f>
        <v>1</v>
      </c>
      <c r="P42" s="9"/>
      <c r="Q42" s="14" t="s">
        <v>60</v>
      </c>
      <c r="R42" s="14"/>
      <c r="S42" s="9" t="n">
        <f aca="false">IF(SUM(G40:J40,L40:O40,Q40:T40,V40:Y40)=0, 1, 0)</f>
        <v>0</v>
      </c>
      <c r="T42" s="9"/>
      <c r="U42" s="14" t="s">
        <v>61</v>
      </c>
      <c r="V42" s="14"/>
      <c r="W42" s="9" t="n">
        <f aca="false">MOD((F36+G37+G38), 2)</f>
        <v>1</v>
      </c>
      <c r="Y42" s="14" t="s">
        <v>62</v>
      </c>
      <c r="Z42" s="14"/>
      <c r="AA42" s="9" t="n">
        <f aca="false">G36</f>
        <v>1</v>
      </c>
      <c r="AB42" s="9"/>
      <c r="AC42" s="9"/>
    </row>
    <row r="43" customFormat="false" ht="12.8" hidden="false" customHeight="false" outlineLevel="0" collapsed="false">
      <c r="C43" s="3"/>
      <c r="D43" s="3"/>
      <c r="E43" s="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customFormat="false" ht="12.8" hidden="false" customHeight="false" outlineLevel="0" collapsed="false">
      <c r="C44" s="3"/>
      <c r="D44" s="3"/>
      <c r="E44" s="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customFormat="false" ht="12.8" hidden="false" customHeight="false" outlineLevel="0" collapsed="false">
      <c r="C45" s="3"/>
      <c r="D45" s="3"/>
      <c r="E45" s="3" t="s">
        <v>45</v>
      </c>
      <c r="F45" s="8" t="n">
        <f aca="false">_xlfn.FLOOR.MATH(SUM(G45:G47)/2)</f>
        <v>1</v>
      </c>
      <c r="G45" s="8" t="n">
        <f aca="false">_xlfn.FLOOR.MATH(SUM(H45:H47)/2)</f>
        <v>1</v>
      </c>
      <c r="H45" s="8" t="n">
        <f aca="false">_xlfn.FLOOR.MATH(SUM(I45:I47)/2)</f>
        <v>0</v>
      </c>
      <c r="I45" s="8" t="n">
        <f aca="false">_xlfn.FLOOR.MATH(SUM(J45:J47)/2)</f>
        <v>0</v>
      </c>
      <c r="J45" s="8" t="n">
        <f aca="false">_xlfn.FLOOR.MATH(SUM(L45:L47)/2)</f>
        <v>0</v>
      </c>
      <c r="K45" s="9" t="s">
        <v>6</v>
      </c>
      <c r="L45" s="8" t="n">
        <f aca="false">_xlfn.FLOOR.MATH(SUM(M45:M47)/2)</f>
        <v>1</v>
      </c>
      <c r="M45" s="8" t="n">
        <f aca="false">_xlfn.FLOOR.MATH(SUM(N45:N47)/2)</f>
        <v>0</v>
      </c>
      <c r="N45" s="8" t="n">
        <f aca="false">_xlfn.FLOOR.MATH(SUM(O45:O47)/2)</f>
        <v>0</v>
      </c>
      <c r="O45" s="8" t="n">
        <f aca="false">_xlfn.FLOOR.MATH(SUM(Q45:Q47)/2)</f>
        <v>1</v>
      </c>
      <c r="P45" s="9" t="s">
        <v>6</v>
      </c>
      <c r="Q45" s="8" t="n">
        <f aca="false">_xlfn.FLOOR.MATH(SUM(R45:R47)/2)</f>
        <v>1</v>
      </c>
      <c r="R45" s="8" t="n">
        <f aca="false">_xlfn.FLOOR.MATH(SUM(S45:S47)/2)</f>
        <v>1</v>
      </c>
      <c r="S45" s="8" t="n">
        <f aca="false">_xlfn.FLOOR.MATH(SUM(T45:T47)/2)</f>
        <v>1</v>
      </c>
      <c r="T45" s="8" t="n">
        <f aca="false">_xlfn.FLOOR.MATH(SUM(V45:V47)/2)</f>
        <v>1</v>
      </c>
      <c r="U45" s="9" t="s">
        <v>6</v>
      </c>
      <c r="V45" s="8" t="n">
        <f aca="false">_xlfn.FLOOR.MATH(SUM(W45:W47)/2)</f>
        <v>0</v>
      </c>
      <c r="W45" s="8" t="n">
        <f aca="false">_xlfn.FLOOR.MATH(SUM(X45:X47)/2)</f>
        <v>0</v>
      </c>
      <c r="X45" s="8" t="n">
        <f aca="false">_xlfn.FLOOR.MATH(SUM(Y45:Y47)/2)</f>
        <v>0</v>
      </c>
      <c r="Y45" s="8" t="n">
        <v>0</v>
      </c>
    </row>
    <row r="46" customFormat="false" ht="12.8" hidden="false" customHeight="false" outlineLevel="0" collapsed="false">
      <c r="C46" s="3"/>
      <c r="E46" s="2" t="s">
        <v>65</v>
      </c>
      <c r="G46" s="8" t="n">
        <f aca="false">G$10</f>
        <v>1</v>
      </c>
      <c r="H46" s="8" t="n">
        <f aca="false">H$10</f>
        <v>1</v>
      </c>
      <c r="I46" s="8" t="n">
        <f aca="false">I$10</f>
        <v>0</v>
      </c>
      <c r="J46" s="8" t="n">
        <f aca="false">J$10</f>
        <v>1</v>
      </c>
      <c r="K46" s="9" t="str">
        <f aca="false">K$10</f>
        <v>.</v>
      </c>
      <c r="L46" s="8" t="n">
        <f aca="false">L$10</f>
        <v>0</v>
      </c>
      <c r="M46" s="8" t="n">
        <f aca="false">M$10</f>
        <v>1</v>
      </c>
      <c r="N46" s="8" t="n">
        <f aca="false">N$10</f>
        <v>0</v>
      </c>
      <c r="O46" s="8" t="n">
        <f aca="false">O$10</f>
        <v>0</v>
      </c>
      <c r="P46" s="9" t="str">
        <f aca="false">P$10</f>
        <v>.</v>
      </c>
      <c r="Q46" s="8" t="n">
        <f aca="false">Q$10</f>
        <v>1</v>
      </c>
      <c r="R46" s="8" t="n">
        <f aca="false">R$10</f>
        <v>0</v>
      </c>
      <c r="S46" s="8" t="n">
        <f aca="false">S$10</f>
        <v>0</v>
      </c>
      <c r="T46" s="8" t="n">
        <f aca="false">T$10</f>
        <v>1</v>
      </c>
      <c r="U46" s="9" t="str">
        <f aca="false">U$10</f>
        <v>.</v>
      </c>
      <c r="V46" s="8" t="n">
        <f aca="false">V$10</f>
        <v>1</v>
      </c>
      <c r="W46" s="8" t="n">
        <f aca="false">W$10</f>
        <v>0</v>
      </c>
      <c r="X46" s="8" t="n">
        <f aca="false">X$10</f>
        <v>0</v>
      </c>
      <c r="Y46" s="8" t="n">
        <f aca="false">Y$10</f>
        <v>1</v>
      </c>
      <c r="AB46" s="9"/>
      <c r="AC46" s="9"/>
      <c r="AD46" s="2"/>
      <c r="AE46" s="2" t="s">
        <v>66</v>
      </c>
      <c r="AF46" s="2" t="n">
        <f aca="false">$C$10</f>
        <v>-11111</v>
      </c>
    </row>
    <row r="47" customFormat="false" ht="12.8" hidden="false" customHeight="false" outlineLevel="0" collapsed="false">
      <c r="C47" s="3"/>
      <c r="D47" s="2" t="s">
        <v>48</v>
      </c>
      <c r="E47" s="2" t="s">
        <v>67</v>
      </c>
      <c r="G47" s="8" t="n">
        <f aca="false">G$11</f>
        <v>0</v>
      </c>
      <c r="H47" s="8" t="n">
        <f aca="false">H$11</f>
        <v>1</v>
      </c>
      <c r="I47" s="8" t="n">
        <f aca="false">I$11</f>
        <v>0</v>
      </c>
      <c r="J47" s="8" t="n">
        <f aca="false">J$11</f>
        <v>0</v>
      </c>
      <c r="K47" s="9" t="str">
        <f aca="false">K$11</f>
        <v>.</v>
      </c>
      <c r="L47" s="8" t="n">
        <f aca="false">L$11</f>
        <v>0</v>
      </c>
      <c r="M47" s="8" t="n">
        <f aca="false">M$11</f>
        <v>1</v>
      </c>
      <c r="N47" s="8" t="n">
        <f aca="false">N$11</f>
        <v>0</v>
      </c>
      <c r="O47" s="8" t="n">
        <f aca="false">O$11</f>
        <v>0</v>
      </c>
      <c r="P47" s="9" t="str">
        <f aca="false">P$11</f>
        <v>.</v>
      </c>
      <c r="Q47" s="8" t="n">
        <f aca="false">Q$11</f>
        <v>1</v>
      </c>
      <c r="R47" s="8" t="n">
        <f aca="false">R$11</f>
        <v>1</v>
      </c>
      <c r="S47" s="8" t="n">
        <f aca="false">S$11</f>
        <v>1</v>
      </c>
      <c r="T47" s="8" t="n">
        <f aca="false">T$11</f>
        <v>1</v>
      </c>
      <c r="U47" s="9" t="str">
        <f aca="false">U$11</f>
        <v>.</v>
      </c>
      <c r="V47" s="8" t="n">
        <f aca="false">V$11</f>
        <v>1</v>
      </c>
      <c r="W47" s="8" t="n">
        <f aca="false">W$11</f>
        <v>0</v>
      </c>
      <c r="X47" s="8" t="n">
        <f aca="false">X$11</f>
        <v>0</v>
      </c>
      <c r="Y47" s="8" t="n">
        <f aca="false">Y$11</f>
        <v>0</v>
      </c>
      <c r="AB47" s="9"/>
      <c r="AC47" s="9"/>
      <c r="AD47" s="2" t="s">
        <v>48</v>
      </c>
      <c r="AE47" s="3" t="s">
        <v>68</v>
      </c>
      <c r="AF47" s="2" t="n">
        <f aca="false">$C$11</f>
        <v>-768776</v>
      </c>
    </row>
    <row r="48" customFormat="false" ht="12.8" hidden="false" customHeight="false" outlineLevel="0" collapsed="false">
      <c r="C48" s="3"/>
      <c r="E48" s="2" t="s">
        <v>51</v>
      </c>
      <c r="F48" s="2" t="s">
        <v>51</v>
      </c>
      <c r="G48" s="12" t="s">
        <v>52</v>
      </c>
      <c r="H48" s="12" t="s">
        <v>52</v>
      </c>
      <c r="I48" s="12" t="s">
        <v>52</v>
      </c>
      <c r="J48" s="12" t="s">
        <v>52</v>
      </c>
      <c r="K48" s="12" t="s">
        <v>52</v>
      </c>
      <c r="L48" s="12" t="s">
        <v>52</v>
      </c>
      <c r="M48" s="12" t="s">
        <v>52</v>
      </c>
      <c r="N48" s="12" t="s">
        <v>52</v>
      </c>
      <c r="O48" s="12" t="s">
        <v>52</v>
      </c>
      <c r="P48" s="12" t="s">
        <v>52</v>
      </c>
      <c r="Q48" s="12" t="s">
        <v>52</v>
      </c>
      <c r="R48" s="12" t="s">
        <v>52</v>
      </c>
      <c r="S48" s="12" t="s">
        <v>52</v>
      </c>
      <c r="T48" s="12" t="s">
        <v>52</v>
      </c>
      <c r="U48" s="12" t="s">
        <v>52</v>
      </c>
      <c r="V48" s="12" t="s">
        <v>52</v>
      </c>
      <c r="W48" s="12" t="s">
        <v>52</v>
      </c>
      <c r="X48" s="12" t="s">
        <v>52</v>
      </c>
      <c r="Y48" s="12" t="s">
        <v>52</v>
      </c>
      <c r="AB48" s="9" t="s">
        <v>53</v>
      </c>
      <c r="AC48" s="9" t="s">
        <v>54</v>
      </c>
      <c r="AD48" s="2"/>
      <c r="AE48" s="2" t="s">
        <v>55</v>
      </c>
      <c r="AF48" s="2" t="s">
        <v>51</v>
      </c>
    </row>
    <row r="49" customFormat="false" ht="12.8" hidden="false" customHeight="false" outlineLevel="0" collapsed="false">
      <c r="C49" s="3"/>
      <c r="G49" s="8" t="n">
        <f aca="false">MOD(SUM(G45:G47), 2)</f>
        <v>0</v>
      </c>
      <c r="H49" s="8" t="n">
        <f aca="false">MOD(SUM(H45:H47), 2)</f>
        <v>0</v>
      </c>
      <c r="I49" s="8" t="n">
        <f aca="false">MOD(SUM(I45:I47), 2)</f>
        <v>0</v>
      </c>
      <c r="J49" s="8" t="n">
        <f aca="false">MOD(SUM(J45:J47), 2)</f>
        <v>1</v>
      </c>
      <c r="K49" s="9" t="s">
        <v>6</v>
      </c>
      <c r="L49" s="8" t="n">
        <f aca="false">MOD(SUM(L45:L47), 2)</f>
        <v>1</v>
      </c>
      <c r="M49" s="8" t="n">
        <f aca="false">MOD(SUM(M45:M47), 2)</f>
        <v>0</v>
      </c>
      <c r="N49" s="8" t="n">
        <f aca="false">MOD(SUM(N45:N47), 2)</f>
        <v>0</v>
      </c>
      <c r="O49" s="8" t="n">
        <f aca="false">MOD(SUM(O45:O47), 2)</f>
        <v>1</v>
      </c>
      <c r="P49" s="9" t="s">
        <v>6</v>
      </c>
      <c r="Q49" s="8" t="n">
        <f aca="false">MOD(SUM(Q45:Q47), 2)</f>
        <v>1</v>
      </c>
      <c r="R49" s="8" t="n">
        <f aca="false">MOD(SUM(R45:R47), 2)</f>
        <v>0</v>
      </c>
      <c r="S49" s="8" t="n">
        <f aca="false">MOD(SUM(S45:S47), 2)</f>
        <v>0</v>
      </c>
      <c r="T49" s="8" t="n">
        <f aca="false">MOD(SUM(T45:T47), 2)</f>
        <v>1</v>
      </c>
      <c r="U49" s="9" t="s">
        <v>6</v>
      </c>
      <c r="V49" s="8" t="n">
        <f aca="false">MOD(SUM(V45:V47), 2)</f>
        <v>0</v>
      </c>
      <c r="W49" s="8" t="n">
        <f aca="false">MOD(SUM(W45:W47), 2)</f>
        <v>0</v>
      </c>
      <c r="X49" s="8" t="n">
        <f aca="false">MOD(SUM(X45:X47), 2)</f>
        <v>0</v>
      </c>
      <c r="Y49" s="8" t="n">
        <f aca="false">MOD(SUM(Y45:Y47), 2)</f>
        <v>1</v>
      </c>
      <c r="Z49" s="13" t="s">
        <v>56</v>
      </c>
      <c r="AA49" s="13"/>
      <c r="AB49" s="9" t="str">
        <f aca="false">_xlfn.CONCAT(G49:J49, L49:O49,Q49:T49,V49:Y49)</f>
        <v>0001100110010001</v>
      </c>
      <c r="AC49" s="9" t="n">
        <f aca="false">IF(W51=0, BIN2DEC(LEFT(AB49,8))*2^8+BIN2DEC(RIGHT(AB49,8)), _xlfn.CONCAT("-", 2^16 - (BIN2DEC(LEFT(AB49,8))*2^8+BIN2DEC(RIGHT(AB49,8)))))</f>
        <v>6545</v>
      </c>
      <c r="AD49" s="3" t="s">
        <v>56</v>
      </c>
      <c r="AF49" s="3" t="n">
        <f aca="false">AF46+AF47</f>
        <v>-779887</v>
      </c>
    </row>
    <row r="50" customFormat="false" ht="12.8" hidden="false" customHeight="false" outlineLevel="0" collapsed="false">
      <c r="C50" s="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2.8" hidden="false" customHeight="false" outlineLevel="0" collapsed="false">
      <c r="C51" s="3"/>
      <c r="F51" s="11" t="s">
        <v>57</v>
      </c>
      <c r="G51" s="9" t="n">
        <f aca="false">F45</f>
        <v>1</v>
      </c>
      <c r="H51" s="9"/>
      <c r="I51" s="14" t="s">
        <v>58</v>
      </c>
      <c r="J51" s="14"/>
      <c r="K51" s="9" t="n">
        <f aca="false">1-MOD(SUM(Q49:T49,V49:Y49), 2)</f>
        <v>0</v>
      </c>
      <c r="L51" s="9"/>
      <c r="M51" s="14" t="s">
        <v>59</v>
      </c>
      <c r="N51" s="14"/>
      <c r="O51" s="9" t="n">
        <f aca="false">T45</f>
        <v>1</v>
      </c>
      <c r="P51" s="9"/>
      <c r="Q51" s="14" t="s">
        <v>60</v>
      </c>
      <c r="R51" s="14"/>
      <c r="S51" s="9" t="n">
        <f aca="false">IF(SUM(G49:J49,L49:O49,Q49:T49,V49:Y49)=0, 1, 0)</f>
        <v>0</v>
      </c>
      <c r="T51" s="9"/>
      <c r="U51" s="14" t="s">
        <v>61</v>
      </c>
      <c r="V51" s="14"/>
      <c r="W51" s="9" t="n">
        <f aca="false">MOD((F45+G46+G47), 2)</f>
        <v>0</v>
      </c>
      <c r="Y51" s="14" t="s">
        <v>62</v>
      </c>
      <c r="Z51" s="14"/>
      <c r="AA51" s="9" t="n">
        <f aca="false">G45</f>
        <v>1</v>
      </c>
      <c r="AB51" s="9"/>
      <c r="AC51" s="9"/>
    </row>
    <row r="52" customFormat="false" ht="12.8" hidden="false" customHeight="false" outlineLevel="0" collapsed="false">
      <c r="A52" s="2"/>
      <c r="B52" s="2"/>
      <c r="D52" s="3"/>
      <c r="E52" s="3"/>
    </row>
    <row r="53" customFormat="false" ht="12.8" hidden="false" customHeight="false" outlineLevel="0" collapsed="false">
      <c r="A53" s="2"/>
      <c r="B53" s="2"/>
    </row>
    <row r="54" customFormat="false" ht="12.8" hidden="false" customHeight="false" outlineLevel="0" collapsed="false">
      <c r="A54" s="2"/>
      <c r="B54" s="2"/>
      <c r="D54" s="3"/>
      <c r="E54" s="3" t="s">
        <v>45</v>
      </c>
      <c r="F54" s="8" t="n">
        <f aca="false">_xlfn.FLOOR.MATH(SUM(G54:G56)/2)</f>
        <v>0</v>
      </c>
      <c r="G54" s="8" t="n">
        <f aca="false">_xlfn.FLOOR.MATH(SUM(H54:H56)/2)</f>
        <v>0</v>
      </c>
      <c r="H54" s="8" t="n">
        <f aca="false">_xlfn.FLOOR.MATH(SUM(I54:I56)/2)</f>
        <v>0</v>
      </c>
      <c r="I54" s="8" t="n">
        <f aca="false">_xlfn.FLOOR.MATH(SUM(J54:J56)/2)</f>
        <v>0</v>
      </c>
      <c r="J54" s="8" t="n">
        <f aca="false">_xlfn.FLOOR.MATH(SUM(L54:L56)/2)</f>
        <v>0</v>
      </c>
      <c r="K54" s="9" t="s">
        <v>6</v>
      </c>
      <c r="L54" s="8" t="n">
        <f aca="false">_xlfn.FLOOR.MATH(SUM(M54:M56)/2)</f>
        <v>0</v>
      </c>
      <c r="M54" s="8" t="n">
        <f aca="false">_xlfn.FLOOR.MATH(SUM(N54:N56)/2)</f>
        <v>0</v>
      </c>
      <c r="N54" s="8" t="n">
        <f aca="false">_xlfn.FLOOR.MATH(SUM(O54:O56)/2)</f>
        <v>1</v>
      </c>
      <c r="O54" s="8" t="n">
        <f aca="false">_xlfn.FLOOR.MATH(SUM(Q54:Q56)/2)</f>
        <v>1</v>
      </c>
      <c r="P54" s="9" t="s">
        <v>6</v>
      </c>
      <c r="Q54" s="8" t="n">
        <f aca="false">_xlfn.FLOOR.MATH(SUM(R54:R56)/2)</f>
        <v>1</v>
      </c>
      <c r="R54" s="8" t="n">
        <f aca="false">_xlfn.FLOOR.MATH(SUM(S54:S56)/2)</f>
        <v>1</v>
      </c>
      <c r="S54" s="8" t="n">
        <f aca="false">_xlfn.FLOOR.MATH(SUM(T54:T56)/2)</f>
        <v>1</v>
      </c>
      <c r="T54" s="8" t="n">
        <f aca="false">_xlfn.FLOOR.MATH(SUM(V54:V56)/2)</f>
        <v>0</v>
      </c>
      <c r="U54" s="9" t="s">
        <v>6</v>
      </c>
      <c r="V54" s="8" t="n">
        <f aca="false">_xlfn.FLOOR.MATH(SUM(W54:W56)/2)</f>
        <v>0</v>
      </c>
      <c r="W54" s="8" t="n">
        <f aca="false">_xlfn.FLOOR.MATH(SUM(X54:X56)/2)</f>
        <v>0</v>
      </c>
      <c r="X54" s="8" t="n">
        <f aca="false">_xlfn.FLOOR.MATH(SUM(Y54:Y56)/2)</f>
        <v>0</v>
      </c>
      <c r="Y54" s="8" t="n">
        <v>0</v>
      </c>
    </row>
    <row r="55" customFormat="false" ht="12.8" hidden="false" customHeight="false" outlineLevel="0" collapsed="false">
      <c r="A55" s="2"/>
      <c r="B55" s="2"/>
      <c r="E55" s="2" t="s">
        <v>67</v>
      </c>
      <c r="G55" s="8" t="n">
        <f aca="false">G$11</f>
        <v>0</v>
      </c>
      <c r="H55" s="8" t="n">
        <f aca="false">H$11</f>
        <v>1</v>
      </c>
      <c r="I55" s="8" t="n">
        <f aca="false">I$11</f>
        <v>0</v>
      </c>
      <c r="J55" s="8" t="n">
        <f aca="false">J$11</f>
        <v>0</v>
      </c>
      <c r="K55" s="9" t="str">
        <f aca="false">K$11</f>
        <v>.</v>
      </c>
      <c r="L55" s="8" t="n">
        <f aca="false">L$11</f>
        <v>0</v>
      </c>
      <c r="M55" s="8" t="n">
        <f aca="false">M$11</f>
        <v>1</v>
      </c>
      <c r="N55" s="8" t="n">
        <f aca="false">N$11</f>
        <v>0</v>
      </c>
      <c r="O55" s="8" t="n">
        <f aca="false">O$11</f>
        <v>0</v>
      </c>
      <c r="P55" s="9" t="str">
        <f aca="false">P$11</f>
        <v>.</v>
      </c>
      <c r="Q55" s="8" t="n">
        <f aca="false">Q$11</f>
        <v>1</v>
      </c>
      <c r="R55" s="8" t="n">
        <f aca="false">R$11</f>
        <v>1</v>
      </c>
      <c r="S55" s="8" t="n">
        <f aca="false">S$11</f>
        <v>1</v>
      </c>
      <c r="T55" s="8" t="n">
        <f aca="false">T$11</f>
        <v>1</v>
      </c>
      <c r="U55" s="9" t="str">
        <f aca="false">U$11</f>
        <v>.</v>
      </c>
      <c r="V55" s="8" t="n">
        <f aca="false">V$11</f>
        <v>1</v>
      </c>
      <c r="W55" s="8" t="n">
        <f aca="false">W$11</f>
        <v>0</v>
      </c>
      <c r="X55" s="8" t="n">
        <f aca="false">X$11</f>
        <v>0</v>
      </c>
      <c r="Y55" s="8" t="n">
        <f aca="false">Y$11</f>
        <v>0</v>
      </c>
      <c r="AB55" s="9"/>
      <c r="AC55" s="9"/>
      <c r="AD55" s="2"/>
      <c r="AE55" s="3" t="s">
        <v>68</v>
      </c>
      <c r="AF55" s="2" t="n">
        <f aca="false">$C$11</f>
        <v>-768776</v>
      </c>
    </row>
    <row r="56" customFormat="false" ht="12.8" hidden="false" customHeight="false" outlineLevel="0" collapsed="false">
      <c r="A56" s="2"/>
      <c r="B56" s="2"/>
      <c r="D56" s="2" t="s">
        <v>48</v>
      </c>
      <c r="E56" s="2" t="s">
        <v>69</v>
      </c>
      <c r="G56" s="8" t="n">
        <f aca="false">G$12</f>
        <v>0</v>
      </c>
      <c r="H56" s="8" t="n">
        <f aca="false">H$12</f>
        <v>0</v>
      </c>
      <c r="I56" s="8" t="n">
        <f aca="false">I$12</f>
        <v>0</v>
      </c>
      <c r="J56" s="8" t="n">
        <f aca="false">J$12</f>
        <v>1</v>
      </c>
      <c r="K56" s="9" t="str">
        <f aca="false">K$12</f>
        <v>.</v>
      </c>
      <c r="L56" s="8" t="n">
        <f aca="false">L$12</f>
        <v>1</v>
      </c>
      <c r="M56" s="8" t="n">
        <f aca="false">M$12</f>
        <v>0</v>
      </c>
      <c r="N56" s="8" t="n">
        <f aca="false">N$12</f>
        <v>0</v>
      </c>
      <c r="O56" s="8" t="n">
        <f aca="false">O$12</f>
        <v>1</v>
      </c>
      <c r="P56" s="9" t="str">
        <f aca="false">P$12</f>
        <v>.</v>
      </c>
      <c r="Q56" s="8" t="n">
        <f aca="false">Q$12</f>
        <v>1</v>
      </c>
      <c r="R56" s="8" t="n">
        <f aca="false">R$12</f>
        <v>0</v>
      </c>
      <c r="S56" s="8" t="n">
        <f aca="false">S$12</f>
        <v>0</v>
      </c>
      <c r="T56" s="8" t="n">
        <f aca="false">T$12</f>
        <v>1</v>
      </c>
      <c r="U56" s="9" t="str">
        <f aca="false">U$12</f>
        <v>.</v>
      </c>
      <c r="V56" s="8" t="n">
        <f aca="false">V$12</f>
        <v>0</v>
      </c>
      <c r="W56" s="8" t="n">
        <f aca="false">W$12</f>
        <v>0</v>
      </c>
      <c r="X56" s="8" t="n">
        <f aca="false">X$12</f>
        <v>0</v>
      </c>
      <c r="Y56" s="8" t="n">
        <f aca="false">Y$12</f>
        <v>1</v>
      </c>
      <c r="AB56" s="9"/>
      <c r="AC56" s="9"/>
      <c r="AD56" s="2" t="s">
        <v>48</v>
      </c>
      <c r="AE56" s="3" t="s">
        <v>70</v>
      </c>
      <c r="AF56" s="2" t="n">
        <f aca="false">$C$12</f>
        <v>-779887</v>
      </c>
    </row>
    <row r="57" customFormat="false" ht="12.8" hidden="false" customHeight="false" outlineLevel="0" collapsed="false">
      <c r="A57" s="2"/>
      <c r="B57" s="2"/>
      <c r="E57" s="2" t="s">
        <v>51</v>
      </c>
      <c r="F57" s="2" t="s">
        <v>51</v>
      </c>
      <c r="G57" s="12" t="s">
        <v>52</v>
      </c>
      <c r="H57" s="12" t="s">
        <v>52</v>
      </c>
      <c r="I57" s="12" t="s">
        <v>52</v>
      </c>
      <c r="J57" s="12" t="s">
        <v>52</v>
      </c>
      <c r="K57" s="12" t="s">
        <v>52</v>
      </c>
      <c r="L57" s="12" t="s">
        <v>52</v>
      </c>
      <c r="M57" s="12" t="s">
        <v>52</v>
      </c>
      <c r="N57" s="12" t="s">
        <v>52</v>
      </c>
      <c r="O57" s="12" t="s">
        <v>52</v>
      </c>
      <c r="P57" s="12" t="s">
        <v>52</v>
      </c>
      <c r="Q57" s="12" t="s">
        <v>52</v>
      </c>
      <c r="R57" s="12" t="s">
        <v>52</v>
      </c>
      <c r="S57" s="12" t="s">
        <v>52</v>
      </c>
      <c r="T57" s="12" t="s">
        <v>52</v>
      </c>
      <c r="U57" s="12" t="s">
        <v>52</v>
      </c>
      <c r="V57" s="12" t="s">
        <v>52</v>
      </c>
      <c r="W57" s="12" t="s">
        <v>52</v>
      </c>
      <c r="X57" s="12" t="s">
        <v>52</v>
      </c>
      <c r="Y57" s="12" t="s">
        <v>52</v>
      </c>
      <c r="AB57" s="9" t="s">
        <v>53</v>
      </c>
      <c r="AC57" s="9" t="s">
        <v>54</v>
      </c>
      <c r="AD57" s="2"/>
      <c r="AE57" s="2" t="s">
        <v>55</v>
      </c>
      <c r="AF57" s="2" t="s">
        <v>51</v>
      </c>
    </row>
    <row r="58" customFormat="false" ht="12.8" hidden="false" customHeight="false" outlineLevel="0" collapsed="false">
      <c r="A58" s="2"/>
      <c r="B58" s="2"/>
      <c r="G58" s="8" t="n">
        <f aca="false">MOD(SUM(G54:G56), 2)</f>
        <v>0</v>
      </c>
      <c r="H58" s="8" t="n">
        <f aca="false">MOD(SUM(H54:H56), 2)</f>
        <v>1</v>
      </c>
      <c r="I58" s="8" t="n">
        <f aca="false">MOD(SUM(I54:I56), 2)</f>
        <v>0</v>
      </c>
      <c r="J58" s="8" t="n">
        <f aca="false">MOD(SUM(J54:J56), 2)</f>
        <v>1</v>
      </c>
      <c r="K58" s="9" t="s">
        <v>6</v>
      </c>
      <c r="L58" s="8" t="n">
        <f aca="false">MOD(SUM(L54:L56), 2)</f>
        <v>1</v>
      </c>
      <c r="M58" s="8" t="n">
        <f aca="false">MOD(SUM(M54:M56), 2)</f>
        <v>1</v>
      </c>
      <c r="N58" s="8" t="n">
        <f aca="false">MOD(SUM(N54:N56), 2)</f>
        <v>1</v>
      </c>
      <c r="O58" s="8" t="n">
        <f aca="false">MOD(SUM(O54:O56), 2)</f>
        <v>0</v>
      </c>
      <c r="P58" s="9" t="s">
        <v>6</v>
      </c>
      <c r="Q58" s="8" t="n">
        <f aca="false">MOD(SUM(Q54:Q56), 2)</f>
        <v>1</v>
      </c>
      <c r="R58" s="8" t="n">
        <f aca="false">MOD(SUM(R54:R56), 2)</f>
        <v>0</v>
      </c>
      <c r="S58" s="8" t="n">
        <f aca="false">MOD(SUM(S54:S56), 2)</f>
        <v>0</v>
      </c>
      <c r="T58" s="8" t="n">
        <f aca="false">MOD(SUM(T54:T56), 2)</f>
        <v>0</v>
      </c>
      <c r="U58" s="9" t="s">
        <v>6</v>
      </c>
      <c r="V58" s="8" t="n">
        <f aca="false">MOD(SUM(V54:V56), 2)</f>
        <v>1</v>
      </c>
      <c r="W58" s="8" t="n">
        <f aca="false">MOD(SUM(W54:W56), 2)</f>
        <v>0</v>
      </c>
      <c r="X58" s="8" t="n">
        <f aca="false">MOD(SUM(X54:X56), 2)</f>
        <v>0</v>
      </c>
      <c r="Y58" s="8" t="n">
        <f aca="false">MOD(SUM(Y54:Y56), 2)</f>
        <v>1</v>
      </c>
      <c r="Z58" s="13" t="s">
        <v>56</v>
      </c>
      <c r="AA58" s="13"/>
      <c r="AB58" s="9" t="str">
        <f aca="false">_xlfn.CONCAT(G58:J58, L58:O58,Q58:T58,V58:Y58)</f>
        <v>0101111010001001</v>
      </c>
      <c r="AC58" s="9" t="n">
        <f aca="false">IF(W60=0, BIN2DEC(LEFT(AB58,8))*2^8+BIN2DEC(RIGHT(AB58,8)), _xlfn.CONCAT("-", 2^16 - (BIN2DEC(LEFT(AB58,8))*2^8+BIN2DEC(RIGHT(AB58,8)))))</f>
        <v>24201</v>
      </c>
      <c r="AD58" s="3" t="s">
        <v>56</v>
      </c>
      <c r="AF58" s="3" t="n">
        <f aca="false">AF55+AF56</f>
        <v>-1548663</v>
      </c>
    </row>
    <row r="59" customFormat="false" ht="12.8" hidden="false" customHeight="false" outlineLevel="0" collapsed="false">
      <c r="A59" s="2"/>
      <c r="B59" s="2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2.8" hidden="false" customHeight="false" outlineLevel="0" collapsed="false">
      <c r="A60" s="2"/>
      <c r="B60" s="2"/>
      <c r="F60" s="11" t="s">
        <v>57</v>
      </c>
      <c r="G60" s="9" t="n">
        <f aca="false">F54</f>
        <v>0</v>
      </c>
      <c r="H60" s="9"/>
      <c r="I60" s="14" t="s">
        <v>58</v>
      </c>
      <c r="J60" s="14"/>
      <c r="K60" s="9" t="n">
        <f aca="false">1-MOD(SUM(Q58:T58,V58:Y58), 2)</f>
        <v>0</v>
      </c>
      <c r="L60" s="9"/>
      <c r="M60" s="14" t="s">
        <v>59</v>
      </c>
      <c r="N60" s="14"/>
      <c r="O60" s="9" t="n">
        <f aca="false">T54</f>
        <v>0</v>
      </c>
      <c r="P60" s="9"/>
      <c r="Q60" s="14" t="s">
        <v>60</v>
      </c>
      <c r="R60" s="14"/>
      <c r="S60" s="9" t="n">
        <f aca="false">IF(SUM(G58:J58,L58:O58,Q58:T58,V58:Y58)=0, 1, 0)</f>
        <v>0</v>
      </c>
      <c r="T60" s="9"/>
      <c r="U60" s="14" t="s">
        <v>61</v>
      </c>
      <c r="V60" s="14"/>
      <c r="W60" s="9" t="n">
        <f aca="false">MOD((F54+G55+G56), 2)</f>
        <v>0</v>
      </c>
      <c r="Y60" s="14" t="s">
        <v>62</v>
      </c>
      <c r="Z60" s="14"/>
      <c r="AA60" s="9" t="n">
        <f aca="false">G54</f>
        <v>0</v>
      </c>
      <c r="AB60" s="9"/>
      <c r="AC60" s="9"/>
    </row>
    <row r="61" customFormat="false" ht="12.8" hidden="false" customHeight="false" outlineLevel="0" collapsed="false">
      <c r="A61" s="2"/>
      <c r="B61" s="2"/>
    </row>
    <row r="62" customFormat="false" ht="12.8" hidden="false" customHeight="false" outlineLevel="0" collapsed="false">
      <c r="A62" s="2"/>
      <c r="B62" s="2"/>
    </row>
    <row r="63" customFormat="false" ht="12.8" hidden="false" customHeight="false" outlineLevel="0" collapsed="false">
      <c r="A63" s="2"/>
      <c r="B63" s="2"/>
      <c r="D63" s="3"/>
      <c r="E63" s="3" t="s">
        <v>45</v>
      </c>
      <c r="F63" s="8" t="n">
        <f aca="false">_xlfn.FLOOR.MATH(SUM(G63:G65)/2)</f>
        <v>0</v>
      </c>
      <c r="G63" s="8" t="n">
        <f aca="false">_xlfn.FLOOR.MATH(SUM(H63:H65)/2)</f>
        <v>0</v>
      </c>
      <c r="H63" s="8" t="n">
        <f aca="false">_xlfn.FLOOR.MATH(SUM(I63:I65)/2)</f>
        <v>0</v>
      </c>
      <c r="I63" s="8" t="n">
        <f aca="false">_xlfn.FLOOR.MATH(SUM(J63:J65)/2)</f>
        <v>0</v>
      </c>
      <c r="J63" s="8" t="n">
        <f aca="false">_xlfn.FLOOR.MATH(SUM(L63:L65)/2)</f>
        <v>1</v>
      </c>
      <c r="K63" s="9" t="s">
        <v>6</v>
      </c>
      <c r="L63" s="8" t="n">
        <f aca="false">_xlfn.FLOOR.MATH(SUM(M63:M65)/2)</f>
        <v>1</v>
      </c>
      <c r="M63" s="8" t="n">
        <f aca="false">_xlfn.FLOOR.MATH(SUM(N63:N65)/2)</f>
        <v>1</v>
      </c>
      <c r="N63" s="8" t="n">
        <f aca="false">_xlfn.FLOOR.MATH(SUM(O63:O65)/2)</f>
        <v>1</v>
      </c>
      <c r="O63" s="8" t="n">
        <f aca="false">_xlfn.FLOOR.MATH(SUM(Q63:Q65)/2)</f>
        <v>1</v>
      </c>
      <c r="P63" s="9" t="s">
        <v>6</v>
      </c>
      <c r="Q63" s="8" t="n">
        <f aca="false">_xlfn.FLOOR.MATH(SUM(R63:R65)/2)</f>
        <v>1</v>
      </c>
      <c r="R63" s="8" t="n">
        <f aca="false">_xlfn.FLOOR.MATH(SUM(S63:S65)/2)</f>
        <v>1</v>
      </c>
      <c r="S63" s="8" t="n">
        <f aca="false">_xlfn.FLOOR.MATH(SUM(T63:T65)/2)</f>
        <v>0</v>
      </c>
      <c r="T63" s="8" t="n">
        <f aca="false">_xlfn.FLOOR.MATH(SUM(V63:V65)/2)</f>
        <v>0</v>
      </c>
      <c r="U63" s="9" t="s">
        <v>6</v>
      </c>
      <c r="V63" s="8" t="n">
        <f aca="false">_xlfn.FLOOR.MATH(SUM(W63:W65)/2)</f>
        <v>0</v>
      </c>
      <c r="W63" s="8" t="n">
        <f aca="false">_xlfn.FLOOR.MATH(SUM(X63:X65)/2)</f>
        <v>0</v>
      </c>
      <c r="X63" s="8" t="n">
        <f aca="false">_xlfn.FLOOR.MATH(SUM(Y63:Y65)/2)</f>
        <v>0</v>
      </c>
      <c r="Y63" s="8" t="n">
        <v>0</v>
      </c>
    </row>
    <row r="64" customFormat="false" ht="12.8" hidden="false" customHeight="false" outlineLevel="0" collapsed="false">
      <c r="A64" s="2"/>
      <c r="B64" s="2"/>
      <c r="E64" s="2" t="s">
        <v>46</v>
      </c>
      <c r="G64" s="8" t="n">
        <f aca="false">G$4</f>
        <v>0</v>
      </c>
      <c r="H64" s="8" t="n">
        <f aca="false">H$4</f>
        <v>0</v>
      </c>
      <c r="I64" s="8" t="n">
        <f aca="false">I$4</f>
        <v>1</v>
      </c>
      <c r="J64" s="8" t="n">
        <f aca="false">J$4</f>
        <v>0</v>
      </c>
      <c r="K64" s="9" t="str">
        <f aca="false">K$4</f>
        <v>.</v>
      </c>
      <c r="L64" s="8" t="n">
        <f aca="false">L$4</f>
        <v>1</v>
      </c>
      <c r="M64" s="8" t="n">
        <f aca="false">M$4</f>
        <v>0</v>
      </c>
      <c r="N64" s="8" t="n">
        <f aca="false">N$4</f>
        <v>1</v>
      </c>
      <c r="O64" s="8" t="n">
        <f aca="false">O$4</f>
        <v>1</v>
      </c>
      <c r="P64" s="9" t="str">
        <f aca="false">P$4</f>
        <v>.</v>
      </c>
      <c r="Q64" s="8" t="n">
        <f aca="false">Q$4</f>
        <v>0</v>
      </c>
      <c r="R64" s="8" t="n">
        <f aca="false">R$4</f>
        <v>1</v>
      </c>
      <c r="S64" s="8" t="n">
        <f aca="false">S$4</f>
        <v>1</v>
      </c>
      <c r="T64" s="8" t="n">
        <f aca="false">T$4</f>
        <v>0</v>
      </c>
      <c r="U64" s="9" t="str">
        <f aca="false">U$4</f>
        <v>.</v>
      </c>
      <c r="V64" s="8" t="n">
        <f aca="false">V$4</f>
        <v>0</v>
      </c>
      <c r="W64" s="8" t="n">
        <f aca="false">W$4</f>
        <v>1</v>
      </c>
      <c r="X64" s="8" t="n">
        <f aca="false">X$4</f>
        <v>1</v>
      </c>
      <c r="Y64" s="8" t="n">
        <f aca="false">Y$4</f>
        <v>1</v>
      </c>
      <c r="AB64" s="9"/>
      <c r="AC64" s="9"/>
      <c r="AD64" s="2"/>
      <c r="AE64" s="2" t="s">
        <v>47</v>
      </c>
      <c r="AF64" s="2" t="n">
        <f aca="false">$C$4</f>
        <v>11111</v>
      </c>
    </row>
    <row r="65" customFormat="false" ht="12.8" hidden="false" customHeight="false" outlineLevel="0" collapsed="false">
      <c r="A65" s="2"/>
      <c r="B65" s="2"/>
      <c r="D65" s="2" t="s">
        <v>48</v>
      </c>
      <c r="E65" s="2" t="s">
        <v>67</v>
      </c>
      <c r="G65" s="8" t="n">
        <f aca="false">G$11</f>
        <v>0</v>
      </c>
      <c r="H65" s="8" t="n">
        <f aca="false">H$11</f>
        <v>1</v>
      </c>
      <c r="I65" s="8" t="n">
        <f aca="false">I$11</f>
        <v>0</v>
      </c>
      <c r="J65" s="8" t="n">
        <f aca="false">J$11</f>
        <v>0</v>
      </c>
      <c r="K65" s="9" t="str">
        <f aca="false">K$11</f>
        <v>.</v>
      </c>
      <c r="L65" s="8" t="n">
        <f aca="false">L$11</f>
        <v>0</v>
      </c>
      <c r="M65" s="8" t="n">
        <f aca="false">M$11</f>
        <v>1</v>
      </c>
      <c r="N65" s="8" t="n">
        <f aca="false">N$11</f>
        <v>0</v>
      </c>
      <c r="O65" s="8" t="n">
        <f aca="false">O$11</f>
        <v>0</v>
      </c>
      <c r="P65" s="9" t="str">
        <f aca="false">P$11</f>
        <v>.</v>
      </c>
      <c r="Q65" s="8" t="n">
        <f aca="false">Q$11</f>
        <v>1</v>
      </c>
      <c r="R65" s="8" t="n">
        <f aca="false">R$11</f>
        <v>1</v>
      </c>
      <c r="S65" s="8" t="n">
        <f aca="false">S$11</f>
        <v>1</v>
      </c>
      <c r="T65" s="8" t="n">
        <f aca="false">T$11</f>
        <v>1</v>
      </c>
      <c r="U65" s="9" t="str">
        <f aca="false">U$11</f>
        <v>.</v>
      </c>
      <c r="V65" s="8" t="n">
        <f aca="false">V$11</f>
        <v>1</v>
      </c>
      <c r="W65" s="8" t="n">
        <f aca="false">W$11</f>
        <v>0</v>
      </c>
      <c r="X65" s="8" t="n">
        <f aca="false">X$11</f>
        <v>0</v>
      </c>
      <c r="Y65" s="8" t="n">
        <f aca="false">Y$11</f>
        <v>0</v>
      </c>
      <c r="AB65" s="9"/>
      <c r="AC65" s="9"/>
      <c r="AD65" s="2" t="s">
        <v>48</v>
      </c>
      <c r="AE65" s="3" t="s">
        <v>68</v>
      </c>
      <c r="AF65" s="2" t="n">
        <f aca="false">$C$11</f>
        <v>-768776</v>
      </c>
    </row>
    <row r="66" customFormat="false" ht="12.8" hidden="false" customHeight="false" outlineLevel="0" collapsed="false">
      <c r="A66" s="2"/>
      <c r="B66" s="2"/>
      <c r="E66" s="2" t="s">
        <v>51</v>
      </c>
      <c r="F66" s="2" t="s">
        <v>51</v>
      </c>
      <c r="G66" s="12" t="s">
        <v>52</v>
      </c>
      <c r="H66" s="12" t="s">
        <v>52</v>
      </c>
      <c r="I66" s="12" t="s">
        <v>52</v>
      </c>
      <c r="J66" s="12" t="s">
        <v>52</v>
      </c>
      <c r="K66" s="12" t="s">
        <v>52</v>
      </c>
      <c r="L66" s="12" t="s">
        <v>52</v>
      </c>
      <c r="M66" s="12" t="s">
        <v>52</v>
      </c>
      <c r="N66" s="12" t="s">
        <v>52</v>
      </c>
      <c r="O66" s="12" t="s">
        <v>52</v>
      </c>
      <c r="P66" s="12" t="s">
        <v>52</v>
      </c>
      <c r="Q66" s="12" t="s">
        <v>52</v>
      </c>
      <c r="R66" s="12" t="s">
        <v>52</v>
      </c>
      <c r="S66" s="12" t="s">
        <v>52</v>
      </c>
      <c r="T66" s="12" t="s">
        <v>52</v>
      </c>
      <c r="U66" s="12" t="s">
        <v>52</v>
      </c>
      <c r="V66" s="12" t="s">
        <v>52</v>
      </c>
      <c r="W66" s="12" t="s">
        <v>52</v>
      </c>
      <c r="X66" s="12" t="s">
        <v>52</v>
      </c>
      <c r="Y66" s="12" t="s">
        <v>52</v>
      </c>
      <c r="AB66" s="9" t="s">
        <v>53</v>
      </c>
      <c r="AC66" s="9" t="s">
        <v>54</v>
      </c>
      <c r="AD66" s="2"/>
      <c r="AE66" s="2" t="s">
        <v>55</v>
      </c>
      <c r="AF66" s="2" t="s">
        <v>51</v>
      </c>
    </row>
    <row r="67" customFormat="false" ht="12.8" hidden="false" customHeight="false" outlineLevel="0" collapsed="false">
      <c r="A67" s="2"/>
      <c r="B67" s="2"/>
      <c r="G67" s="8" t="n">
        <f aca="false">MOD(SUM(G63:G65), 2)</f>
        <v>0</v>
      </c>
      <c r="H67" s="8" t="n">
        <f aca="false">MOD(SUM(H63:H65), 2)</f>
        <v>1</v>
      </c>
      <c r="I67" s="8" t="n">
        <f aca="false">MOD(SUM(I63:I65), 2)</f>
        <v>1</v>
      </c>
      <c r="J67" s="8" t="n">
        <f aca="false">MOD(SUM(J63:J65), 2)</f>
        <v>1</v>
      </c>
      <c r="K67" s="9" t="s">
        <v>6</v>
      </c>
      <c r="L67" s="8" t="n">
        <f aca="false">MOD(SUM(L63:L65), 2)</f>
        <v>0</v>
      </c>
      <c r="M67" s="8" t="n">
        <f aca="false">MOD(SUM(M63:M65), 2)</f>
        <v>0</v>
      </c>
      <c r="N67" s="8" t="n">
        <f aca="false">MOD(SUM(N63:N65), 2)</f>
        <v>0</v>
      </c>
      <c r="O67" s="8" t="n">
        <f aca="false">MOD(SUM(O63:O65), 2)</f>
        <v>0</v>
      </c>
      <c r="P67" s="9" t="s">
        <v>6</v>
      </c>
      <c r="Q67" s="8" t="n">
        <f aca="false">MOD(SUM(Q63:Q65), 2)</f>
        <v>0</v>
      </c>
      <c r="R67" s="8" t="n">
        <f aca="false">MOD(SUM(R63:R65), 2)</f>
        <v>1</v>
      </c>
      <c r="S67" s="8" t="n">
        <f aca="false">MOD(SUM(S63:S65), 2)</f>
        <v>0</v>
      </c>
      <c r="T67" s="8" t="n">
        <f aca="false">MOD(SUM(T63:T65), 2)</f>
        <v>1</v>
      </c>
      <c r="U67" s="9" t="s">
        <v>6</v>
      </c>
      <c r="V67" s="8" t="n">
        <f aca="false">MOD(SUM(V63:V65), 2)</f>
        <v>1</v>
      </c>
      <c r="W67" s="8" t="n">
        <f aca="false">MOD(SUM(W63:W65), 2)</f>
        <v>1</v>
      </c>
      <c r="X67" s="8" t="n">
        <f aca="false">MOD(SUM(X63:X65), 2)</f>
        <v>1</v>
      </c>
      <c r="Y67" s="8" t="n">
        <f aca="false">MOD(SUM(Y63:Y65), 2)</f>
        <v>1</v>
      </c>
      <c r="Z67" s="13" t="s">
        <v>56</v>
      </c>
      <c r="AA67" s="13"/>
      <c r="AB67" s="9" t="str">
        <f aca="false">_xlfn.CONCAT(G67:J67, L67:O67,Q67:T67,V67:Y67)</f>
        <v>0111000001011111</v>
      </c>
      <c r="AC67" s="9" t="n">
        <f aca="false">IF(W69=0, BIN2DEC(LEFT(AB67,8))*2^8+BIN2DEC(RIGHT(AB67,8)), _xlfn.CONCAT("-", 2^16 - (BIN2DEC(LEFT(AB67,8))*2^8+BIN2DEC(RIGHT(AB67,8)))))</f>
        <v>28767</v>
      </c>
      <c r="AD67" s="3" t="s">
        <v>56</v>
      </c>
      <c r="AF67" s="3" t="n">
        <f aca="false">AF64+AF65</f>
        <v>-757665</v>
      </c>
    </row>
    <row r="68" customFormat="false" ht="12.8" hidden="false" customHeight="false" outlineLevel="0" collapsed="false">
      <c r="A68" s="2"/>
      <c r="B68" s="2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2.8" hidden="false" customHeight="false" outlineLevel="0" collapsed="false">
      <c r="A69" s="2"/>
      <c r="B69" s="2"/>
      <c r="F69" s="11" t="s">
        <v>57</v>
      </c>
      <c r="G69" s="9" t="n">
        <f aca="false">F63</f>
        <v>0</v>
      </c>
      <c r="H69" s="9"/>
      <c r="I69" s="14" t="s">
        <v>58</v>
      </c>
      <c r="J69" s="14"/>
      <c r="K69" s="9" t="n">
        <f aca="false">1-MOD(SUM(Q67:T67,V67:Y67), 2)</f>
        <v>1</v>
      </c>
      <c r="L69" s="9"/>
      <c r="M69" s="14" t="s">
        <v>59</v>
      </c>
      <c r="N69" s="14"/>
      <c r="O69" s="9" t="n">
        <f aca="false">T63</f>
        <v>0</v>
      </c>
      <c r="P69" s="9"/>
      <c r="Q69" s="14" t="s">
        <v>60</v>
      </c>
      <c r="R69" s="14"/>
      <c r="S69" s="9" t="n">
        <f aca="false">IF(SUM(G67:J67,L67:O67,Q67:T67,V67:Y67)=0, 1, 0)</f>
        <v>0</v>
      </c>
      <c r="T69" s="9"/>
      <c r="U69" s="14" t="s">
        <v>61</v>
      </c>
      <c r="V69" s="14"/>
      <c r="W69" s="9" t="n">
        <f aca="false">MOD((F63+G64+G65), 2)</f>
        <v>0</v>
      </c>
      <c r="Y69" s="14" t="s">
        <v>62</v>
      </c>
      <c r="Z69" s="14"/>
      <c r="AA69" s="9" t="n">
        <f aca="false">G63</f>
        <v>0</v>
      </c>
      <c r="AB69" s="9"/>
      <c r="AC69" s="9"/>
    </row>
    <row r="70" customFormat="false" ht="12.8" hidden="false" customHeight="false" outlineLevel="0" collapsed="false">
      <c r="A70" s="2"/>
      <c r="B70" s="2"/>
    </row>
    <row r="71" customFormat="false" ht="12.8" hidden="false" customHeight="false" outlineLevel="0" collapsed="false">
      <c r="A71" s="2"/>
      <c r="B71" s="2"/>
    </row>
    <row r="72" customFormat="false" ht="12.8" hidden="false" customHeight="false" outlineLevel="0" collapsed="false">
      <c r="A72" s="2"/>
      <c r="B72" s="2"/>
      <c r="D72" s="3"/>
      <c r="E72" s="3" t="s">
        <v>45</v>
      </c>
      <c r="F72" s="8" t="n">
        <f aca="false">_xlfn.FLOOR.MATH(SUM(G72:G74)/2)</f>
        <v>1</v>
      </c>
      <c r="G72" s="8" t="n">
        <f aca="false">_xlfn.FLOOR.MATH(SUM(H72:H74)/2)</f>
        <v>1</v>
      </c>
      <c r="H72" s="8" t="n">
        <f aca="false">_xlfn.FLOOR.MATH(SUM(I72:I74)/2)</f>
        <v>1</v>
      </c>
      <c r="I72" s="8" t="n">
        <f aca="false">_xlfn.FLOOR.MATH(SUM(J72:J74)/2)</f>
        <v>0</v>
      </c>
      <c r="J72" s="8" t="n">
        <f aca="false">_xlfn.FLOOR.MATH(SUM(L72:L74)/2)</f>
        <v>0</v>
      </c>
      <c r="K72" s="9" t="s">
        <v>6</v>
      </c>
      <c r="L72" s="8" t="n">
        <f aca="false">_xlfn.FLOOR.MATH(SUM(M72:M74)/2)</f>
        <v>0</v>
      </c>
      <c r="M72" s="8" t="n">
        <f aca="false">_xlfn.FLOOR.MATH(SUM(N72:N74)/2)</f>
        <v>0</v>
      </c>
      <c r="N72" s="8" t="n">
        <f aca="false">_xlfn.FLOOR.MATH(SUM(O72:O74)/2)</f>
        <v>0</v>
      </c>
      <c r="O72" s="8" t="n">
        <f aca="false">_xlfn.FLOOR.MATH(SUM(Q72:Q74)/2)</f>
        <v>0</v>
      </c>
      <c r="P72" s="9" t="s">
        <v>6</v>
      </c>
      <c r="Q72" s="8" t="n">
        <f aca="false">_xlfn.FLOOR.MATH(SUM(R72:R74)/2)</f>
        <v>1</v>
      </c>
      <c r="R72" s="8" t="n">
        <f aca="false">_xlfn.FLOOR.MATH(SUM(S72:S74)/2)</f>
        <v>1</v>
      </c>
      <c r="S72" s="8" t="n">
        <f aca="false">_xlfn.FLOOR.MATH(SUM(T72:T74)/2)</f>
        <v>1</v>
      </c>
      <c r="T72" s="8" t="n">
        <f aca="false">_xlfn.FLOOR.MATH(SUM(V72:V74)/2)</f>
        <v>1</v>
      </c>
      <c r="U72" s="9" t="s">
        <v>6</v>
      </c>
      <c r="V72" s="8" t="n">
        <f aca="false">_xlfn.FLOOR.MATH(SUM(W72:W74)/2)</f>
        <v>1</v>
      </c>
      <c r="W72" s="8" t="n">
        <f aca="false">_xlfn.FLOOR.MATH(SUM(X72:X74)/2)</f>
        <v>1</v>
      </c>
      <c r="X72" s="8" t="n">
        <f aca="false">_xlfn.FLOOR.MATH(SUM(Y72:Y74)/2)</f>
        <v>1</v>
      </c>
      <c r="Y72" s="8" t="n">
        <v>0</v>
      </c>
    </row>
    <row r="73" customFormat="false" ht="12.8" hidden="false" customHeight="false" outlineLevel="0" collapsed="false">
      <c r="E73" s="2" t="s">
        <v>71</v>
      </c>
      <c r="G73" s="8" t="n">
        <f aca="false">G$14</f>
        <v>0</v>
      </c>
      <c r="H73" s="8" t="n">
        <f aca="false">H$14</f>
        <v>1</v>
      </c>
      <c r="I73" s="8" t="n">
        <f aca="false">I$14</f>
        <v>1</v>
      </c>
      <c r="J73" s="8" t="n">
        <f aca="false">J$14</f>
        <v>1</v>
      </c>
      <c r="K73" s="9" t="str">
        <f aca="false">K$14</f>
        <v>.</v>
      </c>
      <c r="L73" s="8" t="n">
        <f aca="false">L$14</f>
        <v>0</v>
      </c>
      <c r="M73" s="8" t="n">
        <f aca="false">M$14</f>
        <v>0</v>
      </c>
      <c r="N73" s="8" t="n">
        <f aca="false">N$14</f>
        <v>0</v>
      </c>
      <c r="O73" s="8" t="n">
        <f aca="false">O$14</f>
        <v>0</v>
      </c>
      <c r="P73" s="9" t="str">
        <f aca="false">P$14</f>
        <v>.</v>
      </c>
      <c r="Q73" s="8" t="n">
        <f aca="false">Q$14</f>
        <v>0</v>
      </c>
      <c r="R73" s="8" t="n">
        <f aca="false">R$14</f>
        <v>1</v>
      </c>
      <c r="S73" s="8" t="n">
        <f aca="false">S$14</f>
        <v>0</v>
      </c>
      <c r="T73" s="8" t="n">
        <f aca="false">T$14</f>
        <v>1</v>
      </c>
      <c r="U73" s="9" t="str">
        <f aca="false">U$14</f>
        <v>.</v>
      </c>
      <c r="V73" s="8" t="n">
        <f aca="false">V$14</f>
        <v>1</v>
      </c>
      <c r="W73" s="8" t="n">
        <f aca="false">W$14</f>
        <v>1</v>
      </c>
      <c r="X73" s="8" t="n">
        <f aca="false">X$14</f>
        <v>1</v>
      </c>
      <c r="Y73" s="8" t="n">
        <f aca="false">Y$14</f>
        <v>1</v>
      </c>
      <c r="AB73" s="9"/>
      <c r="AC73" s="9"/>
      <c r="AD73" s="2"/>
      <c r="AE73" s="2" t="s">
        <v>72</v>
      </c>
      <c r="AF73" s="2" t="n">
        <f aca="false">$C$14</f>
        <v>-757665</v>
      </c>
    </row>
    <row r="74" customFormat="false" ht="12.8" hidden="false" customHeight="false" outlineLevel="0" collapsed="false">
      <c r="D74" s="2" t="s">
        <v>48</v>
      </c>
      <c r="E74" s="2" t="s">
        <v>63</v>
      </c>
      <c r="G74" s="8" t="n">
        <f aca="false">G$6</f>
        <v>1</v>
      </c>
      <c r="H74" s="8" t="n">
        <f aca="false">H$6</f>
        <v>1</v>
      </c>
      <c r="I74" s="8" t="n">
        <f aca="false">I$6</f>
        <v>1</v>
      </c>
      <c r="J74" s="8" t="n">
        <f aca="false">J$6</f>
        <v>0</v>
      </c>
      <c r="K74" s="9" t="str">
        <f aca="false">K$6</f>
        <v>.</v>
      </c>
      <c r="L74" s="8" t="n">
        <f aca="false">L$6</f>
        <v>0</v>
      </c>
      <c r="M74" s="8" t="n">
        <f aca="false">M$6</f>
        <v>1</v>
      </c>
      <c r="N74" s="8" t="n">
        <f aca="false">N$6</f>
        <v>1</v>
      </c>
      <c r="O74" s="8" t="n">
        <f aca="false">O$6</f>
        <v>0</v>
      </c>
      <c r="P74" s="9" t="str">
        <f aca="false">P$6</f>
        <v>.</v>
      </c>
      <c r="Q74" s="8" t="n">
        <f aca="false">Q$6</f>
        <v>0</v>
      </c>
      <c r="R74" s="8" t="n">
        <f aca="false">R$6</f>
        <v>1</v>
      </c>
      <c r="S74" s="8" t="n">
        <f aca="false">S$6</f>
        <v>1</v>
      </c>
      <c r="T74" s="8" t="n">
        <f aca="false">T$6</f>
        <v>0</v>
      </c>
      <c r="U74" s="9" t="str">
        <f aca="false">U$6</f>
        <v>.</v>
      </c>
      <c r="V74" s="8" t="n">
        <f aca="false">V$6</f>
        <v>1</v>
      </c>
      <c r="W74" s="8" t="n">
        <f aca="false">W$6</f>
        <v>1</v>
      </c>
      <c r="X74" s="8" t="n">
        <f aca="false">X$6</f>
        <v>1</v>
      </c>
      <c r="Y74" s="8" t="n">
        <f aca="false">Y$6</f>
        <v>1</v>
      </c>
      <c r="AB74" s="9"/>
      <c r="AC74" s="9"/>
      <c r="AD74" s="2" t="s">
        <v>48</v>
      </c>
      <c r="AE74" s="3" t="s">
        <v>64</v>
      </c>
      <c r="AF74" s="2" t="n">
        <f aca="false">$C$6</f>
        <v>779887</v>
      </c>
    </row>
    <row r="75" customFormat="false" ht="12.8" hidden="false" customHeight="false" outlineLevel="0" collapsed="false">
      <c r="E75" s="2" t="s">
        <v>51</v>
      </c>
      <c r="F75" s="2" t="s">
        <v>51</v>
      </c>
      <c r="G75" s="12" t="s">
        <v>52</v>
      </c>
      <c r="H75" s="12" t="s">
        <v>52</v>
      </c>
      <c r="I75" s="12" t="s">
        <v>52</v>
      </c>
      <c r="J75" s="12" t="s">
        <v>52</v>
      </c>
      <c r="K75" s="12" t="s">
        <v>52</v>
      </c>
      <c r="L75" s="12" t="s">
        <v>52</v>
      </c>
      <c r="M75" s="12" t="s">
        <v>52</v>
      </c>
      <c r="N75" s="12" t="s">
        <v>52</v>
      </c>
      <c r="O75" s="12" t="s">
        <v>52</v>
      </c>
      <c r="P75" s="12" t="s">
        <v>52</v>
      </c>
      <c r="Q75" s="12" t="s">
        <v>52</v>
      </c>
      <c r="R75" s="12" t="s">
        <v>52</v>
      </c>
      <c r="S75" s="12" t="s">
        <v>52</v>
      </c>
      <c r="T75" s="12" t="s">
        <v>52</v>
      </c>
      <c r="U75" s="12" t="s">
        <v>52</v>
      </c>
      <c r="V75" s="12" t="s">
        <v>52</v>
      </c>
      <c r="W75" s="12" t="s">
        <v>52</v>
      </c>
      <c r="X75" s="12" t="s">
        <v>52</v>
      </c>
      <c r="Y75" s="12" t="s">
        <v>52</v>
      </c>
      <c r="AB75" s="9" t="s">
        <v>53</v>
      </c>
      <c r="AC75" s="9" t="s">
        <v>54</v>
      </c>
      <c r="AD75" s="2"/>
      <c r="AE75" s="2" t="s">
        <v>55</v>
      </c>
      <c r="AF75" s="2" t="s">
        <v>51</v>
      </c>
    </row>
    <row r="76" customFormat="false" ht="12.8" hidden="false" customHeight="false" outlineLevel="0" collapsed="false">
      <c r="G76" s="8" t="n">
        <f aca="false">MOD(SUM(G72:G74), 2)</f>
        <v>0</v>
      </c>
      <c r="H76" s="8" t="n">
        <f aca="false">MOD(SUM(H72:H74), 2)</f>
        <v>1</v>
      </c>
      <c r="I76" s="8" t="n">
        <f aca="false">MOD(SUM(I72:I74), 2)</f>
        <v>0</v>
      </c>
      <c r="J76" s="8" t="n">
        <f aca="false">MOD(SUM(J72:J74), 2)</f>
        <v>1</v>
      </c>
      <c r="K76" s="9" t="s">
        <v>6</v>
      </c>
      <c r="L76" s="8" t="n">
        <f aca="false">MOD(SUM(L72:L74), 2)</f>
        <v>0</v>
      </c>
      <c r="M76" s="8" t="n">
        <f aca="false">MOD(SUM(M72:M74), 2)</f>
        <v>1</v>
      </c>
      <c r="N76" s="8" t="n">
        <f aca="false">MOD(SUM(N72:N74), 2)</f>
        <v>1</v>
      </c>
      <c r="O76" s="8" t="n">
        <f aca="false">MOD(SUM(O72:O74), 2)</f>
        <v>0</v>
      </c>
      <c r="P76" s="9" t="s">
        <v>6</v>
      </c>
      <c r="Q76" s="8" t="n">
        <f aca="false">MOD(SUM(Q72:Q74), 2)</f>
        <v>1</v>
      </c>
      <c r="R76" s="8" t="n">
        <f aca="false">MOD(SUM(R72:R74), 2)</f>
        <v>1</v>
      </c>
      <c r="S76" s="8" t="n">
        <f aca="false">MOD(SUM(S72:S74), 2)</f>
        <v>0</v>
      </c>
      <c r="T76" s="8" t="n">
        <f aca="false">MOD(SUM(T72:T74), 2)</f>
        <v>0</v>
      </c>
      <c r="U76" s="9" t="s">
        <v>6</v>
      </c>
      <c r="V76" s="8" t="n">
        <f aca="false">MOD(SUM(V72:V74), 2)</f>
        <v>1</v>
      </c>
      <c r="W76" s="8" t="n">
        <f aca="false">MOD(SUM(W72:W74), 2)</f>
        <v>1</v>
      </c>
      <c r="X76" s="8" t="n">
        <f aca="false">MOD(SUM(X72:X74), 2)</f>
        <v>1</v>
      </c>
      <c r="Y76" s="8" t="n">
        <f aca="false">MOD(SUM(Y72:Y74), 2)</f>
        <v>0</v>
      </c>
      <c r="Z76" s="13" t="s">
        <v>56</v>
      </c>
      <c r="AA76" s="13"/>
      <c r="AB76" s="9" t="str">
        <f aca="false">_xlfn.CONCAT(G76:J76, L76:O76,Q76:T76,V76:Y76)</f>
        <v>0101011011001110</v>
      </c>
      <c r="AC76" s="9" t="n">
        <f aca="false">IF(W78=0, BIN2DEC(LEFT(AB76,8))*2^8+BIN2DEC(RIGHT(AB76,8)), _xlfn.CONCAT("-", 2^16 - (BIN2DEC(LEFT(AB76,8))*2^8+BIN2DEC(RIGHT(AB76,8)))))</f>
        <v>22222</v>
      </c>
      <c r="AD76" s="3" t="s">
        <v>56</v>
      </c>
      <c r="AF76" s="3" t="n">
        <f aca="false">AF73+AF74</f>
        <v>22222</v>
      </c>
    </row>
    <row r="77" customFormat="false" ht="12.8" hidden="false" customHeight="false" outlineLevel="0" collapsed="false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2.8" hidden="false" customHeight="false" outlineLevel="0" collapsed="false">
      <c r="F78" s="11" t="s">
        <v>57</v>
      </c>
      <c r="G78" s="9" t="n">
        <f aca="false">F72</f>
        <v>1</v>
      </c>
      <c r="H78" s="9"/>
      <c r="I78" s="14" t="s">
        <v>58</v>
      </c>
      <c r="J78" s="14"/>
      <c r="K78" s="9" t="n">
        <f aca="false">1-MOD(SUM(Q76:T76,V76:Y76), 2)</f>
        <v>0</v>
      </c>
      <c r="L78" s="9"/>
      <c r="M78" s="14" t="s">
        <v>59</v>
      </c>
      <c r="N78" s="14"/>
      <c r="O78" s="9" t="n">
        <f aca="false">T72</f>
        <v>1</v>
      </c>
      <c r="P78" s="9"/>
      <c r="Q78" s="14" t="s">
        <v>60</v>
      </c>
      <c r="R78" s="14"/>
      <c r="S78" s="9" t="n">
        <f aca="false">IF(SUM(G76:J76,L76:O76,Q76:T76,V76:Y76)=0, 1, 0)</f>
        <v>0</v>
      </c>
      <c r="T78" s="9"/>
      <c r="U78" s="14" t="s">
        <v>61</v>
      </c>
      <c r="V78" s="14"/>
      <c r="W78" s="9" t="n">
        <f aca="false">MOD((F72+G73+G74), 2)</f>
        <v>0</v>
      </c>
      <c r="Y78" s="14" t="s">
        <v>62</v>
      </c>
      <c r="Z78" s="14"/>
      <c r="AA78" s="9" t="n">
        <f aca="false">G72</f>
        <v>1</v>
      </c>
    </row>
  </sheetData>
  <mergeCells count="43">
    <mergeCell ref="G2:Y2"/>
    <mergeCell ref="Z22:AA22"/>
    <mergeCell ref="I24:J24"/>
    <mergeCell ref="M24:N24"/>
    <mergeCell ref="Q24:R24"/>
    <mergeCell ref="U24:V24"/>
    <mergeCell ref="Y24:Z24"/>
    <mergeCell ref="Z31:AA31"/>
    <mergeCell ref="I33:J33"/>
    <mergeCell ref="M33:N33"/>
    <mergeCell ref="Q33:R33"/>
    <mergeCell ref="U33:V33"/>
    <mergeCell ref="Y33:Z33"/>
    <mergeCell ref="Z40:AA40"/>
    <mergeCell ref="I42:J42"/>
    <mergeCell ref="M42:N42"/>
    <mergeCell ref="Q42:R42"/>
    <mergeCell ref="U42:V42"/>
    <mergeCell ref="Y42:Z42"/>
    <mergeCell ref="Z49:AA49"/>
    <mergeCell ref="I51:J51"/>
    <mergeCell ref="M51:N51"/>
    <mergeCell ref="Q51:R51"/>
    <mergeCell ref="U51:V51"/>
    <mergeCell ref="Y51:Z51"/>
    <mergeCell ref="Z58:AA58"/>
    <mergeCell ref="I60:J60"/>
    <mergeCell ref="M60:N60"/>
    <mergeCell ref="Q60:R60"/>
    <mergeCell ref="U60:V60"/>
    <mergeCell ref="Y60:Z60"/>
    <mergeCell ref="Z67:AA67"/>
    <mergeCell ref="I69:J69"/>
    <mergeCell ref="M69:N69"/>
    <mergeCell ref="Q69:R69"/>
    <mergeCell ref="U69:V69"/>
    <mergeCell ref="Y69:Z69"/>
    <mergeCell ref="Z76:AA76"/>
    <mergeCell ref="I78:J78"/>
    <mergeCell ref="M78:N78"/>
    <mergeCell ref="Q78:R78"/>
    <mergeCell ref="U78:V78"/>
    <mergeCell ref="Y78:Z78"/>
  </mergeCells>
  <conditionalFormatting sqref="G4:J15 G18:J20 G22:J22 G27:J29 G31:J31 G36:J38 G45:J47 G49:J49 G54:J56 G58:J58 G63:J65 G67:J67 G72:J74 G76:J76 L4:O15 L18:O20 L22:O22 L27:O29 L31:O31 L36:O38 L45:O47 L49:O49 L54:O56 L58:O58 L63:O65 L67:O67 L72:O74 L76:O76 Q4:T15 Q18:T20 Q22:T22 Q27:T29 Q31:T31 Q36:T38 Q45:T47 Q49:T49 Q54:T56 Q58:T58 Q63:T65 Q67:T67 Q72:T74 Q76:T76 V4:Y15 V18:Y20 V22:Y22 V27:Y29 V31:Y31 V36:Y38 V45:Y47 V49:Y49 V54:Y56 V58:Y58 V63:Y65 V67:Y67 V72:Y74 V76:Y76 F72 F63 F54 F45 F36 F27 F18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0</formula>
    </cfRule>
  </conditionalFormatting>
  <conditionalFormatting sqref="G40:J40 L40:O40 Q40:T40 Y40 V40:Y40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1</formula>
    </cfRule>
    <cfRule type="cellIs" priority="7" operator="equal" aboveAverage="0" equalAverage="0" bottom="0" percent="0" rank="0" text="" dxfId="2">
      <formula>0</formula>
    </cfRule>
  </conditionalFormatting>
  <conditionalFormatting sqref="C4:C15">
    <cfRule type="cellIs" priority="8" operator="less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416666666667" bottom="1.05416666666667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&amp;L&amp;"Times New Roman,Regular"&amp;12Султанов Артур Радикович&amp;C&amp;"Times New Roman,Regular"&amp;12&amp;F&amp;R&amp;"Times New Roman,Regular"&amp;12Вариант №30</oddHeader>
    <oddFooter>&amp;C&amp;"Times New Roman,Regular"&amp;12&amp;D&amp;R&amp;"Times New Roman,Regular"&amp;12&amp;T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2022-12-10T13:23:50Z</dcterms:created>
  <dc:creator/>
  <dc:description/>
  <dc:language>en-US</dc:language>
  <cp:lastModifiedBy/>
  <dcterms:modified xsi:type="dcterms:W3CDTF">2022-12-14T13:35:23Z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