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dmcti.com\main\QC\0. HISTORY DATA UMUM QC (UPDATE JAN 2021)\54. Egi (OK)\01. Data Trial\00. Form Proses\"/>
    </mc:Choice>
  </mc:AlternateContent>
  <bookViews>
    <workbookView xWindow="0" yWindow="0" windowWidth="20490" windowHeight="7755" firstSheet="3" activeTab="7"/>
  </bookViews>
  <sheets>
    <sheet name="Master" sheetId="1" r:id="rId1"/>
    <sheet name="TP-4097S3F0 0I30A" sheetId="2" r:id="rId2"/>
    <sheet name="TP-4097S3F0 0J02A" sheetId="3" r:id="rId3"/>
    <sheet name="TP-4097S3F0 0J01A" sheetId="4" r:id="rId4"/>
    <sheet name="TP-4517S1F3" sheetId="6" r:id="rId5"/>
    <sheet name="Form Monitoring" sheetId="7" r:id="rId6"/>
    <sheet name="Summary" sheetId="5" r:id="rId7"/>
    <sheet name="Penangan trend partikel &amp; Noda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'TP-4097S3F0 0I30A'!$F$5:$BA$55</definedName>
    <definedName name="_xlnm._FilterDatabase" localSheetId="3" hidden="1">'TP-4097S3F0 0J01A'!$F$5:$BA$55</definedName>
    <definedName name="_xlnm._FilterDatabase" localSheetId="2" hidden="1">'TP-4097S3F0 0J02A'!$F$5:$BA$55</definedName>
    <definedName name="dF">2</definedName>
    <definedName name="DV">[1]Graph!$L$6:$L$16</definedName>
    <definedName name="Excel_BuiltIn_Print_Area_2" localSheetId="5">'[2]Assembly _2_'!#REF!</definedName>
    <definedName name="Excel_BuiltIn_Print_Area_2" localSheetId="1">'[2]Assembly _2_'!#REF!</definedName>
    <definedName name="Excel_BuiltIn_Print_Area_2" localSheetId="3">'[2]Assembly _2_'!#REF!</definedName>
    <definedName name="Excel_BuiltIn_Print_Area_2" localSheetId="2">'[2]Assembly _2_'!#REF!</definedName>
    <definedName name="Excel_BuiltIn_Print_Area_2" localSheetId="4">'[2]Assembly _2_'!#REF!</definedName>
    <definedName name="Excel_BuiltIn_Print_Area_2">'[2]Assembly _2_'!#REF!</definedName>
    <definedName name="Excel_BuiltIn_Print_Area_3" localSheetId="5">'[2]Assembly _4_'!#REF!</definedName>
    <definedName name="Excel_BuiltIn_Print_Area_3" localSheetId="1">'[2]Assembly _4_'!#REF!</definedName>
    <definedName name="Excel_BuiltIn_Print_Area_3" localSheetId="3">'[2]Assembly _4_'!#REF!</definedName>
    <definedName name="Excel_BuiltIn_Print_Area_3" localSheetId="2">'[2]Assembly _4_'!#REF!</definedName>
    <definedName name="Excel_BuiltIn_Print_Area_3" localSheetId="4">'[2]Assembly _4_'!#REF!</definedName>
    <definedName name="Excel_BuiltIn_Print_Area_3">'[2]Assembly _4_'!#REF!</definedName>
    <definedName name="Excelのアプリケーションウィンドウの状態を調べて変更する" localSheetId="5">[3]!Excelのアプリケーションウィンドウの状態を調べて変更する</definedName>
    <definedName name="Excelのアプリケーションウィンドウの状態を調べて変更する" localSheetId="1">[3]!Excelのアプリケーションウィンドウの状態を調べて変更する</definedName>
    <definedName name="Excelのアプリケーションウィンドウの状態を調べて変更する" localSheetId="3">[3]!Excelのアプリケーションウィンドウの状態を調べて変更する</definedName>
    <definedName name="Excelのアプリケーションウィンドウの状態を調べて変更する" localSheetId="2">[3]!Excelのアプリケーションウィンドウの状態を調べて変更する</definedName>
    <definedName name="Excelのアプリケーションウィンドウの状態を調べて変更する" localSheetId="4">[3]!Excelのアプリケーションウィンドウの状態を調べて変更する</definedName>
    <definedName name="Excelのアプリケーションウィンドウの状態を調べて変更する">[3]!Excelのアプリケーションウィンドウの状態を調べて変更する</definedName>
    <definedName name="gDataRange">'[4]GRAPIK PERKEMBANGAN'!$B$3:$B$64,'[4]GRAPIK PERKEMBANGAN'!$H$3:$H$64</definedName>
    <definedName name="HTML_CodePage" hidden="1">1252</definedName>
    <definedName name="HTML_Control" hidden="1">{"'Data '!$J$86:$L$87"}</definedName>
    <definedName name="HTML_Description" hidden="1">""</definedName>
    <definedName name="HTML_Email" hidden="1">""</definedName>
    <definedName name="HTML_Header" hidden="1">"Data"</definedName>
    <definedName name="HTML_LastUpdate" hidden="1">"10/21/00"</definedName>
    <definedName name="HTML_LineAfter" hidden="1">FALSE</definedName>
    <definedName name="HTML_LineBefore" hidden="1">FALSE</definedName>
    <definedName name="HTML_Name" hidden="1">"2ND QA"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"Sep2000"</definedName>
    <definedName name="IV">[1]Graph!$D$6:$K$16</definedName>
    <definedName name="PlotRange">[5]Sheet4!$D$1:$D$100</definedName>
    <definedName name="_xlnm.Print_Area" localSheetId="5">'Form Monitoring'!$B$2:$I$63</definedName>
    <definedName name="おためしマクロ_幅と高さを1ページに収める" localSheetId="5">[6]!おためしマクロ_幅と高さを1ページに収める</definedName>
    <definedName name="おためしマクロ_幅と高さを1ページに収める" localSheetId="1">[6]!おためしマクロ_幅と高さを1ページに収める</definedName>
    <definedName name="おためしマクロ_幅と高さを1ページに収める" localSheetId="3">[6]!おためしマクロ_幅と高さを1ページに収める</definedName>
    <definedName name="おためしマクロ_幅と高さを1ページに収める" localSheetId="2">[6]!おためしマクロ_幅と高さを1ページに収める</definedName>
    <definedName name="おためしマクロ_幅と高さを1ページに収める" localSheetId="4">[6]!おためしマクロ_幅と高さを1ページに収める</definedName>
    <definedName name="おためしマクロ_幅と高さを1ページに収める">[6]!おためしマクロ_幅と高さを1ページに収める</definedName>
    <definedName name="おためしマクロ470" localSheetId="5">[7]!おためしマクロ470</definedName>
    <definedName name="おためしマクロ470" localSheetId="1">[7]!おためしマクロ470</definedName>
    <definedName name="おためしマクロ470" localSheetId="3">[7]!おためしマクロ470</definedName>
    <definedName name="おためしマクロ470" localSheetId="2">[7]!おためしマクロ470</definedName>
    <definedName name="おためしマクロ470" localSheetId="4">[7]!おためしマクロ470</definedName>
    <definedName name="おためしマクロ470">[7]!おためしマクロ470</definedName>
    <definedName name="繰り返し処理で全員の個票を印刷する" localSheetId="5">[8]!繰り返し処理で全員の個票を印刷する</definedName>
    <definedName name="繰り返し処理で全員の個票を印刷する" localSheetId="1">[8]!繰り返し処理で全員の個票を印刷する</definedName>
    <definedName name="繰り返し処理で全員の個票を印刷する" localSheetId="3">[8]!繰り返し処理で全員の個票を印刷する</definedName>
    <definedName name="繰り返し処理で全員の個票を印刷する" localSheetId="2">[8]!繰り返し処理で全員の個票を印刷する</definedName>
    <definedName name="繰り返し処理で全員の個票を印刷する" localSheetId="4">[8]!繰り返し処理で全員の個票を印刷する</definedName>
    <definedName name="繰り返し処理で全員の個票を印刷する">[8]!繰り返し処理で全員の個票を印刷する</definedName>
  </definedNames>
  <calcPr calcId="152511"/>
</workbook>
</file>

<file path=xl/calcChain.xml><?xml version="1.0" encoding="utf-8"?>
<calcChain xmlns="http://schemas.openxmlformats.org/spreadsheetml/2006/main">
  <c r="N2" i="6" l="1"/>
  <c r="G12" i="5" l="1"/>
  <c r="I12" i="5"/>
  <c r="D11" i="5"/>
  <c r="E11" i="5"/>
  <c r="F11" i="5"/>
  <c r="M56" i="2"/>
  <c r="D9" i="5" s="1"/>
  <c r="N56" i="2"/>
  <c r="E9" i="5" s="1"/>
  <c r="M56" i="3"/>
  <c r="D10" i="5" s="1"/>
  <c r="N56" i="3"/>
  <c r="E10" i="5" s="1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56" i="3" s="1"/>
  <c r="F10" i="5" s="1"/>
  <c r="H10" i="5" s="1"/>
  <c r="O25" i="3"/>
  <c r="O24" i="3"/>
  <c r="O23" i="3"/>
  <c r="O22" i="3"/>
  <c r="O21" i="3"/>
  <c r="O20" i="3"/>
  <c r="O19" i="3"/>
  <c r="O18" i="3"/>
  <c r="O17" i="3"/>
  <c r="O16" i="3"/>
  <c r="O17" i="2"/>
  <c r="O18" i="2"/>
  <c r="O19" i="2"/>
  <c r="O56" i="2" s="1"/>
  <c r="F9" i="5" s="1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16" i="2"/>
  <c r="D12" i="5" l="1"/>
  <c r="E12" i="5"/>
  <c r="H11" i="5"/>
  <c r="F12" i="5"/>
  <c r="H9" i="5"/>
  <c r="H12" i="5" l="1"/>
</calcChain>
</file>

<file path=xl/sharedStrings.xml><?xml version="1.0" encoding="utf-8"?>
<sst xmlns="http://schemas.openxmlformats.org/spreadsheetml/2006/main" count="683" uniqueCount="57">
  <si>
    <t>DATA SORTIR DENKI KENSA TP-4097S3F0</t>
  </si>
  <si>
    <t>MATERIAL F + G</t>
  </si>
  <si>
    <t>NO.</t>
  </si>
  <si>
    <t>TGL</t>
  </si>
  <si>
    <t>GROUP/SHIFT</t>
  </si>
  <si>
    <t>PIC SORTIR</t>
  </si>
  <si>
    <t>LOTTO</t>
  </si>
  <si>
    <t>NO KOTEHYO</t>
  </si>
  <si>
    <t>QTY</t>
  </si>
  <si>
    <t>KETERANGAN NG</t>
  </si>
  <si>
    <t>NO</t>
  </si>
  <si>
    <t>LOTTO GLASS</t>
  </si>
  <si>
    <t>%OK</t>
  </si>
  <si>
    <t>%NG</t>
  </si>
  <si>
    <t>KET</t>
  </si>
  <si>
    <t>FILM</t>
  </si>
  <si>
    <t>GLASS</t>
  </si>
  <si>
    <t>TOTAL</t>
  </si>
  <si>
    <t>OK</t>
  </si>
  <si>
    <t>NG</t>
  </si>
  <si>
    <t>B/3</t>
  </si>
  <si>
    <t>SANDI</t>
  </si>
  <si>
    <t>LX &amp; LY</t>
  </si>
  <si>
    <t>0J01A</t>
  </si>
  <si>
    <t>LX NG HTS</t>
  </si>
  <si>
    <t>13/11/2020</t>
  </si>
  <si>
    <t>C/1</t>
  </si>
  <si>
    <t>AJI N</t>
  </si>
  <si>
    <t>0I30A</t>
  </si>
  <si>
    <t>LX</t>
  </si>
  <si>
    <t>0J02A</t>
  </si>
  <si>
    <t>0J20A</t>
  </si>
  <si>
    <t>A/2</t>
  </si>
  <si>
    <t>FAHRUL</t>
  </si>
  <si>
    <t>LX 1 LY 1</t>
  </si>
  <si>
    <t>LY</t>
  </si>
  <si>
    <t>0I28A</t>
  </si>
  <si>
    <t>0J16A</t>
  </si>
  <si>
    <t>14/11/2020</t>
  </si>
  <si>
    <t>MATERIAL FG</t>
  </si>
  <si>
    <t>Jam</t>
  </si>
  <si>
    <t>Halte</t>
  </si>
  <si>
    <t>Tipe</t>
  </si>
  <si>
    <t>Lotto</t>
  </si>
  <si>
    <t>Hasil Double Check</t>
  </si>
  <si>
    <t>NG Problem</t>
  </si>
  <si>
    <t>Ke - 1</t>
  </si>
  <si>
    <t>Ke - 2</t>
  </si>
  <si>
    <t>Ke - 3</t>
  </si>
  <si>
    <t>Ke - 4</t>
  </si>
  <si>
    <t>Ke - 5</t>
  </si>
  <si>
    <t>Ke - 6</t>
  </si>
  <si>
    <t>FORM MONITORING LOSS PER JAM</t>
  </si>
  <si>
    <t>Tanggal</t>
  </si>
  <si>
    <t>:</t>
  </si>
  <si>
    <t>Grub</t>
  </si>
  <si>
    <t>Ke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</si>
</sst>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\&quot;#,##0;[Red]&quot;\&quot;\-#,##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µ¸¿ò"/>
      <family val="3"/>
      <charset val="128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Tahoma"/>
      <family val="2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b/>
      <sz val="10"/>
      <color indexed="20"/>
      <name val="ＭＳ 明朝"/>
      <family val="1"/>
      <charset val="128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4" fillId="0" borderId="0">
      <alignment horizontal="center"/>
    </xf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>
      <alignment horizontal="center"/>
    </xf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4" fillId="0" borderId="0">
      <alignment horizontal="center"/>
    </xf>
    <xf numFmtId="38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11" applyNumberFormat="0" applyAlignment="0" applyProtection="0">
      <alignment horizontal="left" vertical="center"/>
    </xf>
    <xf numFmtId="0" fontId="6" fillId="0" borderId="4">
      <alignment horizontal="left" vertical="center"/>
    </xf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4" borderId="12" applyNumberFormat="0" applyFont="0" applyFill="0" applyAlignment="0" applyProtection="0"/>
    <xf numFmtId="0" fontId="9" fillId="0" borderId="0"/>
    <xf numFmtId="43" fontId="3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10" fillId="4" borderId="13" applyNumberFormat="0" applyFont="0" applyFill="0" applyAlignment="0" applyProtection="0">
      <alignment horizontal="center"/>
    </xf>
  </cellStyleXfs>
  <cellXfs count="106">
    <xf numFmtId="0" fontId="0" fillId="0" borderId="0" xfId="0"/>
    <xf numFmtId="0" fontId="2" fillId="0" borderId="0" xfId="0" applyFont="1"/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9" fontId="0" fillId="0" borderId="8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 wrapText="1"/>
    </xf>
    <xf numFmtId="0" fontId="0" fillId="0" borderId="8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4" fontId="0" fillId="0" borderId="8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9" fontId="0" fillId="0" borderId="6" xfId="1" applyNumberFormat="1" applyFont="1" applyBorder="1" applyAlignment="1">
      <alignment horizontal="center" vertical="center" wrapText="1"/>
    </xf>
    <xf numFmtId="0" fontId="0" fillId="5" borderId="8" xfId="0" applyFill="1" applyBorder="1"/>
    <xf numFmtId="9" fontId="0" fillId="5" borderId="8" xfId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9">
    <cellStyle name="7" xfId="2"/>
    <cellStyle name="7 2" xfId="3"/>
    <cellStyle name="7 3" xfId="4"/>
    <cellStyle name="7_B. QC achievement action plan 2007 ( ~ june 07)b" xfId="5"/>
    <cellStyle name="7_Book1" xfId="6"/>
    <cellStyle name="7_Book2-2" xfId="7"/>
    <cellStyle name="7_Book4" xfId="8"/>
    <cellStyle name="7_Cara pengisian checksheet" xfId="9"/>
    <cellStyle name="7_Cara pengisian checksheet_progress prepare Sharp (sept 07)update" xfId="10"/>
    <cellStyle name="7_Cara pengisian checksheet_progress prepare Sharp (sept 07)update_Prosedure PQC rev 6 Aug 08" xfId="11"/>
    <cellStyle name="7_Copy of Copy of Lap. Audit 3 bulanan Jun 07" xfId="12"/>
    <cellStyle name="7_Copy of CS PQC Patrol &amp; Sampling ( maret'11 )" xfId="13"/>
    <cellStyle name="7_Copy of DMC-S-P-QC-02 Prosedur &amp; WI PQC, CEK SHEET rev6 agst 08" xfId="14"/>
    <cellStyle name="7_Copy of YEARLY TROUBLE REPORT 2006" xfId="15"/>
    <cellStyle name="7_CS PQC Patrol &amp; Sampling rev 4( maret'11 )" xfId="16"/>
    <cellStyle name="7_DMC-S-P-QC-02 Prosedur &amp; WI PQC, CEK SHEET rev6 agst 08" xfId="17"/>
    <cellStyle name="7_FQC (in-process - Factory quality problem record 2007)" xfId="18"/>
    <cellStyle name="7_GAIKAN KENSA DEFECT RATIO 2007 for TMD" xfId="19"/>
    <cellStyle name="7_IQC-FQC-OQC-GAIKAN TREND RECORD 2007 for TMD(rev)" xfId="20"/>
    <cellStyle name="7_ISO(Prosedur Pengontrolan Standar Kualitas)DMC" xfId="21"/>
    <cellStyle name="7_jawaban claim TP3297S2FO (TP tidak bisa masuk ke Casis)" xfId="22"/>
    <cellStyle name="7_Prosedur &amp; WI IQC" xfId="23"/>
    <cellStyle name="7_Prosedur &amp; WI IQC_Prosedure PQC rev 6 Aug 08" xfId="24"/>
    <cellStyle name="7_Summary claim pa gufron" xfId="25"/>
    <cellStyle name="7_Trouble report ~ June 2007" xfId="26"/>
    <cellStyle name="7_Trouble report 2007 (~ jun 07)" xfId="27"/>
    <cellStyle name="7_YEARLY TROUBLE REPORT 2006" xfId="28"/>
    <cellStyle name="Comma [0] 2" xfId="29"/>
    <cellStyle name="Comma 2" xfId="30"/>
    <cellStyle name="Currency [0] 2" xfId="31"/>
    <cellStyle name="Header1" xfId="32"/>
    <cellStyle name="Header2" xfId="33"/>
    <cellStyle name="Normal" xfId="0" builtinId="0"/>
    <cellStyle name="Normal 2" xfId="34"/>
    <cellStyle name="Normal 2 2" xfId="35"/>
    <cellStyle name="Normal 2_B. QC achievement action plan 2007 ( ~ june 07)b" xfId="36"/>
    <cellStyle name="Normal 3" xfId="37"/>
    <cellStyle name="Normal 3 2" xfId="38"/>
    <cellStyle name="Normal 4" xfId="39"/>
    <cellStyle name="Normal 5" xfId="40"/>
    <cellStyle name="Percent" xfId="1" builtinId="5"/>
    <cellStyle name="Percent 2" xfId="41"/>
    <cellStyle name="パーセント_Capacity Small Oven" xfId="42"/>
    <cellStyle name="低い" xfId="43"/>
    <cellStyle name="未定義" xfId="44"/>
    <cellStyle name="桁区切り [0.00]_QC Condition_Mei" xfId="45"/>
    <cellStyle name="桁区切り_Capacity Small Oven" xfId="46"/>
    <cellStyle name="標準_Book1" xfId="47"/>
    <cellStyle name="高い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9525</xdr:rowOff>
    </xdr:from>
    <xdr:to>
      <xdr:col>15</xdr:col>
      <xdr:colOff>552450</xdr:colOff>
      <xdr:row>45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8477250" cy="612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361950</xdr:colOff>
      <xdr:row>12</xdr:row>
      <xdr:rowOff>161925</xdr:rowOff>
    </xdr:from>
    <xdr:to>
      <xdr:col>30</xdr:col>
      <xdr:colOff>304800</xdr:colOff>
      <xdr:row>40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486025"/>
          <a:ext cx="8477250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361950</xdr:colOff>
      <xdr:row>41</xdr:row>
      <xdr:rowOff>85725</xdr:rowOff>
    </xdr:from>
    <xdr:to>
      <xdr:col>30</xdr:col>
      <xdr:colOff>304800</xdr:colOff>
      <xdr:row>46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7934325"/>
          <a:ext cx="84772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57150</xdr:rowOff>
    </xdr:from>
    <xdr:to>
      <xdr:col>7</xdr:col>
      <xdr:colOff>400050</xdr:colOff>
      <xdr:row>34</xdr:row>
      <xdr:rowOff>19050</xdr:rowOff>
    </xdr:to>
    <xdr:grpSp>
      <xdr:nvGrpSpPr>
        <xdr:cNvPr id="17" name="Group 16"/>
        <xdr:cNvGrpSpPr/>
      </xdr:nvGrpSpPr>
      <xdr:grpSpPr>
        <a:xfrm>
          <a:off x="1922929" y="561415"/>
          <a:ext cx="2287121" cy="5867400"/>
          <a:chOff x="2362200" y="628650"/>
          <a:chExt cx="2305050" cy="5867400"/>
        </a:xfrm>
      </xdr:grpSpPr>
      <xdr:grpSp>
        <xdr:nvGrpSpPr>
          <xdr:cNvPr id="15" name="Group 14"/>
          <xdr:cNvGrpSpPr/>
        </xdr:nvGrpSpPr>
        <xdr:grpSpPr>
          <a:xfrm>
            <a:off x="2362200" y="1504950"/>
            <a:ext cx="2305050" cy="4991100"/>
            <a:chOff x="2362200" y="742950"/>
            <a:chExt cx="2305050" cy="4991100"/>
          </a:xfrm>
        </xdr:grpSpPr>
        <xdr:sp macro="" textlink="">
          <xdr:nvSpPr>
            <xdr:cNvPr id="3" name="Rectangle 2"/>
            <xdr:cNvSpPr/>
          </xdr:nvSpPr>
          <xdr:spPr>
            <a:xfrm>
              <a:off x="2438400" y="742950"/>
              <a:ext cx="215265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Di</a:t>
              </a:r>
              <a:r>
                <a:rPr lang="en-US" sz="1100" baseline="0">
                  <a:solidFill>
                    <a:schemeClr val="tx1"/>
                  </a:solidFill>
                </a:rPr>
                <a:t> proses Hariawase jika ada partikel yang &lt; standar dilakukan penandaan dengan secotape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2438400" y="2095500"/>
              <a:ext cx="215265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After oven </a:t>
              </a:r>
              <a:r>
                <a:rPr lang="en-US" sz="1100">
                  <a:solidFill>
                    <a:schemeClr val="tx1"/>
                  </a:solidFill>
                </a:rPr>
                <a:t>produk</a:t>
              </a:r>
              <a:r>
                <a:rPr lang="en-US" sz="1100" baseline="0">
                  <a:solidFill>
                    <a:schemeClr val="tx1"/>
                  </a:solidFill>
                </a:rPr>
                <a:t> yang sudah diberikan penandaan dilakukan pengecekan oleh PQC ( OK / NG ) atau ( Pecah / Tidak )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" name="Rectangle 4"/>
            <xdr:cNvSpPr/>
          </xdr:nvSpPr>
          <xdr:spPr>
            <a:xfrm>
              <a:off x="2390775" y="3429000"/>
              <a:ext cx="224790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Jika OK lanjut proses</a:t>
              </a:r>
              <a:r>
                <a:rPr lang="en-US" sz="1100" baseline="0">
                  <a:solidFill>
                    <a:schemeClr val="tx1"/>
                  </a:solidFill>
                </a:rPr>
                <a:t> sampai gaikan ( secotape dilepas di gaikan ) , jika NG langsung masuk TPQ NG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Rectangle 5"/>
            <xdr:cNvSpPr/>
          </xdr:nvSpPr>
          <xdr:spPr>
            <a:xfrm>
              <a:off x="2362200" y="4762500"/>
              <a:ext cx="230505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Saat</a:t>
              </a:r>
              <a:r>
                <a:rPr lang="en-US" sz="1100" baseline="0">
                  <a:solidFill>
                    <a:schemeClr val="tx1"/>
                  </a:solidFill>
                </a:rPr>
                <a:t> di gaikan setelah dilakukan pengecekan oleh gaikan, jika OK / NG info PQC. Jika OK secotape di lepas dan lanjut proses. Jika NG produk masuk TPQ NG dan keep di PQC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cxnSp macro="">
          <xdr:nvCxnSpPr>
            <xdr:cNvPr id="8" name="Straight Arrow Connector 7"/>
            <xdr:cNvCxnSpPr>
              <a:stCxn id="3" idx="2"/>
              <a:endCxn id="4" idx="0"/>
            </xdr:cNvCxnSpPr>
          </xdr:nvCxnSpPr>
          <xdr:spPr>
            <a:xfrm>
              <a:off x="3514725" y="1714500"/>
              <a:ext cx="0" cy="38100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Arrow Connector 8"/>
            <xdr:cNvCxnSpPr>
              <a:stCxn id="4" idx="2"/>
              <a:endCxn id="5" idx="0"/>
            </xdr:cNvCxnSpPr>
          </xdr:nvCxnSpPr>
          <xdr:spPr>
            <a:xfrm>
              <a:off x="3514725" y="3067050"/>
              <a:ext cx="0" cy="36195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Arrow Connector 11"/>
            <xdr:cNvCxnSpPr>
              <a:stCxn id="5" idx="2"/>
              <a:endCxn id="6" idx="0"/>
            </xdr:cNvCxnSpPr>
          </xdr:nvCxnSpPr>
          <xdr:spPr>
            <a:xfrm>
              <a:off x="3514725" y="4400550"/>
              <a:ext cx="0" cy="36195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" name="Rounded Rectangle 15"/>
          <xdr:cNvSpPr/>
        </xdr:nvSpPr>
        <xdr:spPr>
          <a:xfrm>
            <a:off x="2438400" y="628650"/>
            <a:ext cx="2152650" cy="523875"/>
          </a:xfrm>
          <a:prstGeom prst="roundRect">
            <a:avLst/>
          </a:prstGeom>
          <a:solidFill>
            <a:srgbClr val="FFFF00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Penanganan Trend</a:t>
            </a:r>
            <a:r>
              <a:rPr lang="en-US" sz="1100" baseline="0">
                <a:solidFill>
                  <a:schemeClr val="tx1"/>
                </a:solidFill>
              </a:rPr>
              <a:t> Partikel Pecah di Gaikan</a:t>
            </a:r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8</xdr:col>
      <xdr:colOff>428625</xdr:colOff>
      <xdr:row>3</xdr:row>
      <xdr:rowOff>57150</xdr:rowOff>
    </xdr:from>
    <xdr:to>
      <xdr:col>12</xdr:col>
      <xdr:colOff>295275</xdr:colOff>
      <xdr:row>34</xdr:row>
      <xdr:rowOff>19050</xdr:rowOff>
    </xdr:to>
    <xdr:grpSp>
      <xdr:nvGrpSpPr>
        <xdr:cNvPr id="18" name="Group 17"/>
        <xdr:cNvGrpSpPr/>
      </xdr:nvGrpSpPr>
      <xdr:grpSpPr>
        <a:xfrm>
          <a:off x="4843743" y="561415"/>
          <a:ext cx="2287120" cy="5867400"/>
          <a:chOff x="2362200" y="628650"/>
          <a:chExt cx="2305050" cy="5867400"/>
        </a:xfrm>
      </xdr:grpSpPr>
      <xdr:grpSp>
        <xdr:nvGrpSpPr>
          <xdr:cNvPr id="19" name="Group 18"/>
          <xdr:cNvGrpSpPr/>
        </xdr:nvGrpSpPr>
        <xdr:grpSpPr>
          <a:xfrm>
            <a:off x="2362200" y="1504950"/>
            <a:ext cx="2305050" cy="4991100"/>
            <a:chOff x="2362200" y="742950"/>
            <a:chExt cx="2305050" cy="4991100"/>
          </a:xfrm>
        </xdr:grpSpPr>
        <xdr:sp macro="" textlink="">
          <xdr:nvSpPr>
            <xdr:cNvPr id="21" name="Rectangle 20"/>
            <xdr:cNvSpPr/>
          </xdr:nvSpPr>
          <xdr:spPr>
            <a:xfrm>
              <a:off x="2438400" y="742950"/>
              <a:ext cx="215265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Di</a:t>
              </a:r>
              <a:r>
                <a:rPr lang="en-US" sz="1100" baseline="0">
                  <a:solidFill>
                    <a:schemeClr val="tx1"/>
                  </a:solidFill>
                </a:rPr>
                <a:t> proses Hariawase jika ada noda yang &lt; limit dilakukan penandaan dengan secotape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428875" y="2009775"/>
              <a:ext cx="2171700" cy="114300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After oven </a:t>
              </a:r>
              <a:r>
                <a:rPr lang="en-US" sz="1100">
                  <a:solidFill>
                    <a:schemeClr val="tx1"/>
                  </a:solidFill>
                </a:rPr>
                <a:t>produk</a:t>
              </a:r>
              <a:r>
                <a:rPr lang="en-US" sz="1100" baseline="0">
                  <a:solidFill>
                    <a:schemeClr val="tx1"/>
                  </a:solidFill>
                </a:rPr>
                <a:t> yang sudah diberikan penandaan dilakukan pengecekan oleh PQC ( OK / NG ) atau ( &gt; limit atau  &lt; limit). Jika Produk </a:t>
              </a:r>
              <a:r>
                <a:rPr lang="en-US" sz="1100" baseline="0">
                  <a:solidFill>
                    <a:srgbClr val="FF0000"/>
                  </a:solidFill>
                </a:rPr>
                <a:t>tanpa oven</a:t>
              </a:r>
              <a:r>
                <a:rPr lang="en-US" sz="1100" baseline="0">
                  <a:solidFill>
                    <a:schemeClr val="tx1"/>
                  </a:solidFill>
                </a:rPr>
                <a:t> dilakukan pengecekan di proses gaikan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2390775" y="3429000"/>
              <a:ext cx="224790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Jika OK lanjut proses</a:t>
              </a:r>
              <a:r>
                <a:rPr lang="en-US" sz="1100" baseline="0">
                  <a:solidFill>
                    <a:schemeClr val="tx1"/>
                  </a:solidFill>
                </a:rPr>
                <a:t> sampai gaikan ( secotape dilepas di gaikan ) , jika NG langsung masuk TPQ NG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2362200" y="4762500"/>
              <a:ext cx="2305050" cy="971550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Saat</a:t>
              </a:r>
              <a:r>
                <a:rPr lang="en-US" sz="1100" baseline="0">
                  <a:solidFill>
                    <a:schemeClr val="tx1"/>
                  </a:solidFill>
                </a:rPr>
                <a:t> di gaikan setelah dilakukan pengecekan oleh gaikan, jika OK / NG info PQC. Jika OK secotape di lepas dan lanjut proses. Jika NG produk masuk TPQ NG dan keep di PQC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cxnSp macro="">
          <xdr:nvCxnSpPr>
            <xdr:cNvPr id="25" name="Straight Arrow Connector 24"/>
            <xdr:cNvCxnSpPr>
              <a:stCxn id="21" idx="2"/>
              <a:endCxn id="22" idx="0"/>
            </xdr:cNvCxnSpPr>
          </xdr:nvCxnSpPr>
          <xdr:spPr>
            <a:xfrm>
              <a:off x="3514725" y="1714500"/>
              <a:ext cx="0" cy="295275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/>
            <xdr:cNvCxnSpPr>
              <a:stCxn id="22" idx="2"/>
              <a:endCxn id="23" idx="0"/>
            </xdr:cNvCxnSpPr>
          </xdr:nvCxnSpPr>
          <xdr:spPr>
            <a:xfrm>
              <a:off x="3514725" y="3152775"/>
              <a:ext cx="0" cy="276225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/>
            <xdr:cNvCxnSpPr>
              <a:stCxn id="23" idx="2"/>
              <a:endCxn id="24" idx="0"/>
            </xdr:cNvCxnSpPr>
          </xdr:nvCxnSpPr>
          <xdr:spPr>
            <a:xfrm>
              <a:off x="3514725" y="4400550"/>
              <a:ext cx="0" cy="36195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Rounded Rectangle 19"/>
          <xdr:cNvSpPr/>
        </xdr:nvSpPr>
        <xdr:spPr>
          <a:xfrm>
            <a:off x="2438400" y="628650"/>
            <a:ext cx="2152650" cy="523875"/>
          </a:xfrm>
          <a:prstGeom prst="roundRect">
            <a:avLst/>
          </a:prstGeom>
          <a:solidFill>
            <a:srgbClr val="FFFF00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Penanganan Trend</a:t>
            </a:r>
            <a:r>
              <a:rPr lang="en-US" sz="1100" baseline="0">
                <a:solidFill>
                  <a:schemeClr val="tx1"/>
                </a:solidFill>
              </a:rPr>
              <a:t> Ito Noda di Gaikan</a:t>
            </a:r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523875</xdr:colOff>
      <xdr:row>35</xdr:row>
      <xdr:rowOff>28576</xdr:rowOff>
    </xdr:from>
    <xdr:to>
      <xdr:col>12</xdr:col>
      <xdr:colOff>295275</xdr:colOff>
      <xdr:row>36</xdr:row>
      <xdr:rowOff>142876</xdr:rowOff>
    </xdr:to>
    <xdr:sp macro="" textlink="">
      <xdr:nvSpPr>
        <xdr:cNvPr id="28" name="Rectangle 27"/>
        <xdr:cNvSpPr/>
      </xdr:nvSpPr>
      <xdr:spPr>
        <a:xfrm>
          <a:off x="2352675" y="6705601"/>
          <a:ext cx="5257800" cy="304800"/>
        </a:xfrm>
        <a:prstGeom prst="rect">
          <a:avLst/>
        </a:prstGeom>
        <a:solidFill>
          <a:srgbClr val="FFFF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Tujuan</a:t>
          </a:r>
          <a:r>
            <a:rPr lang="en-US" sz="1100" b="1" baseline="0">
              <a:solidFill>
                <a:schemeClr val="tx1"/>
              </a:solidFill>
            </a:rPr>
            <a:t> </a:t>
          </a:r>
          <a:r>
            <a:rPr lang="en-US" sz="1100" b="0" baseline="0">
              <a:solidFill>
                <a:schemeClr val="tx1"/>
              </a:solidFill>
            </a:rPr>
            <a:t>: Untuk mempersempit suspect partikel pecah dan ito noda </a:t>
          </a:r>
        </a:p>
        <a:p>
          <a:pPr algn="l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</xdr:colOff>
      <xdr:row>3</xdr:row>
      <xdr:rowOff>0</xdr:rowOff>
    </xdr:from>
    <xdr:to>
      <xdr:col>22</xdr:col>
      <xdr:colOff>1</xdr:colOff>
      <xdr:row>5</xdr:row>
      <xdr:rowOff>180975</xdr:rowOff>
    </xdr:to>
    <xdr:sp macro="" textlink="">
      <xdr:nvSpPr>
        <xdr:cNvPr id="2" name="Rounded Rectangle 1"/>
        <xdr:cNvSpPr/>
      </xdr:nvSpPr>
      <xdr:spPr>
        <a:xfrm>
          <a:off x="8896351" y="504825"/>
          <a:ext cx="1219200" cy="561975"/>
        </a:xfrm>
        <a:prstGeom prst="round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Mulai</a:t>
          </a:r>
        </a:p>
      </xdr:txBody>
    </xdr:sp>
    <xdr:clientData/>
  </xdr:twoCellAnchor>
  <xdr:twoCellAnchor>
    <xdr:from>
      <xdr:col>19</xdr:col>
      <xdr:colOff>380999</xdr:colOff>
      <xdr:row>8</xdr:row>
      <xdr:rowOff>0</xdr:rowOff>
    </xdr:from>
    <xdr:to>
      <xdr:col>22</xdr:col>
      <xdr:colOff>228601</xdr:colOff>
      <xdr:row>13</xdr:row>
      <xdr:rowOff>0</xdr:rowOff>
    </xdr:to>
    <xdr:sp macro="" textlink="">
      <xdr:nvSpPr>
        <xdr:cNvPr id="7" name="Rectangle 6"/>
        <xdr:cNvSpPr/>
      </xdr:nvSpPr>
      <xdr:spPr>
        <a:xfrm>
          <a:off x="8667749" y="1457325"/>
          <a:ext cx="1676402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</a:t>
          </a:r>
          <a:r>
            <a:rPr lang="en-US" sz="1100" baseline="0"/>
            <a:t> menemukan partikel &lt; standard dan noda &lt; limit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23</xdr:col>
      <xdr:colOff>0</xdr:colOff>
      <xdr:row>20</xdr:row>
      <xdr:rowOff>0</xdr:rowOff>
    </xdr:to>
    <xdr:sp macro="" textlink="">
      <xdr:nvSpPr>
        <xdr:cNvPr id="29" name="Rectangle 28"/>
        <xdr:cNvSpPr/>
      </xdr:nvSpPr>
      <xdr:spPr>
        <a:xfrm>
          <a:off x="8286750" y="2790825"/>
          <a:ext cx="2438400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</a:t>
          </a:r>
          <a:r>
            <a:rPr lang="en-US" sz="1100" baseline="0"/>
            <a:t> menempelkan secotape pada posisi partikel dan noda lalu menuliskan ukuran serta kondisi partikel dan noda di secotape ( contoh : partikel biasa 0,25 dan Noda &lt; limit )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23</xdr:col>
      <xdr:colOff>0</xdr:colOff>
      <xdr:row>27</xdr:row>
      <xdr:rowOff>0</xdr:rowOff>
    </xdr:to>
    <xdr:sp macro="" textlink="">
      <xdr:nvSpPr>
        <xdr:cNvPr id="30" name="Rectangle 29"/>
        <xdr:cNvSpPr/>
      </xdr:nvSpPr>
      <xdr:spPr>
        <a:xfrm>
          <a:off x="8286750" y="4124325"/>
          <a:ext cx="2438400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PIC HA Info</a:t>
          </a:r>
          <a:r>
            <a:rPr lang="en-US" sz="1100" baseline="0"/>
            <a:t> ke PQC No. kotehyo serta Lotto film dan Glass yang diberikan penandaan secotape ( untuk memudahkan trace produk )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28</xdr:row>
      <xdr:rowOff>180975</xdr:rowOff>
    </xdr:from>
    <xdr:to>
      <xdr:col>23</xdr:col>
      <xdr:colOff>0</xdr:colOff>
      <xdr:row>33</xdr:row>
      <xdr:rowOff>9525</xdr:rowOff>
    </xdr:to>
    <xdr:sp macro="" textlink="">
      <xdr:nvSpPr>
        <xdr:cNvPr id="31" name="Rectangle 30"/>
        <xdr:cNvSpPr/>
      </xdr:nvSpPr>
      <xdr:spPr>
        <a:xfrm>
          <a:off x="8286750" y="5448300"/>
          <a:ext cx="2438400" cy="7810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PQC tulis di kotehyo : </a:t>
          </a:r>
          <a:r>
            <a:rPr lang="en-US" sz="1100" b="1"/>
            <a:t>Untuk</a:t>
          </a:r>
          <a:r>
            <a:rPr lang="en-US" sz="1100" b="1" baseline="0"/>
            <a:t> oven, jika ada penandaan pada produk, kotehyo lakukan 2/2</a:t>
          </a:r>
          <a:endParaRPr lang="en-US" sz="1100"/>
        </a:p>
      </xdr:txBody>
    </xdr:sp>
    <xdr:clientData/>
  </xdr:twoCellAnchor>
  <xdr:twoCellAnchor>
    <xdr:from>
      <xdr:col>24</xdr:col>
      <xdr:colOff>304800</xdr:colOff>
      <xdr:row>8</xdr:row>
      <xdr:rowOff>0</xdr:rowOff>
    </xdr:from>
    <xdr:to>
      <xdr:col>27</xdr:col>
      <xdr:colOff>304800</xdr:colOff>
      <xdr:row>13</xdr:row>
      <xdr:rowOff>0</xdr:rowOff>
    </xdr:to>
    <xdr:sp macro="" textlink="">
      <xdr:nvSpPr>
        <xdr:cNvPr id="33" name="Rectangle 32"/>
        <xdr:cNvSpPr/>
      </xdr:nvSpPr>
      <xdr:spPr>
        <a:xfrm>
          <a:off x="11639550" y="1457325"/>
          <a:ext cx="1828800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PQC info leader PQC, untuk partikel dilakukan</a:t>
          </a:r>
          <a:r>
            <a:rPr lang="en-US" sz="1100" baseline="0"/>
            <a:t> pengukuran before dan after oven dengan dinolite, untuk noda di foto</a:t>
          </a:r>
          <a:endParaRPr lang="en-US" sz="1100"/>
        </a:p>
      </xdr:txBody>
    </xdr:sp>
    <xdr:clientData/>
  </xdr:twoCellAnchor>
  <xdr:twoCellAnchor>
    <xdr:from>
      <xdr:col>24</xdr:col>
      <xdr:colOff>0</xdr:colOff>
      <xdr:row>15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34" name="Rectangle 33"/>
        <xdr:cNvSpPr/>
      </xdr:nvSpPr>
      <xdr:spPr>
        <a:xfrm>
          <a:off x="11334750" y="2790825"/>
          <a:ext cx="2438400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Jika</a:t>
          </a:r>
          <a:r>
            <a:rPr lang="en-US" sz="1100" baseline="0"/>
            <a:t> hasil partikel atau noda OK / NG tulis hasil ukur partikel dan hasil visual noda pada secotape ( Contoh : partikel 0,25 , noda &gt; limit ) dan save foto</a:t>
          </a:r>
          <a:endParaRPr lang="en-US" sz="1100"/>
        </a:p>
      </xdr:txBody>
    </xdr:sp>
    <xdr:clientData/>
  </xdr:twoCellAnchor>
  <xdr:twoCellAnchor>
    <xdr:from>
      <xdr:col>24</xdr:col>
      <xdr:colOff>76200</xdr:colOff>
      <xdr:row>22</xdr:row>
      <xdr:rowOff>0</xdr:rowOff>
    </xdr:from>
    <xdr:to>
      <xdr:col>27</xdr:col>
      <xdr:colOff>542926</xdr:colOff>
      <xdr:row>27</xdr:row>
      <xdr:rowOff>0</xdr:rowOff>
    </xdr:to>
    <xdr:sp macro="" textlink="">
      <xdr:nvSpPr>
        <xdr:cNvPr id="35" name="Rectangle 34"/>
        <xdr:cNvSpPr/>
      </xdr:nvSpPr>
      <xdr:spPr>
        <a:xfrm>
          <a:off x="11410950" y="4124325"/>
          <a:ext cx="2295526" cy="95250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Jika OK lanjut proses, jika NG keep sample</a:t>
          </a:r>
        </a:p>
      </xdr:txBody>
    </xdr:sp>
    <xdr:clientData/>
  </xdr:twoCellAnchor>
  <xdr:twoCellAnchor>
    <xdr:from>
      <xdr:col>24</xdr:col>
      <xdr:colOff>76200</xdr:colOff>
      <xdr:row>28</xdr:row>
      <xdr:rowOff>180975</xdr:rowOff>
    </xdr:from>
    <xdr:to>
      <xdr:col>27</xdr:col>
      <xdr:colOff>542926</xdr:colOff>
      <xdr:row>33</xdr:row>
      <xdr:rowOff>19050</xdr:rowOff>
    </xdr:to>
    <xdr:sp macro="" textlink="">
      <xdr:nvSpPr>
        <xdr:cNvPr id="36" name="Rectangle 35"/>
        <xdr:cNvSpPr/>
      </xdr:nvSpPr>
      <xdr:spPr>
        <a:xfrm>
          <a:off x="11410950" y="5448300"/>
          <a:ext cx="2295526" cy="790575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Jika Gaikan 2x OK,</a:t>
          </a:r>
          <a:r>
            <a:rPr lang="en-US" sz="1100" baseline="0"/>
            <a:t> lanjut proses. Jika Gaikan 2x NG keep sample dan lakukan pengukuran dan save hasil ukur / save foto.</a:t>
          </a:r>
          <a:endParaRPr lang="en-US" sz="1100"/>
        </a:p>
      </xdr:txBody>
    </xdr:sp>
    <xdr:clientData/>
  </xdr:twoCellAnchor>
  <xdr:twoCellAnchor>
    <xdr:from>
      <xdr:col>25</xdr:col>
      <xdr:colOff>1</xdr:colOff>
      <xdr:row>35</xdr:row>
      <xdr:rowOff>0</xdr:rowOff>
    </xdr:from>
    <xdr:to>
      <xdr:col>27</xdr:col>
      <xdr:colOff>1</xdr:colOff>
      <xdr:row>37</xdr:row>
      <xdr:rowOff>180975</xdr:rowOff>
    </xdr:to>
    <xdr:sp macro="" textlink="">
      <xdr:nvSpPr>
        <xdr:cNvPr id="37" name="Rounded Rectangle 36"/>
        <xdr:cNvSpPr/>
      </xdr:nvSpPr>
      <xdr:spPr>
        <a:xfrm>
          <a:off x="11944351" y="6600825"/>
          <a:ext cx="1219200" cy="561975"/>
        </a:xfrm>
        <a:prstGeom prst="round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Selesai</a:t>
          </a:r>
        </a:p>
      </xdr:txBody>
    </xdr:sp>
    <xdr:clientData/>
  </xdr:twoCellAnchor>
  <xdr:twoCellAnchor>
    <xdr:from>
      <xdr:col>21</xdr:col>
      <xdr:colOff>0</xdr:colOff>
      <xdr:row>5</xdr:row>
      <xdr:rowOff>180975</xdr:rowOff>
    </xdr:from>
    <xdr:to>
      <xdr:col>21</xdr:col>
      <xdr:colOff>1</xdr:colOff>
      <xdr:row>8</xdr:row>
      <xdr:rowOff>0</xdr:rowOff>
    </xdr:to>
    <xdr:cxnSp macro="">
      <xdr:nvCxnSpPr>
        <xdr:cNvPr id="11" name="Straight Arrow Connector 10"/>
        <xdr:cNvCxnSpPr>
          <a:stCxn id="2" idx="2"/>
          <a:endCxn id="7" idx="0"/>
        </xdr:cNvCxnSpPr>
      </xdr:nvCxnSpPr>
      <xdr:spPr>
        <a:xfrm flipH="1">
          <a:off x="9505950" y="1066800"/>
          <a:ext cx="1" cy="390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21</xdr:col>
      <xdr:colOff>0</xdr:colOff>
      <xdr:row>15</xdr:row>
      <xdr:rowOff>0</xdr:rowOff>
    </xdr:to>
    <xdr:cxnSp macro="">
      <xdr:nvCxnSpPr>
        <xdr:cNvPr id="38" name="Straight Arrow Connector 37"/>
        <xdr:cNvCxnSpPr>
          <a:stCxn id="7" idx="2"/>
          <a:endCxn id="29" idx="0"/>
        </xdr:cNvCxnSpPr>
      </xdr:nvCxnSpPr>
      <xdr:spPr>
        <a:xfrm>
          <a:off x="9505950" y="240982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0</xdr:rowOff>
    </xdr:from>
    <xdr:to>
      <xdr:col>21</xdr:col>
      <xdr:colOff>0</xdr:colOff>
      <xdr:row>22</xdr:row>
      <xdr:rowOff>0</xdr:rowOff>
    </xdr:to>
    <xdr:cxnSp macro="">
      <xdr:nvCxnSpPr>
        <xdr:cNvPr id="39" name="Straight Arrow Connector 38"/>
        <xdr:cNvCxnSpPr>
          <a:stCxn id="29" idx="2"/>
          <a:endCxn id="30" idx="0"/>
        </xdr:cNvCxnSpPr>
      </xdr:nvCxnSpPr>
      <xdr:spPr>
        <a:xfrm>
          <a:off x="9505950" y="374332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0</xdr:rowOff>
    </xdr:from>
    <xdr:to>
      <xdr:col>21</xdr:col>
      <xdr:colOff>0</xdr:colOff>
      <xdr:row>28</xdr:row>
      <xdr:rowOff>180975</xdr:rowOff>
    </xdr:to>
    <xdr:cxnSp macro="">
      <xdr:nvCxnSpPr>
        <xdr:cNvPr id="42" name="Straight Arrow Connector 41"/>
        <xdr:cNvCxnSpPr>
          <a:stCxn id="30" idx="2"/>
          <a:endCxn id="31" idx="0"/>
        </xdr:cNvCxnSpPr>
      </xdr:nvCxnSpPr>
      <xdr:spPr>
        <a:xfrm>
          <a:off x="9505950" y="5076825"/>
          <a:ext cx="0" cy="37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0</xdr:colOff>
      <xdr:row>15</xdr:row>
      <xdr:rowOff>0</xdr:rowOff>
    </xdr:to>
    <xdr:cxnSp macro="">
      <xdr:nvCxnSpPr>
        <xdr:cNvPr id="45" name="Straight Arrow Connector 44"/>
        <xdr:cNvCxnSpPr>
          <a:stCxn id="33" idx="2"/>
          <a:endCxn id="34" idx="0"/>
        </xdr:cNvCxnSpPr>
      </xdr:nvCxnSpPr>
      <xdr:spPr>
        <a:xfrm>
          <a:off x="12553950" y="240982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20</xdr:row>
      <xdr:rowOff>0</xdr:rowOff>
    </xdr:from>
    <xdr:to>
      <xdr:col>26</xdr:col>
      <xdr:colOff>4763</xdr:colOff>
      <xdr:row>22</xdr:row>
      <xdr:rowOff>0</xdr:rowOff>
    </xdr:to>
    <xdr:cxnSp macro="">
      <xdr:nvCxnSpPr>
        <xdr:cNvPr id="48" name="Straight Arrow Connector 47"/>
        <xdr:cNvCxnSpPr>
          <a:stCxn id="34" idx="2"/>
          <a:endCxn id="35" idx="0"/>
        </xdr:cNvCxnSpPr>
      </xdr:nvCxnSpPr>
      <xdr:spPr>
        <a:xfrm>
          <a:off x="12553950" y="3743325"/>
          <a:ext cx="4763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4763</xdr:colOff>
      <xdr:row>27</xdr:row>
      <xdr:rowOff>0</xdr:rowOff>
    </xdr:from>
    <xdr:to>
      <xdr:col>26</xdr:col>
      <xdr:colOff>4763</xdr:colOff>
      <xdr:row>28</xdr:row>
      <xdr:rowOff>180975</xdr:rowOff>
    </xdr:to>
    <xdr:cxnSp macro="">
      <xdr:nvCxnSpPr>
        <xdr:cNvPr id="52" name="Straight Arrow Connector 51"/>
        <xdr:cNvCxnSpPr>
          <a:stCxn id="35" idx="2"/>
          <a:endCxn id="36" idx="0"/>
        </xdr:cNvCxnSpPr>
      </xdr:nvCxnSpPr>
      <xdr:spPr>
        <a:xfrm>
          <a:off x="12558713" y="5076825"/>
          <a:ext cx="0" cy="37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</xdr:colOff>
      <xdr:row>33</xdr:row>
      <xdr:rowOff>19050</xdr:rowOff>
    </xdr:from>
    <xdr:to>
      <xdr:col>26</xdr:col>
      <xdr:colOff>4763</xdr:colOff>
      <xdr:row>35</xdr:row>
      <xdr:rowOff>0</xdr:rowOff>
    </xdr:to>
    <xdr:cxnSp macro="">
      <xdr:nvCxnSpPr>
        <xdr:cNvPr id="57" name="Straight Arrow Connector 56"/>
        <xdr:cNvCxnSpPr>
          <a:stCxn id="36" idx="2"/>
          <a:endCxn id="37" idx="0"/>
        </xdr:cNvCxnSpPr>
      </xdr:nvCxnSpPr>
      <xdr:spPr>
        <a:xfrm flipH="1">
          <a:off x="12553951" y="6238875"/>
          <a:ext cx="4762" cy="3619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342900</xdr:colOff>
      <xdr:row>3</xdr:row>
      <xdr:rowOff>0</xdr:rowOff>
    </xdr:from>
    <xdr:to>
      <xdr:col>26</xdr:col>
      <xdr:colOff>266700</xdr:colOff>
      <xdr:row>6</xdr:row>
      <xdr:rowOff>0</xdr:rowOff>
    </xdr:to>
    <xdr:sp macro="" textlink="">
      <xdr:nvSpPr>
        <xdr:cNvPr id="61" name="Oval 60"/>
        <xdr:cNvSpPr/>
      </xdr:nvSpPr>
      <xdr:spPr>
        <a:xfrm>
          <a:off x="12287250" y="504825"/>
          <a:ext cx="533400" cy="571500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26</xdr:col>
      <xdr:colOff>0</xdr:colOff>
      <xdr:row>6</xdr:row>
      <xdr:rowOff>0</xdr:rowOff>
    </xdr:from>
    <xdr:to>
      <xdr:col>26</xdr:col>
      <xdr:colOff>0</xdr:colOff>
      <xdr:row>8</xdr:row>
      <xdr:rowOff>0</xdr:rowOff>
    </xdr:to>
    <xdr:cxnSp macro="">
      <xdr:nvCxnSpPr>
        <xdr:cNvPr id="62" name="Straight Arrow Connector 61"/>
        <xdr:cNvCxnSpPr>
          <a:stCxn id="61" idx="4"/>
          <a:endCxn id="33" idx="0"/>
        </xdr:cNvCxnSpPr>
      </xdr:nvCxnSpPr>
      <xdr:spPr>
        <a:xfrm>
          <a:off x="12553950" y="1076325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338722</xdr:colOff>
      <xdr:row>35</xdr:row>
      <xdr:rowOff>9117</xdr:rowOff>
    </xdr:from>
    <xdr:to>
      <xdr:col>21</xdr:col>
      <xdr:colOff>262523</xdr:colOff>
      <xdr:row>37</xdr:row>
      <xdr:rowOff>193505</xdr:rowOff>
    </xdr:to>
    <xdr:sp macro="" textlink="">
      <xdr:nvSpPr>
        <xdr:cNvPr id="67" name="Oval 66"/>
        <xdr:cNvSpPr/>
      </xdr:nvSpPr>
      <xdr:spPr>
        <a:xfrm>
          <a:off x="9168957" y="6609382"/>
          <a:ext cx="528919" cy="565388"/>
        </a:xfrm>
        <a:prstGeom prst="ellips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20</xdr:col>
      <xdr:colOff>603182</xdr:colOff>
      <xdr:row>33</xdr:row>
      <xdr:rowOff>9525</xdr:rowOff>
    </xdr:from>
    <xdr:to>
      <xdr:col>21</xdr:col>
      <xdr:colOff>0</xdr:colOff>
      <xdr:row>35</xdr:row>
      <xdr:rowOff>9117</xdr:rowOff>
    </xdr:to>
    <xdr:cxnSp macro="">
      <xdr:nvCxnSpPr>
        <xdr:cNvPr id="68" name="Straight Arrow Connector 67"/>
        <xdr:cNvCxnSpPr>
          <a:stCxn id="31" idx="2"/>
          <a:endCxn id="67" idx="0"/>
        </xdr:cNvCxnSpPr>
      </xdr:nvCxnSpPr>
      <xdr:spPr>
        <a:xfrm flipH="1">
          <a:off x="9433417" y="6228790"/>
          <a:ext cx="1936" cy="3805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mba\General\Project%20Team\Data2%20Kalkulasi\Kalkulasi%202006\September\QC%20Condition_Sept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Karyawan%20produksi\Copy%20of%20personil%20(01%20November%2006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sahi-net.or.jp/&#26032;&#20316;1219/xvSample/YNxv203_saidaik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quality%20problem%202006\ghufron%20presentation\DTI%20TROUBLE%20REPORT%20progress%20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di\YUDHI\yudi%20data\YUDHI\TROUBLE%20REPORT%20&amp;%20Feedback%20Reprt\Trouble%20Report%202007\APRIL\ITR%20APRIL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Nxv211_osamer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\FD5\&#26410;&#23436;&#25104;\47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sahi-net.or.jp/&#26032;&#20316;1219/xvSample/YNxv9c3_fornex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m Data"/>
      <sheetName val="Glass Data"/>
      <sheetName val="Graph"/>
      <sheetName val="Assembly _4_"/>
      <sheetName val="Assembly _2_"/>
      <sheetName val="CT_Assy"/>
      <sheetName val="Film_Data"/>
      <sheetName val="Glass_Data"/>
      <sheetName val="Assembly__4_"/>
      <sheetName val="Assembly__2_"/>
      <sheetName val="Family"/>
      <sheetName val="Film_Data1"/>
      <sheetName val="Glass_Data1"/>
      <sheetName val="Assembly__4_1"/>
      <sheetName val="Assembly__2_1"/>
    </sheetNames>
    <sheetDataSet>
      <sheetData sheetId="0">
        <row r="6">
          <cell r="D6">
            <v>1.0574078783579393</v>
          </cell>
        </row>
      </sheetData>
      <sheetData sheetId="1">
        <row r="6">
          <cell r="D6">
            <v>1.0574078783579393</v>
          </cell>
        </row>
      </sheetData>
      <sheetData sheetId="2" refreshError="1">
        <row r="6">
          <cell r="D6">
            <v>1.0574078783579393</v>
          </cell>
          <cell r="E6">
            <v>0.70650844139955959</v>
          </cell>
          <cell r="F6">
            <v>1.2395826038237971</v>
          </cell>
          <cell r="G6">
            <v>0.9028868220799614</v>
          </cell>
          <cell r="H6">
            <v>0.8597765520611147</v>
          </cell>
          <cell r="I6">
            <v>1.089652728561304</v>
          </cell>
          <cell r="J6">
            <v>1.170544912589885</v>
          </cell>
          <cell r="K6">
            <v>1.1613801332405289</v>
          </cell>
          <cell r="L6">
            <v>1.2833899336002839</v>
          </cell>
        </row>
        <row r="7">
          <cell r="D7">
            <v>1.4455702640842714</v>
          </cell>
          <cell r="E7">
            <v>1.1392830927330562</v>
          </cell>
          <cell r="F7">
            <v>1.1111889254616336</v>
          </cell>
          <cell r="G7">
            <v>0.97938559407335835</v>
          </cell>
          <cell r="H7">
            <v>1.9441286188136022</v>
          </cell>
          <cell r="I7">
            <v>1.8758858965272855</v>
          </cell>
          <cell r="J7">
            <v>2.0158175864582311</v>
          </cell>
          <cell r="K7">
            <v>1.8564184150343044</v>
          </cell>
          <cell r="L7">
            <v>1.7345025089969082</v>
          </cell>
        </row>
        <row r="8">
          <cell r="D8">
            <v>0.80844855509898139</v>
          </cell>
          <cell r="E8">
            <v>0.66827746513334962</v>
          </cell>
          <cell r="F8">
            <v>0.46338445736162664</v>
          </cell>
          <cell r="G8">
            <v>0.65325925031203447</v>
          </cell>
          <cell r="H8">
            <v>0.81655281283181269</v>
          </cell>
          <cell r="I8">
            <v>0.59133593196314671</v>
          </cell>
          <cell r="J8">
            <v>0.83656973771526166</v>
          </cell>
          <cell r="K8">
            <v>0.93168937058765045</v>
          </cell>
          <cell r="L8">
            <v>1.0329971108520453</v>
          </cell>
        </row>
        <row r="9">
          <cell r="D9">
            <v>8.5663423056845711E-2</v>
          </cell>
          <cell r="E9">
            <v>0.11469292879862981</v>
          </cell>
          <cell r="F9">
            <v>8.6373929080000938E-2</v>
          </cell>
          <cell r="G9">
            <v>0.14293191609292588</v>
          </cell>
          <cell r="H9">
            <v>9.302500399349764E-2</v>
          </cell>
          <cell r="I9">
            <v>0.13731396172927002</v>
          </cell>
          <cell r="J9">
            <v>0.10878670191355809</v>
          </cell>
          <cell r="K9">
            <v>0.18196281197176095</v>
          </cell>
          <cell r="L9">
            <v>0.28181864260732931</v>
          </cell>
        </row>
        <row r="10">
          <cell r="D10">
            <v>0.52067299326739036</v>
          </cell>
          <cell r="E10">
            <v>0.34866650354783457</v>
          </cell>
          <cell r="F10">
            <v>0.67581763428811548</v>
          </cell>
          <cell r="G10">
            <v>0.60091798526392071</v>
          </cell>
          <cell r="H10">
            <v>0.44727173637277662</v>
          </cell>
          <cell r="I10">
            <v>0.51824946846208364</v>
          </cell>
          <cell r="J10">
            <v>0.58527245629494251</v>
          </cell>
          <cell r="K10">
            <v>0.68211196181763945</v>
          </cell>
          <cell r="L10">
            <v>0.55856860459222468</v>
          </cell>
        </row>
        <row r="11">
          <cell r="D11">
            <v>0.50059562848844219</v>
          </cell>
          <cell r="E11">
            <v>0.23550281379985319</v>
          </cell>
          <cell r="F11">
            <v>0.39918761818054482</v>
          </cell>
          <cell r="G11">
            <v>0.52643233884929741</v>
          </cell>
          <cell r="H11">
            <v>0.74138109243302663</v>
          </cell>
          <cell r="I11">
            <v>0.53375265768958191</v>
          </cell>
          <cell r="J11">
            <v>0.5200004351468076</v>
          </cell>
          <cell r="K11">
            <v>0.57571840509098138</v>
          </cell>
          <cell r="L11">
            <v>0.53930761822697548</v>
          </cell>
        </row>
        <row r="12">
          <cell r="D12">
            <v>0.59161301548634071</v>
          </cell>
          <cell r="E12">
            <v>0.42818693418155124</v>
          </cell>
          <cell r="F12">
            <v>0.36300394518757151</v>
          </cell>
          <cell r="G12">
            <v>0.51032733421910859</v>
          </cell>
          <cell r="H12">
            <v>0.32417804421976454</v>
          </cell>
          <cell r="I12">
            <v>0.4650956768249469</v>
          </cell>
          <cell r="J12">
            <v>0.2262763399802008</v>
          </cell>
          <cell r="K12">
            <v>0.35895396241423883</v>
          </cell>
          <cell r="L12">
            <v>0.41259060266612602</v>
          </cell>
        </row>
        <row r="13">
          <cell r="D13">
            <v>1.1055935538274151</v>
          </cell>
          <cell r="E13">
            <v>1.2340959138732568</v>
          </cell>
          <cell r="F13">
            <v>1.2839367836216355</v>
          </cell>
          <cell r="G13">
            <v>1.7020976768530822</v>
          </cell>
          <cell r="H13">
            <v>1.5419599146800973</v>
          </cell>
          <cell r="I13">
            <v>1.1494507441530828</v>
          </cell>
          <cell r="J13">
            <v>1.2782437474843076</v>
          </cell>
          <cell r="K13">
            <v>1.1176295117828379</v>
          </cell>
          <cell r="L13">
            <v>1.1049723756906076</v>
          </cell>
        </row>
        <row r="14">
          <cell r="D14">
            <v>0.55011979494318108</v>
          </cell>
          <cell r="E14">
            <v>0.60863714215806208</v>
          </cell>
          <cell r="F14">
            <v>0.6454700375843313</v>
          </cell>
          <cell r="G14">
            <v>0.56468172484599588</v>
          </cell>
          <cell r="H14">
            <v>0.58539977260554577</v>
          </cell>
          <cell r="I14">
            <v>0.74858256555634306</v>
          </cell>
          <cell r="J14">
            <v>0.70820142945726317</v>
          </cell>
          <cell r="K14">
            <v>0.63736700805409163</v>
          </cell>
          <cell r="L14">
            <v>0.56566475746363221</v>
          </cell>
        </row>
        <row r="15">
          <cell r="D15">
            <v>0.21549704862737751</v>
          </cell>
          <cell r="E15">
            <v>0.18962564228040127</v>
          </cell>
          <cell r="F15">
            <v>0.28363330765459766</v>
          </cell>
          <cell r="G15">
            <v>0.36437572975802229</v>
          </cell>
          <cell r="H15">
            <v>0.27437677945556882</v>
          </cell>
          <cell r="I15">
            <v>0.11627391920623673</v>
          </cell>
          <cell r="J15">
            <v>8.3765760473439727E-2</v>
          </cell>
          <cell r="K15">
            <v>2.7841304563985283E-2</v>
          </cell>
          <cell r="L15">
            <v>4.3590653352932232E-2</v>
          </cell>
        </row>
        <row r="16">
          <cell r="D16">
            <v>0.16998835512842819</v>
          </cell>
          <cell r="E16">
            <v>0.14374847076094935</v>
          </cell>
          <cell r="F16">
            <v>0.1505707682610827</v>
          </cell>
          <cell r="G16">
            <v>0.16708942303820912</v>
          </cell>
          <cell r="H16">
            <v>0.34954849985435477</v>
          </cell>
          <cell r="I16">
            <v>0.28016477675407514</v>
          </cell>
          <cell r="J16">
            <v>0.29916343026228476</v>
          </cell>
          <cell r="K16">
            <v>0.33011832554439696</v>
          </cell>
          <cell r="L16">
            <v>0.39535708854985041</v>
          </cell>
        </row>
      </sheetData>
      <sheetData sheetId="3" refreshError="1"/>
      <sheetData sheetId="4" refreshError="1"/>
      <sheetData sheetId="5" refreshError="1"/>
      <sheetData sheetId="6">
        <row r="6">
          <cell r="D6">
            <v>1.0574078783579393</v>
          </cell>
        </row>
      </sheetData>
      <sheetData sheetId="7">
        <row r="6">
          <cell r="D6">
            <v>1.0574078783579393</v>
          </cell>
        </row>
      </sheetData>
      <sheetData sheetId="8"/>
      <sheetData sheetId="9"/>
      <sheetData sheetId="10" refreshError="1"/>
      <sheetData sheetId="11">
        <row r="6">
          <cell r="D6">
            <v>1.0574078783579393</v>
          </cell>
        </row>
      </sheetData>
      <sheetData sheetId="12">
        <row r="6">
          <cell r="D6">
            <v>1.0574078783579393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PR_"/>
      <sheetName val="Assembly _2_"/>
      <sheetName val="Assembly _4_"/>
      <sheetName val="KOMPOSISI EXSPORT"/>
      <sheetName val="Graph"/>
      <sheetName val="Calibri"/>
      <sheetName val="TP3155S1F0放電跡検証"/>
      <sheetName val="LIST_OPR_"/>
      <sheetName val="Assembly__2_"/>
      <sheetName val="Assembly__4_"/>
      <sheetName val="KOMPOSISI_EXS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Nxv203_saidaika"/>
      <sheetName val="Graph"/>
      <sheetName val="GRAPIK PERKEMBANGAN"/>
      <sheetName val="ﾃﾞｰﾀｰ"/>
      <sheetName val="dbT"/>
      <sheetName val="01-import-05-13"/>
      <sheetName val="YNxv203_saidaika.xls"/>
      <sheetName val="GRAPIK_PERKEMBANGAN"/>
      <sheetName val="YNxv203_saidaika_xls"/>
      <sheetName val="GRAPIK_PERKEMBANGAN1"/>
      <sheetName val="YNxv203_saidaika_xls1"/>
    </sheetNames>
    <definedNames>
      <definedName name="Excelのアプリケーションウィンドウの状態を調べて変更す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RAPIK PERKEMBANGAN"/>
      <sheetName val="customer claim "/>
      <sheetName val="DTI TROUBLE REPORT progress 200"/>
      <sheetName val="参照"/>
      <sheetName val="dbT"/>
      <sheetName val="GRAPIK_PERKEMBANGAN"/>
      <sheetName val="customer_claim_"/>
      <sheetName val="DTI_TROUBLE_REPORT_progress_200"/>
      <sheetName val="GeneralInfo"/>
      <sheetName val="#REF"/>
      <sheetName val="GRAPIK_PERKEMBANGAN1"/>
      <sheetName val="customer_claim_1"/>
      <sheetName val="DTI_TROUBLE_REPORT_progress_201"/>
    </sheetNames>
    <sheetDataSet>
      <sheetData sheetId="0" refreshError="1"/>
      <sheetData sheetId="1" refreshError="1">
        <row r="3">
          <cell r="B3" t="str">
            <v>JAN</v>
          </cell>
          <cell r="H3">
            <v>35</v>
          </cell>
        </row>
        <row r="4">
          <cell r="B4" t="str">
            <v>JAN</v>
          </cell>
          <cell r="H4">
            <v>16</v>
          </cell>
        </row>
        <row r="5">
          <cell r="B5" t="str">
            <v>JAN</v>
          </cell>
          <cell r="H5">
            <v>14</v>
          </cell>
        </row>
        <row r="6">
          <cell r="B6" t="str">
            <v>JAN</v>
          </cell>
          <cell r="H6">
            <v>10</v>
          </cell>
        </row>
        <row r="7">
          <cell r="B7" t="str">
            <v>JAN</v>
          </cell>
          <cell r="H7">
            <v>8</v>
          </cell>
        </row>
        <row r="8">
          <cell r="B8" t="str">
            <v>FEBR</v>
          </cell>
          <cell r="H8">
            <v>7</v>
          </cell>
        </row>
        <row r="9">
          <cell r="B9" t="str">
            <v>FEBR</v>
          </cell>
          <cell r="H9">
            <v>6</v>
          </cell>
        </row>
        <row r="10">
          <cell r="B10" t="str">
            <v>FEBR</v>
          </cell>
          <cell r="H10">
            <v>6</v>
          </cell>
        </row>
        <row r="11">
          <cell r="B11" t="str">
            <v>FEBR</v>
          </cell>
          <cell r="H11">
            <v>20</v>
          </cell>
        </row>
        <row r="12">
          <cell r="B12" t="str">
            <v>FEBR</v>
          </cell>
          <cell r="H12">
            <v>27</v>
          </cell>
        </row>
        <row r="13">
          <cell r="B13" t="str">
            <v>FEBR</v>
          </cell>
          <cell r="H13">
            <v>26</v>
          </cell>
        </row>
        <row r="14">
          <cell r="B14" t="str">
            <v>MARCH</v>
          </cell>
          <cell r="H14">
            <v>30</v>
          </cell>
        </row>
        <row r="15">
          <cell r="B15" t="str">
            <v>MARCH</v>
          </cell>
          <cell r="H15">
            <v>15</v>
          </cell>
        </row>
        <row r="16">
          <cell r="B16" t="str">
            <v>MARCH</v>
          </cell>
          <cell r="H16">
            <v>15</v>
          </cell>
        </row>
        <row r="17">
          <cell r="B17" t="str">
            <v>MARCH</v>
          </cell>
          <cell r="H17">
            <v>5</v>
          </cell>
        </row>
        <row r="18">
          <cell r="B18" t="str">
            <v>MARCH</v>
          </cell>
          <cell r="H18">
            <v>16</v>
          </cell>
        </row>
        <row r="19">
          <cell r="B19" t="str">
            <v>MARCH</v>
          </cell>
          <cell r="H19">
            <v>16</v>
          </cell>
        </row>
        <row r="20">
          <cell r="B20" t="str">
            <v>MARCH</v>
          </cell>
          <cell r="H20">
            <v>10</v>
          </cell>
        </row>
        <row r="21">
          <cell r="B21" t="str">
            <v>MARCH</v>
          </cell>
          <cell r="H21">
            <v>9</v>
          </cell>
        </row>
        <row r="22">
          <cell r="B22" t="str">
            <v>MARCH</v>
          </cell>
          <cell r="H22">
            <v>8</v>
          </cell>
        </row>
        <row r="23">
          <cell r="B23" t="str">
            <v>MARCH</v>
          </cell>
          <cell r="H23">
            <v>9</v>
          </cell>
        </row>
        <row r="24">
          <cell r="B24" t="str">
            <v>APRIL</v>
          </cell>
          <cell r="H24">
            <v>10</v>
          </cell>
        </row>
        <row r="25">
          <cell r="B25" t="str">
            <v>APRIL</v>
          </cell>
          <cell r="H25">
            <v>6</v>
          </cell>
        </row>
        <row r="26">
          <cell r="B26" t="str">
            <v>APRIL</v>
          </cell>
          <cell r="H26">
            <v>6</v>
          </cell>
        </row>
        <row r="27">
          <cell r="B27" t="str">
            <v>APRIL</v>
          </cell>
          <cell r="H27">
            <v>7</v>
          </cell>
        </row>
        <row r="28">
          <cell r="B28" t="str">
            <v>APRIL</v>
          </cell>
          <cell r="H28">
            <v>7</v>
          </cell>
        </row>
        <row r="29">
          <cell r="B29" t="str">
            <v>APRIL</v>
          </cell>
          <cell r="H29">
            <v>8</v>
          </cell>
        </row>
        <row r="30">
          <cell r="B30" t="str">
            <v>APRIL</v>
          </cell>
          <cell r="H30">
            <v>14</v>
          </cell>
        </row>
        <row r="31">
          <cell r="B31" t="str">
            <v>APRIL</v>
          </cell>
          <cell r="H31">
            <v>9</v>
          </cell>
        </row>
        <row r="32">
          <cell r="B32" t="str">
            <v>APRIL</v>
          </cell>
          <cell r="H32">
            <v>9</v>
          </cell>
        </row>
        <row r="33">
          <cell r="B33" t="str">
            <v>APRIL</v>
          </cell>
          <cell r="H33">
            <v>8</v>
          </cell>
        </row>
        <row r="34">
          <cell r="B34" t="str">
            <v>APRIL</v>
          </cell>
          <cell r="H34">
            <v>18</v>
          </cell>
        </row>
        <row r="35">
          <cell r="B35" t="str">
            <v>APRIL</v>
          </cell>
          <cell r="H35">
            <v>9</v>
          </cell>
        </row>
        <row r="36">
          <cell r="B36" t="str">
            <v>APRIL</v>
          </cell>
          <cell r="H36">
            <v>17</v>
          </cell>
        </row>
        <row r="37">
          <cell r="B37" t="str">
            <v>APRIL</v>
          </cell>
          <cell r="H37">
            <v>9</v>
          </cell>
        </row>
        <row r="38">
          <cell r="B38" t="str">
            <v>APRIL</v>
          </cell>
          <cell r="H38">
            <v>4</v>
          </cell>
        </row>
        <row r="39">
          <cell r="B39" t="str">
            <v>MAY</v>
          </cell>
          <cell r="H39">
            <v>10</v>
          </cell>
        </row>
        <row r="40">
          <cell r="B40" t="str">
            <v>MAY</v>
          </cell>
          <cell r="H40">
            <v>11</v>
          </cell>
        </row>
        <row r="41">
          <cell r="B41" t="str">
            <v>MAY</v>
          </cell>
          <cell r="H41">
            <v>8</v>
          </cell>
        </row>
        <row r="42">
          <cell r="B42" t="str">
            <v>MAY</v>
          </cell>
          <cell r="H42">
            <v>5</v>
          </cell>
        </row>
        <row r="43">
          <cell r="B43" t="str">
            <v>MAY</v>
          </cell>
          <cell r="H43">
            <v>6</v>
          </cell>
        </row>
        <row r="44">
          <cell r="B44" t="str">
            <v>MAY</v>
          </cell>
          <cell r="H44">
            <v>7</v>
          </cell>
        </row>
        <row r="45">
          <cell r="B45" t="str">
            <v>MAY</v>
          </cell>
          <cell r="H45">
            <v>7</v>
          </cell>
        </row>
        <row r="46">
          <cell r="B46" t="str">
            <v>MAY</v>
          </cell>
          <cell r="H46">
            <v>25</v>
          </cell>
        </row>
        <row r="47">
          <cell r="B47" t="str">
            <v>JUNE</v>
          </cell>
          <cell r="H47">
            <v>28</v>
          </cell>
        </row>
        <row r="48">
          <cell r="B48" t="str">
            <v>JUNE</v>
          </cell>
          <cell r="H48">
            <v>9</v>
          </cell>
        </row>
        <row r="49">
          <cell r="B49" t="str">
            <v>JUNE</v>
          </cell>
          <cell r="H49">
            <v>5</v>
          </cell>
        </row>
        <row r="50">
          <cell r="B50" t="str">
            <v>JUNE</v>
          </cell>
          <cell r="H50">
            <v>5</v>
          </cell>
        </row>
        <row r="51">
          <cell r="B51" t="str">
            <v>JUNE</v>
          </cell>
          <cell r="H51">
            <v>6</v>
          </cell>
        </row>
        <row r="52">
          <cell r="B52" t="str">
            <v>JUNE</v>
          </cell>
          <cell r="H52">
            <v>20</v>
          </cell>
        </row>
        <row r="53">
          <cell r="B53" t="str">
            <v>JUNE</v>
          </cell>
          <cell r="H53">
            <v>11</v>
          </cell>
        </row>
        <row r="54">
          <cell r="B54" t="str">
            <v>JUNE</v>
          </cell>
          <cell r="H54">
            <v>19</v>
          </cell>
        </row>
        <row r="55">
          <cell r="B55" t="str">
            <v>JUNE</v>
          </cell>
          <cell r="H55">
            <v>19</v>
          </cell>
        </row>
        <row r="56">
          <cell r="B56" t="str">
            <v>JUNE</v>
          </cell>
          <cell r="H56">
            <v>11</v>
          </cell>
        </row>
        <row r="57">
          <cell r="B57" t="str">
            <v>JUNE</v>
          </cell>
          <cell r="H57">
            <v>11</v>
          </cell>
        </row>
        <row r="58">
          <cell r="B58" t="str">
            <v>JUNE</v>
          </cell>
          <cell r="H58">
            <v>30</v>
          </cell>
        </row>
        <row r="59">
          <cell r="B59" t="str">
            <v>JUNE</v>
          </cell>
          <cell r="H59">
            <v>23</v>
          </cell>
        </row>
        <row r="60">
          <cell r="B60" t="str">
            <v>JUNE</v>
          </cell>
          <cell r="H60">
            <v>6</v>
          </cell>
        </row>
        <row r="61">
          <cell r="B61" t="str">
            <v>JUNE</v>
          </cell>
          <cell r="H61">
            <v>12</v>
          </cell>
        </row>
        <row r="62">
          <cell r="B62" t="str">
            <v>JUNE</v>
          </cell>
          <cell r="H62">
            <v>7</v>
          </cell>
        </row>
        <row r="63">
          <cell r="B63" t="str">
            <v>JUNE</v>
          </cell>
          <cell r="H63">
            <v>6</v>
          </cell>
        </row>
        <row r="64">
          <cell r="B64" t="str">
            <v>JUNE</v>
          </cell>
          <cell r="H64">
            <v>6</v>
          </cell>
        </row>
      </sheetData>
      <sheetData sheetId="2"/>
      <sheetData sheetId="3" refreshError="1"/>
      <sheetData sheetId="4" refreshError="1"/>
      <sheetData sheetId="5" refreshError="1"/>
      <sheetData sheetId="6">
        <row r="3">
          <cell r="B3" t="str">
            <v>JAN</v>
          </cell>
        </row>
      </sheetData>
      <sheetData sheetId="7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 MARET 07"/>
      <sheetName val="Sheet3"/>
      <sheetName val="SUMMARY ITR APRIL 07"/>
      <sheetName val="Sheet4"/>
      <sheetName val="LX NG"/>
      <sheetName val="ANALISA 2933"/>
      <sheetName val="LIFE TIME SAPPAN"/>
      <sheetName val="Data Mutu MP"/>
      <sheetName val="Permanent info"/>
      <sheetName val="Marshal"/>
      <sheetName val="PENDING_MARET_07"/>
      <sheetName val="SUMMARY_ITR_APRIL_07"/>
      <sheetName val="LX_NG"/>
      <sheetName val="ANALISA_2933"/>
      <sheetName val="LIFE_TIME_SAPPAN"/>
      <sheetName val="Data_Mutu_MP"/>
    </sheetNames>
    <sheetDataSet>
      <sheetData sheetId="0" refreshError="1"/>
      <sheetData sheetId="1" refreshError="1"/>
      <sheetData sheetId="2" refreshError="1"/>
      <sheetData sheetId="3" refreshError="1">
        <row r="1">
          <cell r="D1">
            <v>387.9408821792457</v>
          </cell>
        </row>
        <row r="2">
          <cell r="D2">
            <v>389.64576823936449</v>
          </cell>
        </row>
        <row r="3">
          <cell r="D3">
            <v>391.35065429948327</v>
          </cell>
        </row>
        <row r="4">
          <cell r="D4">
            <v>393.05554035960205</v>
          </cell>
        </row>
        <row r="5">
          <cell r="D5">
            <v>394.76042641972089</v>
          </cell>
        </row>
        <row r="6">
          <cell r="D6">
            <v>396.46531247983967</v>
          </cell>
        </row>
        <row r="7">
          <cell r="D7">
            <v>398.17019853995845</v>
          </cell>
        </row>
        <row r="8">
          <cell r="D8">
            <v>399.87508460007723</v>
          </cell>
        </row>
        <row r="9">
          <cell r="D9">
            <v>401.57997066019601</v>
          </cell>
        </row>
        <row r="10">
          <cell r="D10">
            <v>403.28485672031479</v>
          </cell>
        </row>
        <row r="11">
          <cell r="D11">
            <v>404.98974278043357</v>
          </cell>
        </row>
        <row r="12">
          <cell r="D12">
            <v>406.69462884055241</v>
          </cell>
        </row>
        <row r="13">
          <cell r="D13">
            <v>408.39951490067119</v>
          </cell>
        </row>
        <row r="14">
          <cell r="D14">
            <v>410.10440096078997</v>
          </cell>
        </row>
        <row r="15">
          <cell r="D15">
            <v>411.80928702090876</v>
          </cell>
        </row>
        <row r="16">
          <cell r="D16">
            <v>413.51417308102754</v>
          </cell>
        </row>
        <row r="17">
          <cell r="D17">
            <v>415.21905914114632</v>
          </cell>
        </row>
        <row r="18">
          <cell r="D18">
            <v>416.9239452012651</v>
          </cell>
        </row>
        <row r="19">
          <cell r="D19">
            <v>418.62883126138394</v>
          </cell>
        </row>
        <row r="20">
          <cell r="D20">
            <v>420.33371732150272</v>
          </cell>
        </row>
        <row r="21">
          <cell r="D21">
            <v>422.0386033816215</v>
          </cell>
        </row>
        <row r="22">
          <cell r="D22">
            <v>423.74348944174028</v>
          </cell>
        </row>
        <row r="23">
          <cell r="D23">
            <v>425.44837550185906</v>
          </cell>
        </row>
        <row r="24">
          <cell r="D24">
            <v>427.15326156197784</v>
          </cell>
        </row>
        <row r="25">
          <cell r="D25">
            <v>428.85814762209662</v>
          </cell>
        </row>
        <row r="26">
          <cell r="D26">
            <v>430.56303368221546</v>
          </cell>
        </row>
        <row r="27">
          <cell r="D27">
            <v>432.26791974233424</v>
          </cell>
        </row>
        <row r="28">
          <cell r="D28">
            <v>433.97280580245302</v>
          </cell>
        </row>
        <row r="29">
          <cell r="D29">
            <v>435.67769186257181</v>
          </cell>
        </row>
        <row r="30">
          <cell r="D30">
            <v>437.38257792269059</v>
          </cell>
        </row>
        <row r="31">
          <cell r="D31">
            <v>439.08746398280937</v>
          </cell>
        </row>
        <row r="32">
          <cell r="D32">
            <v>440.79235004292815</v>
          </cell>
        </row>
        <row r="33">
          <cell r="D33">
            <v>442.49723610304693</v>
          </cell>
        </row>
        <row r="34">
          <cell r="D34">
            <v>444.20212216316577</v>
          </cell>
        </row>
        <row r="35">
          <cell r="D35">
            <v>445.90700822328455</v>
          </cell>
        </row>
        <row r="36">
          <cell r="D36">
            <v>447.61189428340333</v>
          </cell>
        </row>
        <row r="37">
          <cell r="D37">
            <v>449.31678034352211</v>
          </cell>
        </row>
        <row r="38">
          <cell r="D38">
            <v>451.02166640364089</v>
          </cell>
        </row>
        <row r="39">
          <cell r="D39">
            <v>452.72655246375967</v>
          </cell>
        </row>
        <row r="40">
          <cell r="D40">
            <v>454.43143852387846</v>
          </cell>
        </row>
        <row r="41">
          <cell r="D41">
            <v>456.13632458399729</v>
          </cell>
        </row>
        <row r="42">
          <cell r="D42">
            <v>457.84121064411607</v>
          </cell>
        </row>
        <row r="43">
          <cell r="D43">
            <v>459.54609670423486</v>
          </cell>
        </row>
        <row r="44">
          <cell r="D44">
            <v>461.25098276435364</v>
          </cell>
        </row>
        <row r="45">
          <cell r="D45">
            <v>462.95586882447242</v>
          </cell>
        </row>
        <row r="46">
          <cell r="D46">
            <v>464.6607548845912</v>
          </cell>
        </row>
        <row r="47">
          <cell r="D47">
            <v>466.36564094470998</v>
          </cell>
        </row>
        <row r="48">
          <cell r="D48">
            <v>468.07052700482882</v>
          </cell>
        </row>
        <row r="49">
          <cell r="D49">
            <v>469.7754130649476</v>
          </cell>
        </row>
        <row r="50">
          <cell r="D50">
            <v>471.48029912506638</v>
          </cell>
        </row>
        <row r="51">
          <cell r="D51">
            <v>473.18518518518516</v>
          </cell>
        </row>
        <row r="52">
          <cell r="D52">
            <v>474.89007124530394</v>
          </cell>
        </row>
        <row r="53">
          <cell r="D53">
            <v>476.59495730542272</v>
          </cell>
        </row>
        <row r="54">
          <cell r="D54">
            <v>478.29984336554151</v>
          </cell>
        </row>
        <row r="55">
          <cell r="D55">
            <v>480.00472942566034</v>
          </cell>
        </row>
        <row r="56">
          <cell r="D56">
            <v>481.70961548577912</v>
          </cell>
        </row>
        <row r="57">
          <cell r="D57">
            <v>483.41450154589791</v>
          </cell>
        </row>
        <row r="58">
          <cell r="D58">
            <v>485.11938760601669</v>
          </cell>
        </row>
        <row r="59">
          <cell r="D59">
            <v>486.82427366613547</v>
          </cell>
        </row>
        <row r="60">
          <cell r="D60">
            <v>488.52915972625425</v>
          </cell>
        </row>
        <row r="61">
          <cell r="D61">
            <v>490.23404578637303</v>
          </cell>
        </row>
        <row r="62">
          <cell r="D62">
            <v>491.93893184649187</v>
          </cell>
        </row>
        <row r="63">
          <cell r="D63">
            <v>493.64381790661065</v>
          </cell>
        </row>
        <row r="64">
          <cell r="D64">
            <v>495.34870396672943</v>
          </cell>
        </row>
        <row r="65">
          <cell r="D65">
            <v>497.05359002684821</v>
          </cell>
        </row>
        <row r="66">
          <cell r="D66">
            <v>498.75847608696699</v>
          </cell>
        </row>
        <row r="67">
          <cell r="D67">
            <v>500.46336214708577</v>
          </cell>
        </row>
        <row r="68">
          <cell r="D68">
            <v>502.16824820720456</v>
          </cell>
        </row>
        <row r="69">
          <cell r="D69">
            <v>503.87313426732339</v>
          </cell>
        </row>
        <row r="70">
          <cell r="D70">
            <v>505.57802032744218</v>
          </cell>
        </row>
        <row r="71">
          <cell r="D71">
            <v>507.28290638756096</v>
          </cell>
        </row>
        <row r="72">
          <cell r="D72">
            <v>508.98779244767974</v>
          </cell>
        </row>
        <row r="73">
          <cell r="D73">
            <v>510.69267850779852</v>
          </cell>
        </row>
        <row r="74">
          <cell r="D74">
            <v>512.39756456791736</v>
          </cell>
        </row>
        <row r="75">
          <cell r="D75">
            <v>514.10245062803608</v>
          </cell>
        </row>
        <row r="76">
          <cell r="D76">
            <v>515.80733668815492</v>
          </cell>
        </row>
        <row r="77">
          <cell r="D77">
            <v>517.51222274827364</v>
          </cell>
        </row>
        <row r="78">
          <cell r="D78">
            <v>519.21710880839248</v>
          </cell>
        </row>
        <row r="79">
          <cell r="D79">
            <v>520.92199486851121</v>
          </cell>
        </row>
        <row r="80">
          <cell r="D80">
            <v>522.62688092863004</v>
          </cell>
        </row>
        <row r="81">
          <cell r="D81">
            <v>524.33176698874888</v>
          </cell>
        </row>
        <row r="82">
          <cell r="D82">
            <v>526.03665304886761</v>
          </cell>
        </row>
        <row r="83">
          <cell r="D83">
            <v>527.74153910898644</v>
          </cell>
        </row>
        <row r="84">
          <cell r="D84">
            <v>529.44642516910517</v>
          </cell>
        </row>
        <row r="85">
          <cell r="D85">
            <v>531.15131122922401</v>
          </cell>
        </row>
        <row r="86">
          <cell r="D86">
            <v>532.85619728934273</v>
          </cell>
        </row>
        <row r="87">
          <cell r="D87">
            <v>534.56108334946157</v>
          </cell>
        </row>
        <row r="88">
          <cell r="D88">
            <v>536.26596940958041</v>
          </cell>
        </row>
        <row r="89">
          <cell r="D89">
            <v>537.97085546969913</v>
          </cell>
        </row>
        <row r="90">
          <cell r="D90">
            <v>539.67574152981797</v>
          </cell>
        </row>
        <row r="91">
          <cell r="D91">
            <v>541.38062758993669</v>
          </cell>
        </row>
        <row r="92">
          <cell r="D92">
            <v>543.08551365005553</v>
          </cell>
        </row>
        <row r="93">
          <cell r="D93">
            <v>544.79039971017426</v>
          </cell>
        </row>
        <row r="94">
          <cell r="D94">
            <v>546.49528577029309</v>
          </cell>
        </row>
        <row r="95">
          <cell r="D95">
            <v>548.20017183041193</v>
          </cell>
        </row>
        <row r="96">
          <cell r="D96">
            <v>549.90505789053066</v>
          </cell>
        </row>
        <row r="97">
          <cell r="D97">
            <v>551.60994395064949</v>
          </cell>
        </row>
        <row r="98">
          <cell r="D98">
            <v>553.31483001076822</v>
          </cell>
        </row>
        <row r="99">
          <cell r="D99">
            <v>555.01971607088706</v>
          </cell>
        </row>
        <row r="100">
          <cell r="D100">
            <v>556.72460213100578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Nxv211_osameru"/>
      <sheetName val="#REF"/>
      <sheetName val="Sheet7"/>
      <sheetName val="Sheet4"/>
      <sheetName val="Assembly _2_"/>
      <sheetName val="Assembly _4_"/>
      <sheetName val="CT_Assy"/>
      <sheetName val="GRAPIK PERKEMBANGAN"/>
      <sheetName val="YNxv211_osameru.xls"/>
      <sheetName val="Assembly__2_"/>
      <sheetName val="Assembly__4_"/>
      <sheetName val="GRAPIK_PERKEMBANGAN"/>
      <sheetName val="YNxv211_osameru_xls"/>
      <sheetName val="check sheet Menteiko "/>
      <sheetName val="E-9.3(PBC)"/>
      <sheetName val="Assembly__2_1"/>
      <sheetName val="Assembly__4_1"/>
      <sheetName val="GRAPIK_PERKEMBANGAN1"/>
      <sheetName val="YNxv211_osameru_xls1"/>
      <sheetName val="check_sheet_Menteiko_"/>
      <sheetName val="E-9_3(PBC)"/>
    </sheetNames>
    <definedNames>
      <definedName name="おためしマクロ_幅と高さを1ページに収め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0"/>
      <sheetName val="#REF"/>
      <sheetName val="Result Cek produk OK "/>
      <sheetName val="GRAPIK PERKEMBANGAN"/>
      <sheetName val="区分"/>
      <sheetName val="Histogram_Lenght"/>
      <sheetName val="dbT"/>
      <sheetName val="470.xls"/>
      <sheetName val="check sheet Menteiko "/>
      <sheetName val="マスタ"/>
      <sheetName val="Result_Cek_produk_OK_"/>
      <sheetName val="GRAPIK_PERKEMBANGAN"/>
      <sheetName val="470_xls"/>
      <sheetName val="check_sheet_Menteiko_"/>
      <sheetName val="GeneralInfo"/>
      <sheetName val="Sheet95"/>
      <sheetName val="Result_Cek_produk_OK_1"/>
      <sheetName val="GRAPIK_PERKEMBANGAN1"/>
      <sheetName val="470_xls1"/>
      <sheetName val="check_sheet_Menteiko_1"/>
    </sheetNames>
    <definedNames>
      <definedName name="おためしマクロ47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Nxv9c3_fornext"/>
      <sheetName val="#REF"/>
      <sheetName val="CT_Assy"/>
      <sheetName val="check sheet Menteiko "/>
      <sheetName val="Assembly _4_"/>
      <sheetName val="Assembly _2_"/>
      <sheetName val="Graph"/>
      <sheetName val="ﾃﾞｰﾀｰ"/>
      <sheetName val="Sheet2"/>
      <sheetName val="TP3155S1F0放電跡検証"/>
      <sheetName val="YNxv9c3_fornext.xls"/>
      <sheetName val="check_sheet_Menteiko_"/>
      <sheetName val="Assembly__4_"/>
      <sheetName val="Assembly__2_"/>
      <sheetName val="YNxv9c3_fornext_xls"/>
      <sheetName val="check_sheet_Menteiko_1"/>
      <sheetName val="Assembly__4_1"/>
      <sheetName val="Assembly__2_1"/>
      <sheetName val="YNxv9c3_fornext_xls1"/>
    </sheetNames>
    <definedNames>
      <definedName name="繰り返し処理で全員の個票を印刷す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1:BA56"/>
  <sheetViews>
    <sheetView showGridLines="0" topLeftCell="E1" workbookViewId="0">
      <selection activeCell="J4" sqref="J4:K4"/>
    </sheetView>
  </sheetViews>
  <sheetFormatPr defaultRowHeight="15"/>
  <cols>
    <col min="1" max="6" width="9.140625" customWidth="1"/>
    <col min="7" max="7" width="13" style="5" customWidth="1"/>
    <col min="8" max="8" width="8.5703125" customWidth="1"/>
    <col min="9" max="9" width="13.7109375" customWidth="1"/>
    <col min="10" max="11" width="11.7109375" customWidth="1"/>
    <col min="12" max="12" width="10.85546875" customWidth="1"/>
    <col min="13" max="16" width="9.140625" customWidth="1"/>
    <col min="17" max="17" width="11.7109375" customWidth="1"/>
    <col min="18" max="19" width="9.140625" customWidth="1"/>
    <col min="20" max="20" width="12.42578125" customWidth="1"/>
    <col min="21" max="44" width="9.140625" customWidth="1"/>
    <col min="45" max="45" width="4.28515625" customWidth="1"/>
  </cols>
  <sheetData>
    <row r="1" spans="6:53">
      <c r="G1"/>
    </row>
    <row r="2" spans="6:53">
      <c r="G2"/>
      <c r="AT2" s="1" t="s">
        <v>0</v>
      </c>
    </row>
    <row r="3" spans="6:53">
      <c r="G3"/>
      <c r="AT3" s="1" t="s">
        <v>1</v>
      </c>
    </row>
    <row r="4" spans="6:53" ht="24.95" customHeight="1">
      <c r="F4" s="50" t="s">
        <v>2</v>
      </c>
      <c r="G4" s="50" t="s">
        <v>3</v>
      </c>
      <c r="H4" s="52" t="s">
        <v>4</v>
      </c>
      <c r="I4" s="52" t="s">
        <v>5</v>
      </c>
      <c r="J4" s="52" t="s">
        <v>6</v>
      </c>
      <c r="K4" s="52"/>
      <c r="L4" s="54" t="s">
        <v>7</v>
      </c>
      <c r="M4" s="47" t="s">
        <v>8</v>
      </c>
      <c r="N4" s="48"/>
      <c r="O4" s="49"/>
      <c r="P4" s="50" t="s">
        <v>9</v>
      </c>
      <c r="Q4" s="50"/>
      <c r="S4" s="50" t="s">
        <v>2</v>
      </c>
      <c r="T4" s="50" t="s">
        <v>3</v>
      </c>
      <c r="U4" s="52" t="s">
        <v>4</v>
      </c>
      <c r="V4" s="50" t="s">
        <v>5</v>
      </c>
      <c r="W4" s="52" t="s">
        <v>6</v>
      </c>
      <c r="X4" s="52"/>
      <c r="Y4" s="54" t="s">
        <v>7</v>
      </c>
      <c r="Z4" s="47" t="s">
        <v>8</v>
      </c>
      <c r="AA4" s="48"/>
      <c r="AB4" s="49"/>
      <c r="AC4" s="50" t="s">
        <v>9</v>
      </c>
      <c r="AD4" s="50"/>
      <c r="AF4" s="50" t="s">
        <v>2</v>
      </c>
      <c r="AG4" s="50" t="s">
        <v>3</v>
      </c>
      <c r="AH4" s="52" t="s">
        <v>4</v>
      </c>
      <c r="AI4" s="50" t="s">
        <v>5</v>
      </c>
      <c r="AJ4" s="52" t="s">
        <v>6</v>
      </c>
      <c r="AK4" s="52"/>
      <c r="AL4" s="54" t="s">
        <v>7</v>
      </c>
      <c r="AM4" s="47" t="s">
        <v>8</v>
      </c>
      <c r="AN4" s="48"/>
      <c r="AO4" s="49"/>
      <c r="AP4" s="50" t="s">
        <v>9</v>
      </c>
      <c r="AQ4" s="50"/>
      <c r="AT4" s="56" t="s">
        <v>10</v>
      </c>
      <c r="AU4" s="58" t="s">
        <v>11</v>
      </c>
      <c r="AV4" s="56" t="s">
        <v>8</v>
      </c>
      <c r="AW4" s="56"/>
      <c r="AX4" s="56"/>
      <c r="AY4" s="56" t="s">
        <v>12</v>
      </c>
      <c r="AZ4" s="56" t="s">
        <v>13</v>
      </c>
      <c r="BA4" s="58" t="s">
        <v>14</v>
      </c>
    </row>
    <row r="5" spans="6:53" ht="24.95" customHeight="1" thickBot="1">
      <c r="F5" s="51"/>
      <c r="G5" s="51"/>
      <c r="H5" s="53"/>
      <c r="I5" s="53"/>
      <c r="J5" s="2" t="s">
        <v>15</v>
      </c>
      <c r="K5" s="2" t="s">
        <v>16</v>
      </c>
      <c r="L5" s="55"/>
      <c r="M5" s="2" t="s">
        <v>17</v>
      </c>
      <c r="N5" s="2" t="s">
        <v>18</v>
      </c>
      <c r="O5" s="2" t="s">
        <v>19</v>
      </c>
      <c r="P5" s="51"/>
      <c r="Q5" s="51"/>
      <c r="S5" s="51"/>
      <c r="T5" s="51"/>
      <c r="U5" s="53"/>
      <c r="V5" s="51"/>
      <c r="W5" s="2" t="s">
        <v>15</v>
      </c>
      <c r="X5" s="2" t="s">
        <v>16</v>
      </c>
      <c r="Y5" s="55"/>
      <c r="Z5" s="2" t="s">
        <v>17</v>
      </c>
      <c r="AA5" s="2" t="s">
        <v>18</v>
      </c>
      <c r="AB5" s="2" t="s">
        <v>19</v>
      </c>
      <c r="AC5" s="51"/>
      <c r="AD5" s="51"/>
      <c r="AF5" s="51"/>
      <c r="AG5" s="51"/>
      <c r="AH5" s="53"/>
      <c r="AI5" s="51"/>
      <c r="AJ5" s="2" t="s">
        <v>15</v>
      </c>
      <c r="AK5" s="2" t="s">
        <v>16</v>
      </c>
      <c r="AL5" s="55"/>
      <c r="AM5" s="2" t="s">
        <v>17</v>
      </c>
      <c r="AN5" s="2" t="s">
        <v>18</v>
      </c>
      <c r="AO5" s="2" t="s">
        <v>19</v>
      </c>
      <c r="AP5" s="51"/>
      <c r="AQ5" s="51"/>
      <c r="AT5" s="57"/>
      <c r="AU5" s="59"/>
      <c r="AV5" s="3" t="s">
        <v>17</v>
      </c>
      <c r="AW5" s="3" t="s">
        <v>18</v>
      </c>
      <c r="AX5" s="3" t="s">
        <v>19</v>
      </c>
      <c r="AY5" s="57"/>
      <c r="AZ5" s="57"/>
      <c r="BA5" s="59"/>
    </row>
    <row r="6" spans="6:53" ht="18" customHeight="1" thickTop="1">
      <c r="F6" s="20"/>
      <c r="G6" s="20"/>
      <c r="H6" s="20"/>
      <c r="I6" s="20"/>
      <c r="J6" s="20"/>
      <c r="K6" s="20"/>
      <c r="L6" s="20"/>
      <c r="M6" s="20"/>
      <c r="N6" s="20"/>
      <c r="O6" s="20"/>
      <c r="P6" s="60"/>
      <c r="Q6" s="60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60"/>
      <c r="AD6" s="60"/>
      <c r="AF6" s="6"/>
      <c r="AG6" s="6"/>
      <c r="AH6" s="6"/>
      <c r="AI6" s="23"/>
      <c r="AJ6" s="23"/>
      <c r="AK6" s="23"/>
      <c r="AL6" s="23"/>
      <c r="AM6" s="23"/>
      <c r="AN6" s="23"/>
      <c r="AO6" s="23"/>
      <c r="AP6" s="61"/>
      <c r="AQ6" s="61"/>
      <c r="AT6" s="7"/>
      <c r="AU6" s="8"/>
      <c r="AV6" s="4"/>
      <c r="AW6" s="4"/>
      <c r="AX6" s="4"/>
      <c r="AY6" s="9"/>
      <c r="AZ6" s="10"/>
      <c r="BA6" s="11"/>
    </row>
    <row r="7" spans="6:53" ht="18" customHeight="1">
      <c r="F7" s="23"/>
      <c r="G7" s="23"/>
      <c r="H7" s="23"/>
      <c r="I7" s="23"/>
      <c r="J7" s="23"/>
      <c r="K7" s="23"/>
      <c r="L7" s="23"/>
      <c r="M7" s="23"/>
      <c r="N7" s="23"/>
      <c r="O7" s="23"/>
      <c r="P7" s="61"/>
      <c r="Q7" s="61"/>
      <c r="R7" s="22"/>
      <c r="S7" s="23"/>
      <c r="T7" s="23"/>
      <c r="U7" s="23"/>
      <c r="V7" s="23"/>
      <c r="W7" s="23"/>
      <c r="X7" s="23"/>
      <c r="Y7" s="23"/>
      <c r="Z7" s="23"/>
      <c r="AA7" s="23"/>
      <c r="AB7" s="23"/>
      <c r="AC7" s="61"/>
      <c r="AD7" s="61"/>
      <c r="AF7" s="6"/>
      <c r="AG7" s="6"/>
      <c r="AH7" s="6"/>
      <c r="AI7" s="23"/>
      <c r="AJ7" s="23"/>
      <c r="AK7" s="23"/>
      <c r="AL7" s="23"/>
      <c r="AM7" s="23"/>
      <c r="AN7" s="23"/>
      <c r="AO7" s="23"/>
      <c r="AP7" s="61"/>
      <c r="AQ7" s="61"/>
      <c r="AT7" s="12"/>
      <c r="AU7" s="13"/>
      <c r="AV7" s="6"/>
      <c r="AW7" s="6"/>
      <c r="AX7" s="6"/>
      <c r="AY7" s="9"/>
      <c r="AZ7" s="10"/>
      <c r="BA7" s="14"/>
    </row>
    <row r="8" spans="6:53" ht="18" customHeight="1" thickBot="1">
      <c r="F8" s="23"/>
      <c r="G8" s="23"/>
      <c r="H8" s="23"/>
      <c r="I8" s="23"/>
      <c r="J8" s="23"/>
      <c r="K8" s="23"/>
      <c r="L8" s="23"/>
      <c r="M8" s="23"/>
      <c r="N8" s="23"/>
      <c r="O8" s="23"/>
      <c r="P8" s="61"/>
      <c r="Q8" s="61"/>
      <c r="R8" s="22"/>
      <c r="S8" s="23"/>
      <c r="T8" s="23"/>
      <c r="U8" s="23"/>
      <c r="V8" s="23"/>
      <c r="W8" s="23"/>
      <c r="X8" s="23"/>
      <c r="Y8" s="23"/>
      <c r="Z8" s="23"/>
      <c r="AA8" s="23"/>
      <c r="AB8" s="23"/>
      <c r="AC8" s="61"/>
      <c r="AD8" s="61"/>
      <c r="AF8" s="6"/>
      <c r="AG8" s="6"/>
      <c r="AH8" s="6"/>
      <c r="AI8" s="23"/>
      <c r="AJ8" s="23"/>
      <c r="AK8" s="23"/>
      <c r="AL8" s="23"/>
      <c r="AM8" s="23"/>
      <c r="AN8" s="23"/>
      <c r="AO8" s="23"/>
      <c r="AP8" s="61"/>
      <c r="AQ8" s="61"/>
      <c r="AT8" s="3"/>
      <c r="AU8" s="15"/>
      <c r="AV8" s="15"/>
      <c r="AW8" s="15"/>
      <c r="AX8" s="15"/>
      <c r="AY8" s="15"/>
      <c r="AZ8" s="15"/>
      <c r="BA8" s="15"/>
    </row>
    <row r="9" spans="6:53" ht="18" customHeight="1" thickTop="1">
      <c r="F9" s="23"/>
      <c r="G9" s="23"/>
      <c r="H9" s="23"/>
      <c r="I9" s="23"/>
      <c r="J9" s="23"/>
      <c r="K9" s="23"/>
      <c r="L9" s="23"/>
      <c r="M9" s="23"/>
      <c r="N9" s="23"/>
      <c r="O9" s="23"/>
      <c r="P9" s="61"/>
      <c r="Q9" s="61"/>
      <c r="R9" s="22"/>
      <c r="S9" s="23"/>
      <c r="T9" s="23"/>
      <c r="U9" s="23"/>
      <c r="V9" s="23"/>
      <c r="W9" s="23"/>
      <c r="X9" s="23"/>
      <c r="Y9" s="23"/>
      <c r="Z9" s="23"/>
      <c r="AA9" s="23"/>
      <c r="AB9" s="23"/>
      <c r="AC9" s="61"/>
      <c r="AD9" s="61"/>
      <c r="AF9" s="6"/>
      <c r="AG9" s="6"/>
      <c r="AH9" s="6"/>
      <c r="AI9" s="23"/>
      <c r="AJ9" s="23"/>
      <c r="AK9" s="23"/>
      <c r="AL9" s="23"/>
      <c r="AM9" s="23"/>
      <c r="AN9" s="23"/>
      <c r="AO9" s="23"/>
      <c r="AP9" s="61"/>
      <c r="AQ9" s="61"/>
      <c r="AT9" s="62"/>
      <c r="AU9" s="63"/>
      <c r="AV9" s="11"/>
      <c r="AW9" s="11"/>
      <c r="AX9" s="11"/>
      <c r="AY9" s="9"/>
      <c r="AZ9" s="10"/>
      <c r="BA9" s="11"/>
    </row>
    <row r="10" spans="6:53" ht="18" customHeight="1"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61"/>
      <c r="Q10" s="61"/>
      <c r="R10" s="2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61"/>
      <c r="AD10" s="61"/>
      <c r="AF10" s="6"/>
      <c r="AG10" s="6"/>
      <c r="AH10" s="6"/>
      <c r="AI10" s="23"/>
      <c r="AJ10" s="23"/>
      <c r="AK10" s="23"/>
      <c r="AL10" s="23"/>
      <c r="AM10" s="23"/>
      <c r="AN10" s="23"/>
      <c r="AO10" s="23"/>
      <c r="AP10" s="61"/>
      <c r="AQ10" s="61"/>
    </row>
    <row r="11" spans="6:53" ht="18" customHeight="1"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61"/>
      <c r="Q11" s="61"/>
      <c r="R11" s="22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61"/>
      <c r="AD11" s="61"/>
      <c r="AF11" s="6"/>
      <c r="AG11" s="6"/>
      <c r="AH11" s="6"/>
      <c r="AI11" s="23"/>
      <c r="AJ11" s="23"/>
      <c r="AK11" s="23"/>
      <c r="AL11" s="23"/>
      <c r="AM11" s="23"/>
      <c r="AN11" s="23"/>
      <c r="AO11" s="23"/>
      <c r="AP11" s="61"/>
      <c r="AQ11" s="61"/>
    </row>
    <row r="12" spans="6:53" ht="18" customHeight="1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61"/>
      <c r="Q12" s="61"/>
      <c r="R12" s="22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61"/>
      <c r="AD12" s="61"/>
      <c r="AF12" s="6"/>
      <c r="AG12" s="6"/>
      <c r="AH12" s="6"/>
      <c r="AI12" s="23"/>
      <c r="AJ12" s="23"/>
      <c r="AK12" s="23"/>
      <c r="AL12" s="23"/>
      <c r="AM12" s="23"/>
      <c r="AN12" s="23"/>
      <c r="AO12" s="23"/>
      <c r="AP12" s="61"/>
      <c r="AQ12" s="61"/>
    </row>
    <row r="13" spans="6:53" ht="18" customHeight="1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61"/>
      <c r="Q13" s="61"/>
      <c r="R13" s="22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61"/>
      <c r="AD13" s="61"/>
    </row>
    <row r="14" spans="6:53" ht="18" customHeight="1"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61"/>
      <c r="Q14" s="61"/>
      <c r="R14" s="22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61"/>
      <c r="AD14" s="61"/>
    </row>
    <row r="15" spans="6:53" ht="18" customHeight="1"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1"/>
      <c r="Q15" s="61"/>
      <c r="R15" s="22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61"/>
      <c r="AD15" s="61"/>
    </row>
    <row r="16" spans="6:53" ht="18" customHeight="1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61"/>
      <c r="Q16" s="61"/>
      <c r="R16" s="22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61"/>
      <c r="AD16" s="61"/>
    </row>
    <row r="17" spans="6:30" ht="18" customHeight="1"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61"/>
      <c r="Q17" s="61"/>
      <c r="R17" s="22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61"/>
      <c r="AD17" s="61"/>
    </row>
    <row r="18" spans="6:30" ht="18" customHeight="1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61"/>
      <c r="Q18" s="61"/>
      <c r="R18" s="22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61"/>
      <c r="AD18" s="61"/>
    </row>
    <row r="19" spans="6:30" ht="18" customHeight="1"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61"/>
      <c r="Q19" s="61"/>
      <c r="R19" s="22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61"/>
      <c r="AD19" s="61"/>
    </row>
    <row r="20" spans="6:30" ht="18" customHeight="1"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61"/>
      <c r="Q20" s="61"/>
      <c r="R20" s="22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61"/>
      <c r="AD20" s="61"/>
    </row>
    <row r="21" spans="6:30" ht="18" customHeight="1"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61"/>
      <c r="Q21" s="61"/>
      <c r="R21" s="22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61"/>
      <c r="AD21" s="61"/>
    </row>
    <row r="22" spans="6:30" ht="18" customHeight="1"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61"/>
      <c r="Q22" s="61"/>
      <c r="R22" s="22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61"/>
      <c r="AD22" s="61"/>
    </row>
    <row r="23" spans="6:30" ht="18" customHeight="1"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61"/>
      <c r="Q23" s="61"/>
      <c r="R23" s="22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61"/>
      <c r="AD23" s="61"/>
    </row>
    <row r="24" spans="6:30" ht="18" customHeight="1"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61"/>
      <c r="Q24" s="61"/>
      <c r="R24" s="22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61"/>
      <c r="AD24" s="61"/>
    </row>
    <row r="25" spans="6:30" ht="18" customHeight="1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61"/>
      <c r="Q25" s="61"/>
      <c r="R25" s="22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61"/>
      <c r="AD25" s="61"/>
    </row>
    <row r="26" spans="6:30" ht="18" customHeight="1"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61"/>
      <c r="Q26" s="61"/>
      <c r="R26" s="22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61"/>
      <c r="AD26" s="61"/>
    </row>
    <row r="27" spans="6:30" ht="18" customHeight="1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61"/>
      <c r="Q27" s="61"/>
      <c r="R27" s="22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61"/>
      <c r="AD27" s="61"/>
    </row>
    <row r="28" spans="6:30" ht="18" customHeight="1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61"/>
      <c r="Q28" s="61"/>
      <c r="R28" s="22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61"/>
      <c r="AD28" s="61"/>
    </row>
    <row r="29" spans="6:30" ht="18" customHeight="1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61"/>
      <c r="Q29" s="61"/>
      <c r="R29" s="22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61"/>
      <c r="AD29" s="61"/>
    </row>
    <row r="30" spans="6:30" ht="18" customHeight="1"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1"/>
      <c r="Q30" s="61"/>
      <c r="R30" s="22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61"/>
      <c r="AD30" s="61"/>
    </row>
    <row r="31" spans="6:30" ht="18" customHeight="1"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1"/>
      <c r="Q31" s="61"/>
      <c r="R31" s="22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61"/>
      <c r="AD31" s="61"/>
    </row>
    <row r="32" spans="6:30" ht="18" customHeight="1"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1"/>
      <c r="Q32" s="61"/>
      <c r="R32" s="22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61"/>
      <c r="AD32" s="61"/>
    </row>
    <row r="33" spans="6:30" ht="18" customHeight="1"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1"/>
      <c r="Q33" s="61"/>
      <c r="R33" s="22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61"/>
      <c r="AD33" s="61"/>
    </row>
    <row r="34" spans="6:30" ht="18" customHeight="1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61"/>
      <c r="Q34" s="61"/>
      <c r="R34" s="22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61"/>
      <c r="AD34" s="61"/>
    </row>
    <row r="35" spans="6:30" ht="18" customHeight="1"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61"/>
      <c r="Q35" s="61"/>
      <c r="R35" s="22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61"/>
      <c r="AD35" s="61"/>
    </row>
    <row r="36" spans="6:30" ht="18" customHeight="1"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61"/>
      <c r="Q36" s="61"/>
      <c r="R36" s="22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61"/>
      <c r="AD36" s="61"/>
    </row>
    <row r="37" spans="6:30" ht="18" customHeight="1"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61"/>
      <c r="Q37" s="61"/>
      <c r="R37" s="22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61"/>
      <c r="AD37" s="61"/>
    </row>
    <row r="38" spans="6:30" ht="18" customHeight="1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61"/>
      <c r="Q38" s="61"/>
      <c r="R38" s="22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61"/>
      <c r="AD38" s="61"/>
    </row>
    <row r="39" spans="6:30" ht="18" customHeight="1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61"/>
      <c r="Q39" s="61"/>
      <c r="R39" s="22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61"/>
      <c r="AD39" s="61"/>
    </row>
    <row r="40" spans="6:30" ht="18" customHeight="1"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61"/>
      <c r="Q40" s="61"/>
      <c r="R40" s="22"/>
      <c r="S40" s="22"/>
      <c r="T40" s="22"/>
      <c r="U40" s="22"/>
      <c r="V40" s="25"/>
      <c r="W40" s="25"/>
      <c r="X40" s="25"/>
      <c r="Y40" s="25"/>
      <c r="Z40" s="25"/>
      <c r="AA40" s="25"/>
      <c r="AB40" s="25"/>
      <c r="AC40" s="25"/>
      <c r="AD40" s="25"/>
    </row>
    <row r="41" spans="6:30" ht="18" customHeight="1"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61"/>
      <c r="Q41" s="61"/>
      <c r="R41" s="22"/>
      <c r="S41" s="22"/>
      <c r="T41" s="22"/>
      <c r="U41" s="22"/>
      <c r="V41" s="25"/>
      <c r="W41" s="25"/>
      <c r="X41" s="25"/>
      <c r="Y41" s="25"/>
      <c r="Z41" s="25"/>
      <c r="AA41" s="25"/>
      <c r="AB41" s="25"/>
      <c r="AC41" s="25"/>
      <c r="AD41" s="25"/>
    </row>
    <row r="42" spans="6:30" ht="18" customHeight="1"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61"/>
      <c r="Q42" s="61"/>
      <c r="R42" s="22"/>
      <c r="S42" s="22"/>
      <c r="T42" s="22"/>
      <c r="U42" s="22"/>
      <c r="V42" s="25"/>
      <c r="W42" s="25"/>
      <c r="X42" s="25"/>
      <c r="Y42" s="25"/>
      <c r="Z42" s="25"/>
      <c r="AA42" s="25"/>
      <c r="AB42" s="25"/>
      <c r="AC42" s="25"/>
      <c r="AD42" s="25"/>
    </row>
    <row r="43" spans="6:30" ht="18" customHeight="1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61"/>
      <c r="Q43" s="61"/>
      <c r="R43" s="22"/>
      <c r="S43" s="22"/>
      <c r="T43" s="22"/>
      <c r="U43" s="22"/>
      <c r="V43" s="25"/>
      <c r="W43" s="25"/>
      <c r="X43" s="25"/>
      <c r="Y43" s="25"/>
      <c r="Z43" s="25"/>
      <c r="AA43" s="25"/>
      <c r="AB43" s="25"/>
      <c r="AC43" s="25"/>
      <c r="AD43" s="25"/>
    </row>
    <row r="44" spans="6:30" ht="18" customHeight="1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61"/>
      <c r="Q44" s="61"/>
      <c r="R44" s="22"/>
      <c r="S44" s="22"/>
      <c r="T44" s="22"/>
      <c r="U44" s="22"/>
      <c r="V44" s="25"/>
      <c r="W44" s="25"/>
      <c r="X44" s="25"/>
      <c r="Y44" s="25"/>
      <c r="Z44" s="25"/>
      <c r="AA44" s="25"/>
      <c r="AB44" s="25"/>
      <c r="AC44" s="25"/>
      <c r="AD44" s="25"/>
    </row>
    <row r="45" spans="6:30" ht="18" customHeight="1"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61"/>
      <c r="Q45" s="61"/>
      <c r="R45" s="22"/>
      <c r="S45" s="22"/>
      <c r="T45" s="22"/>
      <c r="U45" s="22"/>
      <c r="V45" s="25"/>
      <c r="W45" s="25"/>
      <c r="X45" s="25"/>
      <c r="Y45" s="25"/>
      <c r="Z45" s="25"/>
      <c r="AA45" s="25"/>
      <c r="AB45" s="25"/>
      <c r="AC45" s="25"/>
      <c r="AD45" s="25"/>
    </row>
    <row r="46" spans="6:30" ht="18" customHeight="1"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1"/>
      <c r="Q46" s="61"/>
      <c r="R46" s="22"/>
      <c r="S46" s="22"/>
      <c r="T46" s="22"/>
      <c r="U46" s="22"/>
      <c r="V46" s="25"/>
      <c r="W46" s="25"/>
      <c r="X46" s="25"/>
      <c r="Y46" s="25"/>
      <c r="Z46" s="25"/>
      <c r="AA46" s="25"/>
      <c r="AB46" s="25"/>
      <c r="AC46" s="25"/>
      <c r="AD46" s="25"/>
    </row>
    <row r="47" spans="6:30" ht="18" customHeight="1"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61"/>
      <c r="Q47" s="61"/>
      <c r="R47" s="22"/>
      <c r="S47" s="22"/>
      <c r="T47" s="22"/>
      <c r="U47" s="22"/>
      <c r="V47" s="25"/>
      <c r="W47" s="25"/>
      <c r="X47" s="25"/>
      <c r="Y47" s="25"/>
      <c r="Z47" s="25"/>
      <c r="AA47" s="25"/>
      <c r="AB47" s="25"/>
      <c r="AC47" s="25"/>
      <c r="AD47" s="25"/>
    </row>
    <row r="48" spans="6:30" ht="18" customHeight="1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1"/>
      <c r="Q48" s="61"/>
      <c r="R48" s="22"/>
      <c r="S48" s="22"/>
      <c r="T48" s="22"/>
      <c r="U48" s="22"/>
      <c r="V48" s="25"/>
      <c r="W48" s="25"/>
      <c r="X48" s="25"/>
      <c r="Y48" s="25"/>
      <c r="Z48" s="25"/>
      <c r="AA48" s="25"/>
      <c r="AB48" s="25"/>
      <c r="AC48" s="25"/>
      <c r="AD48" s="25"/>
    </row>
    <row r="49" spans="6:30" ht="18" customHeight="1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61"/>
      <c r="Q49" s="61"/>
      <c r="R49" s="22"/>
      <c r="S49" s="22"/>
      <c r="T49" s="22"/>
      <c r="U49" s="22"/>
      <c r="V49" s="25"/>
      <c r="W49" s="25"/>
      <c r="X49" s="25"/>
      <c r="Y49" s="25"/>
      <c r="Z49" s="25"/>
      <c r="AA49" s="25"/>
      <c r="AB49" s="25"/>
      <c r="AC49" s="25"/>
      <c r="AD49" s="25"/>
    </row>
    <row r="50" spans="6:30" ht="18" customHeight="1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61"/>
      <c r="Q50" s="61"/>
      <c r="R50" s="22"/>
      <c r="S50" s="22"/>
      <c r="T50" s="22"/>
      <c r="U50" s="22"/>
      <c r="V50" s="25"/>
      <c r="W50" s="25"/>
      <c r="X50" s="25"/>
      <c r="Y50" s="25"/>
      <c r="Z50" s="25"/>
      <c r="AA50" s="25"/>
      <c r="AB50" s="25"/>
      <c r="AC50" s="25"/>
      <c r="AD50" s="25"/>
    </row>
    <row r="51" spans="6:30" ht="18" customHeight="1"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61"/>
      <c r="Q51" s="61"/>
      <c r="R51" s="22"/>
      <c r="S51" s="22"/>
      <c r="T51" s="22"/>
      <c r="U51" s="22"/>
      <c r="V51" s="25"/>
      <c r="W51" s="25"/>
      <c r="X51" s="25"/>
      <c r="Y51" s="25"/>
      <c r="Z51" s="25"/>
      <c r="AA51" s="25"/>
      <c r="AB51" s="25"/>
      <c r="AC51" s="25"/>
      <c r="AD51" s="25"/>
    </row>
    <row r="52" spans="6:30" ht="18" customHeight="1"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61"/>
      <c r="Q52" s="61"/>
      <c r="R52" s="22"/>
      <c r="S52" s="22"/>
      <c r="T52" s="22"/>
      <c r="U52" s="22"/>
      <c r="V52" s="25"/>
      <c r="W52" s="25"/>
      <c r="X52" s="25"/>
      <c r="Y52" s="25"/>
      <c r="Z52" s="25"/>
      <c r="AA52" s="25"/>
      <c r="AB52" s="25"/>
      <c r="AC52" s="25"/>
      <c r="AD52" s="25"/>
    </row>
    <row r="53" spans="6:30" ht="18" customHeight="1"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61"/>
      <c r="Q53" s="61"/>
      <c r="R53" s="22"/>
      <c r="S53" s="22"/>
      <c r="T53" s="22"/>
      <c r="U53" s="22"/>
      <c r="V53" s="25"/>
      <c r="W53" s="25"/>
      <c r="X53" s="25"/>
      <c r="Y53" s="25"/>
      <c r="Z53" s="25"/>
      <c r="AA53" s="25"/>
      <c r="AB53" s="25"/>
      <c r="AC53" s="25"/>
      <c r="AD53" s="25"/>
    </row>
    <row r="54" spans="6:30" ht="18" customHeight="1"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61"/>
      <c r="Q54" s="61"/>
      <c r="R54" s="22"/>
      <c r="S54" s="22"/>
      <c r="T54" s="22"/>
      <c r="U54" s="22"/>
      <c r="V54" s="25"/>
      <c r="W54" s="25"/>
      <c r="X54" s="25"/>
      <c r="Y54" s="25"/>
      <c r="Z54" s="25"/>
      <c r="AA54" s="25"/>
      <c r="AB54" s="25"/>
      <c r="AC54" s="25"/>
      <c r="AD54" s="25"/>
    </row>
    <row r="55" spans="6:30" ht="18" customHeight="1"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61"/>
      <c r="Q55" s="61"/>
      <c r="R55" s="22"/>
      <c r="S55" s="22"/>
      <c r="T55" s="22"/>
      <c r="U55" s="22"/>
      <c r="V55" s="25"/>
      <c r="W55" s="25"/>
      <c r="X55" s="25"/>
      <c r="Y55" s="25"/>
      <c r="Z55" s="25"/>
      <c r="AA55" s="25"/>
      <c r="AB55" s="25"/>
      <c r="AC55" s="25"/>
      <c r="AD55" s="25"/>
    </row>
    <row r="56" spans="6:30" ht="18" customHeight="1">
      <c r="F56" s="25"/>
      <c r="G56" s="22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</sheetData>
  <mergeCells count="122">
    <mergeCell ref="P50:Q50"/>
    <mergeCell ref="P51:Q51"/>
    <mergeCell ref="P52:Q52"/>
    <mergeCell ref="P53:Q53"/>
    <mergeCell ref="P54:Q54"/>
    <mergeCell ref="P55:Q55"/>
    <mergeCell ref="P44:Q44"/>
    <mergeCell ref="P45:Q45"/>
    <mergeCell ref="P46:Q46"/>
    <mergeCell ref="P47:Q47"/>
    <mergeCell ref="P48:Q48"/>
    <mergeCell ref="P49:Q49"/>
    <mergeCell ref="P39:Q39"/>
    <mergeCell ref="AC39:AD39"/>
    <mergeCell ref="P40:Q40"/>
    <mergeCell ref="P41:Q41"/>
    <mergeCell ref="P42:Q42"/>
    <mergeCell ref="P43:Q43"/>
    <mergeCell ref="P36:Q36"/>
    <mergeCell ref="AC36:AD36"/>
    <mergeCell ref="P37:Q37"/>
    <mergeCell ref="AC37:AD37"/>
    <mergeCell ref="P38:Q38"/>
    <mergeCell ref="AC38:AD38"/>
    <mergeCell ref="P33:Q33"/>
    <mergeCell ref="AC33:AD33"/>
    <mergeCell ref="P34:Q34"/>
    <mergeCell ref="AC34:AD34"/>
    <mergeCell ref="P35:Q35"/>
    <mergeCell ref="AC35:AD35"/>
    <mergeCell ref="P30:Q30"/>
    <mergeCell ref="AC30:AD30"/>
    <mergeCell ref="P31:Q31"/>
    <mergeCell ref="AC31:AD31"/>
    <mergeCell ref="P32:Q32"/>
    <mergeCell ref="AC32:AD32"/>
    <mergeCell ref="P27:Q27"/>
    <mergeCell ref="AC27:AD27"/>
    <mergeCell ref="P28:Q28"/>
    <mergeCell ref="AC28:AD28"/>
    <mergeCell ref="P29:Q29"/>
    <mergeCell ref="AC29:AD29"/>
    <mergeCell ref="P24:Q24"/>
    <mergeCell ref="AC24:AD24"/>
    <mergeCell ref="P25:Q25"/>
    <mergeCell ref="AC25:AD25"/>
    <mergeCell ref="P26:Q26"/>
    <mergeCell ref="AC26:AD26"/>
    <mergeCell ref="P21:Q21"/>
    <mergeCell ref="AC21:AD21"/>
    <mergeCell ref="P22:Q22"/>
    <mergeCell ref="AC22:AD22"/>
    <mergeCell ref="P23:Q23"/>
    <mergeCell ref="AC23:AD23"/>
    <mergeCell ref="P18:Q18"/>
    <mergeCell ref="AC18:AD18"/>
    <mergeCell ref="P19:Q19"/>
    <mergeCell ref="AC19:AD19"/>
    <mergeCell ref="P20:Q20"/>
    <mergeCell ref="AC20:AD20"/>
    <mergeCell ref="P15:Q15"/>
    <mergeCell ref="AC15:AD15"/>
    <mergeCell ref="P16:Q16"/>
    <mergeCell ref="AC16:AD16"/>
    <mergeCell ref="P17:Q17"/>
    <mergeCell ref="AC17:AD17"/>
    <mergeCell ref="P12:Q12"/>
    <mergeCell ref="AC12:AD12"/>
    <mergeCell ref="AP12:AQ12"/>
    <mergeCell ref="P13:Q13"/>
    <mergeCell ref="AC13:AD13"/>
    <mergeCell ref="P14:Q14"/>
    <mergeCell ref="AC14:AD14"/>
    <mergeCell ref="AT9:AU9"/>
    <mergeCell ref="P10:Q10"/>
    <mergeCell ref="AC10:AD10"/>
    <mergeCell ref="AP10:AQ10"/>
    <mergeCell ref="P11:Q11"/>
    <mergeCell ref="AC11:AD11"/>
    <mergeCell ref="AP11:AQ11"/>
    <mergeCell ref="P8:Q8"/>
    <mergeCell ref="AC8:AD8"/>
    <mergeCell ref="AP8:AQ8"/>
    <mergeCell ref="P9:Q9"/>
    <mergeCell ref="AC9:AD9"/>
    <mergeCell ref="AP9:AQ9"/>
    <mergeCell ref="P6:Q6"/>
    <mergeCell ref="AC6:AD6"/>
    <mergeCell ref="AP6:AQ6"/>
    <mergeCell ref="P7:Q7"/>
    <mergeCell ref="AC7:AD7"/>
    <mergeCell ref="AP7:AQ7"/>
    <mergeCell ref="AT4:AT5"/>
    <mergeCell ref="AU4:AU5"/>
    <mergeCell ref="AV4:AX4"/>
    <mergeCell ref="W4:X4"/>
    <mergeCell ref="Y4:Y5"/>
    <mergeCell ref="Z4:AB4"/>
    <mergeCell ref="AC4:AD5"/>
    <mergeCell ref="AF4:AF5"/>
    <mergeCell ref="AG4:AG5"/>
    <mergeCell ref="AY4:AY5"/>
    <mergeCell ref="AZ4:AZ5"/>
    <mergeCell ref="BA4:BA5"/>
    <mergeCell ref="AH4:AH5"/>
    <mergeCell ref="AI4:AI5"/>
    <mergeCell ref="AJ4:AK4"/>
    <mergeCell ref="AL4:AL5"/>
    <mergeCell ref="AM4:AO4"/>
    <mergeCell ref="AP4:AQ5"/>
    <mergeCell ref="M4:O4"/>
    <mergeCell ref="P4:Q5"/>
    <mergeCell ref="S4:S5"/>
    <mergeCell ref="T4:T5"/>
    <mergeCell ref="U4:U5"/>
    <mergeCell ref="V4:V5"/>
    <mergeCell ref="F4:F5"/>
    <mergeCell ref="G4:G5"/>
    <mergeCell ref="H4:H5"/>
    <mergeCell ref="I4:I5"/>
    <mergeCell ref="J4:K4"/>
    <mergeCell ref="L4:L5"/>
  </mergeCells>
  <pageMargins left="0.7" right="0.7" top="0.75" bottom="0.75" header="0.3" footer="0.3"/>
  <pageSetup scale="1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F1:BA56"/>
  <sheetViews>
    <sheetView showGridLines="0" topLeftCell="A3" workbookViewId="0">
      <selection activeCell="O2" sqref="O2"/>
    </sheetView>
  </sheetViews>
  <sheetFormatPr defaultRowHeight="15"/>
  <cols>
    <col min="1" max="6" width="9.140625" customWidth="1"/>
    <col min="7" max="7" width="13" style="5" customWidth="1"/>
    <col min="8" max="8" width="8.5703125" customWidth="1"/>
    <col min="9" max="9" width="13.7109375" customWidth="1"/>
    <col min="10" max="11" width="11.7109375" customWidth="1"/>
    <col min="12" max="12" width="10.85546875" customWidth="1"/>
    <col min="13" max="16" width="9.140625" customWidth="1"/>
    <col min="17" max="17" width="11.7109375" customWidth="1"/>
    <col min="18" max="19" width="9.140625" customWidth="1"/>
    <col min="20" max="20" width="12.42578125" customWidth="1"/>
    <col min="21" max="44" width="9.140625" customWidth="1"/>
    <col min="45" max="45" width="4.28515625" customWidth="1"/>
  </cols>
  <sheetData>
    <row r="1" spans="6:53">
      <c r="G1"/>
    </row>
    <row r="2" spans="6:53">
      <c r="G2"/>
      <c r="AT2" s="1" t="s">
        <v>0</v>
      </c>
    </row>
    <row r="3" spans="6:53">
      <c r="G3"/>
      <c r="AT3" s="1" t="s">
        <v>1</v>
      </c>
    </row>
    <row r="4" spans="6:53" ht="24.95" customHeight="1">
      <c r="F4" s="50" t="s">
        <v>2</v>
      </c>
      <c r="G4" s="50" t="s">
        <v>3</v>
      </c>
      <c r="H4" s="52" t="s">
        <v>4</v>
      </c>
      <c r="I4" s="52" t="s">
        <v>5</v>
      </c>
      <c r="J4" s="52" t="s">
        <v>6</v>
      </c>
      <c r="K4" s="52"/>
      <c r="L4" s="54" t="s">
        <v>7</v>
      </c>
      <c r="M4" s="47" t="s">
        <v>8</v>
      </c>
      <c r="N4" s="48"/>
      <c r="O4" s="49"/>
      <c r="P4" s="50" t="s">
        <v>9</v>
      </c>
      <c r="Q4" s="50"/>
      <c r="S4" s="50" t="s">
        <v>2</v>
      </c>
      <c r="T4" s="50" t="s">
        <v>3</v>
      </c>
      <c r="U4" s="52" t="s">
        <v>4</v>
      </c>
      <c r="V4" s="50" t="s">
        <v>5</v>
      </c>
      <c r="W4" s="52" t="s">
        <v>6</v>
      </c>
      <c r="X4" s="52"/>
      <c r="Y4" s="54" t="s">
        <v>7</v>
      </c>
      <c r="Z4" s="47" t="s">
        <v>8</v>
      </c>
      <c r="AA4" s="48"/>
      <c r="AB4" s="49"/>
      <c r="AC4" s="50" t="s">
        <v>9</v>
      </c>
      <c r="AD4" s="50"/>
      <c r="AF4" s="50" t="s">
        <v>2</v>
      </c>
      <c r="AG4" s="50" t="s">
        <v>3</v>
      </c>
      <c r="AH4" s="52" t="s">
        <v>4</v>
      </c>
      <c r="AI4" s="50" t="s">
        <v>5</v>
      </c>
      <c r="AJ4" s="52" t="s">
        <v>6</v>
      </c>
      <c r="AK4" s="52"/>
      <c r="AL4" s="54" t="s">
        <v>7</v>
      </c>
      <c r="AM4" s="47" t="s">
        <v>8</v>
      </c>
      <c r="AN4" s="48"/>
      <c r="AO4" s="49"/>
      <c r="AP4" s="50" t="s">
        <v>9</v>
      </c>
      <c r="AQ4" s="50"/>
      <c r="AT4" s="56" t="s">
        <v>10</v>
      </c>
      <c r="AU4" s="58" t="s">
        <v>11</v>
      </c>
      <c r="AV4" s="56" t="s">
        <v>8</v>
      </c>
      <c r="AW4" s="56"/>
      <c r="AX4" s="56"/>
      <c r="AY4" s="56" t="s">
        <v>12</v>
      </c>
      <c r="AZ4" s="56" t="s">
        <v>13</v>
      </c>
      <c r="BA4" s="58" t="s">
        <v>14</v>
      </c>
    </row>
    <row r="5" spans="6:53" ht="24.95" customHeight="1" thickBot="1">
      <c r="F5" s="51"/>
      <c r="G5" s="51"/>
      <c r="H5" s="53"/>
      <c r="I5" s="53"/>
      <c r="J5" s="17" t="s">
        <v>15</v>
      </c>
      <c r="K5" s="17" t="s">
        <v>16</v>
      </c>
      <c r="L5" s="55"/>
      <c r="M5" s="17" t="s">
        <v>17</v>
      </c>
      <c r="N5" s="17" t="s">
        <v>18</v>
      </c>
      <c r="O5" s="17" t="s">
        <v>19</v>
      </c>
      <c r="P5" s="51"/>
      <c r="Q5" s="51"/>
      <c r="S5" s="51"/>
      <c r="T5" s="51"/>
      <c r="U5" s="53"/>
      <c r="V5" s="51"/>
      <c r="W5" s="17" t="s">
        <v>15</v>
      </c>
      <c r="X5" s="17" t="s">
        <v>16</v>
      </c>
      <c r="Y5" s="55"/>
      <c r="Z5" s="17" t="s">
        <v>17</v>
      </c>
      <c r="AA5" s="17" t="s">
        <v>18</v>
      </c>
      <c r="AB5" s="17" t="s">
        <v>19</v>
      </c>
      <c r="AC5" s="51"/>
      <c r="AD5" s="51"/>
      <c r="AF5" s="51"/>
      <c r="AG5" s="51"/>
      <c r="AH5" s="53"/>
      <c r="AI5" s="51"/>
      <c r="AJ5" s="17" t="s">
        <v>15</v>
      </c>
      <c r="AK5" s="17" t="s">
        <v>16</v>
      </c>
      <c r="AL5" s="55"/>
      <c r="AM5" s="17" t="s">
        <v>17</v>
      </c>
      <c r="AN5" s="17" t="s">
        <v>18</v>
      </c>
      <c r="AO5" s="17" t="s">
        <v>19</v>
      </c>
      <c r="AP5" s="51"/>
      <c r="AQ5" s="51"/>
      <c r="AT5" s="57"/>
      <c r="AU5" s="59"/>
      <c r="AV5" s="19" t="s">
        <v>17</v>
      </c>
      <c r="AW5" s="19" t="s">
        <v>18</v>
      </c>
      <c r="AX5" s="19" t="s">
        <v>19</v>
      </c>
      <c r="AY5" s="57"/>
      <c r="AZ5" s="57"/>
      <c r="BA5" s="59"/>
    </row>
    <row r="6" spans="6:53" ht="18" customHeight="1" thickTop="1">
      <c r="F6" s="21">
        <v>1</v>
      </c>
      <c r="G6" s="26">
        <v>44176</v>
      </c>
      <c r="H6" s="21" t="s">
        <v>20</v>
      </c>
      <c r="I6" s="21" t="s">
        <v>21</v>
      </c>
      <c r="J6" s="21" t="s">
        <v>28</v>
      </c>
      <c r="K6" s="21" t="s">
        <v>28</v>
      </c>
      <c r="L6" s="21">
        <v>12</v>
      </c>
      <c r="M6" s="21">
        <v>10</v>
      </c>
      <c r="N6" s="21">
        <v>9</v>
      </c>
      <c r="O6" s="21">
        <v>1</v>
      </c>
      <c r="P6" s="60" t="s">
        <v>22</v>
      </c>
      <c r="Q6" s="60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60"/>
      <c r="AD6" s="60"/>
      <c r="AF6" s="6"/>
      <c r="AG6" s="6"/>
      <c r="AH6" s="6"/>
      <c r="AI6" s="24"/>
      <c r="AJ6" s="24"/>
      <c r="AK6" s="24"/>
      <c r="AL6" s="24"/>
      <c r="AM6" s="24"/>
      <c r="AN6" s="24"/>
      <c r="AO6" s="24"/>
      <c r="AP6" s="61"/>
      <c r="AQ6" s="61"/>
      <c r="AT6" s="7"/>
      <c r="AU6" s="8"/>
      <c r="AV6" s="4"/>
      <c r="AW6" s="4"/>
      <c r="AX6" s="4"/>
      <c r="AY6" s="9"/>
      <c r="AZ6" s="10"/>
      <c r="BA6" s="11"/>
    </row>
    <row r="7" spans="6:53" ht="18" hidden="1" customHeight="1">
      <c r="F7" s="24">
        <v>2</v>
      </c>
      <c r="G7" s="24"/>
      <c r="H7" s="24"/>
      <c r="I7" s="24"/>
      <c r="J7" s="24" t="s">
        <v>28</v>
      </c>
      <c r="K7" s="24" t="s">
        <v>23</v>
      </c>
      <c r="L7" s="24">
        <v>28</v>
      </c>
      <c r="M7" s="24">
        <v>11</v>
      </c>
      <c r="N7" s="24">
        <v>11</v>
      </c>
      <c r="O7" s="24">
        <v>0</v>
      </c>
      <c r="P7" s="61"/>
      <c r="Q7" s="61"/>
      <c r="R7" s="22"/>
      <c r="S7" s="24"/>
      <c r="T7" s="24"/>
      <c r="U7" s="24"/>
      <c r="V7" s="24"/>
      <c r="W7" s="24"/>
      <c r="X7" s="24"/>
      <c r="Y7" s="24"/>
      <c r="Z7" s="24"/>
      <c r="AA7" s="24"/>
      <c r="AB7" s="24"/>
      <c r="AC7" s="61"/>
      <c r="AD7" s="61"/>
      <c r="AF7" s="6"/>
      <c r="AG7" s="6"/>
      <c r="AH7" s="6"/>
      <c r="AI7" s="24"/>
      <c r="AJ7" s="24"/>
      <c r="AK7" s="24"/>
      <c r="AL7" s="24"/>
      <c r="AM7" s="24"/>
      <c r="AN7" s="24"/>
      <c r="AO7" s="24"/>
      <c r="AP7" s="61"/>
      <c r="AQ7" s="61"/>
      <c r="AT7" s="18"/>
      <c r="AU7" s="13"/>
      <c r="AV7" s="6"/>
      <c r="AW7" s="6"/>
      <c r="AX7" s="6"/>
      <c r="AY7" s="9"/>
      <c r="AZ7" s="10"/>
      <c r="BA7" s="14"/>
    </row>
    <row r="8" spans="6:53" ht="18" customHeight="1" thickBot="1">
      <c r="F8" s="21">
        <v>3</v>
      </c>
      <c r="G8" s="24"/>
      <c r="H8" s="24"/>
      <c r="I8" s="24"/>
      <c r="J8" s="24" t="s">
        <v>36</v>
      </c>
      <c r="K8" s="24" t="s">
        <v>28</v>
      </c>
      <c r="L8" s="24">
        <v>18</v>
      </c>
      <c r="M8" s="24">
        <v>9</v>
      </c>
      <c r="N8" s="24">
        <v>7</v>
      </c>
      <c r="O8" s="24">
        <v>1</v>
      </c>
      <c r="P8" s="61" t="s">
        <v>24</v>
      </c>
      <c r="Q8" s="61"/>
      <c r="R8" s="22"/>
      <c r="S8" s="24"/>
      <c r="T8" s="24"/>
      <c r="U8" s="24"/>
      <c r="V8" s="24"/>
      <c r="W8" s="24"/>
      <c r="X8" s="24"/>
      <c r="Y8" s="24"/>
      <c r="Z8" s="24"/>
      <c r="AA8" s="24"/>
      <c r="AB8" s="24"/>
      <c r="AC8" s="61"/>
      <c r="AD8" s="61"/>
      <c r="AF8" s="6"/>
      <c r="AG8" s="6"/>
      <c r="AH8" s="6"/>
      <c r="AI8" s="24"/>
      <c r="AJ8" s="24"/>
      <c r="AK8" s="24"/>
      <c r="AL8" s="24"/>
      <c r="AM8" s="24"/>
      <c r="AN8" s="24"/>
      <c r="AO8" s="24"/>
      <c r="AP8" s="61"/>
      <c r="AQ8" s="61"/>
      <c r="AT8" s="19"/>
      <c r="AU8" s="15"/>
      <c r="AV8" s="15"/>
      <c r="AW8" s="15"/>
      <c r="AX8" s="15"/>
      <c r="AY8" s="15"/>
      <c r="AZ8" s="15"/>
      <c r="BA8" s="15"/>
    </row>
    <row r="9" spans="6:53" ht="18" customHeight="1" thickTop="1">
      <c r="F9" s="21">
        <v>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28</v>
      </c>
      <c r="L9" s="24">
        <v>13</v>
      </c>
      <c r="M9" s="24">
        <v>30</v>
      </c>
      <c r="N9" s="24">
        <v>7</v>
      </c>
      <c r="O9" s="24">
        <v>3</v>
      </c>
      <c r="P9" s="61" t="s">
        <v>24</v>
      </c>
      <c r="Q9" s="61"/>
      <c r="R9" s="22"/>
      <c r="S9" s="24"/>
      <c r="T9" s="24"/>
      <c r="U9" s="24"/>
      <c r="V9" s="24"/>
      <c r="W9" s="24"/>
      <c r="X9" s="24"/>
      <c r="Y9" s="24"/>
      <c r="Z9" s="24"/>
      <c r="AA9" s="24"/>
      <c r="AB9" s="24"/>
      <c r="AC9" s="61"/>
      <c r="AD9" s="61"/>
      <c r="AF9" s="6"/>
      <c r="AG9" s="6"/>
      <c r="AH9" s="6"/>
      <c r="AI9" s="24"/>
      <c r="AJ9" s="24"/>
      <c r="AK9" s="24"/>
      <c r="AL9" s="24"/>
      <c r="AM9" s="24"/>
      <c r="AN9" s="24"/>
      <c r="AO9" s="24"/>
      <c r="AP9" s="61"/>
      <c r="AQ9" s="61"/>
      <c r="AT9" s="62"/>
      <c r="AU9" s="63"/>
      <c r="AV9" s="11"/>
      <c r="AW9" s="11"/>
      <c r="AX9" s="11"/>
      <c r="AY9" s="9"/>
      <c r="AZ9" s="10"/>
      <c r="BA9" s="11"/>
    </row>
    <row r="10" spans="6:53" ht="18" customHeight="1">
      <c r="F10" s="24">
        <v>5</v>
      </c>
      <c r="G10" s="24"/>
      <c r="H10" s="24"/>
      <c r="I10" s="24"/>
      <c r="J10" s="24" t="s">
        <v>28</v>
      </c>
      <c r="K10" s="24" t="s">
        <v>28</v>
      </c>
      <c r="L10" s="24">
        <v>18</v>
      </c>
      <c r="M10" s="24">
        <v>30</v>
      </c>
      <c r="N10" s="24">
        <v>29</v>
      </c>
      <c r="O10" s="24">
        <v>1</v>
      </c>
      <c r="P10" s="61" t="s">
        <v>29</v>
      </c>
      <c r="Q10" s="61"/>
      <c r="R10" s="22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61"/>
      <c r="AD10" s="61"/>
      <c r="AF10" s="6"/>
      <c r="AG10" s="6"/>
      <c r="AH10" s="6"/>
      <c r="AI10" s="24"/>
      <c r="AJ10" s="24"/>
      <c r="AK10" s="24"/>
      <c r="AL10" s="24"/>
      <c r="AM10" s="24"/>
      <c r="AN10" s="24"/>
      <c r="AO10" s="24"/>
      <c r="AP10" s="61"/>
      <c r="AQ10" s="61"/>
    </row>
    <row r="11" spans="6:53" ht="18" customHeight="1">
      <c r="F11" s="21">
        <v>6</v>
      </c>
      <c r="G11" s="24"/>
      <c r="H11" s="24"/>
      <c r="I11" s="24"/>
      <c r="J11" s="24" t="s">
        <v>30</v>
      </c>
      <c r="K11" s="24" t="s">
        <v>28</v>
      </c>
      <c r="L11" s="24">
        <v>3</v>
      </c>
      <c r="M11" s="24">
        <v>30</v>
      </c>
      <c r="N11" s="24">
        <v>26</v>
      </c>
      <c r="O11" s="24">
        <v>4</v>
      </c>
      <c r="P11" s="61" t="s">
        <v>29</v>
      </c>
      <c r="Q11" s="61"/>
      <c r="R11" s="22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61"/>
      <c r="AD11" s="61"/>
      <c r="AF11" s="6"/>
      <c r="AG11" s="6"/>
      <c r="AH11" s="6"/>
      <c r="AI11" s="24"/>
      <c r="AJ11" s="24"/>
      <c r="AK11" s="24"/>
      <c r="AL11" s="24"/>
      <c r="AM11" s="24"/>
      <c r="AN11" s="24"/>
      <c r="AO11" s="24"/>
      <c r="AP11" s="61"/>
      <c r="AQ11" s="61"/>
    </row>
    <row r="12" spans="6:53" ht="18" customHeight="1">
      <c r="F12" s="21">
        <v>7</v>
      </c>
      <c r="G12" s="24"/>
      <c r="H12" s="24"/>
      <c r="I12" s="24"/>
      <c r="J12" s="24" t="s">
        <v>28</v>
      </c>
      <c r="K12" s="24" t="s">
        <v>28</v>
      </c>
      <c r="L12" s="24">
        <v>15</v>
      </c>
      <c r="M12" s="24">
        <v>30</v>
      </c>
      <c r="N12" s="24">
        <v>28</v>
      </c>
      <c r="O12" s="24">
        <v>2</v>
      </c>
      <c r="P12" s="61" t="s">
        <v>29</v>
      </c>
      <c r="Q12" s="61"/>
      <c r="R12" s="22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61"/>
      <c r="AD12" s="61"/>
      <c r="AF12" s="6"/>
      <c r="AG12" s="6"/>
      <c r="AH12" s="6"/>
      <c r="AI12" s="24"/>
      <c r="AJ12" s="24"/>
      <c r="AK12" s="24"/>
      <c r="AL12" s="24"/>
      <c r="AM12" s="24"/>
      <c r="AN12" s="24"/>
      <c r="AO12" s="24"/>
      <c r="AP12" s="61"/>
      <c r="AQ12" s="61"/>
    </row>
    <row r="13" spans="6:53" ht="18" customHeight="1">
      <c r="F13" s="24">
        <v>8</v>
      </c>
      <c r="G13" s="24"/>
      <c r="H13" s="24"/>
      <c r="I13" s="24"/>
      <c r="J13" s="24" t="s">
        <v>31</v>
      </c>
      <c r="K13" s="24" t="s">
        <v>28</v>
      </c>
      <c r="L13" s="24">
        <v>4</v>
      </c>
      <c r="M13" s="24">
        <v>31</v>
      </c>
      <c r="N13" s="24">
        <v>27</v>
      </c>
      <c r="O13" s="24">
        <v>4</v>
      </c>
      <c r="P13" s="61" t="s">
        <v>29</v>
      </c>
      <c r="Q13" s="61"/>
      <c r="R13" s="22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61"/>
      <c r="AD13" s="61"/>
    </row>
    <row r="14" spans="6:53" ht="18" customHeight="1">
      <c r="F14" s="21">
        <v>9</v>
      </c>
      <c r="G14" s="24"/>
      <c r="H14" s="24"/>
      <c r="I14" s="24"/>
      <c r="J14" s="24" t="s">
        <v>28</v>
      </c>
      <c r="K14" s="24" t="s">
        <v>28</v>
      </c>
      <c r="L14" s="24">
        <v>16</v>
      </c>
      <c r="M14" s="24">
        <v>30</v>
      </c>
      <c r="N14" s="24">
        <v>26</v>
      </c>
      <c r="O14" s="24">
        <v>4</v>
      </c>
      <c r="P14" s="61" t="s">
        <v>29</v>
      </c>
      <c r="Q14" s="61"/>
      <c r="R14" s="22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61"/>
      <c r="AD14" s="61"/>
    </row>
    <row r="15" spans="6:53" ht="18" customHeight="1">
      <c r="F15" s="21">
        <v>10</v>
      </c>
      <c r="G15" s="24" t="s">
        <v>25</v>
      </c>
      <c r="H15" s="24" t="s">
        <v>32</v>
      </c>
      <c r="I15" s="24" t="s">
        <v>33</v>
      </c>
      <c r="J15" s="24" t="s">
        <v>28</v>
      </c>
      <c r="K15" s="24" t="s">
        <v>28</v>
      </c>
      <c r="L15" s="24">
        <v>27</v>
      </c>
      <c r="M15" s="24">
        <v>19</v>
      </c>
      <c r="N15" s="24">
        <v>13</v>
      </c>
      <c r="O15" s="24">
        <v>6</v>
      </c>
      <c r="P15" s="61" t="s">
        <v>29</v>
      </c>
      <c r="Q15" s="61"/>
      <c r="R15" s="2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61"/>
      <c r="AD15" s="61"/>
    </row>
    <row r="16" spans="6:53" ht="18" customHeight="1">
      <c r="F16" s="24">
        <v>11</v>
      </c>
      <c r="G16" s="24"/>
      <c r="H16" s="24"/>
      <c r="I16" s="24"/>
      <c r="J16" s="24" t="s">
        <v>28</v>
      </c>
      <c r="K16" s="24" t="s">
        <v>28</v>
      </c>
      <c r="L16" s="24">
        <v>36</v>
      </c>
      <c r="M16" s="24">
        <v>21</v>
      </c>
      <c r="N16" s="24">
        <v>19</v>
      </c>
      <c r="O16" s="24">
        <f>M16-N16</f>
        <v>2</v>
      </c>
      <c r="P16" s="61" t="s">
        <v>34</v>
      </c>
      <c r="Q16" s="61"/>
      <c r="R16" s="22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61"/>
      <c r="AD16" s="61"/>
    </row>
    <row r="17" spans="6:30" ht="18" customHeight="1">
      <c r="F17" s="21">
        <v>12</v>
      </c>
      <c r="G17" s="24"/>
      <c r="H17" s="24"/>
      <c r="I17" s="24"/>
      <c r="J17" s="24" t="s">
        <v>28</v>
      </c>
      <c r="K17" s="24" t="s">
        <v>28</v>
      </c>
      <c r="L17" s="24">
        <v>26</v>
      </c>
      <c r="M17" s="24">
        <v>20</v>
      </c>
      <c r="N17" s="24">
        <v>19</v>
      </c>
      <c r="O17" s="24">
        <f t="shared" ref="O17:O55" si="0">M17-N17</f>
        <v>1</v>
      </c>
      <c r="P17" s="61" t="s">
        <v>35</v>
      </c>
      <c r="Q17" s="61"/>
      <c r="R17" s="22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61"/>
      <c r="AD17" s="61"/>
    </row>
    <row r="18" spans="6:30" ht="18" customHeight="1">
      <c r="F18" s="21">
        <v>13</v>
      </c>
      <c r="G18" s="24"/>
      <c r="H18" s="24"/>
      <c r="I18" s="24"/>
      <c r="J18" s="24" t="s">
        <v>36</v>
      </c>
      <c r="K18" s="24" t="s">
        <v>28</v>
      </c>
      <c r="L18" s="24">
        <v>19</v>
      </c>
      <c r="M18" s="24">
        <v>23</v>
      </c>
      <c r="N18" s="24">
        <v>18</v>
      </c>
      <c r="O18" s="24">
        <f t="shared" si="0"/>
        <v>5</v>
      </c>
      <c r="P18" s="61" t="s">
        <v>29</v>
      </c>
      <c r="Q18" s="61"/>
      <c r="R18" s="22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61"/>
      <c r="AD18" s="61"/>
    </row>
    <row r="19" spans="6:30" ht="18" customHeight="1">
      <c r="F19" s="24">
        <v>14</v>
      </c>
      <c r="G19" s="24"/>
      <c r="H19" s="24"/>
      <c r="I19" s="24"/>
      <c r="J19" s="24" t="s">
        <v>30</v>
      </c>
      <c r="K19" s="24" t="s">
        <v>28</v>
      </c>
      <c r="L19" s="24">
        <v>5</v>
      </c>
      <c r="M19" s="24">
        <v>16</v>
      </c>
      <c r="N19" s="24">
        <v>13</v>
      </c>
      <c r="O19" s="24">
        <f t="shared" si="0"/>
        <v>3</v>
      </c>
      <c r="P19" s="61" t="s">
        <v>29</v>
      </c>
      <c r="Q19" s="61"/>
      <c r="R19" s="22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61"/>
      <c r="AD19" s="61"/>
    </row>
    <row r="20" spans="6:30" ht="18" customHeight="1">
      <c r="F20" s="21">
        <v>15</v>
      </c>
      <c r="G20" s="24"/>
      <c r="H20" s="24"/>
      <c r="I20" s="24"/>
      <c r="J20" s="24" t="s">
        <v>28</v>
      </c>
      <c r="K20" s="24" t="s">
        <v>28</v>
      </c>
      <c r="L20" s="24">
        <v>22</v>
      </c>
      <c r="M20" s="24">
        <v>15</v>
      </c>
      <c r="N20" s="24">
        <v>13</v>
      </c>
      <c r="O20" s="24">
        <f t="shared" si="0"/>
        <v>2</v>
      </c>
      <c r="P20" s="61" t="s">
        <v>29</v>
      </c>
      <c r="Q20" s="61"/>
      <c r="R20" s="22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61"/>
      <c r="AD20" s="61"/>
    </row>
    <row r="21" spans="6:30" ht="18" customHeight="1">
      <c r="F21" s="21">
        <v>16</v>
      </c>
      <c r="G21" s="24"/>
      <c r="H21" s="24"/>
      <c r="I21" s="24"/>
      <c r="J21" s="24" t="s">
        <v>36</v>
      </c>
      <c r="K21" s="24" t="s">
        <v>28</v>
      </c>
      <c r="L21" s="24">
        <v>17</v>
      </c>
      <c r="M21" s="24">
        <v>30</v>
      </c>
      <c r="N21" s="24">
        <v>30</v>
      </c>
      <c r="O21" s="24">
        <f t="shared" si="0"/>
        <v>0</v>
      </c>
      <c r="P21" s="61"/>
      <c r="Q21" s="61"/>
      <c r="R21" s="22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61"/>
      <c r="AD21" s="61"/>
    </row>
    <row r="22" spans="6:30" ht="18" customHeight="1">
      <c r="F22" s="24">
        <v>17</v>
      </c>
      <c r="G22" s="24"/>
      <c r="H22" s="24"/>
      <c r="I22" s="24"/>
      <c r="J22" s="24" t="s">
        <v>28</v>
      </c>
      <c r="K22" s="24" t="s">
        <v>28</v>
      </c>
      <c r="L22" s="24">
        <v>17</v>
      </c>
      <c r="M22" s="24">
        <v>30</v>
      </c>
      <c r="N22" s="24">
        <v>29</v>
      </c>
      <c r="O22" s="24">
        <f t="shared" si="0"/>
        <v>1</v>
      </c>
      <c r="P22" s="61" t="s">
        <v>29</v>
      </c>
      <c r="Q22" s="61"/>
      <c r="R22" s="22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61"/>
      <c r="AD22" s="61"/>
    </row>
    <row r="23" spans="6:30" ht="18" customHeight="1">
      <c r="F23" s="21">
        <v>18</v>
      </c>
      <c r="G23" s="24" t="s">
        <v>25</v>
      </c>
      <c r="H23" s="24" t="s">
        <v>20</v>
      </c>
      <c r="I23" s="24" t="s">
        <v>21</v>
      </c>
      <c r="J23" s="24" t="s">
        <v>28</v>
      </c>
      <c r="K23" s="24" t="s">
        <v>28</v>
      </c>
      <c r="L23" s="24">
        <v>21</v>
      </c>
      <c r="M23" s="24">
        <v>13</v>
      </c>
      <c r="N23" s="24">
        <v>13</v>
      </c>
      <c r="O23" s="24">
        <f t="shared" si="0"/>
        <v>0</v>
      </c>
      <c r="P23" s="61"/>
      <c r="Q23" s="61"/>
      <c r="R23" s="22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1"/>
      <c r="AD23" s="61"/>
    </row>
    <row r="24" spans="6:30" ht="18" customHeight="1">
      <c r="F24" s="21">
        <v>19</v>
      </c>
      <c r="G24" s="24"/>
      <c r="H24" s="24"/>
      <c r="I24" s="24"/>
      <c r="J24" s="24" t="s">
        <v>28</v>
      </c>
      <c r="K24" s="24" t="s">
        <v>28</v>
      </c>
      <c r="L24" s="24">
        <v>20</v>
      </c>
      <c r="M24" s="24">
        <v>30</v>
      </c>
      <c r="N24" s="24">
        <v>28</v>
      </c>
      <c r="O24" s="24">
        <f t="shared" si="0"/>
        <v>2</v>
      </c>
      <c r="P24" s="61" t="s">
        <v>29</v>
      </c>
      <c r="Q24" s="61"/>
      <c r="R24" s="22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1"/>
      <c r="AD24" s="61"/>
    </row>
    <row r="25" spans="6:30" ht="18" customHeight="1">
      <c r="F25" s="24">
        <v>20</v>
      </c>
      <c r="G25" s="24"/>
      <c r="H25" s="24"/>
      <c r="I25" s="24"/>
      <c r="J25" s="24" t="s">
        <v>28</v>
      </c>
      <c r="K25" s="24" t="s">
        <v>28</v>
      </c>
      <c r="L25" s="24">
        <v>14</v>
      </c>
      <c r="M25" s="24">
        <v>30</v>
      </c>
      <c r="N25" s="24">
        <v>28</v>
      </c>
      <c r="O25" s="24">
        <f t="shared" si="0"/>
        <v>2</v>
      </c>
      <c r="P25" s="61" t="s">
        <v>34</v>
      </c>
      <c r="Q25" s="61"/>
      <c r="R25" s="22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61"/>
      <c r="AD25" s="61"/>
    </row>
    <row r="26" spans="6:30" ht="18" hidden="1" customHeight="1">
      <c r="F26" s="21">
        <v>21</v>
      </c>
      <c r="G26" s="24"/>
      <c r="H26" s="24"/>
      <c r="I26" s="24"/>
      <c r="J26" s="24" t="s">
        <v>37</v>
      </c>
      <c r="K26" s="24" t="s">
        <v>30</v>
      </c>
      <c r="L26" s="24">
        <v>9</v>
      </c>
      <c r="M26" s="24">
        <v>5</v>
      </c>
      <c r="N26" s="24">
        <v>5</v>
      </c>
      <c r="O26" s="24">
        <f t="shared" si="0"/>
        <v>0</v>
      </c>
      <c r="P26" s="61"/>
      <c r="Q26" s="61"/>
      <c r="R26" s="22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61"/>
      <c r="AD26" s="61"/>
    </row>
    <row r="27" spans="6:30" ht="18" customHeight="1">
      <c r="F27" s="21">
        <v>22</v>
      </c>
      <c r="G27" s="24"/>
      <c r="H27" s="24"/>
      <c r="I27" s="24"/>
      <c r="J27" s="24" t="s">
        <v>28</v>
      </c>
      <c r="K27" s="24" t="s">
        <v>28</v>
      </c>
      <c r="L27" s="24">
        <v>6</v>
      </c>
      <c r="M27" s="24">
        <v>11</v>
      </c>
      <c r="N27" s="24">
        <v>11</v>
      </c>
      <c r="O27" s="24">
        <f t="shared" si="0"/>
        <v>0</v>
      </c>
      <c r="P27" s="61"/>
      <c r="Q27" s="61"/>
      <c r="R27" s="22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61"/>
      <c r="AD27" s="61"/>
    </row>
    <row r="28" spans="6:30" ht="18" hidden="1" customHeight="1">
      <c r="F28" s="24">
        <v>23</v>
      </c>
      <c r="G28" s="24"/>
      <c r="H28" s="24"/>
      <c r="I28" s="24"/>
      <c r="J28" s="24" t="s">
        <v>37</v>
      </c>
      <c r="K28" s="24" t="s">
        <v>30</v>
      </c>
      <c r="L28" s="24">
        <v>11</v>
      </c>
      <c r="M28" s="24">
        <v>5</v>
      </c>
      <c r="N28" s="24">
        <v>5</v>
      </c>
      <c r="O28" s="24">
        <f t="shared" si="0"/>
        <v>0</v>
      </c>
      <c r="P28" s="61"/>
      <c r="Q28" s="61"/>
      <c r="R28" s="22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61"/>
      <c r="AD28" s="61"/>
    </row>
    <row r="29" spans="6:30" ht="18" hidden="1" customHeight="1">
      <c r="F29" s="21">
        <v>24</v>
      </c>
      <c r="G29" s="24"/>
      <c r="H29" s="24"/>
      <c r="I29" s="24"/>
      <c r="J29" s="24" t="s">
        <v>37</v>
      </c>
      <c r="K29" s="24" t="s">
        <v>30</v>
      </c>
      <c r="L29" s="24">
        <v>3</v>
      </c>
      <c r="M29" s="24">
        <v>5</v>
      </c>
      <c r="N29" s="24">
        <v>5</v>
      </c>
      <c r="O29" s="24">
        <f t="shared" si="0"/>
        <v>0</v>
      </c>
      <c r="P29" s="61"/>
      <c r="Q29" s="61"/>
      <c r="R29" s="22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61"/>
      <c r="AD29" s="61"/>
    </row>
    <row r="30" spans="6:30" ht="18" hidden="1" customHeight="1">
      <c r="F30" s="21">
        <v>25</v>
      </c>
      <c r="G30" s="24"/>
      <c r="H30" s="24"/>
      <c r="I30" s="24"/>
      <c r="J30" s="24" t="s">
        <v>37</v>
      </c>
      <c r="K30" s="24" t="s">
        <v>30</v>
      </c>
      <c r="L30" s="24">
        <v>10</v>
      </c>
      <c r="M30" s="24">
        <v>5</v>
      </c>
      <c r="N30" s="24">
        <v>5</v>
      </c>
      <c r="O30" s="24">
        <f t="shared" si="0"/>
        <v>0</v>
      </c>
      <c r="P30" s="61"/>
      <c r="Q30" s="61"/>
      <c r="R30" s="22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61"/>
      <c r="AD30" s="61"/>
    </row>
    <row r="31" spans="6:30" ht="18" hidden="1" customHeight="1">
      <c r="F31" s="24">
        <v>26</v>
      </c>
      <c r="G31" s="24"/>
      <c r="H31" s="24"/>
      <c r="I31" s="24"/>
      <c r="J31" s="24" t="s">
        <v>37</v>
      </c>
      <c r="K31" s="24" t="s">
        <v>30</v>
      </c>
      <c r="L31" s="24">
        <v>2</v>
      </c>
      <c r="M31" s="24">
        <v>5</v>
      </c>
      <c r="N31" s="24">
        <v>5</v>
      </c>
      <c r="O31" s="24">
        <f t="shared" si="0"/>
        <v>0</v>
      </c>
      <c r="P31" s="61"/>
      <c r="Q31" s="61"/>
      <c r="R31" s="22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61"/>
      <c r="AD31" s="61"/>
    </row>
    <row r="32" spans="6:30" ht="18" hidden="1" customHeight="1">
      <c r="F32" s="21">
        <v>27</v>
      </c>
      <c r="G32" s="24"/>
      <c r="H32" s="24"/>
      <c r="I32" s="24"/>
      <c r="J32" s="24" t="s">
        <v>37</v>
      </c>
      <c r="K32" s="24" t="s">
        <v>30</v>
      </c>
      <c r="L32" s="24">
        <v>8</v>
      </c>
      <c r="M32" s="24">
        <v>5</v>
      </c>
      <c r="N32" s="24">
        <v>5</v>
      </c>
      <c r="O32" s="24">
        <f t="shared" si="0"/>
        <v>0</v>
      </c>
      <c r="P32" s="61"/>
      <c r="Q32" s="61"/>
      <c r="R32" s="22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61"/>
      <c r="AD32" s="61"/>
    </row>
    <row r="33" spans="6:30" ht="18" hidden="1" customHeight="1">
      <c r="F33" s="21">
        <v>28</v>
      </c>
      <c r="G33" s="24"/>
      <c r="H33" s="24"/>
      <c r="I33" s="24"/>
      <c r="J33" s="24" t="s">
        <v>30</v>
      </c>
      <c r="K33" s="24" t="s">
        <v>30</v>
      </c>
      <c r="L33" s="24">
        <v>25</v>
      </c>
      <c r="M33" s="24">
        <v>22</v>
      </c>
      <c r="N33" s="24">
        <v>22</v>
      </c>
      <c r="O33" s="24">
        <f t="shared" si="0"/>
        <v>0</v>
      </c>
      <c r="P33" s="61"/>
      <c r="Q33" s="61"/>
      <c r="R33" s="22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61"/>
      <c r="AD33" s="61"/>
    </row>
    <row r="34" spans="6:30" ht="18" hidden="1" customHeight="1">
      <c r="F34" s="24">
        <v>29</v>
      </c>
      <c r="G34" s="24"/>
      <c r="H34" s="24"/>
      <c r="I34" s="24"/>
      <c r="J34" s="24" t="s">
        <v>30</v>
      </c>
      <c r="K34" s="24" t="s">
        <v>30</v>
      </c>
      <c r="L34" s="24">
        <v>18</v>
      </c>
      <c r="M34" s="24">
        <v>18</v>
      </c>
      <c r="N34" s="24">
        <v>18</v>
      </c>
      <c r="O34" s="24">
        <f t="shared" si="0"/>
        <v>0</v>
      </c>
      <c r="P34" s="61"/>
      <c r="Q34" s="61"/>
      <c r="R34" s="22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61"/>
      <c r="AD34" s="61"/>
    </row>
    <row r="35" spans="6:30" ht="18" hidden="1" customHeight="1">
      <c r="F35" s="21">
        <v>30</v>
      </c>
      <c r="G35" s="24"/>
      <c r="H35" s="24"/>
      <c r="I35" s="24"/>
      <c r="J35" s="24" t="s">
        <v>30</v>
      </c>
      <c r="K35" s="24" t="s">
        <v>30</v>
      </c>
      <c r="L35" s="24">
        <v>27</v>
      </c>
      <c r="M35" s="24">
        <v>24</v>
      </c>
      <c r="N35" s="24">
        <v>24</v>
      </c>
      <c r="O35" s="24">
        <f t="shared" si="0"/>
        <v>0</v>
      </c>
      <c r="P35" s="61"/>
      <c r="Q35" s="61"/>
      <c r="R35" s="22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61"/>
      <c r="AD35" s="61"/>
    </row>
    <row r="36" spans="6:30" ht="18" hidden="1" customHeight="1">
      <c r="F36" s="21">
        <v>31</v>
      </c>
      <c r="G36" s="24"/>
      <c r="H36" s="24"/>
      <c r="I36" s="24"/>
      <c r="J36" s="24" t="s">
        <v>30</v>
      </c>
      <c r="K36" s="24" t="s">
        <v>30</v>
      </c>
      <c r="L36" s="24">
        <v>20</v>
      </c>
      <c r="M36" s="24">
        <v>21</v>
      </c>
      <c r="N36" s="24">
        <v>21</v>
      </c>
      <c r="O36" s="24">
        <f t="shared" si="0"/>
        <v>0</v>
      </c>
      <c r="P36" s="61"/>
      <c r="Q36" s="61"/>
      <c r="R36" s="22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61"/>
      <c r="AD36" s="61"/>
    </row>
    <row r="37" spans="6:30" ht="18" hidden="1" customHeight="1">
      <c r="F37" s="24">
        <v>32</v>
      </c>
      <c r="G37" s="24"/>
      <c r="H37" s="24"/>
      <c r="I37" s="24"/>
      <c r="J37" s="24" t="s">
        <v>30</v>
      </c>
      <c r="K37" s="24" t="s">
        <v>30</v>
      </c>
      <c r="L37" s="24">
        <v>21</v>
      </c>
      <c r="M37" s="24">
        <v>23</v>
      </c>
      <c r="N37" s="24">
        <v>22</v>
      </c>
      <c r="O37" s="24">
        <f t="shared" si="0"/>
        <v>1</v>
      </c>
      <c r="P37" s="61" t="s">
        <v>29</v>
      </c>
      <c r="Q37" s="61"/>
      <c r="R37" s="22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61"/>
      <c r="AD37" s="61"/>
    </row>
    <row r="38" spans="6:30" ht="18" hidden="1" customHeight="1">
      <c r="F38" s="21">
        <v>33</v>
      </c>
      <c r="G38" s="24"/>
      <c r="H38" s="24"/>
      <c r="I38" s="24"/>
      <c r="J38" s="24" t="s">
        <v>30</v>
      </c>
      <c r="K38" s="24" t="s">
        <v>30</v>
      </c>
      <c r="L38" s="24">
        <v>16</v>
      </c>
      <c r="M38" s="24">
        <v>30</v>
      </c>
      <c r="N38" s="24">
        <v>30</v>
      </c>
      <c r="O38" s="24">
        <f t="shared" si="0"/>
        <v>0</v>
      </c>
      <c r="P38" s="61"/>
      <c r="Q38" s="61"/>
      <c r="R38" s="22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61"/>
      <c r="AD38" s="61"/>
    </row>
    <row r="39" spans="6:30" ht="18" hidden="1" customHeight="1">
      <c r="F39" s="21">
        <v>34</v>
      </c>
      <c r="G39" s="24"/>
      <c r="H39" s="24"/>
      <c r="I39" s="24"/>
      <c r="J39" s="24" t="s">
        <v>30</v>
      </c>
      <c r="K39" s="24" t="s">
        <v>30</v>
      </c>
      <c r="L39" s="24">
        <v>19</v>
      </c>
      <c r="M39" s="24">
        <v>22</v>
      </c>
      <c r="N39" s="24">
        <v>21</v>
      </c>
      <c r="O39" s="24">
        <f t="shared" si="0"/>
        <v>1</v>
      </c>
      <c r="P39" s="61" t="s">
        <v>35</v>
      </c>
      <c r="Q39" s="61"/>
      <c r="R39" s="22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61"/>
      <c r="AD39" s="61"/>
    </row>
    <row r="40" spans="6:30" ht="18" hidden="1" customHeight="1">
      <c r="F40" s="24">
        <v>35</v>
      </c>
      <c r="G40" s="24" t="s">
        <v>38</v>
      </c>
      <c r="H40" s="24" t="s">
        <v>26</v>
      </c>
      <c r="I40" s="24" t="s">
        <v>27</v>
      </c>
      <c r="J40" s="24" t="s">
        <v>28</v>
      </c>
      <c r="K40" s="24" t="s">
        <v>30</v>
      </c>
      <c r="L40" s="24">
        <v>37</v>
      </c>
      <c r="M40" s="24">
        <v>18</v>
      </c>
      <c r="N40" s="24">
        <v>18</v>
      </c>
      <c r="O40" s="24">
        <f t="shared" si="0"/>
        <v>0</v>
      </c>
      <c r="P40" s="61"/>
      <c r="Q40" s="61"/>
      <c r="R40" s="22"/>
      <c r="S40" s="22"/>
      <c r="T40" s="22"/>
      <c r="U40" s="22"/>
      <c r="V40" s="25"/>
      <c r="W40" s="25"/>
      <c r="X40" s="25"/>
      <c r="Y40" s="25"/>
      <c r="Z40" s="25"/>
      <c r="AA40" s="25"/>
      <c r="AB40" s="25"/>
      <c r="AC40" s="25"/>
      <c r="AD40" s="25"/>
    </row>
    <row r="41" spans="6:30" ht="18" customHeight="1">
      <c r="F41" s="21">
        <v>36</v>
      </c>
      <c r="G41" s="24"/>
      <c r="H41" s="24"/>
      <c r="I41" s="24"/>
      <c r="J41" s="24" t="s">
        <v>28</v>
      </c>
      <c r="K41" s="24" t="s">
        <v>28</v>
      </c>
      <c r="L41" s="24">
        <v>24</v>
      </c>
      <c r="M41" s="24">
        <v>13</v>
      </c>
      <c r="N41" s="24">
        <v>12</v>
      </c>
      <c r="O41" s="24">
        <f t="shared" si="0"/>
        <v>1</v>
      </c>
      <c r="P41" s="61" t="s">
        <v>29</v>
      </c>
      <c r="Q41" s="61"/>
      <c r="R41" s="22"/>
      <c r="S41" s="22"/>
      <c r="T41" s="22"/>
      <c r="U41" s="22"/>
      <c r="V41" s="25"/>
      <c r="W41" s="25"/>
      <c r="X41" s="25"/>
      <c r="Y41" s="25"/>
      <c r="Z41" s="25"/>
      <c r="AA41" s="25"/>
      <c r="AB41" s="25"/>
      <c r="AC41" s="25"/>
      <c r="AD41" s="25"/>
    </row>
    <row r="42" spans="6:30" ht="18" hidden="1" customHeight="1">
      <c r="F42" s="21">
        <v>37</v>
      </c>
      <c r="G42" s="24"/>
      <c r="H42" s="24"/>
      <c r="I42" s="24"/>
      <c r="J42" s="24" t="s">
        <v>30</v>
      </c>
      <c r="K42" s="24" t="s">
        <v>30</v>
      </c>
      <c r="L42" s="24">
        <v>28</v>
      </c>
      <c r="M42" s="24">
        <v>10</v>
      </c>
      <c r="N42" s="24">
        <v>10</v>
      </c>
      <c r="O42" s="24">
        <f t="shared" si="0"/>
        <v>0</v>
      </c>
      <c r="P42" s="61"/>
      <c r="Q42" s="61"/>
      <c r="R42" s="22"/>
      <c r="S42" s="22"/>
      <c r="T42" s="22"/>
      <c r="U42" s="22"/>
      <c r="V42" s="25"/>
      <c r="W42" s="25"/>
      <c r="X42" s="25"/>
      <c r="Y42" s="25"/>
      <c r="Z42" s="25"/>
      <c r="AA42" s="25"/>
      <c r="AB42" s="25"/>
      <c r="AC42" s="25"/>
      <c r="AD42" s="25"/>
    </row>
    <row r="43" spans="6:30" ht="18" hidden="1" customHeight="1">
      <c r="F43" s="24">
        <v>38</v>
      </c>
      <c r="G43" s="24"/>
      <c r="H43" s="24"/>
      <c r="I43" s="24"/>
      <c r="J43" s="24" t="s">
        <v>30</v>
      </c>
      <c r="K43" s="24" t="s">
        <v>30</v>
      </c>
      <c r="L43" s="24">
        <v>22</v>
      </c>
      <c r="M43" s="24">
        <v>23</v>
      </c>
      <c r="N43" s="24">
        <v>22</v>
      </c>
      <c r="O43" s="24">
        <f t="shared" si="0"/>
        <v>1</v>
      </c>
      <c r="P43" s="61" t="s">
        <v>29</v>
      </c>
      <c r="Q43" s="61"/>
      <c r="R43" s="22"/>
      <c r="S43" s="22"/>
      <c r="T43" s="22"/>
      <c r="U43" s="22"/>
      <c r="V43" s="25"/>
      <c r="W43" s="25"/>
      <c r="X43" s="25"/>
      <c r="Y43" s="25"/>
      <c r="Z43" s="25"/>
      <c r="AA43" s="25"/>
      <c r="AB43" s="25"/>
      <c r="AC43" s="25"/>
      <c r="AD43" s="25"/>
    </row>
    <row r="44" spans="6:30" ht="18" hidden="1" customHeight="1">
      <c r="F44" s="21">
        <v>39</v>
      </c>
      <c r="G44" s="24"/>
      <c r="H44" s="24"/>
      <c r="I44" s="24"/>
      <c r="J44" s="24" t="s">
        <v>30</v>
      </c>
      <c r="K44" s="24" t="s">
        <v>30</v>
      </c>
      <c r="L44" s="24">
        <v>23</v>
      </c>
      <c r="M44" s="24">
        <v>22</v>
      </c>
      <c r="N44" s="24">
        <v>20</v>
      </c>
      <c r="O44" s="24">
        <f t="shared" si="0"/>
        <v>2</v>
      </c>
      <c r="P44" s="61" t="s">
        <v>29</v>
      </c>
      <c r="Q44" s="61"/>
      <c r="R44" s="22"/>
      <c r="S44" s="22"/>
      <c r="T44" s="22"/>
      <c r="U44" s="22"/>
      <c r="V44" s="25"/>
      <c r="W44" s="25"/>
      <c r="X44" s="25"/>
      <c r="Y44" s="25"/>
      <c r="Z44" s="25"/>
      <c r="AA44" s="25"/>
      <c r="AB44" s="25"/>
      <c r="AC44" s="25"/>
      <c r="AD44" s="25"/>
    </row>
    <row r="45" spans="6:30" ht="18" hidden="1" customHeight="1">
      <c r="F45" s="21">
        <v>40</v>
      </c>
      <c r="G45" s="24" t="s">
        <v>38</v>
      </c>
      <c r="H45" s="24" t="s">
        <v>32</v>
      </c>
      <c r="I45" s="24" t="s">
        <v>33</v>
      </c>
      <c r="J45" s="24" t="s">
        <v>30</v>
      </c>
      <c r="K45" s="24" t="s">
        <v>30</v>
      </c>
      <c r="L45" s="24">
        <v>26</v>
      </c>
      <c r="M45" s="24">
        <v>24</v>
      </c>
      <c r="N45" s="24">
        <v>22</v>
      </c>
      <c r="O45" s="24">
        <f t="shared" si="0"/>
        <v>2</v>
      </c>
      <c r="P45" s="61" t="s">
        <v>35</v>
      </c>
      <c r="Q45" s="61"/>
      <c r="R45" s="22"/>
      <c r="S45" s="22"/>
      <c r="T45" s="22"/>
      <c r="U45" s="22"/>
      <c r="V45" s="25"/>
      <c r="W45" s="25"/>
      <c r="X45" s="25"/>
      <c r="Y45" s="25"/>
      <c r="Z45" s="25"/>
      <c r="AA45" s="25"/>
      <c r="AB45" s="25"/>
      <c r="AC45" s="25"/>
      <c r="AD45" s="25"/>
    </row>
    <row r="46" spans="6:30" ht="18" hidden="1" customHeight="1">
      <c r="F46" s="24">
        <v>41</v>
      </c>
      <c r="G46" s="24"/>
      <c r="H46" s="24"/>
      <c r="I46" s="24"/>
      <c r="J46" s="24" t="s">
        <v>30</v>
      </c>
      <c r="K46" s="24" t="s">
        <v>30</v>
      </c>
      <c r="L46" s="24">
        <v>24</v>
      </c>
      <c r="M46" s="24">
        <v>22</v>
      </c>
      <c r="N46" s="24">
        <v>20</v>
      </c>
      <c r="O46" s="24">
        <f t="shared" si="0"/>
        <v>2</v>
      </c>
      <c r="P46" s="61" t="s">
        <v>35</v>
      </c>
      <c r="Q46" s="61"/>
      <c r="R46" s="22"/>
      <c r="S46" s="22"/>
      <c r="T46" s="22"/>
      <c r="U46" s="22"/>
      <c r="V46" s="25"/>
      <c r="W46" s="25"/>
      <c r="X46" s="25"/>
      <c r="Y46" s="25"/>
      <c r="Z46" s="25"/>
      <c r="AA46" s="25"/>
      <c r="AB46" s="25"/>
      <c r="AC46" s="25"/>
      <c r="AD46" s="25"/>
    </row>
    <row r="47" spans="6:30" ht="18" customHeight="1">
      <c r="F47" s="21">
        <v>42</v>
      </c>
      <c r="G47" s="24"/>
      <c r="H47" s="24"/>
      <c r="I47" s="24"/>
      <c r="J47" s="24" t="s">
        <v>28</v>
      </c>
      <c r="K47" s="24" t="s">
        <v>28</v>
      </c>
      <c r="L47" s="24">
        <v>23</v>
      </c>
      <c r="M47" s="24">
        <v>15</v>
      </c>
      <c r="N47" s="24">
        <v>10</v>
      </c>
      <c r="O47" s="24">
        <f t="shared" si="0"/>
        <v>5</v>
      </c>
      <c r="P47" s="61" t="s">
        <v>29</v>
      </c>
      <c r="Q47" s="61"/>
      <c r="R47" s="22"/>
      <c r="S47" s="22"/>
      <c r="T47" s="22"/>
      <c r="U47" s="22"/>
      <c r="V47" s="25"/>
      <c r="W47" s="25"/>
      <c r="X47" s="25"/>
      <c r="Y47" s="25"/>
      <c r="Z47" s="25"/>
      <c r="AA47" s="25"/>
      <c r="AB47" s="25"/>
      <c r="AC47" s="25"/>
      <c r="AD47" s="25"/>
    </row>
    <row r="48" spans="6:30" ht="18" customHeight="1">
      <c r="F48" s="21">
        <v>43</v>
      </c>
      <c r="G48" s="24" t="s">
        <v>38</v>
      </c>
      <c r="H48" s="24" t="s">
        <v>20</v>
      </c>
      <c r="I48" s="24" t="s">
        <v>21</v>
      </c>
      <c r="J48" s="24" t="s">
        <v>28</v>
      </c>
      <c r="K48" s="24" t="s">
        <v>28</v>
      </c>
      <c r="L48" s="24">
        <v>7</v>
      </c>
      <c r="M48" s="24">
        <v>15</v>
      </c>
      <c r="N48" s="24">
        <v>15</v>
      </c>
      <c r="O48" s="24">
        <f t="shared" si="0"/>
        <v>0</v>
      </c>
      <c r="P48" s="61"/>
      <c r="Q48" s="61"/>
      <c r="R48" s="22"/>
      <c r="S48" s="22"/>
      <c r="T48" s="22"/>
      <c r="U48" s="22"/>
      <c r="V48" s="25"/>
      <c r="W48" s="25"/>
      <c r="X48" s="25"/>
      <c r="Y48" s="25"/>
      <c r="Z48" s="25"/>
      <c r="AA48" s="25"/>
      <c r="AB48" s="25"/>
      <c r="AC48" s="25"/>
      <c r="AD48" s="25"/>
    </row>
    <row r="49" spans="6:30" ht="18" hidden="1" customHeight="1">
      <c r="F49" s="24">
        <v>44</v>
      </c>
      <c r="G49" s="24"/>
      <c r="H49" s="24"/>
      <c r="I49" s="24"/>
      <c r="J49" s="24"/>
      <c r="K49" s="24"/>
      <c r="L49" s="24"/>
      <c r="M49" s="24"/>
      <c r="N49" s="24"/>
      <c r="O49" s="24">
        <f t="shared" si="0"/>
        <v>0</v>
      </c>
      <c r="P49" s="61"/>
      <c r="Q49" s="61"/>
      <c r="R49" s="22"/>
      <c r="S49" s="22"/>
      <c r="T49" s="22"/>
      <c r="U49" s="22"/>
      <c r="V49" s="25"/>
      <c r="W49" s="25"/>
      <c r="X49" s="25"/>
      <c r="Y49" s="25"/>
      <c r="Z49" s="25"/>
      <c r="AA49" s="25"/>
      <c r="AB49" s="25"/>
      <c r="AC49" s="25"/>
      <c r="AD49" s="25"/>
    </row>
    <row r="50" spans="6:30" ht="18" hidden="1" customHeight="1">
      <c r="F50" s="21">
        <v>45</v>
      </c>
      <c r="G50" s="24"/>
      <c r="H50" s="24"/>
      <c r="I50" s="24"/>
      <c r="J50" s="24"/>
      <c r="K50" s="24"/>
      <c r="L50" s="24"/>
      <c r="M50" s="24"/>
      <c r="N50" s="24"/>
      <c r="O50" s="24">
        <f t="shared" si="0"/>
        <v>0</v>
      </c>
      <c r="P50" s="61"/>
      <c r="Q50" s="61"/>
      <c r="R50" s="22"/>
      <c r="S50" s="22"/>
      <c r="T50" s="22"/>
      <c r="U50" s="22"/>
      <c r="V50" s="25"/>
      <c r="W50" s="25"/>
      <c r="X50" s="25"/>
      <c r="Y50" s="25"/>
      <c r="Z50" s="25"/>
      <c r="AA50" s="25"/>
      <c r="AB50" s="25"/>
      <c r="AC50" s="25"/>
      <c r="AD50" s="25"/>
    </row>
    <row r="51" spans="6:30" ht="18" hidden="1" customHeight="1">
      <c r="F51" s="21">
        <v>46</v>
      </c>
      <c r="G51" s="24"/>
      <c r="H51" s="24"/>
      <c r="I51" s="24"/>
      <c r="J51" s="24"/>
      <c r="K51" s="24"/>
      <c r="L51" s="24"/>
      <c r="M51" s="24"/>
      <c r="N51" s="24"/>
      <c r="O51" s="24">
        <f t="shared" si="0"/>
        <v>0</v>
      </c>
      <c r="P51" s="61"/>
      <c r="Q51" s="61"/>
      <c r="R51" s="22"/>
      <c r="S51" s="22"/>
      <c r="T51" s="22"/>
      <c r="U51" s="22"/>
      <c r="V51" s="25"/>
      <c r="W51" s="25"/>
      <c r="X51" s="25"/>
      <c r="Y51" s="25"/>
      <c r="Z51" s="25"/>
      <c r="AA51" s="25"/>
      <c r="AB51" s="25"/>
      <c r="AC51" s="25"/>
      <c r="AD51" s="25"/>
    </row>
    <row r="52" spans="6:30" ht="18" hidden="1" customHeight="1">
      <c r="F52" s="24">
        <v>47</v>
      </c>
      <c r="G52" s="24"/>
      <c r="H52" s="24"/>
      <c r="I52" s="24"/>
      <c r="J52" s="24"/>
      <c r="K52" s="24"/>
      <c r="L52" s="24"/>
      <c r="M52" s="24"/>
      <c r="N52" s="24"/>
      <c r="O52" s="24">
        <f t="shared" si="0"/>
        <v>0</v>
      </c>
      <c r="P52" s="61"/>
      <c r="Q52" s="61"/>
      <c r="R52" s="22"/>
      <c r="S52" s="22"/>
      <c r="T52" s="22"/>
      <c r="U52" s="22"/>
      <c r="V52" s="25"/>
      <c r="W52" s="25"/>
      <c r="X52" s="25"/>
      <c r="Y52" s="25"/>
      <c r="Z52" s="25"/>
      <c r="AA52" s="25"/>
      <c r="AB52" s="25"/>
      <c r="AC52" s="25"/>
      <c r="AD52" s="25"/>
    </row>
    <row r="53" spans="6:30" ht="18" hidden="1" customHeight="1">
      <c r="F53" s="21">
        <v>48</v>
      </c>
      <c r="G53" s="24"/>
      <c r="H53" s="24"/>
      <c r="I53" s="24"/>
      <c r="J53" s="24"/>
      <c r="K53" s="24"/>
      <c r="L53" s="24"/>
      <c r="M53" s="24"/>
      <c r="N53" s="24"/>
      <c r="O53" s="24">
        <f t="shared" si="0"/>
        <v>0</v>
      </c>
      <c r="P53" s="61"/>
      <c r="Q53" s="61"/>
      <c r="R53" s="22"/>
      <c r="S53" s="22"/>
      <c r="T53" s="22"/>
      <c r="U53" s="22"/>
      <c r="V53" s="25"/>
      <c r="W53" s="25"/>
      <c r="X53" s="25"/>
      <c r="Y53" s="25"/>
      <c r="Z53" s="25"/>
      <c r="AA53" s="25"/>
      <c r="AB53" s="25"/>
      <c r="AC53" s="25"/>
      <c r="AD53" s="25"/>
    </row>
    <row r="54" spans="6:30" ht="18" hidden="1" customHeight="1">
      <c r="F54" s="21">
        <v>49</v>
      </c>
      <c r="G54" s="24"/>
      <c r="H54" s="24"/>
      <c r="I54" s="24"/>
      <c r="J54" s="24"/>
      <c r="K54" s="24"/>
      <c r="L54" s="24"/>
      <c r="M54" s="24"/>
      <c r="N54" s="24"/>
      <c r="O54" s="24">
        <f t="shared" si="0"/>
        <v>0</v>
      </c>
      <c r="P54" s="61"/>
      <c r="Q54" s="61"/>
      <c r="R54" s="22"/>
      <c r="S54" s="22"/>
      <c r="T54" s="22"/>
      <c r="U54" s="22"/>
      <c r="V54" s="25"/>
      <c r="W54" s="25"/>
      <c r="X54" s="25"/>
      <c r="Y54" s="25"/>
      <c r="Z54" s="25"/>
      <c r="AA54" s="25"/>
      <c r="AB54" s="25"/>
      <c r="AC54" s="25"/>
      <c r="AD54" s="25"/>
    </row>
    <row r="55" spans="6:30" ht="18" hidden="1" customHeight="1">
      <c r="F55" s="24">
        <v>50</v>
      </c>
      <c r="G55" s="24"/>
      <c r="H55" s="24"/>
      <c r="I55" s="24"/>
      <c r="J55" s="24"/>
      <c r="K55" s="24"/>
      <c r="L55" s="24"/>
      <c r="M55" s="24"/>
      <c r="N55" s="24"/>
      <c r="O55" s="24">
        <f t="shared" si="0"/>
        <v>0</v>
      </c>
      <c r="P55" s="61"/>
      <c r="Q55" s="61"/>
      <c r="R55" s="22"/>
      <c r="S55" s="22"/>
      <c r="T55" s="22"/>
      <c r="U55" s="22"/>
      <c r="V55" s="25"/>
      <c r="W55" s="25"/>
      <c r="X55" s="25"/>
      <c r="Y55" s="25"/>
      <c r="Z55" s="25"/>
      <c r="AA55" s="25"/>
      <c r="AB55" s="25"/>
      <c r="AC55" s="25"/>
      <c r="AD55" s="25"/>
    </row>
    <row r="56" spans="6:30" ht="18" customHeight="1">
      <c r="F56" s="25"/>
      <c r="G56" s="22"/>
      <c r="H56" s="25"/>
      <c r="I56" s="25"/>
      <c r="J56" s="25"/>
      <c r="K56" s="16"/>
      <c r="L56" s="16" t="s">
        <v>17</v>
      </c>
      <c r="M56" s="16">
        <f t="shared" ref="M56:O56" si="1">SUBTOTAL(9,M6:M55)</f>
        <v>501</v>
      </c>
      <c r="N56" s="16">
        <f t="shared" si="1"/>
        <v>430</v>
      </c>
      <c r="O56" s="16">
        <f t="shared" si="1"/>
        <v>50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</sheetData>
  <autoFilter ref="F5:BA55">
    <filterColumn colId="5">
      <filters>
        <filter val="0I30A"/>
      </filters>
    </filterColumn>
    <filterColumn colId="10" showButton="0"/>
    <filterColumn colId="23" showButton="0"/>
    <filterColumn colId="36" showButton="0"/>
  </autoFilter>
  <mergeCells count="122">
    <mergeCell ref="M4:O4"/>
    <mergeCell ref="P4:Q5"/>
    <mergeCell ref="S4:S5"/>
    <mergeCell ref="T4:T5"/>
    <mergeCell ref="U4:U5"/>
    <mergeCell ref="V4:V5"/>
    <mergeCell ref="F4:F5"/>
    <mergeCell ref="G4:G5"/>
    <mergeCell ref="H4:H5"/>
    <mergeCell ref="I4:I5"/>
    <mergeCell ref="J4:K4"/>
    <mergeCell ref="L4:L5"/>
    <mergeCell ref="AY4:AY5"/>
    <mergeCell ref="AZ4:AZ5"/>
    <mergeCell ref="BA4:BA5"/>
    <mergeCell ref="AH4:AH5"/>
    <mergeCell ref="AI4:AI5"/>
    <mergeCell ref="AJ4:AK4"/>
    <mergeCell ref="AL4:AL5"/>
    <mergeCell ref="AM4:AO4"/>
    <mergeCell ref="AP4:AQ5"/>
    <mergeCell ref="P6:Q6"/>
    <mergeCell ref="AC6:AD6"/>
    <mergeCell ref="AP6:AQ6"/>
    <mergeCell ref="P7:Q7"/>
    <mergeCell ref="AC7:AD7"/>
    <mergeCell ref="AP7:AQ7"/>
    <mergeCell ref="AT4:AT5"/>
    <mergeCell ref="AU4:AU5"/>
    <mergeCell ref="AV4:AX4"/>
    <mergeCell ref="W4:X4"/>
    <mergeCell ref="Y4:Y5"/>
    <mergeCell ref="Z4:AB4"/>
    <mergeCell ref="AC4:AD5"/>
    <mergeCell ref="AF4:AF5"/>
    <mergeCell ref="AG4:AG5"/>
    <mergeCell ref="AT9:AU9"/>
    <mergeCell ref="P10:Q10"/>
    <mergeCell ref="AC10:AD10"/>
    <mergeCell ref="AP10:AQ10"/>
    <mergeCell ref="P11:Q11"/>
    <mergeCell ref="AC11:AD11"/>
    <mergeCell ref="AP11:AQ11"/>
    <mergeCell ref="P8:Q8"/>
    <mergeCell ref="AC8:AD8"/>
    <mergeCell ref="AP8:AQ8"/>
    <mergeCell ref="P9:Q9"/>
    <mergeCell ref="AC9:AD9"/>
    <mergeCell ref="AP9:AQ9"/>
    <mergeCell ref="P15:Q15"/>
    <mergeCell ref="AC15:AD15"/>
    <mergeCell ref="P16:Q16"/>
    <mergeCell ref="AC16:AD16"/>
    <mergeCell ref="P17:Q17"/>
    <mergeCell ref="AC17:AD17"/>
    <mergeCell ref="P12:Q12"/>
    <mergeCell ref="AC12:AD12"/>
    <mergeCell ref="AP12:AQ12"/>
    <mergeCell ref="P13:Q13"/>
    <mergeCell ref="AC13:AD13"/>
    <mergeCell ref="P14:Q14"/>
    <mergeCell ref="AC14:AD14"/>
    <mergeCell ref="P21:Q21"/>
    <mergeCell ref="AC21:AD21"/>
    <mergeCell ref="P22:Q22"/>
    <mergeCell ref="AC22:AD22"/>
    <mergeCell ref="P23:Q23"/>
    <mergeCell ref="AC23:AD23"/>
    <mergeCell ref="P18:Q18"/>
    <mergeCell ref="AC18:AD18"/>
    <mergeCell ref="P19:Q19"/>
    <mergeCell ref="AC19:AD19"/>
    <mergeCell ref="P20:Q20"/>
    <mergeCell ref="AC20:AD20"/>
    <mergeCell ref="P27:Q27"/>
    <mergeCell ref="AC27:AD27"/>
    <mergeCell ref="P28:Q28"/>
    <mergeCell ref="AC28:AD28"/>
    <mergeCell ref="P29:Q29"/>
    <mergeCell ref="AC29:AD29"/>
    <mergeCell ref="P24:Q24"/>
    <mergeCell ref="AC24:AD24"/>
    <mergeCell ref="P25:Q25"/>
    <mergeCell ref="AC25:AD25"/>
    <mergeCell ref="P26:Q26"/>
    <mergeCell ref="AC26:AD26"/>
    <mergeCell ref="P33:Q33"/>
    <mergeCell ref="AC33:AD33"/>
    <mergeCell ref="P34:Q34"/>
    <mergeCell ref="AC34:AD34"/>
    <mergeCell ref="P35:Q35"/>
    <mergeCell ref="AC35:AD35"/>
    <mergeCell ref="P30:Q30"/>
    <mergeCell ref="AC30:AD30"/>
    <mergeCell ref="P31:Q31"/>
    <mergeCell ref="AC31:AD31"/>
    <mergeCell ref="P32:Q32"/>
    <mergeCell ref="AC32:AD32"/>
    <mergeCell ref="P39:Q39"/>
    <mergeCell ref="AC39:AD39"/>
    <mergeCell ref="P40:Q40"/>
    <mergeCell ref="P41:Q41"/>
    <mergeCell ref="P42:Q42"/>
    <mergeCell ref="P43:Q43"/>
    <mergeCell ref="P36:Q36"/>
    <mergeCell ref="AC36:AD36"/>
    <mergeCell ref="P37:Q37"/>
    <mergeCell ref="AC37:AD37"/>
    <mergeCell ref="P38:Q38"/>
    <mergeCell ref="AC38:AD38"/>
    <mergeCell ref="P50:Q50"/>
    <mergeCell ref="P51:Q51"/>
    <mergeCell ref="P52:Q52"/>
    <mergeCell ref="P53:Q53"/>
    <mergeCell ref="P54:Q54"/>
    <mergeCell ref="P55:Q55"/>
    <mergeCell ref="P44:Q44"/>
    <mergeCell ref="P45:Q45"/>
    <mergeCell ref="P46:Q46"/>
    <mergeCell ref="P47:Q47"/>
    <mergeCell ref="P48:Q48"/>
    <mergeCell ref="P49:Q49"/>
  </mergeCells>
  <pageMargins left="0.7" right="0.7" top="0.75" bottom="0.75" header="0.3" footer="0.3"/>
  <pageSetup scale="1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F1:BA56"/>
  <sheetViews>
    <sheetView showGridLines="0" topLeftCell="C1" workbookViewId="0">
      <selection activeCell="Q56" sqref="F4:Q56"/>
    </sheetView>
  </sheetViews>
  <sheetFormatPr defaultRowHeight="15"/>
  <cols>
    <col min="1" max="6" width="9.140625" customWidth="1"/>
    <col min="7" max="7" width="13" style="5" customWidth="1"/>
    <col min="8" max="8" width="8.5703125" customWidth="1"/>
    <col min="9" max="9" width="13.7109375" customWidth="1"/>
    <col min="10" max="11" width="11.7109375" customWidth="1"/>
    <col min="12" max="12" width="10.85546875" customWidth="1"/>
    <col min="13" max="16" width="9.140625" customWidth="1"/>
    <col min="17" max="17" width="11.7109375" customWidth="1"/>
    <col min="18" max="19" width="9.140625" customWidth="1"/>
    <col min="20" max="20" width="12.42578125" customWidth="1"/>
    <col min="21" max="44" width="9.140625" customWidth="1"/>
    <col min="45" max="45" width="4.28515625" customWidth="1"/>
  </cols>
  <sheetData>
    <row r="1" spans="6:53">
      <c r="G1"/>
    </row>
    <row r="2" spans="6:53">
      <c r="G2"/>
      <c r="AT2" s="1" t="s">
        <v>0</v>
      </c>
    </row>
    <row r="3" spans="6:53">
      <c r="G3"/>
      <c r="AT3" s="1" t="s">
        <v>1</v>
      </c>
    </row>
    <row r="4" spans="6:53" ht="24.95" customHeight="1">
      <c r="F4" s="50" t="s">
        <v>2</v>
      </c>
      <c r="G4" s="50" t="s">
        <v>3</v>
      </c>
      <c r="H4" s="52" t="s">
        <v>4</v>
      </c>
      <c r="I4" s="52" t="s">
        <v>5</v>
      </c>
      <c r="J4" s="52" t="s">
        <v>6</v>
      </c>
      <c r="K4" s="52"/>
      <c r="L4" s="54" t="s">
        <v>7</v>
      </c>
      <c r="M4" s="47" t="s">
        <v>8</v>
      </c>
      <c r="N4" s="48"/>
      <c r="O4" s="49"/>
      <c r="P4" s="50" t="s">
        <v>9</v>
      </c>
      <c r="Q4" s="50"/>
      <c r="S4" s="50" t="s">
        <v>2</v>
      </c>
      <c r="T4" s="50" t="s">
        <v>3</v>
      </c>
      <c r="U4" s="52" t="s">
        <v>4</v>
      </c>
      <c r="V4" s="50" t="s">
        <v>5</v>
      </c>
      <c r="W4" s="52" t="s">
        <v>6</v>
      </c>
      <c r="X4" s="52"/>
      <c r="Y4" s="54" t="s">
        <v>7</v>
      </c>
      <c r="Z4" s="47" t="s">
        <v>8</v>
      </c>
      <c r="AA4" s="48"/>
      <c r="AB4" s="49"/>
      <c r="AC4" s="50" t="s">
        <v>9</v>
      </c>
      <c r="AD4" s="50"/>
      <c r="AF4" s="50" t="s">
        <v>2</v>
      </c>
      <c r="AG4" s="50" t="s">
        <v>3</v>
      </c>
      <c r="AH4" s="52" t="s">
        <v>4</v>
      </c>
      <c r="AI4" s="50" t="s">
        <v>5</v>
      </c>
      <c r="AJ4" s="52" t="s">
        <v>6</v>
      </c>
      <c r="AK4" s="52"/>
      <c r="AL4" s="54" t="s">
        <v>7</v>
      </c>
      <c r="AM4" s="47" t="s">
        <v>8</v>
      </c>
      <c r="AN4" s="48"/>
      <c r="AO4" s="49"/>
      <c r="AP4" s="50" t="s">
        <v>9</v>
      </c>
      <c r="AQ4" s="50"/>
      <c r="AT4" s="56" t="s">
        <v>10</v>
      </c>
      <c r="AU4" s="58" t="s">
        <v>11</v>
      </c>
      <c r="AV4" s="56" t="s">
        <v>8</v>
      </c>
      <c r="AW4" s="56"/>
      <c r="AX4" s="56"/>
      <c r="AY4" s="56" t="s">
        <v>12</v>
      </c>
      <c r="AZ4" s="56" t="s">
        <v>13</v>
      </c>
      <c r="BA4" s="58" t="s">
        <v>14</v>
      </c>
    </row>
    <row r="5" spans="6:53" ht="24.95" customHeight="1" thickBot="1">
      <c r="F5" s="51"/>
      <c r="G5" s="51"/>
      <c r="H5" s="53"/>
      <c r="I5" s="53"/>
      <c r="J5" s="17" t="s">
        <v>15</v>
      </c>
      <c r="K5" s="17" t="s">
        <v>16</v>
      </c>
      <c r="L5" s="55"/>
      <c r="M5" s="17" t="s">
        <v>17</v>
      </c>
      <c r="N5" s="17" t="s">
        <v>18</v>
      </c>
      <c r="O5" s="17" t="s">
        <v>19</v>
      </c>
      <c r="P5" s="51"/>
      <c r="Q5" s="51"/>
      <c r="S5" s="51"/>
      <c r="T5" s="51"/>
      <c r="U5" s="53"/>
      <c r="V5" s="51"/>
      <c r="W5" s="17" t="s">
        <v>15</v>
      </c>
      <c r="X5" s="17" t="s">
        <v>16</v>
      </c>
      <c r="Y5" s="55"/>
      <c r="Z5" s="17" t="s">
        <v>17</v>
      </c>
      <c r="AA5" s="17" t="s">
        <v>18</v>
      </c>
      <c r="AB5" s="17" t="s">
        <v>19</v>
      </c>
      <c r="AC5" s="51"/>
      <c r="AD5" s="51"/>
      <c r="AF5" s="51"/>
      <c r="AG5" s="51"/>
      <c r="AH5" s="53"/>
      <c r="AI5" s="51"/>
      <c r="AJ5" s="17" t="s">
        <v>15</v>
      </c>
      <c r="AK5" s="17" t="s">
        <v>16</v>
      </c>
      <c r="AL5" s="55"/>
      <c r="AM5" s="17" t="s">
        <v>17</v>
      </c>
      <c r="AN5" s="17" t="s">
        <v>18</v>
      </c>
      <c r="AO5" s="17" t="s">
        <v>19</v>
      </c>
      <c r="AP5" s="51"/>
      <c r="AQ5" s="51"/>
      <c r="AT5" s="57"/>
      <c r="AU5" s="59"/>
      <c r="AV5" s="19" t="s">
        <v>17</v>
      </c>
      <c r="AW5" s="19" t="s">
        <v>18</v>
      </c>
      <c r="AX5" s="19" t="s">
        <v>19</v>
      </c>
      <c r="AY5" s="57"/>
      <c r="AZ5" s="57"/>
      <c r="BA5" s="59"/>
    </row>
    <row r="6" spans="6:53" ht="18" hidden="1" customHeight="1" thickTop="1">
      <c r="F6" s="21">
        <v>1</v>
      </c>
      <c r="G6" s="26">
        <v>44176</v>
      </c>
      <c r="H6" s="21" t="s">
        <v>20</v>
      </c>
      <c r="I6" s="21" t="s">
        <v>21</v>
      </c>
      <c r="J6" s="21" t="s">
        <v>28</v>
      </c>
      <c r="K6" s="21" t="s">
        <v>28</v>
      </c>
      <c r="L6" s="21">
        <v>12</v>
      </c>
      <c r="M6" s="21">
        <v>10</v>
      </c>
      <c r="N6" s="21">
        <v>9</v>
      </c>
      <c r="O6" s="21">
        <v>1</v>
      </c>
      <c r="P6" s="60" t="s">
        <v>22</v>
      </c>
      <c r="Q6" s="60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60"/>
      <c r="AD6" s="60"/>
      <c r="AF6" s="6"/>
      <c r="AG6" s="6"/>
      <c r="AH6" s="6"/>
      <c r="AI6" s="24"/>
      <c r="AJ6" s="24"/>
      <c r="AK6" s="24"/>
      <c r="AL6" s="24"/>
      <c r="AM6" s="24"/>
      <c r="AN6" s="24"/>
      <c r="AO6" s="24"/>
      <c r="AP6" s="61"/>
      <c r="AQ6" s="61"/>
      <c r="AT6" s="7"/>
      <c r="AU6" s="8"/>
      <c r="AV6" s="4"/>
      <c r="AW6" s="4"/>
      <c r="AX6" s="4"/>
      <c r="AY6" s="9"/>
      <c r="AZ6" s="10"/>
      <c r="BA6" s="11"/>
    </row>
    <row r="7" spans="6:53" ht="18" hidden="1" customHeight="1">
      <c r="F7" s="24">
        <v>2</v>
      </c>
      <c r="G7" s="24"/>
      <c r="H7" s="24"/>
      <c r="I7" s="24"/>
      <c r="J7" s="24" t="s">
        <v>28</v>
      </c>
      <c r="K7" s="24" t="s">
        <v>23</v>
      </c>
      <c r="L7" s="24">
        <v>28</v>
      </c>
      <c r="M7" s="24">
        <v>11</v>
      </c>
      <c r="N7" s="24">
        <v>11</v>
      </c>
      <c r="O7" s="24">
        <v>0</v>
      </c>
      <c r="P7" s="61"/>
      <c r="Q7" s="61"/>
      <c r="R7" s="22"/>
      <c r="S7" s="24"/>
      <c r="T7" s="24"/>
      <c r="U7" s="24"/>
      <c r="V7" s="24"/>
      <c r="W7" s="24"/>
      <c r="X7" s="24"/>
      <c r="Y7" s="24"/>
      <c r="Z7" s="24"/>
      <c r="AA7" s="24"/>
      <c r="AB7" s="24"/>
      <c r="AC7" s="61"/>
      <c r="AD7" s="61"/>
      <c r="AF7" s="6"/>
      <c r="AG7" s="6"/>
      <c r="AH7" s="6"/>
      <c r="AI7" s="24"/>
      <c r="AJ7" s="24"/>
      <c r="AK7" s="24"/>
      <c r="AL7" s="24"/>
      <c r="AM7" s="24"/>
      <c r="AN7" s="24"/>
      <c r="AO7" s="24"/>
      <c r="AP7" s="61"/>
      <c r="AQ7" s="61"/>
      <c r="AT7" s="18"/>
      <c r="AU7" s="13"/>
      <c r="AV7" s="6"/>
      <c r="AW7" s="6"/>
      <c r="AX7" s="6"/>
      <c r="AY7" s="9"/>
      <c r="AZ7" s="10"/>
      <c r="BA7" s="14"/>
    </row>
    <row r="8" spans="6:53" ht="18" hidden="1" customHeight="1" thickBot="1">
      <c r="F8" s="21">
        <v>3</v>
      </c>
      <c r="G8" s="24"/>
      <c r="H8" s="24"/>
      <c r="I8" s="24"/>
      <c r="J8" s="24" t="s">
        <v>36</v>
      </c>
      <c r="K8" s="24" t="s">
        <v>28</v>
      </c>
      <c r="L8" s="24">
        <v>18</v>
      </c>
      <c r="M8" s="24">
        <v>9</v>
      </c>
      <c r="N8" s="24">
        <v>7</v>
      </c>
      <c r="O8" s="24">
        <v>1</v>
      </c>
      <c r="P8" s="61" t="s">
        <v>24</v>
      </c>
      <c r="Q8" s="61"/>
      <c r="R8" s="22"/>
      <c r="S8" s="24"/>
      <c r="T8" s="24"/>
      <c r="U8" s="24"/>
      <c r="V8" s="24"/>
      <c r="W8" s="24"/>
      <c r="X8" s="24"/>
      <c r="Y8" s="24"/>
      <c r="Z8" s="24"/>
      <c r="AA8" s="24"/>
      <c r="AB8" s="24"/>
      <c r="AC8" s="61"/>
      <c r="AD8" s="61"/>
      <c r="AF8" s="6"/>
      <c r="AG8" s="6"/>
      <c r="AH8" s="6"/>
      <c r="AI8" s="24"/>
      <c r="AJ8" s="24"/>
      <c r="AK8" s="24"/>
      <c r="AL8" s="24"/>
      <c r="AM8" s="24"/>
      <c r="AN8" s="24"/>
      <c r="AO8" s="24"/>
      <c r="AP8" s="61"/>
      <c r="AQ8" s="61"/>
      <c r="AT8" s="19"/>
      <c r="AU8" s="15"/>
      <c r="AV8" s="15"/>
      <c r="AW8" s="15"/>
      <c r="AX8" s="15"/>
      <c r="AY8" s="15"/>
      <c r="AZ8" s="15"/>
      <c r="BA8" s="15"/>
    </row>
    <row r="9" spans="6:53" ht="18" hidden="1" customHeight="1" thickTop="1">
      <c r="F9" s="21">
        <v>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28</v>
      </c>
      <c r="L9" s="24">
        <v>13</v>
      </c>
      <c r="M9" s="24">
        <v>30</v>
      </c>
      <c r="N9" s="24">
        <v>7</v>
      </c>
      <c r="O9" s="24">
        <v>3</v>
      </c>
      <c r="P9" s="61" t="s">
        <v>24</v>
      </c>
      <c r="Q9" s="61"/>
      <c r="R9" s="22"/>
      <c r="S9" s="24"/>
      <c r="T9" s="24"/>
      <c r="U9" s="24"/>
      <c r="V9" s="24"/>
      <c r="W9" s="24"/>
      <c r="X9" s="24"/>
      <c r="Y9" s="24"/>
      <c r="Z9" s="24"/>
      <c r="AA9" s="24"/>
      <c r="AB9" s="24"/>
      <c r="AC9" s="61"/>
      <c r="AD9" s="61"/>
      <c r="AF9" s="6"/>
      <c r="AG9" s="6"/>
      <c r="AH9" s="6"/>
      <c r="AI9" s="24"/>
      <c r="AJ9" s="24"/>
      <c r="AK9" s="24"/>
      <c r="AL9" s="24"/>
      <c r="AM9" s="24"/>
      <c r="AN9" s="24"/>
      <c r="AO9" s="24"/>
      <c r="AP9" s="61"/>
      <c r="AQ9" s="61"/>
      <c r="AT9" s="62"/>
      <c r="AU9" s="63"/>
      <c r="AV9" s="11"/>
      <c r="AW9" s="11"/>
      <c r="AX9" s="11"/>
      <c r="AY9" s="9"/>
      <c r="AZ9" s="10"/>
      <c r="BA9" s="11"/>
    </row>
    <row r="10" spans="6:53" ht="18" hidden="1" customHeight="1">
      <c r="F10" s="24">
        <v>5</v>
      </c>
      <c r="G10" s="24"/>
      <c r="H10" s="24"/>
      <c r="I10" s="24"/>
      <c r="J10" s="24" t="s">
        <v>28</v>
      </c>
      <c r="K10" s="24" t="s">
        <v>28</v>
      </c>
      <c r="L10" s="24">
        <v>18</v>
      </c>
      <c r="M10" s="24">
        <v>30</v>
      </c>
      <c r="N10" s="24">
        <v>29</v>
      </c>
      <c r="O10" s="24">
        <v>1</v>
      </c>
      <c r="P10" s="61" t="s">
        <v>29</v>
      </c>
      <c r="Q10" s="61"/>
      <c r="R10" s="22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61"/>
      <c r="AD10" s="61"/>
      <c r="AF10" s="6"/>
      <c r="AG10" s="6"/>
      <c r="AH10" s="6"/>
      <c r="AI10" s="24"/>
      <c r="AJ10" s="24"/>
      <c r="AK10" s="24"/>
      <c r="AL10" s="24"/>
      <c r="AM10" s="24"/>
      <c r="AN10" s="24"/>
      <c r="AO10" s="24"/>
      <c r="AP10" s="61"/>
      <c r="AQ10" s="61"/>
    </row>
    <row r="11" spans="6:53" ht="18" hidden="1" customHeight="1">
      <c r="F11" s="21">
        <v>6</v>
      </c>
      <c r="G11" s="24"/>
      <c r="H11" s="24"/>
      <c r="I11" s="24"/>
      <c r="J11" s="24" t="s">
        <v>30</v>
      </c>
      <c r="K11" s="24" t="s">
        <v>28</v>
      </c>
      <c r="L11" s="24">
        <v>3</v>
      </c>
      <c r="M11" s="24">
        <v>30</v>
      </c>
      <c r="N11" s="24">
        <v>26</v>
      </c>
      <c r="O11" s="24">
        <v>4</v>
      </c>
      <c r="P11" s="61" t="s">
        <v>29</v>
      </c>
      <c r="Q11" s="61"/>
      <c r="R11" s="22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61"/>
      <c r="AD11" s="61"/>
      <c r="AF11" s="6"/>
      <c r="AG11" s="6"/>
      <c r="AH11" s="6"/>
      <c r="AI11" s="24"/>
      <c r="AJ11" s="24"/>
      <c r="AK11" s="24"/>
      <c r="AL11" s="24"/>
      <c r="AM11" s="24"/>
      <c r="AN11" s="24"/>
      <c r="AO11" s="24"/>
      <c r="AP11" s="61"/>
      <c r="AQ11" s="61"/>
    </row>
    <row r="12" spans="6:53" ht="18" hidden="1" customHeight="1">
      <c r="F12" s="21">
        <v>7</v>
      </c>
      <c r="G12" s="24"/>
      <c r="H12" s="24"/>
      <c r="I12" s="24"/>
      <c r="J12" s="24" t="s">
        <v>28</v>
      </c>
      <c r="K12" s="24" t="s">
        <v>28</v>
      </c>
      <c r="L12" s="24">
        <v>15</v>
      </c>
      <c r="M12" s="24">
        <v>30</v>
      </c>
      <c r="N12" s="24">
        <v>28</v>
      </c>
      <c r="O12" s="24">
        <v>2</v>
      </c>
      <c r="P12" s="61" t="s">
        <v>29</v>
      </c>
      <c r="Q12" s="61"/>
      <c r="R12" s="22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61"/>
      <c r="AD12" s="61"/>
      <c r="AF12" s="6"/>
      <c r="AG12" s="6"/>
      <c r="AH12" s="6"/>
      <c r="AI12" s="24"/>
      <c r="AJ12" s="24"/>
      <c r="AK12" s="24"/>
      <c r="AL12" s="24"/>
      <c r="AM12" s="24"/>
      <c r="AN12" s="24"/>
      <c r="AO12" s="24"/>
      <c r="AP12" s="61"/>
      <c r="AQ12" s="61"/>
    </row>
    <row r="13" spans="6:53" ht="18" hidden="1" customHeight="1">
      <c r="F13" s="24">
        <v>8</v>
      </c>
      <c r="G13" s="24"/>
      <c r="H13" s="24"/>
      <c r="I13" s="24"/>
      <c r="J13" s="24" t="s">
        <v>31</v>
      </c>
      <c r="K13" s="24" t="s">
        <v>28</v>
      </c>
      <c r="L13" s="24">
        <v>4</v>
      </c>
      <c r="M13" s="24">
        <v>31</v>
      </c>
      <c r="N13" s="24">
        <v>27</v>
      </c>
      <c r="O13" s="24">
        <v>4</v>
      </c>
      <c r="P13" s="61" t="s">
        <v>29</v>
      </c>
      <c r="Q13" s="61"/>
      <c r="R13" s="22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61"/>
      <c r="AD13" s="61"/>
    </row>
    <row r="14" spans="6:53" ht="18" hidden="1" customHeight="1">
      <c r="F14" s="21">
        <v>9</v>
      </c>
      <c r="G14" s="24"/>
      <c r="H14" s="24"/>
      <c r="I14" s="24"/>
      <c r="J14" s="24" t="s">
        <v>28</v>
      </c>
      <c r="K14" s="24" t="s">
        <v>28</v>
      </c>
      <c r="L14" s="24">
        <v>16</v>
      </c>
      <c r="M14" s="24">
        <v>30</v>
      </c>
      <c r="N14" s="24">
        <v>26</v>
      </c>
      <c r="O14" s="24">
        <v>4</v>
      </c>
      <c r="P14" s="61" t="s">
        <v>29</v>
      </c>
      <c r="Q14" s="61"/>
      <c r="R14" s="22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61"/>
      <c r="AD14" s="61"/>
    </row>
    <row r="15" spans="6:53" ht="18" hidden="1" customHeight="1">
      <c r="F15" s="21">
        <v>10</v>
      </c>
      <c r="G15" s="24" t="s">
        <v>25</v>
      </c>
      <c r="H15" s="24" t="s">
        <v>32</v>
      </c>
      <c r="I15" s="24" t="s">
        <v>33</v>
      </c>
      <c r="J15" s="24" t="s">
        <v>28</v>
      </c>
      <c r="K15" s="24" t="s">
        <v>28</v>
      </c>
      <c r="L15" s="24">
        <v>27</v>
      </c>
      <c r="M15" s="24">
        <v>19</v>
      </c>
      <c r="N15" s="24">
        <v>13</v>
      </c>
      <c r="O15" s="24">
        <v>6</v>
      </c>
      <c r="P15" s="61" t="s">
        <v>29</v>
      </c>
      <c r="Q15" s="61"/>
      <c r="R15" s="2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61"/>
      <c r="AD15" s="61"/>
    </row>
    <row r="16" spans="6:53" ht="18" hidden="1" customHeight="1">
      <c r="F16" s="24">
        <v>11</v>
      </c>
      <c r="G16" s="24"/>
      <c r="H16" s="24"/>
      <c r="I16" s="24"/>
      <c r="J16" s="24" t="s">
        <v>28</v>
      </c>
      <c r="K16" s="24" t="s">
        <v>28</v>
      </c>
      <c r="L16" s="24">
        <v>36</v>
      </c>
      <c r="M16" s="24">
        <v>21</v>
      </c>
      <c r="N16" s="24">
        <v>19</v>
      </c>
      <c r="O16" s="24">
        <f>M16-N16</f>
        <v>2</v>
      </c>
      <c r="P16" s="61" t="s">
        <v>34</v>
      </c>
      <c r="Q16" s="61"/>
      <c r="R16" s="22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61"/>
      <c r="AD16" s="61"/>
    </row>
    <row r="17" spans="6:30" ht="18" hidden="1" customHeight="1">
      <c r="F17" s="21">
        <v>12</v>
      </c>
      <c r="G17" s="24"/>
      <c r="H17" s="24"/>
      <c r="I17" s="24"/>
      <c r="J17" s="24" t="s">
        <v>28</v>
      </c>
      <c r="K17" s="24" t="s">
        <v>28</v>
      </c>
      <c r="L17" s="24">
        <v>26</v>
      </c>
      <c r="M17" s="24">
        <v>20</v>
      </c>
      <c r="N17" s="24">
        <v>19</v>
      </c>
      <c r="O17" s="24">
        <f t="shared" ref="O17:O55" si="0">M17-N17</f>
        <v>1</v>
      </c>
      <c r="P17" s="61" t="s">
        <v>35</v>
      </c>
      <c r="Q17" s="61"/>
      <c r="R17" s="22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61"/>
      <c r="AD17" s="61"/>
    </row>
    <row r="18" spans="6:30" ht="18" hidden="1" customHeight="1">
      <c r="F18" s="21">
        <v>13</v>
      </c>
      <c r="G18" s="24"/>
      <c r="H18" s="24"/>
      <c r="I18" s="24"/>
      <c r="J18" s="24" t="s">
        <v>36</v>
      </c>
      <c r="K18" s="24" t="s">
        <v>28</v>
      </c>
      <c r="L18" s="24">
        <v>19</v>
      </c>
      <c r="M18" s="24">
        <v>23</v>
      </c>
      <c r="N18" s="24">
        <v>18</v>
      </c>
      <c r="O18" s="24">
        <f t="shared" si="0"/>
        <v>5</v>
      </c>
      <c r="P18" s="61" t="s">
        <v>29</v>
      </c>
      <c r="Q18" s="61"/>
      <c r="R18" s="22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61"/>
      <c r="AD18" s="61"/>
    </row>
    <row r="19" spans="6:30" ht="18" hidden="1" customHeight="1">
      <c r="F19" s="24">
        <v>14</v>
      </c>
      <c r="G19" s="24"/>
      <c r="H19" s="24"/>
      <c r="I19" s="24"/>
      <c r="J19" s="24" t="s">
        <v>30</v>
      </c>
      <c r="K19" s="24" t="s">
        <v>28</v>
      </c>
      <c r="L19" s="24">
        <v>5</v>
      </c>
      <c r="M19" s="24">
        <v>16</v>
      </c>
      <c r="N19" s="24">
        <v>13</v>
      </c>
      <c r="O19" s="24">
        <f t="shared" si="0"/>
        <v>3</v>
      </c>
      <c r="P19" s="61" t="s">
        <v>29</v>
      </c>
      <c r="Q19" s="61"/>
      <c r="R19" s="22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61"/>
      <c r="AD19" s="61"/>
    </row>
    <row r="20" spans="6:30" ht="18" hidden="1" customHeight="1">
      <c r="F20" s="21">
        <v>15</v>
      </c>
      <c r="G20" s="24"/>
      <c r="H20" s="24"/>
      <c r="I20" s="24"/>
      <c r="J20" s="24" t="s">
        <v>28</v>
      </c>
      <c r="K20" s="24" t="s">
        <v>28</v>
      </c>
      <c r="L20" s="24">
        <v>22</v>
      </c>
      <c r="M20" s="24">
        <v>15</v>
      </c>
      <c r="N20" s="24">
        <v>13</v>
      </c>
      <c r="O20" s="24">
        <f t="shared" si="0"/>
        <v>2</v>
      </c>
      <c r="P20" s="61" t="s">
        <v>29</v>
      </c>
      <c r="Q20" s="61"/>
      <c r="R20" s="22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61"/>
      <c r="AD20" s="61"/>
    </row>
    <row r="21" spans="6:30" ht="18" hidden="1" customHeight="1">
      <c r="F21" s="21">
        <v>16</v>
      </c>
      <c r="G21" s="24"/>
      <c r="H21" s="24"/>
      <c r="I21" s="24"/>
      <c r="J21" s="24" t="s">
        <v>36</v>
      </c>
      <c r="K21" s="24" t="s">
        <v>28</v>
      </c>
      <c r="L21" s="24">
        <v>17</v>
      </c>
      <c r="M21" s="24">
        <v>30</v>
      </c>
      <c r="N21" s="24">
        <v>30</v>
      </c>
      <c r="O21" s="24">
        <f t="shared" si="0"/>
        <v>0</v>
      </c>
      <c r="P21" s="61"/>
      <c r="Q21" s="61"/>
      <c r="R21" s="22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61"/>
      <c r="AD21" s="61"/>
    </row>
    <row r="22" spans="6:30" ht="18" hidden="1" customHeight="1">
      <c r="F22" s="24">
        <v>17</v>
      </c>
      <c r="G22" s="24"/>
      <c r="H22" s="24"/>
      <c r="I22" s="24"/>
      <c r="J22" s="24" t="s">
        <v>28</v>
      </c>
      <c r="K22" s="24" t="s">
        <v>28</v>
      </c>
      <c r="L22" s="24">
        <v>17</v>
      </c>
      <c r="M22" s="24">
        <v>30</v>
      </c>
      <c r="N22" s="24">
        <v>29</v>
      </c>
      <c r="O22" s="24">
        <f t="shared" si="0"/>
        <v>1</v>
      </c>
      <c r="P22" s="61" t="s">
        <v>29</v>
      </c>
      <c r="Q22" s="61"/>
      <c r="R22" s="22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61"/>
      <c r="AD22" s="61"/>
    </row>
    <row r="23" spans="6:30" ht="18" hidden="1" customHeight="1">
      <c r="F23" s="21">
        <v>18</v>
      </c>
      <c r="G23" s="24" t="s">
        <v>25</v>
      </c>
      <c r="H23" s="24" t="s">
        <v>20</v>
      </c>
      <c r="I23" s="24" t="s">
        <v>21</v>
      </c>
      <c r="J23" s="24" t="s">
        <v>28</v>
      </c>
      <c r="K23" s="24" t="s">
        <v>28</v>
      </c>
      <c r="L23" s="24">
        <v>21</v>
      </c>
      <c r="M23" s="24">
        <v>13</v>
      </c>
      <c r="N23" s="24">
        <v>13</v>
      </c>
      <c r="O23" s="24">
        <f t="shared" si="0"/>
        <v>0</v>
      </c>
      <c r="P23" s="61"/>
      <c r="Q23" s="61"/>
      <c r="R23" s="22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1"/>
      <c r="AD23" s="61"/>
    </row>
    <row r="24" spans="6:30" ht="18" hidden="1" customHeight="1">
      <c r="F24" s="21">
        <v>19</v>
      </c>
      <c r="G24" s="24"/>
      <c r="H24" s="24"/>
      <c r="I24" s="24"/>
      <c r="J24" s="24" t="s">
        <v>28</v>
      </c>
      <c r="K24" s="24" t="s">
        <v>28</v>
      </c>
      <c r="L24" s="24">
        <v>20</v>
      </c>
      <c r="M24" s="24">
        <v>30</v>
      </c>
      <c r="N24" s="24">
        <v>28</v>
      </c>
      <c r="O24" s="24">
        <f t="shared" si="0"/>
        <v>2</v>
      </c>
      <c r="P24" s="61" t="s">
        <v>29</v>
      </c>
      <c r="Q24" s="61"/>
      <c r="R24" s="22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1"/>
      <c r="AD24" s="61"/>
    </row>
    <row r="25" spans="6:30" ht="18" hidden="1" customHeight="1">
      <c r="F25" s="24">
        <v>20</v>
      </c>
      <c r="G25" s="24"/>
      <c r="H25" s="24"/>
      <c r="I25" s="24"/>
      <c r="J25" s="24" t="s">
        <v>28</v>
      </c>
      <c r="K25" s="24" t="s">
        <v>28</v>
      </c>
      <c r="L25" s="24">
        <v>14</v>
      </c>
      <c r="M25" s="24">
        <v>30</v>
      </c>
      <c r="N25" s="24">
        <v>28</v>
      </c>
      <c r="O25" s="24">
        <f t="shared" si="0"/>
        <v>2</v>
      </c>
      <c r="P25" s="61" t="s">
        <v>34</v>
      </c>
      <c r="Q25" s="61"/>
      <c r="R25" s="22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61"/>
      <c r="AD25" s="61"/>
    </row>
    <row r="26" spans="6:30" ht="18" customHeight="1" thickTop="1">
      <c r="F26" s="21">
        <v>21</v>
      </c>
      <c r="G26" s="24"/>
      <c r="H26" s="24"/>
      <c r="I26" s="24"/>
      <c r="J26" s="24" t="s">
        <v>37</v>
      </c>
      <c r="K26" s="24" t="s">
        <v>30</v>
      </c>
      <c r="L26" s="24">
        <v>9</v>
      </c>
      <c r="M26" s="24">
        <v>5</v>
      </c>
      <c r="N26" s="24">
        <v>5</v>
      </c>
      <c r="O26" s="24">
        <f t="shared" si="0"/>
        <v>0</v>
      </c>
      <c r="P26" s="61"/>
      <c r="Q26" s="61"/>
      <c r="R26" s="22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61"/>
      <c r="AD26" s="61"/>
    </row>
    <row r="27" spans="6:30" ht="18" hidden="1" customHeight="1">
      <c r="F27" s="21">
        <v>22</v>
      </c>
      <c r="G27" s="24"/>
      <c r="H27" s="24"/>
      <c r="I27" s="24"/>
      <c r="J27" s="24" t="s">
        <v>28</v>
      </c>
      <c r="K27" s="24" t="s">
        <v>28</v>
      </c>
      <c r="L27" s="24">
        <v>6</v>
      </c>
      <c r="M27" s="24">
        <v>11</v>
      </c>
      <c r="N27" s="24">
        <v>11</v>
      </c>
      <c r="O27" s="24">
        <f t="shared" si="0"/>
        <v>0</v>
      </c>
      <c r="P27" s="61"/>
      <c r="Q27" s="61"/>
      <c r="R27" s="22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61"/>
      <c r="AD27" s="61"/>
    </row>
    <row r="28" spans="6:30" ht="18" customHeight="1">
      <c r="F28" s="24">
        <v>23</v>
      </c>
      <c r="G28" s="24"/>
      <c r="H28" s="24"/>
      <c r="I28" s="24"/>
      <c r="J28" s="24" t="s">
        <v>37</v>
      </c>
      <c r="K28" s="24" t="s">
        <v>30</v>
      </c>
      <c r="L28" s="24">
        <v>11</v>
      </c>
      <c r="M28" s="24">
        <v>5</v>
      </c>
      <c r="N28" s="24">
        <v>5</v>
      </c>
      <c r="O28" s="24">
        <f t="shared" si="0"/>
        <v>0</v>
      </c>
      <c r="P28" s="61"/>
      <c r="Q28" s="61"/>
      <c r="R28" s="22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61"/>
      <c r="AD28" s="61"/>
    </row>
    <row r="29" spans="6:30" ht="18" customHeight="1">
      <c r="F29" s="21">
        <v>24</v>
      </c>
      <c r="G29" s="24"/>
      <c r="H29" s="24"/>
      <c r="I29" s="24"/>
      <c r="J29" s="24" t="s">
        <v>37</v>
      </c>
      <c r="K29" s="24" t="s">
        <v>30</v>
      </c>
      <c r="L29" s="24">
        <v>3</v>
      </c>
      <c r="M29" s="24">
        <v>5</v>
      </c>
      <c r="N29" s="24">
        <v>5</v>
      </c>
      <c r="O29" s="24">
        <f t="shared" si="0"/>
        <v>0</v>
      </c>
      <c r="P29" s="61"/>
      <c r="Q29" s="61"/>
      <c r="R29" s="22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61"/>
      <c r="AD29" s="61"/>
    </row>
    <row r="30" spans="6:30" ht="18" customHeight="1">
      <c r="F30" s="21">
        <v>25</v>
      </c>
      <c r="G30" s="24"/>
      <c r="H30" s="24"/>
      <c r="I30" s="24"/>
      <c r="J30" s="24" t="s">
        <v>37</v>
      </c>
      <c r="K30" s="24" t="s">
        <v>30</v>
      </c>
      <c r="L30" s="24">
        <v>10</v>
      </c>
      <c r="M30" s="24">
        <v>5</v>
      </c>
      <c r="N30" s="24">
        <v>5</v>
      </c>
      <c r="O30" s="24">
        <f t="shared" si="0"/>
        <v>0</v>
      </c>
      <c r="P30" s="61"/>
      <c r="Q30" s="61"/>
      <c r="R30" s="22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61"/>
      <c r="AD30" s="61"/>
    </row>
    <row r="31" spans="6:30" ht="18" customHeight="1">
      <c r="F31" s="24">
        <v>26</v>
      </c>
      <c r="G31" s="24"/>
      <c r="H31" s="24"/>
      <c r="I31" s="24"/>
      <c r="J31" s="24" t="s">
        <v>37</v>
      </c>
      <c r="K31" s="24" t="s">
        <v>30</v>
      </c>
      <c r="L31" s="24">
        <v>2</v>
      </c>
      <c r="M31" s="24">
        <v>5</v>
      </c>
      <c r="N31" s="24">
        <v>5</v>
      </c>
      <c r="O31" s="24">
        <f t="shared" si="0"/>
        <v>0</v>
      </c>
      <c r="P31" s="61"/>
      <c r="Q31" s="61"/>
      <c r="R31" s="22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61"/>
      <c r="AD31" s="61"/>
    </row>
    <row r="32" spans="6:30" ht="18" customHeight="1">
      <c r="F32" s="21">
        <v>27</v>
      </c>
      <c r="G32" s="24"/>
      <c r="H32" s="24"/>
      <c r="I32" s="24"/>
      <c r="J32" s="24" t="s">
        <v>37</v>
      </c>
      <c r="K32" s="24" t="s">
        <v>30</v>
      </c>
      <c r="L32" s="24">
        <v>8</v>
      </c>
      <c r="M32" s="24">
        <v>5</v>
      </c>
      <c r="N32" s="24">
        <v>5</v>
      </c>
      <c r="O32" s="24">
        <f t="shared" si="0"/>
        <v>0</v>
      </c>
      <c r="P32" s="61"/>
      <c r="Q32" s="61"/>
      <c r="R32" s="22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61"/>
      <c r="AD32" s="61"/>
    </row>
    <row r="33" spans="6:30" ht="18" customHeight="1">
      <c r="F33" s="21">
        <v>28</v>
      </c>
      <c r="G33" s="24"/>
      <c r="H33" s="24"/>
      <c r="I33" s="24"/>
      <c r="J33" s="24" t="s">
        <v>30</v>
      </c>
      <c r="K33" s="24" t="s">
        <v>30</v>
      </c>
      <c r="L33" s="24">
        <v>25</v>
      </c>
      <c r="M33" s="24">
        <v>22</v>
      </c>
      <c r="N33" s="24">
        <v>22</v>
      </c>
      <c r="O33" s="24">
        <f t="shared" si="0"/>
        <v>0</v>
      </c>
      <c r="P33" s="61"/>
      <c r="Q33" s="61"/>
      <c r="R33" s="22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61"/>
      <c r="AD33" s="61"/>
    </row>
    <row r="34" spans="6:30" ht="18" customHeight="1">
      <c r="F34" s="24">
        <v>29</v>
      </c>
      <c r="G34" s="24"/>
      <c r="H34" s="24"/>
      <c r="I34" s="24"/>
      <c r="J34" s="24" t="s">
        <v>30</v>
      </c>
      <c r="K34" s="24" t="s">
        <v>30</v>
      </c>
      <c r="L34" s="24">
        <v>18</v>
      </c>
      <c r="M34" s="24">
        <v>18</v>
      </c>
      <c r="N34" s="24">
        <v>18</v>
      </c>
      <c r="O34" s="24">
        <f t="shared" si="0"/>
        <v>0</v>
      </c>
      <c r="P34" s="61"/>
      <c r="Q34" s="61"/>
      <c r="R34" s="22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61"/>
      <c r="AD34" s="61"/>
    </row>
    <row r="35" spans="6:30" ht="18" customHeight="1">
      <c r="F35" s="21">
        <v>30</v>
      </c>
      <c r="G35" s="24"/>
      <c r="H35" s="24"/>
      <c r="I35" s="24"/>
      <c r="J35" s="24" t="s">
        <v>30</v>
      </c>
      <c r="K35" s="24" t="s">
        <v>30</v>
      </c>
      <c r="L35" s="24">
        <v>27</v>
      </c>
      <c r="M35" s="24">
        <v>24</v>
      </c>
      <c r="N35" s="24">
        <v>24</v>
      </c>
      <c r="O35" s="24">
        <f t="shared" si="0"/>
        <v>0</v>
      </c>
      <c r="P35" s="61"/>
      <c r="Q35" s="61"/>
      <c r="R35" s="22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61"/>
      <c r="AD35" s="61"/>
    </row>
    <row r="36" spans="6:30" ht="18" customHeight="1">
      <c r="F36" s="21">
        <v>31</v>
      </c>
      <c r="G36" s="24"/>
      <c r="H36" s="24"/>
      <c r="I36" s="24"/>
      <c r="J36" s="24" t="s">
        <v>30</v>
      </c>
      <c r="K36" s="24" t="s">
        <v>30</v>
      </c>
      <c r="L36" s="24">
        <v>20</v>
      </c>
      <c r="M36" s="24">
        <v>21</v>
      </c>
      <c r="N36" s="24">
        <v>21</v>
      </c>
      <c r="O36" s="24">
        <f t="shared" si="0"/>
        <v>0</v>
      </c>
      <c r="P36" s="61"/>
      <c r="Q36" s="61"/>
      <c r="R36" s="22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61"/>
      <c r="AD36" s="61"/>
    </row>
    <row r="37" spans="6:30" ht="18" customHeight="1">
      <c r="F37" s="24">
        <v>32</v>
      </c>
      <c r="G37" s="24"/>
      <c r="H37" s="24"/>
      <c r="I37" s="24"/>
      <c r="J37" s="24" t="s">
        <v>30</v>
      </c>
      <c r="K37" s="24" t="s">
        <v>30</v>
      </c>
      <c r="L37" s="24">
        <v>21</v>
      </c>
      <c r="M37" s="24">
        <v>23</v>
      </c>
      <c r="N37" s="24">
        <v>22</v>
      </c>
      <c r="O37" s="24">
        <f t="shared" si="0"/>
        <v>1</v>
      </c>
      <c r="P37" s="61" t="s">
        <v>29</v>
      </c>
      <c r="Q37" s="61"/>
      <c r="R37" s="22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61"/>
      <c r="AD37" s="61"/>
    </row>
    <row r="38" spans="6:30" ht="18" customHeight="1">
      <c r="F38" s="21">
        <v>33</v>
      </c>
      <c r="G38" s="24"/>
      <c r="H38" s="24"/>
      <c r="I38" s="24"/>
      <c r="J38" s="24" t="s">
        <v>30</v>
      </c>
      <c r="K38" s="24" t="s">
        <v>30</v>
      </c>
      <c r="L38" s="24">
        <v>16</v>
      </c>
      <c r="M38" s="24">
        <v>30</v>
      </c>
      <c r="N38" s="24">
        <v>30</v>
      </c>
      <c r="O38" s="24">
        <f t="shared" si="0"/>
        <v>0</v>
      </c>
      <c r="P38" s="61"/>
      <c r="Q38" s="61"/>
      <c r="R38" s="22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61"/>
      <c r="AD38" s="61"/>
    </row>
    <row r="39" spans="6:30" ht="18" customHeight="1">
      <c r="F39" s="21">
        <v>34</v>
      </c>
      <c r="G39" s="24"/>
      <c r="H39" s="24"/>
      <c r="I39" s="24"/>
      <c r="J39" s="24" t="s">
        <v>30</v>
      </c>
      <c r="K39" s="24" t="s">
        <v>30</v>
      </c>
      <c r="L39" s="24">
        <v>19</v>
      </c>
      <c r="M39" s="24">
        <v>22</v>
      </c>
      <c r="N39" s="24">
        <v>21</v>
      </c>
      <c r="O39" s="24">
        <f t="shared" si="0"/>
        <v>1</v>
      </c>
      <c r="P39" s="61" t="s">
        <v>35</v>
      </c>
      <c r="Q39" s="61"/>
      <c r="R39" s="22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61"/>
      <c r="AD39" s="61"/>
    </row>
    <row r="40" spans="6:30" ht="18" customHeight="1">
      <c r="F40" s="24">
        <v>35</v>
      </c>
      <c r="G40" s="24" t="s">
        <v>38</v>
      </c>
      <c r="H40" s="24" t="s">
        <v>26</v>
      </c>
      <c r="I40" s="24" t="s">
        <v>27</v>
      </c>
      <c r="J40" s="24" t="s">
        <v>28</v>
      </c>
      <c r="K40" s="24" t="s">
        <v>30</v>
      </c>
      <c r="L40" s="24">
        <v>37</v>
      </c>
      <c r="M40" s="24">
        <v>18</v>
      </c>
      <c r="N40" s="24">
        <v>18</v>
      </c>
      <c r="O40" s="24">
        <f t="shared" si="0"/>
        <v>0</v>
      </c>
      <c r="P40" s="61"/>
      <c r="Q40" s="61"/>
      <c r="R40" s="22"/>
      <c r="S40" s="22"/>
      <c r="T40" s="22"/>
      <c r="U40" s="22"/>
      <c r="V40" s="25"/>
      <c r="W40" s="25"/>
      <c r="X40" s="25"/>
      <c r="Y40" s="25"/>
      <c r="Z40" s="25"/>
      <c r="AA40" s="25"/>
      <c r="AB40" s="25"/>
      <c r="AC40" s="25"/>
      <c r="AD40" s="25"/>
    </row>
    <row r="41" spans="6:30" ht="18" hidden="1" customHeight="1">
      <c r="F41" s="21">
        <v>36</v>
      </c>
      <c r="G41" s="24"/>
      <c r="H41" s="24"/>
      <c r="I41" s="24"/>
      <c r="J41" s="24" t="s">
        <v>28</v>
      </c>
      <c r="K41" s="24" t="s">
        <v>28</v>
      </c>
      <c r="L41" s="24">
        <v>24</v>
      </c>
      <c r="M41" s="24">
        <v>13</v>
      </c>
      <c r="N41" s="24">
        <v>12</v>
      </c>
      <c r="O41" s="24">
        <f t="shared" si="0"/>
        <v>1</v>
      </c>
      <c r="P41" s="61" t="s">
        <v>29</v>
      </c>
      <c r="Q41" s="61"/>
      <c r="R41" s="22"/>
      <c r="S41" s="22"/>
      <c r="T41" s="22"/>
      <c r="U41" s="22"/>
      <c r="V41" s="25"/>
      <c r="W41" s="25"/>
      <c r="X41" s="25"/>
      <c r="Y41" s="25"/>
      <c r="Z41" s="25"/>
      <c r="AA41" s="25"/>
      <c r="AB41" s="25"/>
      <c r="AC41" s="25"/>
      <c r="AD41" s="25"/>
    </row>
    <row r="42" spans="6:30" ht="18" customHeight="1">
      <c r="F42" s="21">
        <v>37</v>
      </c>
      <c r="G42" s="24"/>
      <c r="H42" s="24"/>
      <c r="I42" s="24"/>
      <c r="J42" s="24" t="s">
        <v>30</v>
      </c>
      <c r="K42" s="24" t="s">
        <v>30</v>
      </c>
      <c r="L42" s="24">
        <v>28</v>
      </c>
      <c r="M42" s="24">
        <v>10</v>
      </c>
      <c r="N42" s="24">
        <v>10</v>
      </c>
      <c r="O42" s="24">
        <f t="shared" si="0"/>
        <v>0</v>
      </c>
      <c r="P42" s="61"/>
      <c r="Q42" s="61"/>
      <c r="R42" s="22"/>
      <c r="S42" s="22"/>
      <c r="T42" s="22"/>
      <c r="U42" s="22"/>
      <c r="V42" s="25"/>
      <c r="W42" s="25"/>
      <c r="X42" s="25"/>
      <c r="Y42" s="25"/>
      <c r="Z42" s="25"/>
      <c r="AA42" s="25"/>
      <c r="AB42" s="25"/>
      <c r="AC42" s="25"/>
      <c r="AD42" s="25"/>
    </row>
    <row r="43" spans="6:30" ht="18" customHeight="1">
      <c r="F43" s="24">
        <v>38</v>
      </c>
      <c r="G43" s="24"/>
      <c r="H43" s="24"/>
      <c r="I43" s="24"/>
      <c r="J43" s="24" t="s">
        <v>30</v>
      </c>
      <c r="K43" s="24" t="s">
        <v>30</v>
      </c>
      <c r="L43" s="24">
        <v>22</v>
      </c>
      <c r="M43" s="24">
        <v>23</v>
      </c>
      <c r="N43" s="24">
        <v>22</v>
      </c>
      <c r="O43" s="24">
        <f t="shared" si="0"/>
        <v>1</v>
      </c>
      <c r="P43" s="61" t="s">
        <v>29</v>
      </c>
      <c r="Q43" s="61"/>
      <c r="R43" s="22"/>
      <c r="S43" s="22"/>
      <c r="T43" s="22"/>
      <c r="U43" s="22"/>
      <c r="V43" s="25"/>
      <c r="W43" s="25"/>
      <c r="X43" s="25"/>
      <c r="Y43" s="25"/>
      <c r="Z43" s="25"/>
      <c r="AA43" s="25"/>
      <c r="AB43" s="25"/>
      <c r="AC43" s="25"/>
      <c r="AD43" s="25"/>
    </row>
    <row r="44" spans="6:30" ht="18" customHeight="1">
      <c r="F44" s="21">
        <v>39</v>
      </c>
      <c r="G44" s="24"/>
      <c r="H44" s="24"/>
      <c r="I44" s="24"/>
      <c r="J44" s="24" t="s">
        <v>30</v>
      </c>
      <c r="K44" s="24" t="s">
        <v>30</v>
      </c>
      <c r="L44" s="24">
        <v>23</v>
      </c>
      <c r="M44" s="24">
        <v>22</v>
      </c>
      <c r="N44" s="24">
        <v>20</v>
      </c>
      <c r="O44" s="24">
        <f t="shared" si="0"/>
        <v>2</v>
      </c>
      <c r="P44" s="61" t="s">
        <v>29</v>
      </c>
      <c r="Q44" s="61"/>
      <c r="R44" s="22"/>
      <c r="S44" s="22"/>
      <c r="T44" s="22"/>
      <c r="U44" s="22"/>
      <c r="V44" s="25"/>
      <c r="W44" s="25"/>
      <c r="X44" s="25"/>
      <c r="Y44" s="25"/>
      <c r="Z44" s="25"/>
      <c r="AA44" s="25"/>
      <c r="AB44" s="25"/>
      <c r="AC44" s="25"/>
      <c r="AD44" s="25"/>
    </row>
    <row r="45" spans="6:30" ht="18" customHeight="1">
      <c r="F45" s="21">
        <v>40</v>
      </c>
      <c r="G45" s="24" t="s">
        <v>38</v>
      </c>
      <c r="H45" s="24" t="s">
        <v>32</v>
      </c>
      <c r="I45" s="24" t="s">
        <v>33</v>
      </c>
      <c r="J45" s="24" t="s">
        <v>30</v>
      </c>
      <c r="K45" s="24" t="s">
        <v>30</v>
      </c>
      <c r="L45" s="24">
        <v>26</v>
      </c>
      <c r="M45" s="24">
        <v>24</v>
      </c>
      <c r="N45" s="24">
        <v>22</v>
      </c>
      <c r="O45" s="24">
        <f t="shared" si="0"/>
        <v>2</v>
      </c>
      <c r="P45" s="61" t="s">
        <v>35</v>
      </c>
      <c r="Q45" s="61"/>
      <c r="R45" s="22"/>
      <c r="S45" s="22"/>
      <c r="T45" s="22"/>
      <c r="U45" s="22"/>
      <c r="V45" s="25"/>
      <c r="W45" s="25"/>
      <c r="X45" s="25"/>
      <c r="Y45" s="25"/>
      <c r="Z45" s="25"/>
      <c r="AA45" s="25"/>
      <c r="AB45" s="25"/>
      <c r="AC45" s="25"/>
      <c r="AD45" s="25"/>
    </row>
    <row r="46" spans="6:30" ht="18" customHeight="1">
      <c r="F46" s="24">
        <v>41</v>
      </c>
      <c r="G46" s="24"/>
      <c r="H46" s="24"/>
      <c r="I46" s="24"/>
      <c r="J46" s="24" t="s">
        <v>30</v>
      </c>
      <c r="K46" s="24" t="s">
        <v>30</v>
      </c>
      <c r="L46" s="24">
        <v>24</v>
      </c>
      <c r="M46" s="24">
        <v>22</v>
      </c>
      <c r="N46" s="24">
        <v>20</v>
      </c>
      <c r="O46" s="24">
        <f t="shared" si="0"/>
        <v>2</v>
      </c>
      <c r="P46" s="61" t="s">
        <v>35</v>
      </c>
      <c r="Q46" s="61"/>
      <c r="R46" s="22"/>
      <c r="S46" s="22"/>
      <c r="T46" s="22"/>
      <c r="U46" s="22"/>
      <c r="V46" s="25"/>
      <c r="W46" s="25"/>
      <c r="X46" s="25"/>
      <c r="Y46" s="25"/>
      <c r="Z46" s="25"/>
      <c r="AA46" s="25"/>
      <c r="AB46" s="25"/>
      <c r="AC46" s="25"/>
      <c r="AD46" s="25"/>
    </row>
    <row r="47" spans="6:30" ht="18" hidden="1" customHeight="1">
      <c r="F47" s="21">
        <v>42</v>
      </c>
      <c r="G47" s="24"/>
      <c r="H47" s="24"/>
      <c r="I47" s="24"/>
      <c r="J47" s="24" t="s">
        <v>28</v>
      </c>
      <c r="K47" s="24" t="s">
        <v>28</v>
      </c>
      <c r="L47" s="24">
        <v>23</v>
      </c>
      <c r="M47" s="24">
        <v>15</v>
      </c>
      <c r="N47" s="24">
        <v>10</v>
      </c>
      <c r="O47" s="24">
        <f t="shared" si="0"/>
        <v>5</v>
      </c>
      <c r="P47" s="61" t="s">
        <v>29</v>
      </c>
      <c r="Q47" s="61"/>
      <c r="R47" s="22"/>
      <c r="S47" s="22"/>
      <c r="T47" s="22"/>
      <c r="U47" s="22"/>
      <c r="V47" s="25"/>
      <c r="W47" s="25"/>
      <c r="X47" s="25"/>
      <c r="Y47" s="25"/>
      <c r="Z47" s="25"/>
      <c r="AA47" s="25"/>
      <c r="AB47" s="25"/>
      <c r="AC47" s="25"/>
      <c r="AD47" s="25"/>
    </row>
    <row r="48" spans="6:30" ht="18" hidden="1" customHeight="1">
      <c r="F48" s="21">
        <v>43</v>
      </c>
      <c r="G48" s="24" t="s">
        <v>38</v>
      </c>
      <c r="H48" s="24" t="s">
        <v>20</v>
      </c>
      <c r="I48" s="24" t="s">
        <v>21</v>
      </c>
      <c r="J48" s="24" t="s">
        <v>28</v>
      </c>
      <c r="K48" s="24" t="s">
        <v>28</v>
      </c>
      <c r="L48" s="24">
        <v>7</v>
      </c>
      <c r="M48" s="24">
        <v>15</v>
      </c>
      <c r="N48" s="24">
        <v>15</v>
      </c>
      <c r="O48" s="24">
        <f t="shared" si="0"/>
        <v>0</v>
      </c>
      <c r="P48" s="61"/>
      <c r="Q48" s="61"/>
      <c r="R48" s="22"/>
      <c r="S48" s="22"/>
      <c r="T48" s="22"/>
      <c r="U48" s="22"/>
      <c r="V48" s="25"/>
      <c r="W48" s="25"/>
      <c r="X48" s="25"/>
      <c r="Y48" s="25"/>
      <c r="Z48" s="25"/>
      <c r="AA48" s="25"/>
      <c r="AB48" s="25"/>
      <c r="AC48" s="25"/>
      <c r="AD48" s="25"/>
    </row>
    <row r="49" spans="6:30" ht="18" hidden="1" customHeight="1">
      <c r="F49" s="24">
        <v>44</v>
      </c>
      <c r="G49" s="24"/>
      <c r="H49" s="24"/>
      <c r="I49" s="24"/>
      <c r="J49" s="24"/>
      <c r="K49" s="24"/>
      <c r="L49" s="24"/>
      <c r="M49" s="24"/>
      <c r="N49" s="24"/>
      <c r="O49" s="24">
        <f t="shared" si="0"/>
        <v>0</v>
      </c>
      <c r="P49" s="61"/>
      <c r="Q49" s="61"/>
      <c r="R49" s="22"/>
      <c r="S49" s="22"/>
      <c r="T49" s="22"/>
      <c r="U49" s="22"/>
      <c r="V49" s="25"/>
      <c r="W49" s="25"/>
      <c r="X49" s="25"/>
      <c r="Y49" s="25"/>
      <c r="Z49" s="25"/>
      <c r="AA49" s="25"/>
      <c r="AB49" s="25"/>
      <c r="AC49" s="25"/>
      <c r="AD49" s="25"/>
    </row>
    <row r="50" spans="6:30" ht="18" hidden="1" customHeight="1">
      <c r="F50" s="21">
        <v>45</v>
      </c>
      <c r="G50" s="24"/>
      <c r="H50" s="24"/>
      <c r="I50" s="24"/>
      <c r="J50" s="24"/>
      <c r="K50" s="24"/>
      <c r="L50" s="24"/>
      <c r="M50" s="24"/>
      <c r="N50" s="24"/>
      <c r="O50" s="24">
        <f t="shared" si="0"/>
        <v>0</v>
      </c>
      <c r="P50" s="61"/>
      <c r="Q50" s="61"/>
      <c r="R50" s="22"/>
      <c r="S50" s="22"/>
      <c r="T50" s="22"/>
      <c r="U50" s="22"/>
      <c r="V50" s="25"/>
      <c r="W50" s="25"/>
      <c r="X50" s="25"/>
      <c r="Y50" s="25"/>
      <c r="Z50" s="25"/>
      <c r="AA50" s="25"/>
      <c r="AB50" s="25"/>
      <c r="AC50" s="25"/>
      <c r="AD50" s="25"/>
    </row>
    <row r="51" spans="6:30" ht="18" hidden="1" customHeight="1">
      <c r="F51" s="21">
        <v>46</v>
      </c>
      <c r="G51" s="24"/>
      <c r="H51" s="24"/>
      <c r="I51" s="24"/>
      <c r="J51" s="24"/>
      <c r="K51" s="24"/>
      <c r="L51" s="24"/>
      <c r="M51" s="24"/>
      <c r="N51" s="24"/>
      <c r="O51" s="24">
        <f t="shared" si="0"/>
        <v>0</v>
      </c>
      <c r="P51" s="61"/>
      <c r="Q51" s="61"/>
      <c r="R51" s="22"/>
      <c r="S51" s="22"/>
      <c r="T51" s="22"/>
      <c r="U51" s="22"/>
      <c r="V51" s="25"/>
      <c r="W51" s="25"/>
      <c r="X51" s="25"/>
      <c r="Y51" s="25"/>
      <c r="Z51" s="25"/>
      <c r="AA51" s="25"/>
      <c r="AB51" s="25"/>
      <c r="AC51" s="25"/>
      <c r="AD51" s="25"/>
    </row>
    <row r="52" spans="6:30" ht="18" hidden="1" customHeight="1">
      <c r="F52" s="24">
        <v>47</v>
      </c>
      <c r="G52" s="24"/>
      <c r="H52" s="24"/>
      <c r="I52" s="24"/>
      <c r="J52" s="24"/>
      <c r="K52" s="24"/>
      <c r="L52" s="24"/>
      <c r="M52" s="24"/>
      <c r="N52" s="24"/>
      <c r="O52" s="24">
        <f t="shared" si="0"/>
        <v>0</v>
      </c>
      <c r="P52" s="61"/>
      <c r="Q52" s="61"/>
      <c r="R52" s="22"/>
      <c r="S52" s="22"/>
      <c r="T52" s="22"/>
      <c r="U52" s="22"/>
      <c r="V52" s="25"/>
      <c r="W52" s="25"/>
      <c r="X52" s="25"/>
      <c r="Y52" s="25"/>
      <c r="Z52" s="25"/>
      <c r="AA52" s="25"/>
      <c r="AB52" s="25"/>
      <c r="AC52" s="25"/>
      <c r="AD52" s="25"/>
    </row>
    <row r="53" spans="6:30" ht="18" hidden="1" customHeight="1">
      <c r="F53" s="21">
        <v>48</v>
      </c>
      <c r="G53" s="24"/>
      <c r="H53" s="24"/>
      <c r="I53" s="24"/>
      <c r="J53" s="24"/>
      <c r="K53" s="24"/>
      <c r="L53" s="24"/>
      <c r="M53" s="24"/>
      <c r="N53" s="24"/>
      <c r="O53" s="24">
        <f t="shared" si="0"/>
        <v>0</v>
      </c>
      <c r="P53" s="61"/>
      <c r="Q53" s="61"/>
      <c r="R53" s="22"/>
      <c r="S53" s="22"/>
      <c r="T53" s="22"/>
      <c r="U53" s="22"/>
      <c r="V53" s="25"/>
      <c r="W53" s="25"/>
      <c r="X53" s="25"/>
      <c r="Y53" s="25"/>
      <c r="Z53" s="25"/>
      <c r="AA53" s="25"/>
      <c r="AB53" s="25"/>
      <c r="AC53" s="25"/>
      <c r="AD53" s="25"/>
    </row>
    <row r="54" spans="6:30" ht="18" hidden="1" customHeight="1">
      <c r="F54" s="21">
        <v>49</v>
      </c>
      <c r="G54" s="24"/>
      <c r="H54" s="24"/>
      <c r="I54" s="24"/>
      <c r="J54" s="24"/>
      <c r="K54" s="24"/>
      <c r="L54" s="24"/>
      <c r="M54" s="24"/>
      <c r="N54" s="24"/>
      <c r="O54" s="24">
        <f t="shared" si="0"/>
        <v>0</v>
      </c>
      <c r="P54" s="61"/>
      <c r="Q54" s="61"/>
      <c r="R54" s="22"/>
      <c r="S54" s="22"/>
      <c r="T54" s="22"/>
      <c r="U54" s="22"/>
      <c r="V54" s="25"/>
      <c r="W54" s="25"/>
      <c r="X54" s="25"/>
      <c r="Y54" s="25"/>
      <c r="Z54" s="25"/>
      <c r="AA54" s="25"/>
      <c r="AB54" s="25"/>
      <c r="AC54" s="25"/>
      <c r="AD54" s="25"/>
    </row>
    <row r="55" spans="6:30" ht="18" hidden="1" customHeight="1">
      <c r="F55" s="24">
        <v>50</v>
      </c>
      <c r="G55" s="24"/>
      <c r="H55" s="24"/>
      <c r="I55" s="24"/>
      <c r="J55" s="24"/>
      <c r="K55" s="24"/>
      <c r="L55" s="24"/>
      <c r="M55" s="24"/>
      <c r="N55" s="24"/>
      <c r="O55" s="24">
        <f t="shared" si="0"/>
        <v>0</v>
      </c>
      <c r="P55" s="61"/>
      <c r="Q55" s="61"/>
      <c r="R55" s="22"/>
      <c r="S55" s="22"/>
      <c r="T55" s="22"/>
      <c r="U55" s="22"/>
      <c r="V55" s="25"/>
      <c r="W55" s="25"/>
      <c r="X55" s="25"/>
      <c r="Y55" s="25"/>
      <c r="Z55" s="25"/>
      <c r="AA55" s="25"/>
      <c r="AB55" s="25"/>
      <c r="AC55" s="25"/>
      <c r="AD55" s="25"/>
    </row>
    <row r="56" spans="6:30" ht="18" customHeight="1">
      <c r="F56" s="25"/>
      <c r="G56" s="22"/>
      <c r="H56" s="25"/>
      <c r="I56" s="25"/>
      <c r="J56" s="25"/>
      <c r="K56" s="16"/>
      <c r="L56" s="16" t="s">
        <v>17</v>
      </c>
      <c r="M56" s="16">
        <f t="shared" ref="M56:O56" si="1">SUBTOTAL(9,M6:M55)</f>
        <v>309</v>
      </c>
      <c r="N56" s="16">
        <f t="shared" si="1"/>
        <v>300</v>
      </c>
      <c r="O56" s="16">
        <f t="shared" si="1"/>
        <v>9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</sheetData>
  <autoFilter ref="F5:BA55">
    <filterColumn colId="5">
      <filters>
        <filter val="0J02A"/>
      </filters>
    </filterColumn>
    <filterColumn colId="10" showButton="0"/>
    <filterColumn colId="23" showButton="0"/>
    <filterColumn colId="36" showButton="0"/>
  </autoFilter>
  <mergeCells count="122">
    <mergeCell ref="M4:O4"/>
    <mergeCell ref="P4:Q5"/>
    <mergeCell ref="S4:S5"/>
    <mergeCell ref="T4:T5"/>
    <mergeCell ref="U4:U5"/>
    <mergeCell ref="V4:V5"/>
    <mergeCell ref="F4:F5"/>
    <mergeCell ref="G4:G5"/>
    <mergeCell ref="H4:H5"/>
    <mergeCell ref="I4:I5"/>
    <mergeCell ref="J4:K4"/>
    <mergeCell ref="L4:L5"/>
    <mergeCell ref="AY4:AY5"/>
    <mergeCell ref="AZ4:AZ5"/>
    <mergeCell ref="BA4:BA5"/>
    <mergeCell ref="AH4:AH5"/>
    <mergeCell ref="AI4:AI5"/>
    <mergeCell ref="AJ4:AK4"/>
    <mergeCell ref="AL4:AL5"/>
    <mergeCell ref="AM4:AO4"/>
    <mergeCell ref="AP4:AQ5"/>
    <mergeCell ref="P6:Q6"/>
    <mergeCell ref="AC6:AD6"/>
    <mergeCell ref="AP6:AQ6"/>
    <mergeCell ref="P7:Q7"/>
    <mergeCell ref="AC7:AD7"/>
    <mergeCell ref="AP7:AQ7"/>
    <mergeCell ref="AT4:AT5"/>
    <mergeCell ref="AU4:AU5"/>
    <mergeCell ref="AV4:AX4"/>
    <mergeCell ref="W4:X4"/>
    <mergeCell ref="Y4:Y5"/>
    <mergeCell ref="Z4:AB4"/>
    <mergeCell ref="AC4:AD5"/>
    <mergeCell ref="AF4:AF5"/>
    <mergeCell ref="AG4:AG5"/>
    <mergeCell ref="AT9:AU9"/>
    <mergeCell ref="P10:Q10"/>
    <mergeCell ref="AC10:AD10"/>
    <mergeCell ref="AP10:AQ10"/>
    <mergeCell ref="P11:Q11"/>
    <mergeCell ref="AC11:AD11"/>
    <mergeCell ref="AP11:AQ11"/>
    <mergeCell ref="P8:Q8"/>
    <mergeCell ref="AC8:AD8"/>
    <mergeCell ref="AP8:AQ8"/>
    <mergeCell ref="P9:Q9"/>
    <mergeCell ref="AC9:AD9"/>
    <mergeCell ref="AP9:AQ9"/>
    <mergeCell ref="P15:Q15"/>
    <mergeCell ref="AC15:AD15"/>
    <mergeCell ref="P16:Q16"/>
    <mergeCell ref="AC16:AD16"/>
    <mergeCell ref="P17:Q17"/>
    <mergeCell ref="AC17:AD17"/>
    <mergeCell ref="P12:Q12"/>
    <mergeCell ref="AC12:AD12"/>
    <mergeCell ref="AP12:AQ12"/>
    <mergeCell ref="P13:Q13"/>
    <mergeCell ref="AC13:AD13"/>
    <mergeCell ref="P14:Q14"/>
    <mergeCell ref="AC14:AD14"/>
    <mergeCell ref="P21:Q21"/>
    <mergeCell ref="AC21:AD21"/>
    <mergeCell ref="P22:Q22"/>
    <mergeCell ref="AC22:AD22"/>
    <mergeCell ref="P23:Q23"/>
    <mergeCell ref="AC23:AD23"/>
    <mergeCell ref="P18:Q18"/>
    <mergeCell ref="AC18:AD18"/>
    <mergeCell ref="P19:Q19"/>
    <mergeCell ref="AC19:AD19"/>
    <mergeCell ref="P20:Q20"/>
    <mergeCell ref="AC20:AD20"/>
    <mergeCell ref="P27:Q27"/>
    <mergeCell ref="AC27:AD27"/>
    <mergeCell ref="P28:Q28"/>
    <mergeCell ref="AC28:AD28"/>
    <mergeCell ref="P29:Q29"/>
    <mergeCell ref="AC29:AD29"/>
    <mergeCell ref="P24:Q24"/>
    <mergeCell ref="AC24:AD24"/>
    <mergeCell ref="P25:Q25"/>
    <mergeCell ref="AC25:AD25"/>
    <mergeCell ref="P26:Q26"/>
    <mergeCell ref="AC26:AD26"/>
    <mergeCell ref="P33:Q33"/>
    <mergeCell ref="AC33:AD33"/>
    <mergeCell ref="P34:Q34"/>
    <mergeCell ref="AC34:AD34"/>
    <mergeCell ref="P35:Q35"/>
    <mergeCell ref="AC35:AD35"/>
    <mergeCell ref="P30:Q30"/>
    <mergeCell ref="AC30:AD30"/>
    <mergeCell ref="P31:Q31"/>
    <mergeCell ref="AC31:AD31"/>
    <mergeCell ref="P32:Q32"/>
    <mergeCell ref="AC32:AD32"/>
    <mergeCell ref="P39:Q39"/>
    <mergeCell ref="AC39:AD39"/>
    <mergeCell ref="P40:Q40"/>
    <mergeCell ref="P41:Q41"/>
    <mergeCell ref="P42:Q42"/>
    <mergeCell ref="P43:Q43"/>
    <mergeCell ref="P36:Q36"/>
    <mergeCell ref="AC36:AD36"/>
    <mergeCell ref="P37:Q37"/>
    <mergeCell ref="AC37:AD37"/>
    <mergeCell ref="P38:Q38"/>
    <mergeCell ref="AC38:AD38"/>
    <mergeCell ref="P50:Q50"/>
    <mergeCell ref="P51:Q51"/>
    <mergeCell ref="P52:Q52"/>
    <mergeCell ref="P53:Q53"/>
    <mergeCell ref="P54:Q54"/>
    <mergeCell ref="P55:Q55"/>
    <mergeCell ref="P44:Q44"/>
    <mergeCell ref="P45:Q45"/>
    <mergeCell ref="P46:Q46"/>
    <mergeCell ref="P47:Q47"/>
    <mergeCell ref="P48:Q48"/>
    <mergeCell ref="P49:Q49"/>
  </mergeCells>
  <pageMargins left="0.7" right="0.7" top="0.75" bottom="0.75" header="0.3" footer="0.3"/>
  <pageSetup scale="18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F1:BA56"/>
  <sheetViews>
    <sheetView showGridLines="0" workbookViewId="0">
      <selection activeCell="F4" sqref="F4:Q7"/>
    </sheetView>
  </sheetViews>
  <sheetFormatPr defaultRowHeight="15"/>
  <cols>
    <col min="1" max="6" width="9.140625" customWidth="1"/>
    <col min="7" max="7" width="13" style="5" customWidth="1"/>
    <col min="8" max="8" width="8.5703125" customWidth="1"/>
    <col min="9" max="9" width="13.7109375" customWidth="1"/>
    <col min="10" max="11" width="11.7109375" customWidth="1"/>
    <col min="12" max="12" width="10.85546875" customWidth="1"/>
    <col min="13" max="16" width="9.140625" customWidth="1"/>
    <col min="17" max="17" width="11.7109375" customWidth="1"/>
    <col min="18" max="19" width="9.140625" customWidth="1"/>
    <col min="20" max="20" width="12.42578125" customWidth="1"/>
    <col min="21" max="44" width="9.140625" customWidth="1"/>
    <col min="45" max="45" width="4.28515625" customWidth="1"/>
  </cols>
  <sheetData>
    <row r="1" spans="6:53">
      <c r="G1"/>
    </row>
    <row r="2" spans="6:53">
      <c r="G2"/>
      <c r="AT2" s="1" t="s">
        <v>0</v>
      </c>
    </row>
    <row r="3" spans="6:53">
      <c r="G3"/>
      <c r="AT3" s="1" t="s">
        <v>1</v>
      </c>
    </row>
    <row r="4" spans="6:53" ht="24.95" customHeight="1">
      <c r="F4" s="50" t="s">
        <v>2</v>
      </c>
      <c r="G4" s="50" t="s">
        <v>3</v>
      </c>
      <c r="H4" s="52" t="s">
        <v>4</v>
      </c>
      <c r="I4" s="52" t="s">
        <v>5</v>
      </c>
      <c r="J4" s="52" t="s">
        <v>6</v>
      </c>
      <c r="K4" s="52"/>
      <c r="L4" s="54" t="s">
        <v>7</v>
      </c>
      <c r="M4" s="47" t="s">
        <v>8</v>
      </c>
      <c r="N4" s="48"/>
      <c r="O4" s="49"/>
      <c r="P4" s="50" t="s">
        <v>9</v>
      </c>
      <c r="Q4" s="50"/>
      <c r="S4" s="50" t="s">
        <v>2</v>
      </c>
      <c r="T4" s="50" t="s">
        <v>3</v>
      </c>
      <c r="U4" s="52" t="s">
        <v>4</v>
      </c>
      <c r="V4" s="50" t="s">
        <v>5</v>
      </c>
      <c r="W4" s="52" t="s">
        <v>6</v>
      </c>
      <c r="X4" s="52"/>
      <c r="Y4" s="54" t="s">
        <v>7</v>
      </c>
      <c r="Z4" s="47" t="s">
        <v>8</v>
      </c>
      <c r="AA4" s="48"/>
      <c r="AB4" s="49"/>
      <c r="AC4" s="50" t="s">
        <v>9</v>
      </c>
      <c r="AD4" s="50"/>
      <c r="AF4" s="50" t="s">
        <v>2</v>
      </c>
      <c r="AG4" s="50" t="s">
        <v>3</v>
      </c>
      <c r="AH4" s="52" t="s">
        <v>4</v>
      </c>
      <c r="AI4" s="50" t="s">
        <v>5</v>
      </c>
      <c r="AJ4" s="52" t="s">
        <v>6</v>
      </c>
      <c r="AK4" s="52"/>
      <c r="AL4" s="54" t="s">
        <v>7</v>
      </c>
      <c r="AM4" s="47" t="s">
        <v>8</v>
      </c>
      <c r="AN4" s="48"/>
      <c r="AO4" s="49"/>
      <c r="AP4" s="50" t="s">
        <v>9</v>
      </c>
      <c r="AQ4" s="50"/>
      <c r="AT4" s="56" t="s">
        <v>10</v>
      </c>
      <c r="AU4" s="58" t="s">
        <v>11</v>
      </c>
      <c r="AV4" s="56" t="s">
        <v>8</v>
      </c>
      <c r="AW4" s="56"/>
      <c r="AX4" s="56"/>
      <c r="AY4" s="56" t="s">
        <v>12</v>
      </c>
      <c r="AZ4" s="56" t="s">
        <v>13</v>
      </c>
      <c r="BA4" s="58" t="s">
        <v>14</v>
      </c>
    </row>
    <row r="5" spans="6:53" ht="24.95" customHeight="1" thickBot="1">
      <c r="F5" s="51"/>
      <c r="G5" s="51"/>
      <c r="H5" s="53"/>
      <c r="I5" s="53"/>
      <c r="J5" s="17" t="s">
        <v>15</v>
      </c>
      <c r="K5" s="17" t="s">
        <v>16</v>
      </c>
      <c r="L5" s="55"/>
      <c r="M5" s="17" t="s">
        <v>17</v>
      </c>
      <c r="N5" s="17" t="s">
        <v>18</v>
      </c>
      <c r="O5" s="17" t="s">
        <v>19</v>
      </c>
      <c r="P5" s="51"/>
      <c r="Q5" s="51"/>
      <c r="S5" s="51"/>
      <c r="T5" s="51"/>
      <c r="U5" s="53"/>
      <c r="V5" s="51"/>
      <c r="W5" s="17" t="s">
        <v>15</v>
      </c>
      <c r="X5" s="17" t="s">
        <v>16</v>
      </c>
      <c r="Y5" s="55"/>
      <c r="Z5" s="17" t="s">
        <v>17</v>
      </c>
      <c r="AA5" s="17" t="s">
        <v>18</v>
      </c>
      <c r="AB5" s="17" t="s">
        <v>19</v>
      </c>
      <c r="AC5" s="51"/>
      <c r="AD5" s="51"/>
      <c r="AF5" s="51"/>
      <c r="AG5" s="51"/>
      <c r="AH5" s="53"/>
      <c r="AI5" s="51"/>
      <c r="AJ5" s="17" t="s">
        <v>15</v>
      </c>
      <c r="AK5" s="17" t="s">
        <v>16</v>
      </c>
      <c r="AL5" s="55"/>
      <c r="AM5" s="17" t="s">
        <v>17</v>
      </c>
      <c r="AN5" s="17" t="s">
        <v>18</v>
      </c>
      <c r="AO5" s="17" t="s">
        <v>19</v>
      </c>
      <c r="AP5" s="51"/>
      <c r="AQ5" s="51"/>
      <c r="AT5" s="57"/>
      <c r="AU5" s="59"/>
      <c r="AV5" s="19" t="s">
        <v>17</v>
      </c>
      <c r="AW5" s="19" t="s">
        <v>18</v>
      </c>
      <c r="AX5" s="19" t="s">
        <v>19</v>
      </c>
      <c r="AY5" s="57"/>
      <c r="AZ5" s="57"/>
      <c r="BA5" s="59"/>
    </row>
    <row r="6" spans="6:53" ht="18" hidden="1" customHeight="1" thickTop="1">
      <c r="F6" s="21">
        <v>1</v>
      </c>
      <c r="G6" s="26">
        <v>44176</v>
      </c>
      <c r="H6" s="21" t="s">
        <v>20</v>
      </c>
      <c r="I6" s="21" t="s">
        <v>21</v>
      </c>
      <c r="J6" s="21" t="s">
        <v>28</v>
      </c>
      <c r="K6" s="21" t="s">
        <v>28</v>
      </c>
      <c r="L6" s="21">
        <v>12</v>
      </c>
      <c r="M6" s="21">
        <v>10</v>
      </c>
      <c r="N6" s="21">
        <v>9</v>
      </c>
      <c r="O6" s="21">
        <v>1</v>
      </c>
      <c r="P6" s="60" t="s">
        <v>22</v>
      </c>
      <c r="Q6" s="60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60"/>
      <c r="AD6" s="60"/>
      <c r="AF6" s="6"/>
      <c r="AG6" s="6"/>
      <c r="AH6" s="6"/>
      <c r="AI6" s="24"/>
      <c r="AJ6" s="24"/>
      <c r="AK6" s="24"/>
      <c r="AL6" s="24"/>
      <c r="AM6" s="24"/>
      <c r="AN6" s="24"/>
      <c r="AO6" s="24"/>
      <c r="AP6" s="61"/>
      <c r="AQ6" s="61"/>
      <c r="AT6" s="7"/>
      <c r="AU6" s="8"/>
      <c r="AV6" s="4"/>
      <c r="AW6" s="4"/>
      <c r="AX6" s="4"/>
      <c r="AY6" s="9"/>
      <c r="AZ6" s="10"/>
      <c r="BA6" s="11"/>
    </row>
    <row r="7" spans="6:53" ht="18" customHeight="1" thickTop="1">
      <c r="F7" s="24">
        <v>2</v>
      </c>
      <c r="G7" s="24"/>
      <c r="H7" s="24"/>
      <c r="I7" s="24"/>
      <c r="J7" s="24" t="s">
        <v>28</v>
      </c>
      <c r="K7" s="24" t="s">
        <v>23</v>
      </c>
      <c r="L7" s="24">
        <v>28</v>
      </c>
      <c r="M7" s="24">
        <v>11</v>
      </c>
      <c r="N7" s="24">
        <v>11</v>
      </c>
      <c r="O7" s="24">
        <v>0</v>
      </c>
      <c r="P7" s="61"/>
      <c r="Q7" s="61"/>
      <c r="R7" s="22"/>
      <c r="S7" s="24"/>
      <c r="T7" s="24"/>
      <c r="U7" s="24"/>
      <c r="V7" s="24"/>
      <c r="W7" s="24"/>
      <c r="X7" s="24"/>
      <c r="Y7" s="24"/>
      <c r="Z7" s="24"/>
      <c r="AA7" s="24"/>
      <c r="AB7" s="24"/>
      <c r="AC7" s="61"/>
      <c r="AD7" s="61"/>
      <c r="AF7" s="6"/>
      <c r="AG7" s="6"/>
      <c r="AH7" s="6"/>
      <c r="AI7" s="24"/>
      <c r="AJ7" s="24"/>
      <c r="AK7" s="24"/>
      <c r="AL7" s="24"/>
      <c r="AM7" s="24"/>
      <c r="AN7" s="24"/>
      <c r="AO7" s="24"/>
      <c r="AP7" s="61"/>
      <c r="AQ7" s="61"/>
      <c r="AT7" s="18"/>
      <c r="AU7" s="13"/>
      <c r="AV7" s="6"/>
      <c r="AW7" s="6"/>
      <c r="AX7" s="6"/>
      <c r="AY7" s="9"/>
      <c r="AZ7" s="10"/>
      <c r="BA7" s="14"/>
    </row>
    <row r="8" spans="6:53" ht="18" hidden="1" customHeight="1" thickBot="1">
      <c r="F8" s="21">
        <v>3</v>
      </c>
      <c r="G8" s="24"/>
      <c r="H8" s="24"/>
      <c r="I8" s="24"/>
      <c r="J8" s="24" t="s">
        <v>36</v>
      </c>
      <c r="K8" s="24" t="s">
        <v>28</v>
      </c>
      <c r="L8" s="24">
        <v>18</v>
      </c>
      <c r="M8" s="24">
        <v>9</v>
      </c>
      <c r="N8" s="24">
        <v>7</v>
      </c>
      <c r="O8" s="24">
        <v>1</v>
      </c>
      <c r="P8" s="61" t="s">
        <v>24</v>
      </c>
      <c r="Q8" s="61"/>
      <c r="R8" s="22"/>
      <c r="S8" s="24"/>
      <c r="T8" s="24"/>
      <c r="U8" s="24"/>
      <c r="V8" s="24"/>
      <c r="W8" s="24"/>
      <c r="X8" s="24"/>
      <c r="Y8" s="24"/>
      <c r="Z8" s="24"/>
      <c r="AA8" s="24"/>
      <c r="AB8" s="24"/>
      <c r="AC8" s="61"/>
      <c r="AD8" s="61"/>
      <c r="AF8" s="6"/>
      <c r="AG8" s="6"/>
      <c r="AH8" s="6"/>
      <c r="AI8" s="24"/>
      <c r="AJ8" s="24"/>
      <c r="AK8" s="24"/>
      <c r="AL8" s="24"/>
      <c r="AM8" s="24"/>
      <c r="AN8" s="24"/>
      <c r="AO8" s="24"/>
      <c r="AP8" s="61"/>
      <c r="AQ8" s="61"/>
      <c r="AT8" s="19"/>
      <c r="AU8" s="15"/>
      <c r="AV8" s="15"/>
      <c r="AW8" s="15"/>
      <c r="AX8" s="15"/>
      <c r="AY8" s="15"/>
      <c r="AZ8" s="15"/>
      <c r="BA8" s="15"/>
    </row>
    <row r="9" spans="6:53" ht="18" hidden="1" customHeight="1" thickTop="1">
      <c r="F9" s="21">
        <v>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28</v>
      </c>
      <c r="L9" s="24">
        <v>13</v>
      </c>
      <c r="M9" s="24">
        <v>30</v>
      </c>
      <c r="N9" s="24">
        <v>7</v>
      </c>
      <c r="O9" s="24">
        <v>3</v>
      </c>
      <c r="P9" s="61" t="s">
        <v>24</v>
      </c>
      <c r="Q9" s="61"/>
      <c r="R9" s="22"/>
      <c r="S9" s="24"/>
      <c r="T9" s="24"/>
      <c r="U9" s="24"/>
      <c r="V9" s="24"/>
      <c r="W9" s="24"/>
      <c r="X9" s="24"/>
      <c r="Y9" s="24"/>
      <c r="Z9" s="24"/>
      <c r="AA9" s="24"/>
      <c r="AB9" s="24"/>
      <c r="AC9" s="61"/>
      <c r="AD9" s="61"/>
      <c r="AF9" s="6"/>
      <c r="AG9" s="6"/>
      <c r="AH9" s="6"/>
      <c r="AI9" s="24"/>
      <c r="AJ9" s="24"/>
      <c r="AK9" s="24"/>
      <c r="AL9" s="24"/>
      <c r="AM9" s="24"/>
      <c r="AN9" s="24"/>
      <c r="AO9" s="24"/>
      <c r="AP9" s="61"/>
      <c r="AQ9" s="61"/>
      <c r="AT9" s="62"/>
      <c r="AU9" s="63"/>
      <c r="AV9" s="11"/>
      <c r="AW9" s="11"/>
      <c r="AX9" s="11"/>
      <c r="AY9" s="9"/>
      <c r="AZ9" s="10"/>
      <c r="BA9" s="11"/>
    </row>
    <row r="10" spans="6:53" ht="18" hidden="1" customHeight="1">
      <c r="F10" s="24">
        <v>5</v>
      </c>
      <c r="G10" s="24"/>
      <c r="H10" s="24"/>
      <c r="I10" s="24"/>
      <c r="J10" s="24" t="s">
        <v>28</v>
      </c>
      <c r="K10" s="24" t="s">
        <v>28</v>
      </c>
      <c r="L10" s="24">
        <v>18</v>
      </c>
      <c r="M10" s="24">
        <v>30</v>
      </c>
      <c r="N10" s="24">
        <v>29</v>
      </c>
      <c r="O10" s="24">
        <v>1</v>
      </c>
      <c r="P10" s="61" t="s">
        <v>29</v>
      </c>
      <c r="Q10" s="61"/>
      <c r="R10" s="22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61"/>
      <c r="AD10" s="61"/>
      <c r="AF10" s="6"/>
      <c r="AG10" s="6"/>
      <c r="AH10" s="6"/>
      <c r="AI10" s="24"/>
      <c r="AJ10" s="24"/>
      <c r="AK10" s="24"/>
      <c r="AL10" s="24"/>
      <c r="AM10" s="24"/>
      <c r="AN10" s="24"/>
      <c r="AO10" s="24"/>
      <c r="AP10" s="61"/>
      <c r="AQ10" s="61"/>
    </row>
    <row r="11" spans="6:53" ht="18" hidden="1" customHeight="1">
      <c r="F11" s="21">
        <v>6</v>
      </c>
      <c r="G11" s="24"/>
      <c r="H11" s="24"/>
      <c r="I11" s="24"/>
      <c r="J11" s="24" t="s">
        <v>30</v>
      </c>
      <c r="K11" s="24" t="s">
        <v>28</v>
      </c>
      <c r="L11" s="24">
        <v>3</v>
      </c>
      <c r="M11" s="24">
        <v>30</v>
      </c>
      <c r="N11" s="24">
        <v>26</v>
      </c>
      <c r="O11" s="24">
        <v>4</v>
      </c>
      <c r="P11" s="61" t="s">
        <v>29</v>
      </c>
      <c r="Q11" s="61"/>
      <c r="R11" s="22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61"/>
      <c r="AD11" s="61"/>
      <c r="AF11" s="6"/>
      <c r="AG11" s="6"/>
      <c r="AH11" s="6"/>
      <c r="AI11" s="24"/>
      <c r="AJ11" s="24"/>
      <c r="AK11" s="24"/>
      <c r="AL11" s="24"/>
      <c r="AM11" s="24"/>
      <c r="AN11" s="24"/>
      <c r="AO11" s="24"/>
      <c r="AP11" s="61"/>
      <c r="AQ11" s="61"/>
    </row>
    <row r="12" spans="6:53" ht="18" hidden="1" customHeight="1">
      <c r="F12" s="21">
        <v>7</v>
      </c>
      <c r="G12" s="24"/>
      <c r="H12" s="24"/>
      <c r="I12" s="24"/>
      <c r="J12" s="24" t="s">
        <v>28</v>
      </c>
      <c r="K12" s="24" t="s">
        <v>28</v>
      </c>
      <c r="L12" s="24">
        <v>15</v>
      </c>
      <c r="M12" s="24">
        <v>30</v>
      </c>
      <c r="N12" s="24">
        <v>28</v>
      </c>
      <c r="O12" s="24">
        <v>2</v>
      </c>
      <c r="P12" s="61" t="s">
        <v>29</v>
      </c>
      <c r="Q12" s="61"/>
      <c r="R12" s="22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61"/>
      <c r="AD12" s="61"/>
      <c r="AF12" s="6"/>
      <c r="AG12" s="6"/>
      <c r="AH12" s="6"/>
      <c r="AI12" s="24"/>
      <c r="AJ12" s="24"/>
      <c r="AK12" s="24"/>
      <c r="AL12" s="24"/>
      <c r="AM12" s="24"/>
      <c r="AN12" s="24"/>
      <c r="AO12" s="24"/>
      <c r="AP12" s="61"/>
      <c r="AQ12" s="61"/>
    </row>
    <row r="13" spans="6:53" ht="18" hidden="1" customHeight="1">
      <c r="F13" s="24">
        <v>8</v>
      </c>
      <c r="G13" s="24"/>
      <c r="H13" s="24"/>
      <c r="I13" s="24"/>
      <c r="J13" s="24" t="s">
        <v>31</v>
      </c>
      <c r="K13" s="24" t="s">
        <v>28</v>
      </c>
      <c r="L13" s="24">
        <v>4</v>
      </c>
      <c r="M13" s="24">
        <v>31</v>
      </c>
      <c r="N13" s="24">
        <v>27</v>
      </c>
      <c r="O13" s="24">
        <v>4</v>
      </c>
      <c r="P13" s="61" t="s">
        <v>29</v>
      </c>
      <c r="Q13" s="61"/>
      <c r="R13" s="22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61"/>
      <c r="AD13" s="61"/>
    </row>
    <row r="14" spans="6:53" ht="18" hidden="1" customHeight="1">
      <c r="F14" s="21">
        <v>9</v>
      </c>
      <c r="G14" s="24"/>
      <c r="H14" s="24"/>
      <c r="I14" s="24"/>
      <c r="J14" s="24" t="s">
        <v>28</v>
      </c>
      <c r="K14" s="24" t="s">
        <v>28</v>
      </c>
      <c r="L14" s="24">
        <v>16</v>
      </c>
      <c r="M14" s="24">
        <v>30</v>
      </c>
      <c r="N14" s="24">
        <v>26</v>
      </c>
      <c r="O14" s="24">
        <v>4</v>
      </c>
      <c r="P14" s="61" t="s">
        <v>29</v>
      </c>
      <c r="Q14" s="61"/>
      <c r="R14" s="22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61"/>
      <c r="AD14" s="61"/>
    </row>
    <row r="15" spans="6:53" ht="18" hidden="1" customHeight="1">
      <c r="F15" s="21">
        <v>10</v>
      </c>
      <c r="G15" s="24" t="s">
        <v>25</v>
      </c>
      <c r="H15" s="24" t="s">
        <v>32</v>
      </c>
      <c r="I15" s="24" t="s">
        <v>33</v>
      </c>
      <c r="J15" s="24" t="s">
        <v>28</v>
      </c>
      <c r="K15" s="24" t="s">
        <v>28</v>
      </c>
      <c r="L15" s="24">
        <v>27</v>
      </c>
      <c r="M15" s="24">
        <v>19</v>
      </c>
      <c r="N15" s="24">
        <v>13</v>
      </c>
      <c r="O15" s="24">
        <v>6</v>
      </c>
      <c r="P15" s="61" t="s">
        <v>29</v>
      </c>
      <c r="Q15" s="61"/>
      <c r="R15" s="22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61"/>
      <c r="AD15" s="61"/>
    </row>
    <row r="16" spans="6:53" ht="18" hidden="1" customHeight="1">
      <c r="F16" s="24">
        <v>11</v>
      </c>
      <c r="G16" s="24"/>
      <c r="H16" s="24"/>
      <c r="I16" s="24"/>
      <c r="J16" s="24" t="s">
        <v>28</v>
      </c>
      <c r="K16" s="24" t="s">
        <v>28</v>
      </c>
      <c r="L16" s="24">
        <v>36</v>
      </c>
      <c r="M16" s="24">
        <v>21</v>
      </c>
      <c r="N16" s="24">
        <v>19</v>
      </c>
      <c r="O16" s="24">
        <f>M16-N16</f>
        <v>2</v>
      </c>
      <c r="P16" s="61" t="s">
        <v>34</v>
      </c>
      <c r="Q16" s="61"/>
      <c r="R16" s="22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61"/>
      <c r="AD16" s="61"/>
    </row>
    <row r="17" spans="6:30" ht="18" hidden="1" customHeight="1">
      <c r="F17" s="21">
        <v>12</v>
      </c>
      <c r="G17" s="24"/>
      <c r="H17" s="24"/>
      <c r="I17" s="24"/>
      <c r="J17" s="24" t="s">
        <v>28</v>
      </c>
      <c r="K17" s="24" t="s">
        <v>28</v>
      </c>
      <c r="L17" s="24">
        <v>26</v>
      </c>
      <c r="M17" s="24">
        <v>20</v>
      </c>
      <c r="N17" s="24">
        <v>19</v>
      </c>
      <c r="O17" s="24">
        <f t="shared" ref="O17:O55" si="0">M17-N17</f>
        <v>1</v>
      </c>
      <c r="P17" s="61" t="s">
        <v>35</v>
      </c>
      <c r="Q17" s="61"/>
      <c r="R17" s="22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61"/>
      <c r="AD17" s="61"/>
    </row>
    <row r="18" spans="6:30" ht="18" hidden="1" customHeight="1">
      <c r="F18" s="21">
        <v>13</v>
      </c>
      <c r="G18" s="24"/>
      <c r="H18" s="24"/>
      <c r="I18" s="24"/>
      <c r="J18" s="24" t="s">
        <v>36</v>
      </c>
      <c r="K18" s="24" t="s">
        <v>28</v>
      </c>
      <c r="L18" s="24">
        <v>19</v>
      </c>
      <c r="M18" s="24">
        <v>23</v>
      </c>
      <c r="N18" s="24">
        <v>18</v>
      </c>
      <c r="O18" s="24">
        <f t="shared" si="0"/>
        <v>5</v>
      </c>
      <c r="P18" s="61" t="s">
        <v>29</v>
      </c>
      <c r="Q18" s="61"/>
      <c r="R18" s="22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61"/>
      <c r="AD18" s="61"/>
    </row>
    <row r="19" spans="6:30" ht="18" hidden="1" customHeight="1">
      <c r="F19" s="24">
        <v>14</v>
      </c>
      <c r="G19" s="24"/>
      <c r="H19" s="24"/>
      <c r="I19" s="24"/>
      <c r="J19" s="24" t="s">
        <v>30</v>
      </c>
      <c r="K19" s="24" t="s">
        <v>28</v>
      </c>
      <c r="L19" s="24">
        <v>5</v>
      </c>
      <c r="M19" s="24">
        <v>16</v>
      </c>
      <c r="N19" s="24">
        <v>13</v>
      </c>
      <c r="O19" s="24">
        <f t="shared" si="0"/>
        <v>3</v>
      </c>
      <c r="P19" s="61" t="s">
        <v>29</v>
      </c>
      <c r="Q19" s="61"/>
      <c r="R19" s="22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61"/>
      <c r="AD19" s="61"/>
    </row>
    <row r="20" spans="6:30" ht="18" hidden="1" customHeight="1">
      <c r="F20" s="21">
        <v>15</v>
      </c>
      <c r="G20" s="24"/>
      <c r="H20" s="24"/>
      <c r="I20" s="24"/>
      <c r="J20" s="24" t="s">
        <v>28</v>
      </c>
      <c r="K20" s="24" t="s">
        <v>28</v>
      </c>
      <c r="L20" s="24">
        <v>22</v>
      </c>
      <c r="M20" s="24">
        <v>15</v>
      </c>
      <c r="N20" s="24">
        <v>13</v>
      </c>
      <c r="O20" s="24">
        <f t="shared" si="0"/>
        <v>2</v>
      </c>
      <c r="P20" s="61" t="s">
        <v>29</v>
      </c>
      <c r="Q20" s="61"/>
      <c r="R20" s="22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61"/>
      <c r="AD20" s="61"/>
    </row>
    <row r="21" spans="6:30" ht="18" hidden="1" customHeight="1">
      <c r="F21" s="21">
        <v>16</v>
      </c>
      <c r="G21" s="24"/>
      <c r="H21" s="24"/>
      <c r="I21" s="24"/>
      <c r="J21" s="24" t="s">
        <v>36</v>
      </c>
      <c r="K21" s="24" t="s">
        <v>28</v>
      </c>
      <c r="L21" s="24">
        <v>17</v>
      </c>
      <c r="M21" s="24">
        <v>30</v>
      </c>
      <c r="N21" s="24">
        <v>30</v>
      </c>
      <c r="O21" s="24">
        <f t="shared" si="0"/>
        <v>0</v>
      </c>
      <c r="P21" s="61"/>
      <c r="Q21" s="61"/>
      <c r="R21" s="22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61"/>
      <c r="AD21" s="61"/>
    </row>
    <row r="22" spans="6:30" ht="18" hidden="1" customHeight="1">
      <c r="F22" s="24">
        <v>17</v>
      </c>
      <c r="G22" s="24"/>
      <c r="H22" s="24"/>
      <c r="I22" s="24"/>
      <c r="J22" s="24" t="s">
        <v>28</v>
      </c>
      <c r="K22" s="24" t="s">
        <v>28</v>
      </c>
      <c r="L22" s="24">
        <v>17</v>
      </c>
      <c r="M22" s="24">
        <v>30</v>
      </c>
      <c r="N22" s="24">
        <v>29</v>
      </c>
      <c r="O22" s="24">
        <f t="shared" si="0"/>
        <v>1</v>
      </c>
      <c r="P22" s="61" t="s">
        <v>29</v>
      </c>
      <c r="Q22" s="61"/>
      <c r="R22" s="22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61"/>
      <c r="AD22" s="61"/>
    </row>
    <row r="23" spans="6:30" ht="18" hidden="1" customHeight="1">
      <c r="F23" s="21">
        <v>18</v>
      </c>
      <c r="G23" s="24" t="s">
        <v>25</v>
      </c>
      <c r="H23" s="24" t="s">
        <v>20</v>
      </c>
      <c r="I23" s="24" t="s">
        <v>21</v>
      </c>
      <c r="J23" s="24" t="s">
        <v>28</v>
      </c>
      <c r="K23" s="24" t="s">
        <v>28</v>
      </c>
      <c r="L23" s="24">
        <v>21</v>
      </c>
      <c r="M23" s="24">
        <v>13</v>
      </c>
      <c r="N23" s="24">
        <v>13</v>
      </c>
      <c r="O23" s="24">
        <f t="shared" si="0"/>
        <v>0</v>
      </c>
      <c r="P23" s="61"/>
      <c r="Q23" s="61"/>
      <c r="R23" s="22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1"/>
      <c r="AD23" s="61"/>
    </row>
    <row r="24" spans="6:30" ht="18" hidden="1" customHeight="1">
      <c r="F24" s="21">
        <v>19</v>
      </c>
      <c r="G24" s="24"/>
      <c r="H24" s="24"/>
      <c r="I24" s="24"/>
      <c r="J24" s="24" t="s">
        <v>28</v>
      </c>
      <c r="K24" s="24" t="s">
        <v>28</v>
      </c>
      <c r="L24" s="24">
        <v>20</v>
      </c>
      <c r="M24" s="24">
        <v>30</v>
      </c>
      <c r="N24" s="24">
        <v>28</v>
      </c>
      <c r="O24" s="24">
        <f t="shared" si="0"/>
        <v>2</v>
      </c>
      <c r="P24" s="61" t="s">
        <v>29</v>
      </c>
      <c r="Q24" s="61"/>
      <c r="R24" s="22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1"/>
      <c r="AD24" s="61"/>
    </row>
    <row r="25" spans="6:30" ht="18" hidden="1" customHeight="1">
      <c r="F25" s="24">
        <v>20</v>
      </c>
      <c r="G25" s="24"/>
      <c r="H25" s="24"/>
      <c r="I25" s="24"/>
      <c r="J25" s="24" t="s">
        <v>28</v>
      </c>
      <c r="K25" s="24" t="s">
        <v>28</v>
      </c>
      <c r="L25" s="24">
        <v>14</v>
      </c>
      <c r="M25" s="24">
        <v>30</v>
      </c>
      <c r="N25" s="24">
        <v>28</v>
      </c>
      <c r="O25" s="24">
        <f t="shared" si="0"/>
        <v>2</v>
      </c>
      <c r="P25" s="61" t="s">
        <v>34</v>
      </c>
      <c r="Q25" s="61"/>
      <c r="R25" s="22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61"/>
      <c r="AD25" s="61"/>
    </row>
    <row r="26" spans="6:30" ht="18" hidden="1" customHeight="1">
      <c r="F26" s="21">
        <v>21</v>
      </c>
      <c r="G26" s="24"/>
      <c r="H26" s="24"/>
      <c r="I26" s="24"/>
      <c r="J26" s="24" t="s">
        <v>37</v>
      </c>
      <c r="K26" s="24" t="s">
        <v>30</v>
      </c>
      <c r="L26" s="24">
        <v>9</v>
      </c>
      <c r="M26" s="24">
        <v>5</v>
      </c>
      <c r="N26" s="24">
        <v>5</v>
      </c>
      <c r="O26" s="24">
        <f t="shared" si="0"/>
        <v>0</v>
      </c>
      <c r="P26" s="61"/>
      <c r="Q26" s="61"/>
      <c r="R26" s="22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61"/>
      <c r="AD26" s="61"/>
    </row>
    <row r="27" spans="6:30" ht="18" hidden="1" customHeight="1">
      <c r="F27" s="21">
        <v>22</v>
      </c>
      <c r="G27" s="24"/>
      <c r="H27" s="24"/>
      <c r="I27" s="24"/>
      <c r="J27" s="24" t="s">
        <v>28</v>
      </c>
      <c r="K27" s="24" t="s">
        <v>28</v>
      </c>
      <c r="L27" s="24">
        <v>6</v>
      </c>
      <c r="M27" s="24">
        <v>11</v>
      </c>
      <c r="N27" s="24">
        <v>11</v>
      </c>
      <c r="O27" s="24">
        <f t="shared" si="0"/>
        <v>0</v>
      </c>
      <c r="P27" s="61"/>
      <c r="Q27" s="61"/>
      <c r="R27" s="22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61"/>
      <c r="AD27" s="61"/>
    </row>
    <row r="28" spans="6:30" ht="18" hidden="1" customHeight="1">
      <c r="F28" s="24">
        <v>23</v>
      </c>
      <c r="G28" s="24"/>
      <c r="H28" s="24"/>
      <c r="I28" s="24"/>
      <c r="J28" s="24" t="s">
        <v>37</v>
      </c>
      <c r="K28" s="24" t="s">
        <v>30</v>
      </c>
      <c r="L28" s="24">
        <v>11</v>
      </c>
      <c r="M28" s="24">
        <v>5</v>
      </c>
      <c r="N28" s="24">
        <v>5</v>
      </c>
      <c r="O28" s="24">
        <f t="shared" si="0"/>
        <v>0</v>
      </c>
      <c r="P28" s="61"/>
      <c r="Q28" s="61"/>
      <c r="R28" s="22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61"/>
      <c r="AD28" s="61"/>
    </row>
    <row r="29" spans="6:30" ht="18" hidden="1" customHeight="1">
      <c r="F29" s="21">
        <v>24</v>
      </c>
      <c r="G29" s="24"/>
      <c r="H29" s="24"/>
      <c r="I29" s="24"/>
      <c r="J29" s="24" t="s">
        <v>37</v>
      </c>
      <c r="K29" s="24" t="s">
        <v>30</v>
      </c>
      <c r="L29" s="24">
        <v>3</v>
      </c>
      <c r="M29" s="24">
        <v>5</v>
      </c>
      <c r="N29" s="24">
        <v>5</v>
      </c>
      <c r="O29" s="24">
        <f t="shared" si="0"/>
        <v>0</v>
      </c>
      <c r="P29" s="61"/>
      <c r="Q29" s="61"/>
      <c r="R29" s="22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61"/>
      <c r="AD29" s="61"/>
    </row>
    <row r="30" spans="6:30" ht="18" hidden="1" customHeight="1">
      <c r="F30" s="21">
        <v>25</v>
      </c>
      <c r="G30" s="24"/>
      <c r="H30" s="24"/>
      <c r="I30" s="24"/>
      <c r="J30" s="24" t="s">
        <v>37</v>
      </c>
      <c r="K30" s="24" t="s">
        <v>30</v>
      </c>
      <c r="L30" s="24">
        <v>10</v>
      </c>
      <c r="M30" s="24">
        <v>5</v>
      </c>
      <c r="N30" s="24">
        <v>5</v>
      </c>
      <c r="O30" s="24">
        <f t="shared" si="0"/>
        <v>0</v>
      </c>
      <c r="P30" s="61"/>
      <c r="Q30" s="61"/>
      <c r="R30" s="22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61"/>
      <c r="AD30" s="61"/>
    </row>
    <row r="31" spans="6:30" ht="18" hidden="1" customHeight="1">
      <c r="F31" s="24">
        <v>26</v>
      </c>
      <c r="G31" s="24"/>
      <c r="H31" s="24"/>
      <c r="I31" s="24"/>
      <c r="J31" s="24" t="s">
        <v>37</v>
      </c>
      <c r="K31" s="24" t="s">
        <v>30</v>
      </c>
      <c r="L31" s="24">
        <v>2</v>
      </c>
      <c r="M31" s="24">
        <v>5</v>
      </c>
      <c r="N31" s="24">
        <v>5</v>
      </c>
      <c r="O31" s="24">
        <f t="shared" si="0"/>
        <v>0</v>
      </c>
      <c r="P31" s="61"/>
      <c r="Q31" s="61"/>
      <c r="R31" s="22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61"/>
      <c r="AD31" s="61"/>
    </row>
    <row r="32" spans="6:30" ht="18" hidden="1" customHeight="1">
      <c r="F32" s="21">
        <v>27</v>
      </c>
      <c r="G32" s="24"/>
      <c r="H32" s="24"/>
      <c r="I32" s="24"/>
      <c r="J32" s="24" t="s">
        <v>37</v>
      </c>
      <c r="K32" s="24" t="s">
        <v>30</v>
      </c>
      <c r="L32" s="24">
        <v>8</v>
      </c>
      <c r="M32" s="24">
        <v>5</v>
      </c>
      <c r="N32" s="24">
        <v>5</v>
      </c>
      <c r="O32" s="24">
        <f t="shared" si="0"/>
        <v>0</v>
      </c>
      <c r="P32" s="61"/>
      <c r="Q32" s="61"/>
      <c r="R32" s="22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61"/>
      <c r="AD32" s="61"/>
    </row>
    <row r="33" spans="6:30" ht="18" hidden="1" customHeight="1">
      <c r="F33" s="21">
        <v>28</v>
      </c>
      <c r="G33" s="24"/>
      <c r="H33" s="24"/>
      <c r="I33" s="24"/>
      <c r="J33" s="24" t="s">
        <v>30</v>
      </c>
      <c r="K33" s="24" t="s">
        <v>30</v>
      </c>
      <c r="L33" s="24">
        <v>25</v>
      </c>
      <c r="M33" s="24">
        <v>22</v>
      </c>
      <c r="N33" s="24">
        <v>22</v>
      </c>
      <c r="O33" s="24">
        <f t="shared" si="0"/>
        <v>0</v>
      </c>
      <c r="P33" s="61"/>
      <c r="Q33" s="61"/>
      <c r="R33" s="22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61"/>
      <c r="AD33" s="61"/>
    </row>
    <row r="34" spans="6:30" ht="18" hidden="1" customHeight="1">
      <c r="F34" s="24">
        <v>29</v>
      </c>
      <c r="G34" s="24"/>
      <c r="H34" s="24"/>
      <c r="I34" s="24"/>
      <c r="J34" s="24" t="s">
        <v>30</v>
      </c>
      <c r="K34" s="24" t="s">
        <v>30</v>
      </c>
      <c r="L34" s="24">
        <v>18</v>
      </c>
      <c r="M34" s="24">
        <v>18</v>
      </c>
      <c r="N34" s="24">
        <v>18</v>
      </c>
      <c r="O34" s="24">
        <f t="shared" si="0"/>
        <v>0</v>
      </c>
      <c r="P34" s="61"/>
      <c r="Q34" s="61"/>
      <c r="R34" s="22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61"/>
      <c r="AD34" s="61"/>
    </row>
    <row r="35" spans="6:30" ht="18" hidden="1" customHeight="1">
      <c r="F35" s="21">
        <v>30</v>
      </c>
      <c r="G35" s="24"/>
      <c r="H35" s="24"/>
      <c r="I35" s="24"/>
      <c r="J35" s="24" t="s">
        <v>30</v>
      </c>
      <c r="K35" s="24" t="s">
        <v>30</v>
      </c>
      <c r="L35" s="24">
        <v>27</v>
      </c>
      <c r="M35" s="24">
        <v>24</v>
      </c>
      <c r="N35" s="24">
        <v>24</v>
      </c>
      <c r="O35" s="24">
        <f t="shared" si="0"/>
        <v>0</v>
      </c>
      <c r="P35" s="61"/>
      <c r="Q35" s="61"/>
      <c r="R35" s="22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61"/>
      <c r="AD35" s="61"/>
    </row>
    <row r="36" spans="6:30" ht="18" hidden="1" customHeight="1">
      <c r="F36" s="21">
        <v>31</v>
      </c>
      <c r="G36" s="24"/>
      <c r="H36" s="24"/>
      <c r="I36" s="24"/>
      <c r="J36" s="24" t="s">
        <v>30</v>
      </c>
      <c r="K36" s="24" t="s">
        <v>30</v>
      </c>
      <c r="L36" s="24">
        <v>20</v>
      </c>
      <c r="M36" s="24">
        <v>21</v>
      </c>
      <c r="N36" s="24">
        <v>21</v>
      </c>
      <c r="O36" s="24">
        <f t="shared" si="0"/>
        <v>0</v>
      </c>
      <c r="P36" s="61"/>
      <c r="Q36" s="61"/>
      <c r="R36" s="22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61"/>
      <c r="AD36" s="61"/>
    </row>
    <row r="37" spans="6:30" ht="18" hidden="1" customHeight="1">
      <c r="F37" s="24">
        <v>32</v>
      </c>
      <c r="G37" s="24"/>
      <c r="H37" s="24"/>
      <c r="I37" s="24"/>
      <c r="J37" s="24" t="s">
        <v>30</v>
      </c>
      <c r="K37" s="24" t="s">
        <v>30</v>
      </c>
      <c r="L37" s="24">
        <v>21</v>
      </c>
      <c r="M37" s="24">
        <v>23</v>
      </c>
      <c r="N37" s="24">
        <v>22</v>
      </c>
      <c r="O37" s="24">
        <f t="shared" si="0"/>
        <v>1</v>
      </c>
      <c r="P37" s="61" t="s">
        <v>29</v>
      </c>
      <c r="Q37" s="61"/>
      <c r="R37" s="22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61"/>
      <c r="AD37" s="61"/>
    </row>
    <row r="38" spans="6:30" ht="18" hidden="1" customHeight="1">
      <c r="F38" s="21">
        <v>33</v>
      </c>
      <c r="G38" s="24"/>
      <c r="H38" s="24"/>
      <c r="I38" s="24"/>
      <c r="J38" s="24" t="s">
        <v>30</v>
      </c>
      <c r="K38" s="24" t="s">
        <v>30</v>
      </c>
      <c r="L38" s="24">
        <v>16</v>
      </c>
      <c r="M38" s="24">
        <v>30</v>
      </c>
      <c r="N38" s="24">
        <v>30</v>
      </c>
      <c r="O38" s="24">
        <f t="shared" si="0"/>
        <v>0</v>
      </c>
      <c r="P38" s="61"/>
      <c r="Q38" s="61"/>
      <c r="R38" s="22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61"/>
      <c r="AD38" s="61"/>
    </row>
    <row r="39" spans="6:30" ht="18" hidden="1" customHeight="1">
      <c r="F39" s="21">
        <v>34</v>
      </c>
      <c r="G39" s="24"/>
      <c r="H39" s="24"/>
      <c r="I39" s="24"/>
      <c r="J39" s="24" t="s">
        <v>30</v>
      </c>
      <c r="K39" s="24" t="s">
        <v>30</v>
      </c>
      <c r="L39" s="24">
        <v>19</v>
      </c>
      <c r="M39" s="24">
        <v>22</v>
      </c>
      <c r="N39" s="24">
        <v>21</v>
      </c>
      <c r="O39" s="24">
        <f t="shared" si="0"/>
        <v>1</v>
      </c>
      <c r="P39" s="61" t="s">
        <v>35</v>
      </c>
      <c r="Q39" s="61"/>
      <c r="R39" s="22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61"/>
      <c r="AD39" s="61"/>
    </row>
    <row r="40" spans="6:30" ht="18" hidden="1" customHeight="1">
      <c r="F40" s="24">
        <v>35</v>
      </c>
      <c r="G40" s="24" t="s">
        <v>38</v>
      </c>
      <c r="H40" s="24" t="s">
        <v>26</v>
      </c>
      <c r="I40" s="24" t="s">
        <v>27</v>
      </c>
      <c r="J40" s="24" t="s">
        <v>28</v>
      </c>
      <c r="K40" s="24" t="s">
        <v>30</v>
      </c>
      <c r="L40" s="24">
        <v>37</v>
      </c>
      <c r="M40" s="24">
        <v>18</v>
      </c>
      <c r="N40" s="24">
        <v>18</v>
      </c>
      <c r="O40" s="24">
        <f t="shared" si="0"/>
        <v>0</v>
      </c>
      <c r="P40" s="61"/>
      <c r="Q40" s="61"/>
      <c r="R40" s="22"/>
      <c r="S40" s="22"/>
      <c r="T40" s="22"/>
      <c r="U40" s="22"/>
      <c r="V40" s="25"/>
      <c r="W40" s="25"/>
      <c r="X40" s="25"/>
      <c r="Y40" s="25"/>
      <c r="Z40" s="25"/>
      <c r="AA40" s="25"/>
      <c r="AB40" s="25"/>
      <c r="AC40" s="25"/>
      <c r="AD40" s="25"/>
    </row>
    <row r="41" spans="6:30" ht="18" hidden="1" customHeight="1">
      <c r="F41" s="21">
        <v>36</v>
      </c>
      <c r="G41" s="24"/>
      <c r="H41" s="24"/>
      <c r="I41" s="24"/>
      <c r="J41" s="24" t="s">
        <v>28</v>
      </c>
      <c r="K41" s="24" t="s">
        <v>28</v>
      </c>
      <c r="L41" s="24">
        <v>24</v>
      </c>
      <c r="M41" s="24">
        <v>13</v>
      </c>
      <c r="N41" s="24">
        <v>12</v>
      </c>
      <c r="O41" s="24">
        <f t="shared" si="0"/>
        <v>1</v>
      </c>
      <c r="P41" s="61" t="s">
        <v>29</v>
      </c>
      <c r="Q41" s="61"/>
      <c r="R41" s="22"/>
      <c r="S41" s="22"/>
      <c r="T41" s="22"/>
      <c r="U41" s="22"/>
      <c r="V41" s="25"/>
      <c r="W41" s="25"/>
      <c r="X41" s="25"/>
      <c r="Y41" s="25"/>
      <c r="Z41" s="25"/>
      <c r="AA41" s="25"/>
      <c r="AB41" s="25"/>
      <c r="AC41" s="25"/>
      <c r="AD41" s="25"/>
    </row>
    <row r="42" spans="6:30" ht="18" hidden="1" customHeight="1">
      <c r="F42" s="21">
        <v>37</v>
      </c>
      <c r="G42" s="24"/>
      <c r="H42" s="24"/>
      <c r="I42" s="24"/>
      <c r="J42" s="24" t="s">
        <v>30</v>
      </c>
      <c r="K42" s="24" t="s">
        <v>30</v>
      </c>
      <c r="L42" s="24">
        <v>28</v>
      </c>
      <c r="M42" s="24">
        <v>10</v>
      </c>
      <c r="N42" s="24">
        <v>10</v>
      </c>
      <c r="O42" s="24">
        <f t="shared" si="0"/>
        <v>0</v>
      </c>
      <c r="P42" s="61"/>
      <c r="Q42" s="61"/>
      <c r="R42" s="22"/>
      <c r="S42" s="22"/>
      <c r="T42" s="22"/>
      <c r="U42" s="22"/>
      <c r="V42" s="25"/>
      <c r="W42" s="25"/>
      <c r="X42" s="25"/>
      <c r="Y42" s="25"/>
      <c r="Z42" s="25"/>
      <c r="AA42" s="25"/>
      <c r="AB42" s="25"/>
      <c r="AC42" s="25"/>
      <c r="AD42" s="25"/>
    </row>
    <row r="43" spans="6:30" ht="18" hidden="1" customHeight="1">
      <c r="F43" s="24">
        <v>38</v>
      </c>
      <c r="G43" s="24"/>
      <c r="H43" s="24"/>
      <c r="I43" s="24"/>
      <c r="J43" s="24" t="s">
        <v>30</v>
      </c>
      <c r="K43" s="24" t="s">
        <v>30</v>
      </c>
      <c r="L43" s="24">
        <v>22</v>
      </c>
      <c r="M43" s="24">
        <v>23</v>
      </c>
      <c r="N43" s="24">
        <v>22</v>
      </c>
      <c r="O43" s="24">
        <f t="shared" si="0"/>
        <v>1</v>
      </c>
      <c r="P43" s="61" t="s">
        <v>29</v>
      </c>
      <c r="Q43" s="61"/>
      <c r="R43" s="22"/>
      <c r="S43" s="22"/>
      <c r="T43" s="22"/>
      <c r="U43" s="22"/>
      <c r="V43" s="25"/>
      <c r="W43" s="25"/>
      <c r="X43" s="25"/>
      <c r="Y43" s="25"/>
      <c r="Z43" s="25"/>
      <c r="AA43" s="25"/>
      <c r="AB43" s="25"/>
      <c r="AC43" s="25"/>
      <c r="AD43" s="25"/>
    </row>
    <row r="44" spans="6:30" ht="18" hidden="1" customHeight="1">
      <c r="F44" s="21">
        <v>39</v>
      </c>
      <c r="G44" s="24"/>
      <c r="H44" s="24"/>
      <c r="I44" s="24"/>
      <c r="J44" s="24" t="s">
        <v>30</v>
      </c>
      <c r="K44" s="24" t="s">
        <v>30</v>
      </c>
      <c r="L44" s="24">
        <v>23</v>
      </c>
      <c r="M44" s="24">
        <v>22</v>
      </c>
      <c r="N44" s="24">
        <v>20</v>
      </c>
      <c r="O44" s="24">
        <f t="shared" si="0"/>
        <v>2</v>
      </c>
      <c r="P44" s="61" t="s">
        <v>29</v>
      </c>
      <c r="Q44" s="61"/>
      <c r="R44" s="22"/>
      <c r="S44" s="22"/>
      <c r="T44" s="22"/>
      <c r="U44" s="22"/>
      <c r="V44" s="25"/>
      <c r="W44" s="25"/>
      <c r="X44" s="25"/>
      <c r="Y44" s="25"/>
      <c r="Z44" s="25"/>
      <c r="AA44" s="25"/>
      <c r="AB44" s="25"/>
      <c r="AC44" s="25"/>
      <c r="AD44" s="25"/>
    </row>
    <row r="45" spans="6:30" ht="18" hidden="1" customHeight="1">
      <c r="F45" s="21">
        <v>40</v>
      </c>
      <c r="G45" s="24" t="s">
        <v>38</v>
      </c>
      <c r="H45" s="24" t="s">
        <v>32</v>
      </c>
      <c r="I45" s="24" t="s">
        <v>33</v>
      </c>
      <c r="J45" s="24" t="s">
        <v>30</v>
      </c>
      <c r="K45" s="24" t="s">
        <v>30</v>
      </c>
      <c r="L45" s="24">
        <v>26</v>
      </c>
      <c r="M45" s="24">
        <v>24</v>
      </c>
      <c r="N45" s="24">
        <v>22</v>
      </c>
      <c r="O45" s="24">
        <f t="shared" si="0"/>
        <v>2</v>
      </c>
      <c r="P45" s="61" t="s">
        <v>35</v>
      </c>
      <c r="Q45" s="61"/>
      <c r="R45" s="22"/>
      <c r="S45" s="22"/>
      <c r="T45" s="22"/>
      <c r="U45" s="22"/>
      <c r="V45" s="25"/>
      <c r="W45" s="25"/>
      <c r="X45" s="25"/>
      <c r="Y45" s="25"/>
      <c r="Z45" s="25"/>
      <c r="AA45" s="25"/>
      <c r="AB45" s="25"/>
      <c r="AC45" s="25"/>
      <c r="AD45" s="25"/>
    </row>
    <row r="46" spans="6:30" ht="18" hidden="1" customHeight="1">
      <c r="F46" s="24">
        <v>41</v>
      </c>
      <c r="G46" s="24"/>
      <c r="H46" s="24"/>
      <c r="I46" s="24"/>
      <c r="J46" s="24" t="s">
        <v>30</v>
      </c>
      <c r="K46" s="24" t="s">
        <v>30</v>
      </c>
      <c r="L46" s="24">
        <v>24</v>
      </c>
      <c r="M46" s="24">
        <v>22</v>
      </c>
      <c r="N46" s="24">
        <v>20</v>
      </c>
      <c r="O46" s="24">
        <f t="shared" si="0"/>
        <v>2</v>
      </c>
      <c r="P46" s="61" t="s">
        <v>35</v>
      </c>
      <c r="Q46" s="61"/>
      <c r="R46" s="22"/>
      <c r="S46" s="22"/>
      <c r="T46" s="22"/>
      <c r="U46" s="22"/>
      <c r="V46" s="25"/>
      <c r="W46" s="25"/>
      <c r="X46" s="25"/>
      <c r="Y46" s="25"/>
      <c r="Z46" s="25"/>
      <c r="AA46" s="25"/>
      <c r="AB46" s="25"/>
      <c r="AC46" s="25"/>
      <c r="AD46" s="25"/>
    </row>
    <row r="47" spans="6:30" ht="18" hidden="1" customHeight="1">
      <c r="F47" s="21">
        <v>42</v>
      </c>
      <c r="G47" s="24"/>
      <c r="H47" s="24"/>
      <c r="I47" s="24"/>
      <c r="J47" s="24" t="s">
        <v>28</v>
      </c>
      <c r="K47" s="24" t="s">
        <v>28</v>
      </c>
      <c r="L47" s="24">
        <v>23</v>
      </c>
      <c r="M47" s="24">
        <v>15</v>
      </c>
      <c r="N47" s="24">
        <v>10</v>
      </c>
      <c r="O47" s="24">
        <f t="shared" si="0"/>
        <v>5</v>
      </c>
      <c r="P47" s="61" t="s">
        <v>29</v>
      </c>
      <c r="Q47" s="61"/>
      <c r="R47" s="22"/>
      <c r="S47" s="22"/>
      <c r="T47" s="22"/>
      <c r="U47" s="22"/>
      <c r="V47" s="25"/>
      <c r="W47" s="25"/>
      <c r="X47" s="25"/>
      <c r="Y47" s="25"/>
      <c r="Z47" s="25"/>
      <c r="AA47" s="25"/>
      <c r="AB47" s="25"/>
      <c r="AC47" s="25"/>
      <c r="AD47" s="25"/>
    </row>
    <row r="48" spans="6:30" ht="18" hidden="1" customHeight="1">
      <c r="F48" s="21">
        <v>43</v>
      </c>
      <c r="G48" s="24" t="s">
        <v>38</v>
      </c>
      <c r="H48" s="24" t="s">
        <v>20</v>
      </c>
      <c r="I48" s="24" t="s">
        <v>21</v>
      </c>
      <c r="J48" s="24" t="s">
        <v>28</v>
      </c>
      <c r="K48" s="24" t="s">
        <v>28</v>
      </c>
      <c r="L48" s="24">
        <v>7</v>
      </c>
      <c r="M48" s="24">
        <v>15</v>
      </c>
      <c r="N48" s="24">
        <v>15</v>
      </c>
      <c r="O48" s="24">
        <f t="shared" si="0"/>
        <v>0</v>
      </c>
      <c r="P48" s="61"/>
      <c r="Q48" s="61"/>
      <c r="R48" s="22"/>
      <c r="S48" s="22"/>
      <c r="T48" s="22"/>
      <c r="U48" s="22"/>
      <c r="V48" s="25"/>
      <c r="W48" s="25"/>
      <c r="X48" s="25"/>
      <c r="Y48" s="25"/>
      <c r="Z48" s="25"/>
      <c r="AA48" s="25"/>
      <c r="AB48" s="25"/>
      <c r="AC48" s="25"/>
      <c r="AD48" s="25"/>
    </row>
    <row r="49" spans="6:30" ht="18" hidden="1" customHeight="1">
      <c r="F49" s="24">
        <v>44</v>
      </c>
      <c r="G49" s="24"/>
      <c r="H49" s="24"/>
      <c r="I49" s="24"/>
      <c r="J49" s="24"/>
      <c r="K49" s="24"/>
      <c r="L49" s="24"/>
      <c r="M49" s="24"/>
      <c r="N49" s="24"/>
      <c r="O49" s="24">
        <f t="shared" si="0"/>
        <v>0</v>
      </c>
      <c r="P49" s="61"/>
      <c r="Q49" s="61"/>
      <c r="R49" s="22"/>
      <c r="S49" s="22"/>
      <c r="T49" s="22"/>
      <c r="U49" s="22"/>
      <c r="V49" s="25"/>
      <c r="W49" s="25"/>
      <c r="X49" s="25"/>
      <c r="Y49" s="25"/>
      <c r="Z49" s="25"/>
      <c r="AA49" s="25"/>
      <c r="AB49" s="25"/>
      <c r="AC49" s="25"/>
      <c r="AD49" s="25"/>
    </row>
    <row r="50" spans="6:30" ht="18" hidden="1" customHeight="1">
      <c r="F50" s="21">
        <v>45</v>
      </c>
      <c r="G50" s="24"/>
      <c r="H50" s="24"/>
      <c r="I50" s="24"/>
      <c r="J50" s="24"/>
      <c r="K50" s="24"/>
      <c r="L50" s="24"/>
      <c r="M50" s="24"/>
      <c r="N50" s="24"/>
      <c r="O50" s="24">
        <f t="shared" si="0"/>
        <v>0</v>
      </c>
      <c r="P50" s="61"/>
      <c r="Q50" s="61"/>
      <c r="R50" s="22"/>
      <c r="S50" s="22"/>
      <c r="T50" s="22"/>
      <c r="U50" s="22"/>
      <c r="V50" s="25"/>
      <c r="W50" s="25"/>
      <c r="X50" s="25"/>
      <c r="Y50" s="25"/>
      <c r="Z50" s="25"/>
      <c r="AA50" s="25"/>
      <c r="AB50" s="25"/>
      <c r="AC50" s="25"/>
      <c r="AD50" s="25"/>
    </row>
    <row r="51" spans="6:30" ht="18" hidden="1" customHeight="1">
      <c r="F51" s="21">
        <v>46</v>
      </c>
      <c r="G51" s="24"/>
      <c r="H51" s="24"/>
      <c r="I51" s="24"/>
      <c r="J51" s="24"/>
      <c r="K51" s="24"/>
      <c r="L51" s="24"/>
      <c r="M51" s="24"/>
      <c r="N51" s="24"/>
      <c r="O51" s="24">
        <f t="shared" si="0"/>
        <v>0</v>
      </c>
      <c r="P51" s="61"/>
      <c r="Q51" s="61"/>
      <c r="R51" s="22"/>
      <c r="S51" s="22"/>
      <c r="T51" s="22"/>
      <c r="U51" s="22"/>
      <c r="V51" s="25"/>
      <c r="W51" s="25"/>
      <c r="X51" s="25"/>
      <c r="Y51" s="25"/>
      <c r="Z51" s="25"/>
      <c r="AA51" s="25"/>
      <c r="AB51" s="25"/>
      <c r="AC51" s="25"/>
      <c r="AD51" s="25"/>
    </row>
    <row r="52" spans="6:30" ht="18" hidden="1" customHeight="1">
      <c r="F52" s="24">
        <v>47</v>
      </c>
      <c r="G52" s="24"/>
      <c r="H52" s="24"/>
      <c r="I52" s="24"/>
      <c r="J52" s="24"/>
      <c r="K52" s="24"/>
      <c r="L52" s="24"/>
      <c r="M52" s="24"/>
      <c r="N52" s="24"/>
      <c r="O52" s="24">
        <f t="shared" si="0"/>
        <v>0</v>
      </c>
      <c r="P52" s="61"/>
      <c r="Q52" s="61"/>
      <c r="R52" s="22"/>
      <c r="S52" s="22"/>
      <c r="T52" s="22"/>
      <c r="U52" s="22"/>
      <c r="V52" s="25"/>
      <c r="W52" s="25"/>
      <c r="X52" s="25"/>
      <c r="Y52" s="25"/>
      <c r="Z52" s="25"/>
      <c r="AA52" s="25"/>
      <c r="AB52" s="25"/>
      <c r="AC52" s="25"/>
      <c r="AD52" s="25"/>
    </row>
    <row r="53" spans="6:30" ht="18" hidden="1" customHeight="1">
      <c r="F53" s="21">
        <v>48</v>
      </c>
      <c r="G53" s="24"/>
      <c r="H53" s="24"/>
      <c r="I53" s="24"/>
      <c r="J53" s="24"/>
      <c r="K53" s="24"/>
      <c r="L53" s="24"/>
      <c r="M53" s="24"/>
      <c r="N53" s="24"/>
      <c r="O53" s="24">
        <f t="shared" si="0"/>
        <v>0</v>
      </c>
      <c r="P53" s="61"/>
      <c r="Q53" s="61"/>
      <c r="R53" s="22"/>
      <c r="S53" s="22"/>
      <c r="T53" s="22"/>
      <c r="U53" s="22"/>
      <c r="V53" s="25"/>
      <c r="W53" s="25"/>
      <c r="X53" s="25"/>
      <c r="Y53" s="25"/>
      <c r="Z53" s="25"/>
      <c r="AA53" s="25"/>
      <c r="AB53" s="25"/>
      <c r="AC53" s="25"/>
      <c r="AD53" s="25"/>
    </row>
    <row r="54" spans="6:30" ht="18" hidden="1" customHeight="1">
      <c r="F54" s="21">
        <v>49</v>
      </c>
      <c r="G54" s="24"/>
      <c r="H54" s="24"/>
      <c r="I54" s="24"/>
      <c r="J54" s="24"/>
      <c r="K54" s="24"/>
      <c r="L54" s="24"/>
      <c r="M54" s="24"/>
      <c r="N54" s="24"/>
      <c r="O54" s="24">
        <f t="shared" si="0"/>
        <v>0</v>
      </c>
      <c r="P54" s="61"/>
      <c r="Q54" s="61"/>
      <c r="R54" s="22"/>
      <c r="S54" s="22"/>
      <c r="T54" s="22"/>
      <c r="U54" s="22"/>
      <c r="V54" s="25"/>
      <c r="W54" s="25"/>
      <c r="X54" s="25"/>
      <c r="Y54" s="25"/>
      <c r="Z54" s="25"/>
      <c r="AA54" s="25"/>
      <c r="AB54" s="25"/>
      <c r="AC54" s="25"/>
      <c r="AD54" s="25"/>
    </row>
    <row r="55" spans="6:30" ht="18" hidden="1" customHeight="1">
      <c r="F55" s="24">
        <v>50</v>
      </c>
      <c r="G55" s="24"/>
      <c r="H55" s="24"/>
      <c r="I55" s="24"/>
      <c r="J55" s="24"/>
      <c r="K55" s="24"/>
      <c r="L55" s="24"/>
      <c r="M55" s="24"/>
      <c r="N55" s="24"/>
      <c r="O55" s="24">
        <f t="shared" si="0"/>
        <v>0</v>
      </c>
      <c r="P55" s="61"/>
      <c r="Q55" s="61"/>
      <c r="R55" s="22"/>
      <c r="S55" s="22"/>
      <c r="T55" s="22"/>
      <c r="U55" s="22"/>
      <c r="V55" s="25"/>
      <c r="W55" s="25"/>
      <c r="X55" s="25"/>
      <c r="Y55" s="25"/>
      <c r="Z55" s="25"/>
      <c r="AA55" s="25"/>
      <c r="AB55" s="25"/>
      <c r="AC55" s="25"/>
      <c r="AD55" s="25"/>
    </row>
    <row r="56" spans="6:30" ht="18" customHeight="1">
      <c r="F56" s="25"/>
      <c r="G56" s="22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</sheetData>
  <autoFilter ref="F5:BA55">
    <filterColumn colId="5">
      <filters>
        <filter val="0J01A"/>
      </filters>
    </filterColumn>
    <filterColumn colId="10" showButton="0"/>
    <filterColumn colId="23" showButton="0"/>
    <filterColumn colId="36" showButton="0"/>
  </autoFilter>
  <mergeCells count="122">
    <mergeCell ref="M4:O4"/>
    <mergeCell ref="P4:Q5"/>
    <mergeCell ref="S4:S5"/>
    <mergeCell ref="T4:T5"/>
    <mergeCell ref="U4:U5"/>
    <mergeCell ref="V4:V5"/>
    <mergeCell ref="F4:F5"/>
    <mergeCell ref="G4:G5"/>
    <mergeCell ref="H4:H5"/>
    <mergeCell ref="I4:I5"/>
    <mergeCell ref="J4:K4"/>
    <mergeCell ref="L4:L5"/>
    <mergeCell ref="AY4:AY5"/>
    <mergeCell ref="AZ4:AZ5"/>
    <mergeCell ref="BA4:BA5"/>
    <mergeCell ref="AH4:AH5"/>
    <mergeCell ref="AI4:AI5"/>
    <mergeCell ref="AJ4:AK4"/>
    <mergeCell ref="AL4:AL5"/>
    <mergeCell ref="AM4:AO4"/>
    <mergeCell ref="AP4:AQ5"/>
    <mergeCell ref="P6:Q6"/>
    <mergeCell ref="AC6:AD6"/>
    <mergeCell ref="AP6:AQ6"/>
    <mergeCell ref="P7:Q7"/>
    <mergeCell ref="AC7:AD7"/>
    <mergeCell ref="AP7:AQ7"/>
    <mergeCell ref="AT4:AT5"/>
    <mergeCell ref="AU4:AU5"/>
    <mergeCell ref="AV4:AX4"/>
    <mergeCell ref="W4:X4"/>
    <mergeCell ref="Y4:Y5"/>
    <mergeCell ref="Z4:AB4"/>
    <mergeCell ref="AC4:AD5"/>
    <mergeCell ref="AF4:AF5"/>
    <mergeCell ref="AG4:AG5"/>
    <mergeCell ref="AT9:AU9"/>
    <mergeCell ref="P10:Q10"/>
    <mergeCell ref="AC10:AD10"/>
    <mergeCell ref="AP10:AQ10"/>
    <mergeCell ref="P11:Q11"/>
    <mergeCell ref="AC11:AD11"/>
    <mergeCell ref="AP11:AQ11"/>
    <mergeCell ref="P8:Q8"/>
    <mergeCell ref="AC8:AD8"/>
    <mergeCell ref="AP8:AQ8"/>
    <mergeCell ref="P9:Q9"/>
    <mergeCell ref="AC9:AD9"/>
    <mergeCell ref="AP9:AQ9"/>
    <mergeCell ref="P15:Q15"/>
    <mergeCell ref="AC15:AD15"/>
    <mergeCell ref="P16:Q16"/>
    <mergeCell ref="AC16:AD16"/>
    <mergeCell ref="P17:Q17"/>
    <mergeCell ref="AC17:AD17"/>
    <mergeCell ref="P12:Q12"/>
    <mergeCell ref="AC12:AD12"/>
    <mergeCell ref="AP12:AQ12"/>
    <mergeCell ref="P13:Q13"/>
    <mergeCell ref="AC13:AD13"/>
    <mergeCell ref="P14:Q14"/>
    <mergeCell ref="AC14:AD14"/>
    <mergeCell ref="P21:Q21"/>
    <mergeCell ref="AC21:AD21"/>
    <mergeCell ref="P22:Q22"/>
    <mergeCell ref="AC22:AD22"/>
    <mergeCell ref="P23:Q23"/>
    <mergeCell ref="AC23:AD23"/>
    <mergeCell ref="P18:Q18"/>
    <mergeCell ref="AC18:AD18"/>
    <mergeCell ref="P19:Q19"/>
    <mergeCell ref="AC19:AD19"/>
    <mergeCell ref="P20:Q20"/>
    <mergeCell ref="AC20:AD20"/>
    <mergeCell ref="P27:Q27"/>
    <mergeCell ref="AC27:AD27"/>
    <mergeCell ref="P28:Q28"/>
    <mergeCell ref="AC28:AD28"/>
    <mergeCell ref="P29:Q29"/>
    <mergeCell ref="AC29:AD29"/>
    <mergeCell ref="P24:Q24"/>
    <mergeCell ref="AC24:AD24"/>
    <mergeCell ref="P25:Q25"/>
    <mergeCell ref="AC25:AD25"/>
    <mergeCell ref="P26:Q26"/>
    <mergeCell ref="AC26:AD26"/>
    <mergeCell ref="P33:Q33"/>
    <mergeCell ref="AC33:AD33"/>
    <mergeCell ref="P34:Q34"/>
    <mergeCell ref="AC34:AD34"/>
    <mergeCell ref="P35:Q35"/>
    <mergeCell ref="AC35:AD35"/>
    <mergeCell ref="P30:Q30"/>
    <mergeCell ref="AC30:AD30"/>
    <mergeCell ref="P31:Q31"/>
    <mergeCell ref="AC31:AD31"/>
    <mergeCell ref="P32:Q32"/>
    <mergeCell ref="AC32:AD32"/>
    <mergeCell ref="P39:Q39"/>
    <mergeCell ref="AC39:AD39"/>
    <mergeCell ref="P40:Q40"/>
    <mergeCell ref="P41:Q41"/>
    <mergeCell ref="P42:Q42"/>
    <mergeCell ref="P43:Q43"/>
    <mergeCell ref="P36:Q36"/>
    <mergeCell ref="AC36:AD36"/>
    <mergeCell ref="P37:Q37"/>
    <mergeCell ref="AC37:AD37"/>
    <mergeCell ref="P38:Q38"/>
    <mergeCell ref="AC38:AD38"/>
    <mergeCell ref="P50:Q50"/>
    <mergeCell ref="P51:Q51"/>
    <mergeCell ref="P52:Q52"/>
    <mergeCell ref="P53:Q53"/>
    <mergeCell ref="P54:Q54"/>
    <mergeCell ref="P55:Q55"/>
    <mergeCell ref="P44:Q44"/>
    <mergeCell ref="P45:Q45"/>
    <mergeCell ref="P46:Q46"/>
    <mergeCell ref="P47:Q47"/>
    <mergeCell ref="P48:Q48"/>
    <mergeCell ref="P49:Q49"/>
  </mergeCells>
  <pageMargins left="0.7" right="0.7" top="0.75" bottom="0.75" header="0.3" footer="0.3"/>
  <pageSetup scale="18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1:AV63"/>
  <sheetViews>
    <sheetView showGridLines="0" workbookViewId="0">
      <selection activeCell="H32" sqref="H32:I32"/>
    </sheetView>
  </sheetViews>
  <sheetFormatPr defaultRowHeight="15"/>
  <cols>
    <col min="1" max="6" width="9.140625" customWidth="1"/>
    <col min="7" max="7" width="9" style="5" customWidth="1"/>
    <col min="8" max="8" width="8.5703125" customWidth="1"/>
    <col min="9" max="9" width="13.7109375" customWidth="1"/>
    <col min="10" max="10" width="16.85546875" customWidth="1"/>
    <col min="11" max="11" width="65.28515625" customWidth="1"/>
    <col min="12" max="12" width="26.85546875" customWidth="1"/>
    <col min="13" max="14" width="9.140625" customWidth="1"/>
    <col min="15" max="15" width="12.42578125" customWidth="1"/>
    <col min="16" max="39" width="9.140625" customWidth="1"/>
    <col min="40" max="40" width="4.28515625" customWidth="1"/>
  </cols>
  <sheetData>
    <row r="1" spans="6:48" ht="15.75" thickBot="1">
      <c r="G1"/>
    </row>
    <row r="2" spans="6:48">
      <c r="F2" s="67" t="s">
        <v>52</v>
      </c>
      <c r="G2" s="68"/>
      <c r="H2" s="68"/>
      <c r="I2" s="68"/>
      <c r="J2" s="68"/>
      <c r="K2" s="68"/>
      <c r="L2" s="69"/>
      <c r="N2">
        <f>50/7</f>
        <v>7.1428571428571432</v>
      </c>
      <c r="AO2" s="1" t="s">
        <v>0</v>
      </c>
    </row>
    <row r="3" spans="6:48" ht="15.75" thickBot="1">
      <c r="F3" s="70"/>
      <c r="G3" s="71"/>
      <c r="H3" s="71"/>
      <c r="I3" s="71"/>
      <c r="J3" s="71"/>
      <c r="K3" s="71"/>
      <c r="L3" s="72"/>
      <c r="AO3" s="1" t="s">
        <v>1</v>
      </c>
    </row>
    <row r="4" spans="6:48" ht="20.100000000000001" customHeight="1">
      <c r="F4" s="46" t="s">
        <v>53</v>
      </c>
      <c r="G4" s="46" t="s">
        <v>54</v>
      </c>
      <c r="H4" s="41"/>
      <c r="I4" s="41"/>
      <c r="J4" s="46" t="s">
        <v>55</v>
      </c>
      <c r="K4" s="46" t="s">
        <v>54</v>
      </c>
      <c r="AO4" s="1"/>
    </row>
    <row r="5" spans="6:48" ht="24.95" customHeight="1">
      <c r="F5" s="84" t="s">
        <v>40</v>
      </c>
      <c r="G5" s="84" t="s">
        <v>41</v>
      </c>
      <c r="H5" s="86" t="s">
        <v>42</v>
      </c>
      <c r="I5" s="87"/>
      <c r="J5" s="82" t="s">
        <v>43</v>
      </c>
      <c r="K5" s="82" t="s">
        <v>45</v>
      </c>
      <c r="L5" s="82" t="s">
        <v>44</v>
      </c>
      <c r="N5" s="50" t="s">
        <v>2</v>
      </c>
      <c r="O5" s="50" t="s">
        <v>3</v>
      </c>
      <c r="P5" s="52" t="s">
        <v>4</v>
      </c>
      <c r="Q5" s="50" t="s">
        <v>5</v>
      </c>
      <c r="R5" s="52" t="s">
        <v>6</v>
      </c>
      <c r="S5" s="52"/>
      <c r="T5" s="54" t="s">
        <v>7</v>
      </c>
      <c r="U5" s="47" t="s">
        <v>8</v>
      </c>
      <c r="V5" s="48"/>
      <c r="W5" s="49"/>
      <c r="X5" s="50" t="s">
        <v>9</v>
      </c>
      <c r="Y5" s="50"/>
      <c r="AA5" s="50" t="s">
        <v>2</v>
      </c>
      <c r="AB5" s="50" t="s">
        <v>3</v>
      </c>
      <c r="AC5" s="52" t="s">
        <v>4</v>
      </c>
      <c r="AD5" s="50" t="s">
        <v>5</v>
      </c>
      <c r="AE5" s="52" t="s">
        <v>6</v>
      </c>
      <c r="AF5" s="52"/>
      <c r="AG5" s="54" t="s">
        <v>7</v>
      </c>
      <c r="AH5" s="47" t="s">
        <v>8</v>
      </c>
      <c r="AI5" s="48"/>
      <c r="AJ5" s="49"/>
      <c r="AK5" s="50" t="s">
        <v>9</v>
      </c>
      <c r="AL5" s="50"/>
      <c r="AO5" s="56" t="s">
        <v>10</v>
      </c>
      <c r="AP5" s="58" t="s">
        <v>11</v>
      </c>
      <c r="AQ5" s="56" t="s">
        <v>8</v>
      </c>
      <c r="AR5" s="56"/>
      <c r="AS5" s="56"/>
      <c r="AT5" s="56" t="s">
        <v>12</v>
      </c>
      <c r="AU5" s="56" t="s">
        <v>13</v>
      </c>
      <c r="AV5" s="58" t="s">
        <v>14</v>
      </c>
    </row>
    <row r="6" spans="6:48" ht="24.95" customHeight="1" thickBot="1">
      <c r="F6" s="85"/>
      <c r="G6" s="85"/>
      <c r="H6" s="88"/>
      <c r="I6" s="89"/>
      <c r="J6" s="83"/>
      <c r="K6" s="83"/>
      <c r="L6" s="83"/>
      <c r="N6" s="51"/>
      <c r="O6" s="51"/>
      <c r="P6" s="53"/>
      <c r="Q6" s="51"/>
      <c r="R6" s="36" t="s">
        <v>15</v>
      </c>
      <c r="S6" s="36" t="s">
        <v>16</v>
      </c>
      <c r="T6" s="55"/>
      <c r="U6" s="36" t="s">
        <v>17</v>
      </c>
      <c r="V6" s="36" t="s">
        <v>18</v>
      </c>
      <c r="W6" s="36" t="s">
        <v>19</v>
      </c>
      <c r="X6" s="51"/>
      <c r="Y6" s="51"/>
      <c r="AA6" s="51"/>
      <c r="AB6" s="51"/>
      <c r="AC6" s="53"/>
      <c r="AD6" s="51"/>
      <c r="AE6" s="36" t="s">
        <v>15</v>
      </c>
      <c r="AF6" s="36" t="s">
        <v>16</v>
      </c>
      <c r="AG6" s="55"/>
      <c r="AH6" s="36" t="s">
        <v>17</v>
      </c>
      <c r="AI6" s="36" t="s">
        <v>18</v>
      </c>
      <c r="AJ6" s="36" t="s">
        <v>19</v>
      </c>
      <c r="AK6" s="51"/>
      <c r="AL6" s="51"/>
      <c r="AO6" s="57"/>
      <c r="AP6" s="59"/>
      <c r="AQ6" s="38" t="s">
        <v>17</v>
      </c>
      <c r="AR6" s="38" t="s">
        <v>18</v>
      </c>
      <c r="AS6" s="38" t="s">
        <v>19</v>
      </c>
      <c r="AT6" s="57"/>
      <c r="AU6" s="57"/>
      <c r="AV6" s="59"/>
    </row>
    <row r="7" spans="6:48" ht="20.100000000000001" customHeight="1" thickTop="1">
      <c r="F7" s="79" t="s">
        <v>46</v>
      </c>
      <c r="G7" s="42"/>
      <c r="H7" s="80"/>
      <c r="I7" s="81"/>
      <c r="J7" s="42"/>
      <c r="K7" s="42"/>
      <c r="L7" s="42"/>
      <c r="M7" s="22"/>
      <c r="N7" s="39"/>
      <c r="O7" s="39"/>
      <c r="P7" s="39"/>
      <c r="Q7" s="39"/>
      <c r="R7" s="39"/>
      <c r="S7" s="39"/>
      <c r="T7" s="39"/>
      <c r="U7" s="39"/>
      <c r="V7" s="39"/>
      <c r="W7" s="39"/>
      <c r="X7" s="60"/>
      <c r="Y7" s="60"/>
      <c r="AA7" s="6"/>
      <c r="AB7" s="6"/>
      <c r="AC7" s="6"/>
      <c r="AD7" s="40"/>
      <c r="AE7" s="40"/>
      <c r="AF7" s="40"/>
      <c r="AG7" s="40"/>
      <c r="AH7" s="40"/>
      <c r="AI7" s="40"/>
      <c r="AJ7" s="40"/>
      <c r="AK7" s="61"/>
      <c r="AL7" s="61"/>
      <c r="AO7" s="7"/>
      <c r="AP7" s="8"/>
      <c r="AQ7" s="4"/>
      <c r="AR7" s="4"/>
      <c r="AS7" s="4"/>
      <c r="AT7" s="9"/>
      <c r="AU7" s="10"/>
      <c r="AV7" s="11"/>
    </row>
    <row r="8" spans="6:48" ht="20.100000000000001" customHeight="1">
      <c r="F8" s="65"/>
      <c r="G8" s="43"/>
      <c r="H8" s="75"/>
      <c r="I8" s="76"/>
      <c r="J8" s="43"/>
      <c r="K8" s="43"/>
      <c r="L8" s="43"/>
      <c r="M8" s="22"/>
      <c r="N8" s="40"/>
      <c r="O8" s="40"/>
      <c r="P8" s="40"/>
      <c r="Q8" s="40"/>
      <c r="R8" s="40"/>
      <c r="S8" s="40"/>
      <c r="T8" s="40"/>
      <c r="U8" s="40"/>
      <c r="V8" s="40"/>
      <c r="W8" s="40"/>
      <c r="X8" s="61"/>
      <c r="Y8" s="61"/>
      <c r="AA8" s="6"/>
      <c r="AB8" s="6"/>
      <c r="AC8" s="6"/>
      <c r="AD8" s="40"/>
      <c r="AE8" s="40"/>
      <c r="AF8" s="40"/>
      <c r="AG8" s="40"/>
      <c r="AH8" s="40"/>
      <c r="AI8" s="40"/>
      <c r="AJ8" s="40"/>
      <c r="AK8" s="61"/>
      <c r="AL8" s="61"/>
      <c r="AO8" s="37"/>
      <c r="AP8" s="13"/>
      <c r="AQ8" s="6"/>
      <c r="AR8" s="6"/>
      <c r="AS8" s="6"/>
      <c r="AT8" s="9"/>
      <c r="AU8" s="10"/>
      <c r="AV8" s="14"/>
    </row>
    <row r="9" spans="6:48" ht="20.100000000000001" customHeight="1" thickBot="1">
      <c r="F9" s="65"/>
      <c r="G9" s="43"/>
      <c r="H9" s="75"/>
      <c r="I9" s="76"/>
      <c r="J9" s="43"/>
      <c r="K9" s="43"/>
      <c r="L9" s="43"/>
      <c r="M9" s="22"/>
      <c r="N9" s="40"/>
      <c r="O9" s="40"/>
      <c r="P9" s="40"/>
      <c r="Q9" s="40"/>
      <c r="R9" s="40"/>
      <c r="S9" s="40"/>
      <c r="T9" s="40"/>
      <c r="U9" s="40"/>
      <c r="V9" s="40"/>
      <c r="W9" s="40"/>
      <c r="X9" s="61"/>
      <c r="Y9" s="61"/>
      <c r="AA9" s="6"/>
      <c r="AB9" s="6"/>
      <c r="AC9" s="6"/>
      <c r="AD9" s="40"/>
      <c r="AE9" s="40"/>
      <c r="AF9" s="40"/>
      <c r="AG9" s="40"/>
      <c r="AH9" s="40"/>
      <c r="AI9" s="40"/>
      <c r="AJ9" s="40"/>
      <c r="AK9" s="61"/>
      <c r="AL9" s="61"/>
      <c r="AO9" s="38"/>
      <c r="AP9" s="15"/>
      <c r="AQ9" s="15"/>
      <c r="AR9" s="15"/>
      <c r="AS9" s="15"/>
      <c r="AT9" s="15"/>
      <c r="AU9" s="15"/>
      <c r="AV9" s="15"/>
    </row>
    <row r="10" spans="6:48" ht="20.100000000000001" customHeight="1" thickTop="1">
      <c r="F10" s="65"/>
      <c r="G10" s="43"/>
      <c r="H10" s="75"/>
      <c r="I10" s="76"/>
      <c r="J10" s="43"/>
      <c r="K10" s="43"/>
      <c r="L10" s="43"/>
      <c r="M10" s="22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61"/>
      <c r="Y10" s="61"/>
      <c r="AA10" s="6"/>
      <c r="AB10" s="6"/>
      <c r="AC10" s="6"/>
      <c r="AD10" s="40"/>
      <c r="AE10" s="40"/>
      <c r="AF10" s="40"/>
      <c r="AG10" s="40"/>
      <c r="AH10" s="40"/>
      <c r="AI10" s="40"/>
      <c r="AJ10" s="40"/>
      <c r="AK10" s="61"/>
      <c r="AL10" s="61"/>
      <c r="AO10" s="62"/>
      <c r="AP10" s="63"/>
      <c r="AQ10" s="11"/>
      <c r="AR10" s="11"/>
      <c r="AS10" s="11"/>
      <c r="AT10" s="9"/>
      <c r="AU10" s="10"/>
      <c r="AV10" s="11"/>
    </row>
    <row r="11" spans="6:48" ht="20.100000000000001" customHeight="1">
      <c r="F11" s="65"/>
      <c r="G11" s="43"/>
      <c r="H11" s="75"/>
      <c r="I11" s="76"/>
      <c r="J11" s="43"/>
      <c r="K11" s="43"/>
      <c r="L11" s="43"/>
      <c r="M11" s="22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61"/>
      <c r="Y11" s="61"/>
      <c r="AA11" s="6"/>
      <c r="AB11" s="6"/>
      <c r="AC11" s="6"/>
      <c r="AD11" s="40"/>
      <c r="AE11" s="40"/>
      <c r="AF11" s="40"/>
      <c r="AG11" s="40"/>
      <c r="AH11" s="40"/>
      <c r="AI11" s="40"/>
      <c r="AJ11" s="40"/>
      <c r="AK11" s="61"/>
      <c r="AL11" s="61"/>
    </row>
    <row r="12" spans="6:48" ht="20.100000000000001" customHeight="1">
      <c r="F12" s="65"/>
      <c r="G12" s="43"/>
      <c r="H12" s="75"/>
      <c r="I12" s="76"/>
      <c r="J12" s="43"/>
      <c r="K12" s="43"/>
      <c r="L12" s="43"/>
      <c r="M12" s="22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61"/>
      <c r="Y12" s="61"/>
      <c r="AA12" s="6"/>
      <c r="AB12" s="6"/>
      <c r="AC12" s="6"/>
      <c r="AD12" s="40"/>
      <c r="AE12" s="40"/>
      <c r="AF12" s="40"/>
      <c r="AG12" s="40"/>
      <c r="AH12" s="40"/>
      <c r="AI12" s="40"/>
      <c r="AJ12" s="40"/>
      <c r="AK12" s="61"/>
      <c r="AL12" s="61"/>
    </row>
    <row r="13" spans="6:48" ht="20.100000000000001" customHeight="1">
      <c r="F13" s="65"/>
      <c r="G13" s="43"/>
      <c r="H13" s="75"/>
      <c r="I13" s="76"/>
      <c r="J13" s="43"/>
      <c r="K13" s="43"/>
      <c r="L13" s="43"/>
      <c r="M13" s="22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61"/>
      <c r="Y13" s="61"/>
      <c r="AA13" s="6"/>
      <c r="AB13" s="6"/>
      <c r="AC13" s="6"/>
      <c r="AD13" s="40"/>
      <c r="AE13" s="40"/>
      <c r="AF13" s="40"/>
      <c r="AG13" s="40"/>
      <c r="AH13" s="40"/>
      <c r="AI13" s="40"/>
      <c r="AJ13" s="40"/>
      <c r="AK13" s="61"/>
      <c r="AL13" s="61"/>
    </row>
    <row r="14" spans="6:48" ht="20.100000000000001" customHeight="1">
      <c r="F14" s="66"/>
      <c r="G14" s="44"/>
      <c r="H14" s="77"/>
      <c r="I14" s="78"/>
      <c r="J14" s="44"/>
      <c r="K14" s="44"/>
      <c r="L14" s="44"/>
      <c r="M14" s="22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61"/>
      <c r="Y14" s="61"/>
    </row>
    <row r="15" spans="6:48" ht="20.100000000000001" customHeight="1">
      <c r="F15" s="64" t="s">
        <v>47</v>
      </c>
      <c r="G15" s="45"/>
      <c r="H15" s="64"/>
      <c r="I15" s="64"/>
      <c r="J15" s="45"/>
      <c r="K15" s="45"/>
      <c r="L15" s="45"/>
      <c r="M15" s="22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61"/>
      <c r="Y15" s="61"/>
    </row>
    <row r="16" spans="6:48" ht="20.100000000000001" customHeight="1">
      <c r="F16" s="65"/>
      <c r="G16" s="43"/>
      <c r="H16" s="65"/>
      <c r="I16" s="65"/>
      <c r="J16" s="43"/>
      <c r="K16" s="43"/>
      <c r="L16" s="43"/>
      <c r="M16" s="22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61"/>
      <c r="Y16" s="61"/>
    </row>
    <row r="17" spans="6:25" ht="20.100000000000001" customHeight="1">
      <c r="F17" s="65"/>
      <c r="G17" s="43"/>
      <c r="H17" s="65"/>
      <c r="I17" s="65"/>
      <c r="J17" s="43"/>
      <c r="K17" s="43"/>
      <c r="L17" s="43"/>
      <c r="M17" s="22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61"/>
      <c r="Y17" s="61"/>
    </row>
    <row r="18" spans="6:25" ht="20.100000000000001" customHeight="1">
      <c r="F18" s="65"/>
      <c r="G18" s="43"/>
      <c r="H18" s="65"/>
      <c r="I18" s="65"/>
      <c r="J18" s="43"/>
      <c r="K18" s="43"/>
      <c r="L18" s="43"/>
      <c r="M18" s="22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61"/>
      <c r="Y18" s="61"/>
    </row>
    <row r="19" spans="6:25" ht="20.100000000000001" customHeight="1">
      <c r="F19" s="65"/>
      <c r="G19" s="43"/>
      <c r="H19" s="65"/>
      <c r="I19" s="65"/>
      <c r="J19" s="43"/>
      <c r="K19" s="43"/>
      <c r="L19" s="43"/>
      <c r="M19" s="22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61"/>
      <c r="Y19" s="61"/>
    </row>
    <row r="20" spans="6:25" ht="20.100000000000001" customHeight="1">
      <c r="F20" s="65"/>
      <c r="G20" s="43"/>
      <c r="H20" s="65"/>
      <c r="I20" s="65"/>
      <c r="J20" s="43"/>
      <c r="K20" s="43"/>
      <c r="L20" s="43"/>
      <c r="M20" s="22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61"/>
      <c r="Y20" s="61"/>
    </row>
    <row r="21" spans="6:25" ht="20.100000000000001" customHeight="1">
      <c r="F21" s="65"/>
      <c r="G21" s="43"/>
      <c r="H21" s="65"/>
      <c r="I21" s="65"/>
      <c r="J21" s="43"/>
      <c r="K21" s="43"/>
      <c r="L21" s="43"/>
      <c r="M21" s="22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61"/>
      <c r="Y21" s="61"/>
    </row>
    <row r="22" spans="6:25" ht="20.100000000000001" customHeight="1">
      <c r="F22" s="66"/>
      <c r="G22" s="44"/>
      <c r="H22" s="66"/>
      <c r="I22" s="66"/>
      <c r="J22" s="44"/>
      <c r="K22" s="44"/>
      <c r="L22" s="44"/>
      <c r="M22" s="22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61"/>
      <c r="Y22" s="61"/>
    </row>
    <row r="23" spans="6:25" ht="20.100000000000001" customHeight="1">
      <c r="F23" s="64" t="s">
        <v>48</v>
      </c>
      <c r="G23" s="45"/>
      <c r="H23" s="73"/>
      <c r="I23" s="74"/>
      <c r="J23" s="45"/>
      <c r="K23" s="45"/>
      <c r="L23" s="45"/>
      <c r="M23" s="22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61"/>
      <c r="Y23" s="61"/>
    </row>
    <row r="24" spans="6:25" ht="20.100000000000001" customHeight="1">
      <c r="F24" s="65"/>
      <c r="G24" s="43"/>
      <c r="H24" s="75"/>
      <c r="I24" s="76"/>
      <c r="J24" s="43"/>
      <c r="K24" s="43"/>
      <c r="L24" s="43"/>
      <c r="M24" s="22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61"/>
      <c r="Y24" s="61"/>
    </row>
    <row r="25" spans="6:25" ht="20.100000000000001" customHeight="1">
      <c r="F25" s="65"/>
      <c r="G25" s="43"/>
      <c r="H25" s="75"/>
      <c r="I25" s="76"/>
      <c r="J25" s="43"/>
      <c r="K25" s="43"/>
      <c r="L25" s="43"/>
      <c r="M25" s="22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61"/>
      <c r="Y25" s="61"/>
    </row>
    <row r="26" spans="6:25" ht="20.100000000000001" customHeight="1">
      <c r="F26" s="65"/>
      <c r="G26" s="43"/>
      <c r="H26" s="75"/>
      <c r="I26" s="76"/>
      <c r="J26" s="43"/>
      <c r="K26" s="43"/>
      <c r="L26" s="43"/>
      <c r="M26" s="22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61"/>
      <c r="Y26" s="61"/>
    </row>
    <row r="27" spans="6:25" ht="20.100000000000001" customHeight="1">
      <c r="F27" s="65"/>
      <c r="G27" s="43"/>
      <c r="H27" s="75"/>
      <c r="I27" s="76"/>
      <c r="J27" s="43"/>
      <c r="K27" s="43"/>
      <c r="L27" s="43"/>
      <c r="M27" s="22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61"/>
      <c r="Y27" s="61"/>
    </row>
    <row r="28" spans="6:25" ht="20.100000000000001" customHeight="1">
      <c r="F28" s="65"/>
      <c r="G28" s="43"/>
      <c r="H28" s="75"/>
      <c r="I28" s="76"/>
      <c r="J28" s="43"/>
      <c r="K28" s="43"/>
      <c r="L28" s="43"/>
      <c r="M28" s="22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61"/>
      <c r="Y28" s="61"/>
    </row>
    <row r="29" spans="6:25" ht="20.100000000000001" customHeight="1">
      <c r="F29" s="65"/>
      <c r="G29" s="43"/>
      <c r="H29" s="75"/>
      <c r="I29" s="76"/>
      <c r="J29" s="43"/>
      <c r="K29" s="43"/>
      <c r="L29" s="43"/>
      <c r="M29" s="22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61"/>
      <c r="Y29" s="61"/>
    </row>
    <row r="30" spans="6:25" ht="20.100000000000001" customHeight="1">
      <c r="F30" s="66"/>
      <c r="G30" s="44"/>
      <c r="H30" s="77"/>
      <c r="I30" s="78"/>
      <c r="J30" s="44"/>
      <c r="K30" s="44"/>
      <c r="L30" s="44"/>
      <c r="M30" s="22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61"/>
      <c r="Y30" s="61"/>
    </row>
    <row r="31" spans="6:25" ht="20.100000000000001" customHeight="1">
      <c r="F31" s="64" t="s">
        <v>49</v>
      </c>
      <c r="G31" s="45"/>
      <c r="H31" s="73"/>
      <c r="I31" s="74"/>
      <c r="J31" s="45"/>
      <c r="K31" s="45"/>
      <c r="L31" s="45"/>
      <c r="M31" s="22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61"/>
      <c r="Y31" s="61"/>
    </row>
    <row r="32" spans="6:25" ht="20.100000000000001" customHeight="1">
      <c r="F32" s="65"/>
      <c r="G32" s="43"/>
      <c r="H32" s="75"/>
      <c r="I32" s="76"/>
      <c r="J32" s="43"/>
      <c r="K32" s="43"/>
      <c r="L32" s="43"/>
      <c r="M32" s="22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61"/>
      <c r="Y32" s="61"/>
    </row>
    <row r="33" spans="6:25" ht="20.100000000000001" customHeight="1">
      <c r="F33" s="65"/>
      <c r="G33" s="43"/>
      <c r="H33" s="75"/>
      <c r="I33" s="76"/>
      <c r="J33" s="43"/>
      <c r="K33" s="43"/>
      <c r="L33" s="43"/>
      <c r="M33" s="22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61"/>
      <c r="Y33" s="61"/>
    </row>
    <row r="34" spans="6:25" ht="20.100000000000001" customHeight="1">
      <c r="F34" s="65"/>
      <c r="G34" s="43"/>
      <c r="H34" s="75"/>
      <c r="I34" s="76"/>
      <c r="J34" s="43"/>
      <c r="K34" s="43"/>
      <c r="L34" s="43"/>
      <c r="M34" s="22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61"/>
      <c r="Y34" s="61"/>
    </row>
    <row r="35" spans="6:25" ht="20.100000000000001" customHeight="1">
      <c r="F35" s="65"/>
      <c r="G35" s="43"/>
      <c r="H35" s="75"/>
      <c r="I35" s="76"/>
      <c r="J35" s="43"/>
      <c r="K35" s="43"/>
      <c r="L35" s="43"/>
      <c r="M35" s="22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61"/>
      <c r="Y35" s="61"/>
    </row>
    <row r="36" spans="6:25" ht="20.100000000000001" customHeight="1">
      <c r="F36" s="65"/>
      <c r="G36" s="43"/>
      <c r="H36" s="75"/>
      <c r="I36" s="76"/>
      <c r="J36" s="43"/>
      <c r="K36" s="43"/>
      <c r="L36" s="43"/>
      <c r="M36" s="2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61"/>
      <c r="Y36" s="61"/>
    </row>
    <row r="37" spans="6:25" ht="20.100000000000001" customHeight="1">
      <c r="F37" s="65"/>
      <c r="G37" s="43"/>
      <c r="H37" s="75"/>
      <c r="I37" s="76"/>
      <c r="J37" s="43"/>
      <c r="K37" s="43"/>
      <c r="L37" s="43"/>
      <c r="M37" s="2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61"/>
      <c r="Y37" s="61"/>
    </row>
    <row r="38" spans="6:25" ht="20.100000000000001" customHeight="1">
      <c r="F38" s="66"/>
      <c r="G38" s="44"/>
      <c r="H38" s="77"/>
      <c r="I38" s="78"/>
      <c r="J38" s="44"/>
      <c r="K38" s="44"/>
      <c r="L38" s="44"/>
      <c r="M38" s="22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61"/>
      <c r="Y38" s="61"/>
    </row>
    <row r="39" spans="6:25" ht="20.100000000000001" customHeight="1">
      <c r="F39" s="64" t="s">
        <v>50</v>
      </c>
      <c r="G39" s="45"/>
      <c r="H39" s="64"/>
      <c r="I39" s="64"/>
      <c r="J39" s="45"/>
      <c r="K39" s="45"/>
      <c r="L39" s="45"/>
      <c r="M39" s="22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61"/>
      <c r="Y39" s="61"/>
    </row>
    <row r="40" spans="6:25" ht="20.100000000000001" customHeight="1">
      <c r="F40" s="65"/>
      <c r="G40" s="43"/>
      <c r="H40" s="65"/>
      <c r="I40" s="65"/>
      <c r="J40" s="43"/>
      <c r="K40" s="43"/>
      <c r="L40" s="43"/>
      <c r="M40" s="22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61"/>
      <c r="Y40" s="61"/>
    </row>
    <row r="41" spans="6:25" ht="20.100000000000001" customHeight="1">
      <c r="F41" s="65"/>
      <c r="G41" s="43"/>
      <c r="H41" s="65"/>
      <c r="I41" s="65"/>
      <c r="J41" s="43"/>
      <c r="K41" s="43"/>
      <c r="L41" s="43"/>
      <c r="M41" s="22"/>
      <c r="N41" s="22"/>
      <c r="O41" s="22"/>
      <c r="P41" s="22"/>
      <c r="Q41" s="25"/>
      <c r="R41" s="25"/>
      <c r="S41" s="25"/>
      <c r="T41" s="25"/>
      <c r="U41" s="25"/>
      <c r="V41" s="25"/>
      <c r="W41" s="25"/>
      <c r="X41" s="25"/>
      <c r="Y41" s="25"/>
    </row>
    <row r="42" spans="6:25" ht="20.100000000000001" customHeight="1">
      <c r="F42" s="65"/>
      <c r="G42" s="43"/>
      <c r="H42" s="65"/>
      <c r="I42" s="65"/>
      <c r="J42" s="43"/>
      <c r="K42" s="43"/>
      <c r="L42" s="43"/>
      <c r="M42" s="22"/>
      <c r="N42" s="22"/>
      <c r="O42" s="22"/>
      <c r="P42" s="22"/>
      <c r="Q42" s="25"/>
      <c r="R42" s="25"/>
      <c r="S42" s="25"/>
      <c r="T42" s="25"/>
      <c r="U42" s="25"/>
      <c r="V42" s="25"/>
      <c r="W42" s="25"/>
      <c r="X42" s="25"/>
      <c r="Y42" s="25"/>
    </row>
    <row r="43" spans="6:25" ht="20.100000000000001" customHeight="1">
      <c r="F43" s="65"/>
      <c r="G43" s="43"/>
      <c r="H43" s="65"/>
      <c r="I43" s="65"/>
      <c r="J43" s="43"/>
      <c r="K43" s="43"/>
      <c r="L43" s="43"/>
      <c r="M43" s="22"/>
      <c r="N43" s="22"/>
      <c r="O43" s="22"/>
      <c r="P43" s="22"/>
      <c r="Q43" s="25"/>
      <c r="R43" s="25"/>
      <c r="S43" s="25"/>
      <c r="T43" s="25"/>
      <c r="U43" s="25"/>
      <c r="V43" s="25"/>
      <c r="W43" s="25"/>
      <c r="X43" s="25"/>
      <c r="Y43" s="25"/>
    </row>
    <row r="44" spans="6:25" ht="20.100000000000001" customHeight="1">
      <c r="F44" s="65"/>
      <c r="G44" s="43"/>
      <c r="H44" s="65"/>
      <c r="I44" s="65"/>
      <c r="J44" s="43"/>
      <c r="K44" s="43"/>
      <c r="L44" s="43"/>
      <c r="M44" s="22"/>
      <c r="N44" s="22"/>
      <c r="O44" s="22"/>
      <c r="P44" s="22"/>
      <c r="Q44" s="25"/>
      <c r="R44" s="25"/>
      <c r="S44" s="25"/>
      <c r="T44" s="25"/>
      <c r="U44" s="25"/>
      <c r="V44" s="25"/>
      <c r="W44" s="25"/>
      <c r="X44" s="25"/>
      <c r="Y44" s="25"/>
    </row>
    <row r="45" spans="6:25" ht="20.100000000000001" customHeight="1">
      <c r="F45" s="65"/>
      <c r="G45" s="43"/>
      <c r="H45" s="65"/>
      <c r="I45" s="65"/>
      <c r="J45" s="43"/>
      <c r="K45" s="43"/>
      <c r="L45" s="43"/>
      <c r="M45" s="22"/>
      <c r="N45" s="22"/>
      <c r="O45" s="22"/>
      <c r="P45" s="22"/>
      <c r="Q45" s="25"/>
      <c r="R45" s="25"/>
      <c r="S45" s="25"/>
      <c r="T45" s="25"/>
      <c r="U45" s="25"/>
      <c r="V45" s="25"/>
      <c r="W45" s="25"/>
      <c r="X45" s="25"/>
      <c r="Y45" s="25"/>
    </row>
    <row r="46" spans="6:25" ht="20.100000000000001" customHeight="1">
      <c r="F46" s="66"/>
      <c r="G46" s="44"/>
      <c r="H46" s="66"/>
      <c r="I46" s="66"/>
      <c r="J46" s="44"/>
      <c r="K46" s="44"/>
      <c r="L46" s="44"/>
      <c r="M46" s="22"/>
      <c r="N46" s="22"/>
      <c r="O46" s="22"/>
      <c r="P46" s="22"/>
      <c r="Q46" s="25"/>
      <c r="R46" s="25"/>
      <c r="S46" s="25"/>
      <c r="T46" s="25"/>
      <c r="U46" s="25"/>
      <c r="V46" s="25"/>
      <c r="W46" s="25"/>
      <c r="X46" s="25"/>
      <c r="Y46" s="25"/>
    </row>
    <row r="47" spans="6:25" ht="20.100000000000001" customHeight="1">
      <c r="F47" s="64" t="s">
        <v>51</v>
      </c>
      <c r="G47" s="45"/>
      <c r="H47" s="73"/>
      <c r="I47" s="74"/>
      <c r="J47" s="45"/>
      <c r="K47" s="45"/>
      <c r="L47" s="45"/>
      <c r="M47" s="22"/>
      <c r="N47" s="22"/>
      <c r="O47" s="22"/>
      <c r="P47" s="22"/>
      <c r="Q47" s="25"/>
      <c r="R47" s="25"/>
      <c r="S47" s="25"/>
      <c r="T47" s="25"/>
      <c r="U47" s="25"/>
      <c r="V47" s="25"/>
      <c r="W47" s="25"/>
      <c r="X47" s="25"/>
      <c r="Y47" s="25"/>
    </row>
    <row r="48" spans="6:25" ht="20.100000000000001" customHeight="1">
      <c r="F48" s="65"/>
      <c r="G48" s="43"/>
      <c r="H48" s="75"/>
      <c r="I48" s="76"/>
      <c r="J48" s="43"/>
      <c r="K48" s="43"/>
      <c r="L48" s="43"/>
      <c r="M48" s="22"/>
      <c r="N48" s="22"/>
      <c r="O48" s="22"/>
      <c r="P48" s="22"/>
      <c r="Q48" s="25"/>
      <c r="R48" s="25"/>
      <c r="S48" s="25"/>
      <c r="T48" s="25"/>
      <c r="U48" s="25"/>
      <c r="V48" s="25"/>
      <c r="W48" s="25"/>
      <c r="X48" s="25"/>
      <c r="Y48" s="25"/>
    </row>
    <row r="49" spans="6:25" ht="20.100000000000001" customHeight="1">
      <c r="F49" s="65"/>
      <c r="G49" s="43"/>
      <c r="H49" s="75"/>
      <c r="I49" s="76"/>
      <c r="J49" s="43"/>
      <c r="K49" s="43"/>
      <c r="L49" s="43"/>
      <c r="M49" s="22"/>
      <c r="N49" s="22"/>
      <c r="O49" s="22"/>
      <c r="P49" s="22"/>
      <c r="Q49" s="25"/>
      <c r="R49" s="25"/>
      <c r="S49" s="25"/>
      <c r="T49" s="25"/>
      <c r="U49" s="25"/>
      <c r="V49" s="25"/>
      <c r="W49" s="25"/>
      <c r="X49" s="25"/>
      <c r="Y49" s="25"/>
    </row>
    <row r="50" spans="6:25" ht="20.100000000000001" customHeight="1">
      <c r="F50" s="65"/>
      <c r="G50" s="43"/>
      <c r="H50" s="75"/>
      <c r="I50" s="76"/>
      <c r="J50" s="43"/>
      <c r="K50" s="43"/>
      <c r="L50" s="43"/>
      <c r="M50" s="22"/>
      <c r="N50" s="22"/>
      <c r="O50" s="22"/>
      <c r="P50" s="22"/>
      <c r="Q50" s="25"/>
      <c r="R50" s="25"/>
      <c r="S50" s="25"/>
      <c r="T50" s="25"/>
      <c r="U50" s="25"/>
      <c r="V50" s="25"/>
      <c r="W50" s="25"/>
      <c r="X50" s="25"/>
      <c r="Y50" s="25"/>
    </row>
    <row r="51" spans="6:25" ht="20.100000000000001" customHeight="1">
      <c r="F51" s="65"/>
      <c r="G51" s="43"/>
      <c r="H51" s="75"/>
      <c r="I51" s="76"/>
      <c r="J51" s="43"/>
      <c r="K51" s="43"/>
      <c r="L51" s="43"/>
      <c r="M51" s="22"/>
      <c r="N51" s="22"/>
      <c r="O51" s="22"/>
      <c r="P51" s="22"/>
      <c r="Q51" s="25"/>
      <c r="R51" s="25"/>
      <c r="S51" s="25"/>
      <c r="T51" s="25"/>
      <c r="U51" s="25"/>
      <c r="V51" s="25"/>
      <c r="W51" s="25"/>
      <c r="X51" s="25"/>
      <c r="Y51" s="25"/>
    </row>
    <row r="52" spans="6:25" ht="20.100000000000001" customHeight="1">
      <c r="F52" s="65"/>
      <c r="G52" s="43"/>
      <c r="H52" s="75"/>
      <c r="I52" s="76"/>
      <c r="J52" s="43"/>
      <c r="K52" s="43"/>
      <c r="L52" s="43"/>
      <c r="M52" s="22"/>
      <c r="N52" s="22"/>
      <c r="O52" s="22"/>
      <c r="P52" s="22"/>
      <c r="Q52" s="25"/>
      <c r="R52" s="25"/>
      <c r="S52" s="25"/>
      <c r="T52" s="25"/>
      <c r="U52" s="25"/>
      <c r="V52" s="25"/>
      <c r="W52" s="25"/>
      <c r="X52" s="25"/>
      <c r="Y52" s="25"/>
    </row>
    <row r="53" spans="6:25" ht="20.100000000000001" customHeight="1">
      <c r="F53" s="65"/>
      <c r="G53" s="43"/>
      <c r="H53" s="75"/>
      <c r="I53" s="76"/>
      <c r="J53" s="43"/>
      <c r="K53" s="43"/>
      <c r="L53" s="43"/>
      <c r="M53" s="22"/>
      <c r="N53" s="22"/>
      <c r="O53" s="22"/>
      <c r="P53" s="22"/>
      <c r="Q53" s="25"/>
      <c r="R53" s="25"/>
      <c r="S53" s="25"/>
      <c r="T53" s="25"/>
      <c r="U53" s="25"/>
      <c r="V53" s="25"/>
      <c r="W53" s="25"/>
      <c r="X53" s="25"/>
      <c r="Y53" s="25"/>
    </row>
    <row r="54" spans="6:25" ht="20.100000000000001" customHeight="1">
      <c r="F54" s="66"/>
      <c r="G54" s="44"/>
      <c r="H54" s="77"/>
      <c r="I54" s="78"/>
      <c r="J54" s="44"/>
      <c r="K54" s="44"/>
      <c r="L54" s="44"/>
      <c r="M54" s="22"/>
      <c r="N54" s="22"/>
      <c r="O54" s="22"/>
      <c r="P54" s="22"/>
      <c r="Q54" s="25"/>
      <c r="R54" s="25"/>
      <c r="S54" s="25"/>
      <c r="T54" s="25"/>
      <c r="U54" s="25"/>
      <c r="V54" s="25"/>
      <c r="W54" s="25"/>
      <c r="X54" s="25"/>
      <c r="Y54" s="25"/>
    </row>
    <row r="55" spans="6:25" ht="18" customHeight="1">
      <c r="F55" s="64" t="s">
        <v>56</v>
      </c>
      <c r="G55" s="45"/>
      <c r="H55" s="73"/>
      <c r="I55" s="74"/>
      <c r="J55" s="45"/>
      <c r="K55" s="45"/>
      <c r="L55" s="4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6:25">
      <c r="F56" s="65"/>
      <c r="G56" s="43"/>
      <c r="H56" s="75"/>
      <c r="I56" s="76"/>
      <c r="J56" s="43"/>
      <c r="K56" s="43"/>
      <c r="L56" s="43"/>
    </row>
    <row r="57" spans="6:25">
      <c r="F57" s="65"/>
      <c r="G57" s="43"/>
      <c r="H57" s="75"/>
      <c r="I57" s="76"/>
      <c r="J57" s="43"/>
      <c r="K57" s="43"/>
      <c r="L57" s="43"/>
    </row>
    <row r="58" spans="6:25">
      <c r="F58" s="65"/>
      <c r="G58" s="43"/>
      <c r="H58" s="75"/>
      <c r="I58" s="76"/>
      <c r="J58" s="43"/>
      <c r="K58" s="43"/>
      <c r="L58" s="43"/>
    </row>
    <row r="59" spans="6:25">
      <c r="F59" s="65"/>
      <c r="G59" s="43"/>
      <c r="H59" s="75"/>
      <c r="I59" s="76"/>
      <c r="J59" s="43"/>
      <c r="K59" s="43"/>
      <c r="L59" s="43"/>
    </row>
    <row r="60" spans="6:25">
      <c r="F60" s="65"/>
      <c r="G60" s="43"/>
      <c r="H60" s="75"/>
      <c r="I60" s="76"/>
      <c r="J60" s="43"/>
      <c r="K60" s="43"/>
      <c r="L60" s="43"/>
    </row>
    <row r="61" spans="6:25">
      <c r="F61" s="65"/>
      <c r="G61" s="43"/>
      <c r="H61" s="75"/>
      <c r="I61" s="76"/>
      <c r="J61" s="43"/>
      <c r="K61" s="43"/>
      <c r="L61" s="43"/>
    </row>
    <row r="62" spans="6:25">
      <c r="F62" s="65"/>
      <c r="G62" s="43"/>
      <c r="H62" s="75"/>
      <c r="I62" s="76"/>
      <c r="J62" s="43"/>
      <c r="K62" s="43"/>
      <c r="L62" s="43"/>
    </row>
    <row r="63" spans="6:25">
      <c r="F63" s="66"/>
      <c r="G63" s="44"/>
      <c r="H63" s="77"/>
      <c r="I63" s="78"/>
      <c r="J63" s="44"/>
      <c r="K63" s="44"/>
      <c r="L63" s="44"/>
    </row>
  </sheetData>
  <mergeCells count="135">
    <mergeCell ref="L5:L6"/>
    <mergeCell ref="F5:F6"/>
    <mergeCell ref="G5:G6"/>
    <mergeCell ref="K5:K6"/>
    <mergeCell ref="J5:J6"/>
    <mergeCell ref="H5:I6"/>
    <mergeCell ref="N5:N6"/>
    <mergeCell ref="O5:O6"/>
    <mergeCell ref="P5:P6"/>
    <mergeCell ref="Q5:Q6"/>
    <mergeCell ref="R5:S5"/>
    <mergeCell ref="T5:T6"/>
    <mergeCell ref="U5:W5"/>
    <mergeCell ref="X5:Y6"/>
    <mergeCell ref="AA5:AA6"/>
    <mergeCell ref="X7:Y7"/>
    <mergeCell ref="AK7:AL7"/>
    <mergeCell ref="X8:Y8"/>
    <mergeCell ref="AK8:AL8"/>
    <mergeCell ref="AB5:AB6"/>
    <mergeCell ref="AV5:AV6"/>
    <mergeCell ref="AC5:AC6"/>
    <mergeCell ref="AD5:AD6"/>
    <mergeCell ref="AE5:AF5"/>
    <mergeCell ref="AG5:AG6"/>
    <mergeCell ref="AH5:AJ5"/>
    <mergeCell ref="AK5:AL6"/>
    <mergeCell ref="AO5:AO6"/>
    <mergeCell ref="AP5:AP6"/>
    <mergeCell ref="AQ5:AS5"/>
    <mergeCell ref="AT5:AT6"/>
    <mergeCell ref="AU5:AU6"/>
    <mergeCell ref="AO10:AP10"/>
    <mergeCell ref="X11:Y11"/>
    <mergeCell ref="AK11:AL11"/>
    <mergeCell ref="X12:Y12"/>
    <mergeCell ref="AK12:AL12"/>
    <mergeCell ref="X9:Y9"/>
    <mergeCell ref="AK9:AL9"/>
    <mergeCell ref="X10:Y10"/>
    <mergeCell ref="AK10:AL10"/>
    <mergeCell ref="X19:Y19"/>
    <mergeCell ref="X20:Y20"/>
    <mergeCell ref="X21:Y21"/>
    <mergeCell ref="X16:Y16"/>
    <mergeCell ref="X17:Y17"/>
    <mergeCell ref="X18:Y18"/>
    <mergeCell ref="X13:Y13"/>
    <mergeCell ref="AK13:AL13"/>
    <mergeCell ref="X14:Y14"/>
    <mergeCell ref="X15:Y15"/>
    <mergeCell ref="X28:Y28"/>
    <mergeCell ref="X29:Y29"/>
    <mergeCell ref="X30:Y30"/>
    <mergeCell ref="X25:Y25"/>
    <mergeCell ref="X26:Y26"/>
    <mergeCell ref="X27:Y27"/>
    <mergeCell ref="X22:Y22"/>
    <mergeCell ref="X23:Y23"/>
    <mergeCell ref="X24:Y24"/>
    <mergeCell ref="X40:Y40"/>
    <mergeCell ref="X37:Y37"/>
    <mergeCell ref="X38:Y38"/>
    <mergeCell ref="X39:Y39"/>
    <mergeCell ref="X34:Y34"/>
    <mergeCell ref="X35:Y35"/>
    <mergeCell ref="X36:Y36"/>
    <mergeCell ref="X31:Y31"/>
    <mergeCell ref="X32:Y32"/>
    <mergeCell ref="X33:Y33"/>
    <mergeCell ref="H12:I12"/>
    <mergeCell ref="H13:I13"/>
    <mergeCell ref="H14:I14"/>
    <mergeCell ref="H15:I15"/>
    <mergeCell ref="H16:I16"/>
    <mergeCell ref="H7:I7"/>
    <mergeCell ref="H8:I8"/>
    <mergeCell ref="H9:I9"/>
    <mergeCell ref="H10:I10"/>
    <mergeCell ref="H11:I11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H32:I32"/>
    <mergeCell ref="H33:I33"/>
    <mergeCell ref="H34:I34"/>
    <mergeCell ref="H35:I35"/>
    <mergeCell ref="H36:I36"/>
    <mergeCell ref="H27:I27"/>
    <mergeCell ref="H28:I28"/>
    <mergeCell ref="H29:I29"/>
    <mergeCell ref="H30:I30"/>
    <mergeCell ref="H31:I31"/>
    <mergeCell ref="H50:I50"/>
    <mergeCell ref="H42:I42"/>
    <mergeCell ref="H43:I43"/>
    <mergeCell ref="H44:I44"/>
    <mergeCell ref="H45:I45"/>
    <mergeCell ref="H46:I46"/>
    <mergeCell ref="H37:I37"/>
    <mergeCell ref="H38:I38"/>
    <mergeCell ref="H39:I39"/>
    <mergeCell ref="H40:I40"/>
    <mergeCell ref="H41:I41"/>
    <mergeCell ref="F39:F46"/>
    <mergeCell ref="F47:F54"/>
    <mergeCell ref="F2:L3"/>
    <mergeCell ref="F55:F63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F7:F14"/>
    <mergeCell ref="F15:F22"/>
    <mergeCell ref="F23:F30"/>
    <mergeCell ref="F31:F38"/>
    <mergeCell ref="H51:I51"/>
    <mergeCell ref="H52:I52"/>
    <mergeCell ref="H53:I53"/>
    <mergeCell ref="H54:I54"/>
    <mergeCell ref="H47:I47"/>
    <mergeCell ref="H48:I48"/>
    <mergeCell ref="H49:I49"/>
  </mergeCells>
  <printOptions horizontalCentered="1" verticalCentered="1"/>
  <pageMargins left="0" right="0" top="0" bottom="0" header="0" footer="0"/>
  <pageSetup paperSize="9" scale="1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3"/>
  <sheetViews>
    <sheetView showGridLines="0" view="pageBreakPreview" zoomScale="60" workbookViewId="0">
      <selection activeCell="M10" sqref="M10"/>
    </sheetView>
  </sheetViews>
  <sheetFormatPr defaultRowHeight="15"/>
  <cols>
    <col min="1" max="1" width="9.140625" customWidth="1"/>
    <col min="2" max="2" width="12.7109375" bestFit="1" customWidth="1"/>
    <col min="3" max="3" width="9" style="5" customWidth="1"/>
    <col min="4" max="4" width="8.5703125" customWidth="1"/>
    <col min="5" max="5" width="13.7109375" customWidth="1"/>
    <col min="6" max="6" width="16.85546875" customWidth="1"/>
    <col min="7" max="7" width="65.28515625" customWidth="1"/>
    <col min="8" max="8" width="26.85546875" customWidth="1"/>
    <col min="9" max="9" width="3.7109375" customWidth="1"/>
  </cols>
  <sheetData>
    <row r="1" spans="2:9" ht="15.75" thickBot="1">
      <c r="C1"/>
    </row>
    <row r="2" spans="2:9" ht="15" customHeight="1">
      <c r="B2" s="67" t="s">
        <v>52</v>
      </c>
      <c r="C2" s="68"/>
      <c r="D2" s="68"/>
      <c r="E2" s="68"/>
      <c r="F2" s="68"/>
      <c r="G2" s="68"/>
      <c r="H2" s="69"/>
    </row>
    <row r="3" spans="2:9" ht="15.75" customHeight="1" thickBot="1">
      <c r="B3" s="70"/>
      <c r="C3" s="71"/>
      <c r="D3" s="71"/>
      <c r="E3" s="71"/>
      <c r="F3" s="71"/>
      <c r="G3" s="71"/>
      <c r="H3" s="72"/>
    </row>
    <row r="4" spans="2:9" ht="20.100000000000001" customHeight="1">
      <c r="B4" s="46" t="s">
        <v>53</v>
      </c>
      <c r="C4" s="46" t="s">
        <v>54</v>
      </c>
      <c r="D4" s="41"/>
      <c r="E4" s="41"/>
      <c r="F4" s="46" t="s">
        <v>55</v>
      </c>
      <c r="G4" s="46" t="s">
        <v>54</v>
      </c>
    </row>
    <row r="5" spans="2:9" ht="24.95" customHeight="1">
      <c r="B5" s="93" t="s">
        <v>40</v>
      </c>
      <c r="C5" s="93" t="s">
        <v>41</v>
      </c>
      <c r="D5" s="86" t="s">
        <v>42</v>
      </c>
      <c r="E5" s="87"/>
      <c r="F5" s="82" t="s">
        <v>43</v>
      </c>
      <c r="G5" s="82" t="s">
        <v>45</v>
      </c>
      <c r="H5" s="82" t="s">
        <v>44</v>
      </c>
    </row>
    <row r="6" spans="2:9" ht="24.95" customHeight="1" thickBot="1">
      <c r="B6" s="94"/>
      <c r="C6" s="94"/>
      <c r="D6" s="88"/>
      <c r="E6" s="89"/>
      <c r="F6" s="83"/>
      <c r="G6" s="83"/>
      <c r="H6" s="83"/>
    </row>
    <row r="7" spans="2:9" ht="20.100000000000001" customHeight="1" thickTop="1">
      <c r="B7" s="92" t="s">
        <v>46</v>
      </c>
      <c r="C7" s="42"/>
      <c r="D7" s="80"/>
      <c r="E7" s="81"/>
      <c r="F7" s="42"/>
      <c r="G7" s="42"/>
      <c r="H7" s="42"/>
      <c r="I7" s="22"/>
    </row>
    <row r="8" spans="2:9" ht="20.100000000000001" customHeight="1">
      <c r="B8" s="91"/>
      <c r="C8" s="43"/>
      <c r="D8" s="75"/>
      <c r="E8" s="76"/>
      <c r="F8" s="43"/>
      <c r="G8" s="43"/>
      <c r="H8" s="43"/>
      <c r="I8" s="22"/>
    </row>
    <row r="9" spans="2:9" ht="20.100000000000001" customHeight="1">
      <c r="B9" s="91"/>
      <c r="C9" s="43"/>
      <c r="D9" s="75"/>
      <c r="E9" s="76"/>
      <c r="F9" s="43"/>
      <c r="G9" s="43"/>
      <c r="H9" s="43"/>
      <c r="I9" s="22"/>
    </row>
    <row r="10" spans="2:9" ht="20.100000000000001" customHeight="1">
      <c r="B10" s="91"/>
      <c r="C10" s="43"/>
      <c r="D10" s="75"/>
      <c r="E10" s="76"/>
      <c r="F10" s="43"/>
      <c r="G10" s="43"/>
      <c r="H10" s="43"/>
      <c r="I10" s="22"/>
    </row>
    <row r="11" spans="2:9" ht="20.100000000000001" customHeight="1">
      <c r="B11" s="91"/>
      <c r="C11" s="43"/>
      <c r="D11" s="75"/>
      <c r="E11" s="76"/>
      <c r="F11" s="43"/>
      <c r="G11" s="43"/>
      <c r="H11" s="43"/>
      <c r="I11" s="22"/>
    </row>
    <row r="12" spans="2:9" ht="20.100000000000001" customHeight="1">
      <c r="B12" s="91"/>
      <c r="C12" s="43"/>
      <c r="D12" s="75"/>
      <c r="E12" s="76"/>
      <c r="F12" s="43"/>
      <c r="G12" s="43"/>
      <c r="H12" s="43"/>
      <c r="I12" s="22"/>
    </row>
    <row r="13" spans="2:9" ht="20.100000000000001" customHeight="1">
      <c r="B13" s="91"/>
      <c r="C13" s="43"/>
      <c r="D13" s="75"/>
      <c r="E13" s="76"/>
      <c r="F13" s="43"/>
      <c r="G13" s="43"/>
      <c r="H13" s="43"/>
      <c r="I13" s="22"/>
    </row>
    <row r="14" spans="2:9" ht="20.100000000000001" customHeight="1">
      <c r="B14" s="60"/>
      <c r="C14" s="44"/>
      <c r="D14" s="77"/>
      <c r="E14" s="78"/>
      <c r="F14" s="44"/>
      <c r="G14" s="44"/>
      <c r="H14" s="44"/>
      <c r="I14" s="22"/>
    </row>
    <row r="15" spans="2:9" ht="20.100000000000001" customHeight="1">
      <c r="B15" s="90" t="s">
        <v>47</v>
      </c>
      <c r="C15" s="45"/>
      <c r="D15" s="73"/>
      <c r="E15" s="74"/>
      <c r="F15" s="45"/>
      <c r="G15" s="45"/>
      <c r="H15" s="45"/>
      <c r="I15" s="22"/>
    </row>
    <row r="16" spans="2:9" ht="20.100000000000001" customHeight="1">
      <c r="B16" s="91"/>
      <c r="C16" s="43"/>
      <c r="D16" s="75"/>
      <c r="E16" s="76"/>
      <c r="F16" s="43"/>
      <c r="G16" s="43"/>
      <c r="H16" s="43"/>
      <c r="I16" s="22"/>
    </row>
    <row r="17" spans="2:9" ht="20.100000000000001" customHeight="1">
      <c r="B17" s="91"/>
      <c r="C17" s="43"/>
      <c r="D17" s="75"/>
      <c r="E17" s="76"/>
      <c r="F17" s="43"/>
      <c r="G17" s="43"/>
      <c r="H17" s="43"/>
      <c r="I17" s="22"/>
    </row>
    <row r="18" spans="2:9" ht="20.100000000000001" customHeight="1">
      <c r="B18" s="91"/>
      <c r="C18" s="43"/>
      <c r="D18" s="75"/>
      <c r="E18" s="76"/>
      <c r="F18" s="43"/>
      <c r="G18" s="43"/>
      <c r="H18" s="43"/>
      <c r="I18" s="22"/>
    </row>
    <row r="19" spans="2:9" ht="20.100000000000001" customHeight="1">
      <c r="B19" s="91"/>
      <c r="C19" s="43"/>
      <c r="D19" s="75"/>
      <c r="E19" s="76"/>
      <c r="F19" s="43"/>
      <c r="G19" s="43"/>
      <c r="H19" s="43"/>
      <c r="I19" s="22"/>
    </row>
    <row r="20" spans="2:9" ht="20.100000000000001" customHeight="1">
      <c r="B20" s="91"/>
      <c r="C20" s="43"/>
      <c r="D20" s="75"/>
      <c r="E20" s="76"/>
      <c r="F20" s="43"/>
      <c r="G20" s="43"/>
      <c r="H20" s="43"/>
      <c r="I20" s="22"/>
    </row>
    <row r="21" spans="2:9" ht="20.100000000000001" customHeight="1">
      <c r="B21" s="91"/>
      <c r="C21" s="43"/>
      <c r="D21" s="75"/>
      <c r="E21" s="76"/>
      <c r="F21" s="43"/>
      <c r="G21" s="43"/>
      <c r="H21" s="43"/>
      <c r="I21" s="22"/>
    </row>
    <row r="22" spans="2:9" ht="20.100000000000001" customHeight="1">
      <c r="B22" s="60"/>
      <c r="C22" s="44"/>
      <c r="D22" s="77"/>
      <c r="E22" s="78"/>
      <c r="F22" s="44"/>
      <c r="G22" s="44"/>
      <c r="H22" s="44"/>
      <c r="I22" s="22"/>
    </row>
    <row r="23" spans="2:9" ht="20.100000000000001" customHeight="1">
      <c r="B23" s="90" t="s">
        <v>48</v>
      </c>
      <c r="C23" s="45"/>
      <c r="D23" s="73"/>
      <c r="E23" s="74"/>
      <c r="F23" s="45"/>
      <c r="G23" s="45"/>
      <c r="H23" s="45"/>
      <c r="I23" s="22"/>
    </row>
    <row r="24" spans="2:9" ht="20.100000000000001" customHeight="1">
      <c r="B24" s="91"/>
      <c r="C24" s="43"/>
      <c r="D24" s="75"/>
      <c r="E24" s="76"/>
      <c r="F24" s="43"/>
      <c r="G24" s="43"/>
      <c r="H24" s="43"/>
      <c r="I24" s="22"/>
    </row>
    <row r="25" spans="2:9" ht="20.100000000000001" customHeight="1">
      <c r="B25" s="91"/>
      <c r="C25" s="43"/>
      <c r="D25" s="75"/>
      <c r="E25" s="76"/>
      <c r="F25" s="43"/>
      <c r="G25" s="43"/>
      <c r="H25" s="43"/>
      <c r="I25" s="22"/>
    </row>
    <row r="26" spans="2:9" ht="20.100000000000001" customHeight="1">
      <c r="B26" s="91"/>
      <c r="C26" s="43"/>
      <c r="D26" s="75"/>
      <c r="E26" s="76"/>
      <c r="F26" s="43"/>
      <c r="G26" s="43"/>
      <c r="H26" s="43"/>
      <c r="I26" s="22"/>
    </row>
    <row r="27" spans="2:9" ht="20.100000000000001" customHeight="1">
      <c r="B27" s="91"/>
      <c r="C27" s="43"/>
      <c r="D27" s="75"/>
      <c r="E27" s="76"/>
      <c r="F27" s="43"/>
      <c r="G27" s="43"/>
      <c r="H27" s="43"/>
      <c r="I27" s="22"/>
    </row>
    <row r="28" spans="2:9" ht="20.100000000000001" customHeight="1">
      <c r="B28" s="91"/>
      <c r="C28" s="43"/>
      <c r="D28" s="75"/>
      <c r="E28" s="76"/>
      <c r="F28" s="43"/>
      <c r="G28" s="43"/>
      <c r="H28" s="43"/>
      <c r="I28" s="22"/>
    </row>
    <row r="29" spans="2:9" ht="20.100000000000001" customHeight="1">
      <c r="B29" s="91"/>
      <c r="C29" s="43"/>
      <c r="D29" s="75"/>
      <c r="E29" s="76"/>
      <c r="F29" s="43"/>
      <c r="G29" s="43"/>
      <c r="H29" s="43"/>
      <c r="I29" s="22"/>
    </row>
    <row r="30" spans="2:9" ht="20.100000000000001" customHeight="1">
      <c r="B30" s="60"/>
      <c r="C30" s="44"/>
      <c r="D30" s="77"/>
      <c r="E30" s="78"/>
      <c r="F30" s="44"/>
      <c r="G30" s="44"/>
      <c r="H30" s="44"/>
      <c r="I30" s="22"/>
    </row>
    <row r="31" spans="2:9" ht="20.100000000000001" customHeight="1">
      <c r="B31" s="90" t="s">
        <v>49</v>
      </c>
      <c r="C31" s="45"/>
      <c r="D31" s="73"/>
      <c r="E31" s="74"/>
      <c r="F31" s="45"/>
      <c r="G31" s="45"/>
      <c r="H31" s="45"/>
      <c r="I31" s="22"/>
    </row>
    <row r="32" spans="2:9" ht="20.100000000000001" customHeight="1">
      <c r="B32" s="91"/>
      <c r="C32" s="43"/>
      <c r="D32" s="75"/>
      <c r="E32" s="76"/>
      <c r="F32" s="43"/>
      <c r="G32" s="43"/>
      <c r="H32" s="43"/>
      <c r="I32" s="22"/>
    </row>
    <row r="33" spans="2:9" ht="20.100000000000001" customHeight="1">
      <c r="B33" s="91"/>
      <c r="C33" s="43"/>
      <c r="D33" s="75"/>
      <c r="E33" s="76"/>
      <c r="F33" s="43"/>
      <c r="G33" s="43"/>
      <c r="H33" s="43"/>
      <c r="I33" s="22"/>
    </row>
    <row r="34" spans="2:9" ht="20.100000000000001" customHeight="1">
      <c r="B34" s="91"/>
      <c r="C34" s="43"/>
      <c r="D34" s="75"/>
      <c r="E34" s="76"/>
      <c r="F34" s="43"/>
      <c r="G34" s="43"/>
      <c r="H34" s="43"/>
      <c r="I34" s="22"/>
    </row>
    <row r="35" spans="2:9" ht="20.100000000000001" customHeight="1">
      <c r="B35" s="91"/>
      <c r="C35" s="43"/>
      <c r="D35" s="75"/>
      <c r="E35" s="76"/>
      <c r="F35" s="43"/>
      <c r="G35" s="43"/>
      <c r="H35" s="43"/>
      <c r="I35" s="22"/>
    </row>
    <row r="36" spans="2:9" ht="20.100000000000001" customHeight="1">
      <c r="B36" s="91"/>
      <c r="C36" s="43"/>
      <c r="D36" s="75"/>
      <c r="E36" s="76"/>
      <c r="F36" s="43"/>
      <c r="G36" s="43"/>
      <c r="H36" s="43"/>
      <c r="I36" s="22"/>
    </row>
    <row r="37" spans="2:9" ht="20.100000000000001" customHeight="1">
      <c r="B37" s="91"/>
      <c r="C37" s="43"/>
      <c r="D37" s="75"/>
      <c r="E37" s="76"/>
      <c r="F37" s="43"/>
      <c r="G37" s="43"/>
      <c r="H37" s="43"/>
      <c r="I37" s="22"/>
    </row>
    <row r="38" spans="2:9" ht="20.100000000000001" customHeight="1">
      <c r="B38" s="60"/>
      <c r="C38" s="44"/>
      <c r="D38" s="77"/>
      <c r="E38" s="78"/>
      <c r="F38" s="44"/>
      <c r="G38" s="44"/>
      <c r="H38" s="44"/>
      <c r="I38" s="22"/>
    </row>
    <row r="39" spans="2:9" ht="20.100000000000001" customHeight="1">
      <c r="B39" s="90" t="s">
        <v>50</v>
      </c>
      <c r="C39" s="45"/>
      <c r="D39" s="73"/>
      <c r="E39" s="74"/>
      <c r="F39" s="45"/>
      <c r="G39" s="45"/>
      <c r="H39" s="45"/>
      <c r="I39" s="22"/>
    </row>
    <row r="40" spans="2:9" ht="20.100000000000001" customHeight="1">
      <c r="B40" s="91"/>
      <c r="C40" s="43"/>
      <c r="D40" s="75"/>
      <c r="E40" s="76"/>
      <c r="F40" s="43"/>
      <c r="G40" s="43"/>
      <c r="H40" s="43"/>
      <c r="I40" s="22"/>
    </row>
    <row r="41" spans="2:9" ht="20.100000000000001" customHeight="1">
      <c r="B41" s="91"/>
      <c r="C41" s="43"/>
      <c r="D41" s="75"/>
      <c r="E41" s="76"/>
      <c r="F41" s="43"/>
      <c r="G41" s="43"/>
      <c r="H41" s="43"/>
      <c r="I41" s="22"/>
    </row>
    <row r="42" spans="2:9" ht="20.100000000000001" customHeight="1">
      <c r="B42" s="91"/>
      <c r="C42" s="43"/>
      <c r="D42" s="75"/>
      <c r="E42" s="76"/>
      <c r="F42" s="43"/>
      <c r="G42" s="43"/>
      <c r="H42" s="43"/>
      <c r="I42" s="22"/>
    </row>
    <row r="43" spans="2:9" ht="20.100000000000001" customHeight="1">
      <c r="B43" s="91"/>
      <c r="C43" s="43"/>
      <c r="D43" s="75"/>
      <c r="E43" s="76"/>
      <c r="F43" s="43"/>
      <c r="G43" s="43"/>
      <c r="H43" s="43"/>
      <c r="I43" s="22"/>
    </row>
    <row r="44" spans="2:9" ht="20.100000000000001" customHeight="1">
      <c r="B44" s="91"/>
      <c r="C44" s="43"/>
      <c r="D44" s="75"/>
      <c r="E44" s="76"/>
      <c r="F44" s="43"/>
      <c r="G44" s="43"/>
      <c r="H44" s="43"/>
      <c r="I44" s="22"/>
    </row>
    <row r="45" spans="2:9" ht="20.100000000000001" customHeight="1">
      <c r="B45" s="91"/>
      <c r="C45" s="43"/>
      <c r="D45" s="75"/>
      <c r="E45" s="76"/>
      <c r="F45" s="43"/>
      <c r="G45" s="43"/>
      <c r="H45" s="43"/>
      <c r="I45" s="22"/>
    </row>
    <row r="46" spans="2:9" ht="20.100000000000001" customHeight="1">
      <c r="B46" s="60"/>
      <c r="C46" s="44"/>
      <c r="D46" s="77"/>
      <c r="E46" s="78"/>
      <c r="F46" s="44"/>
      <c r="G46" s="44"/>
      <c r="H46" s="44"/>
      <c r="I46" s="22"/>
    </row>
    <row r="47" spans="2:9" ht="20.100000000000001" customHeight="1">
      <c r="B47" s="90" t="s">
        <v>51</v>
      </c>
      <c r="C47" s="45"/>
      <c r="D47" s="73"/>
      <c r="E47" s="74"/>
      <c r="F47" s="45"/>
      <c r="G47" s="45"/>
      <c r="H47" s="45"/>
      <c r="I47" s="22"/>
    </row>
    <row r="48" spans="2:9" ht="20.100000000000001" customHeight="1">
      <c r="B48" s="91"/>
      <c r="C48" s="43"/>
      <c r="D48" s="75"/>
      <c r="E48" s="76"/>
      <c r="F48" s="43"/>
      <c r="G48" s="43"/>
      <c r="H48" s="43"/>
      <c r="I48" s="22"/>
    </row>
    <row r="49" spans="2:9" ht="20.100000000000001" customHeight="1">
      <c r="B49" s="91"/>
      <c r="C49" s="43"/>
      <c r="D49" s="75"/>
      <c r="E49" s="76"/>
      <c r="F49" s="43"/>
      <c r="G49" s="43"/>
      <c r="H49" s="43"/>
      <c r="I49" s="22"/>
    </row>
    <row r="50" spans="2:9" ht="20.100000000000001" customHeight="1">
      <c r="B50" s="91"/>
      <c r="C50" s="43"/>
      <c r="D50" s="75"/>
      <c r="E50" s="76"/>
      <c r="F50" s="43"/>
      <c r="G50" s="43"/>
      <c r="H50" s="43"/>
      <c r="I50" s="22"/>
    </row>
    <row r="51" spans="2:9" ht="20.100000000000001" customHeight="1">
      <c r="B51" s="91"/>
      <c r="C51" s="43"/>
      <c r="D51" s="75"/>
      <c r="E51" s="76"/>
      <c r="F51" s="43"/>
      <c r="G51" s="43"/>
      <c r="H51" s="43"/>
      <c r="I51" s="22"/>
    </row>
    <row r="52" spans="2:9" ht="20.100000000000001" customHeight="1">
      <c r="B52" s="91"/>
      <c r="C52" s="43"/>
      <c r="D52" s="75"/>
      <c r="E52" s="76"/>
      <c r="F52" s="43"/>
      <c r="G52" s="43"/>
      <c r="H52" s="43"/>
      <c r="I52" s="22"/>
    </row>
    <row r="53" spans="2:9" ht="20.100000000000001" customHeight="1">
      <c r="B53" s="91"/>
      <c r="C53" s="43"/>
      <c r="D53" s="75"/>
      <c r="E53" s="76"/>
      <c r="F53" s="43"/>
      <c r="G53" s="43"/>
      <c r="H53" s="43"/>
      <c r="I53" s="22"/>
    </row>
    <row r="54" spans="2:9" ht="20.100000000000001" customHeight="1">
      <c r="B54" s="60"/>
      <c r="C54" s="44"/>
      <c r="D54" s="77"/>
      <c r="E54" s="78"/>
      <c r="F54" s="44"/>
      <c r="G54" s="44"/>
      <c r="H54" s="44"/>
      <c r="I54" s="22"/>
    </row>
    <row r="55" spans="2:9" ht="20.100000000000001" customHeight="1">
      <c r="B55" s="90" t="s">
        <v>56</v>
      </c>
      <c r="C55" s="45"/>
      <c r="D55" s="73"/>
      <c r="E55" s="74"/>
      <c r="F55" s="45"/>
      <c r="G55" s="45"/>
      <c r="H55" s="45"/>
      <c r="I55" s="25"/>
    </row>
    <row r="56" spans="2:9" ht="20.100000000000001" customHeight="1">
      <c r="B56" s="91"/>
      <c r="C56" s="43"/>
      <c r="D56" s="75"/>
      <c r="E56" s="76"/>
      <c r="F56" s="43"/>
      <c r="G56" s="43"/>
      <c r="H56" s="43"/>
    </row>
    <row r="57" spans="2:9" ht="20.100000000000001" customHeight="1">
      <c r="B57" s="91"/>
      <c r="C57" s="43"/>
      <c r="D57" s="75"/>
      <c r="E57" s="76"/>
      <c r="F57" s="43"/>
      <c r="G57" s="43"/>
      <c r="H57" s="43"/>
    </row>
    <row r="58" spans="2:9" ht="20.100000000000001" customHeight="1">
      <c r="B58" s="91"/>
      <c r="C58" s="43"/>
      <c r="D58" s="75"/>
      <c r="E58" s="76"/>
      <c r="F58" s="43"/>
      <c r="G58" s="43"/>
      <c r="H58" s="43"/>
    </row>
    <row r="59" spans="2:9" ht="20.100000000000001" customHeight="1">
      <c r="B59" s="91"/>
      <c r="C59" s="43"/>
      <c r="D59" s="75"/>
      <c r="E59" s="76"/>
      <c r="F59" s="43"/>
      <c r="G59" s="43"/>
      <c r="H59" s="43"/>
    </row>
    <row r="60" spans="2:9" ht="20.100000000000001" customHeight="1">
      <c r="B60" s="91"/>
      <c r="C60" s="43"/>
      <c r="D60" s="75"/>
      <c r="E60" s="76"/>
      <c r="F60" s="43"/>
      <c r="G60" s="43"/>
      <c r="H60" s="43"/>
    </row>
    <row r="61" spans="2:9" ht="20.100000000000001" customHeight="1">
      <c r="B61" s="91"/>
      <c r="C61" s="43"/>
      <c r="D61" s="75"/>
      <c r="E61" s="76"/>
      <c r="F61" s="43"/>
      <c r="G61" s="43"/>
      <c r="H61" s="43"/>
    </row>
    <row r="62" spans="2:9" ht="20.100000000000001" customHeight="1">
      <c r="B62" s="91"/>
      <c r="C62" s="43"/>
      <c r="D62" s="75"/>
      <c r="E62" s="76"/>
      <c r="F62" s="43"/>
      <c r="G62" s="43"/>
      <c r="H62" s="43"/>
    </row>
    <row r="63" spans="2:9" ht="20.100000000000001" customHeight="1">
      <c r="B63" s="60"/>
      <c r="C63" s="44"/>
      <c r="D63" s="77"/>
      <c r="E63" s="78"/>
      <c r="F63" s="44"/>
      <c r="G63" s="44"/>
      <c r="H63" s="44"/>
    </row>
  </sheetData>
  <mergeCells count="71">
    <mergeCell ref="B2:H3"/>
    <mergeCell ref="B5:B6"/>
    <mergeCell ref="C5:C6"/>
    <mergeCell ref="D5:E6"/>
    <mergeCell ref="F5:F6"/>
    <mergeCell ref="G5:G6"/>
    <mergeCell ref="H5:H6"/>
    <mergeCell ref="D11:E11"/>
    <mergeCell ref="D12:E12"/>
    <mergeCell ref="D9:E9"/>
    <mergeCell ref="D10:E10"/>
    <mergeCell ref="B7:B14"/>
    <mergeCell ref="D7:E7"/>
    <mergeCell ref="D8:E8"/>
    <mergeCell ref="D13:E13"/>
    <mergeCell ref="D14:E14"/>
    <mergeCell ref="B15:B22"/>
    <mergeCell ref="D15:E15"/>
    <mergeCell ref="D16:E16"/>
    <mergeCell ref="D20:E20"/>
    <mergeCell ref="D21:E21"/>
    <mergeCell ref="D22:E22"/>
    <mergeCell ref="D17:E17"/>
    <mergeCell ref="D18:E18"/>
    <mergeCell ref="D19:E19"/>
    <mergeCell ref="D28:E28"/>
    <mergeCell ref="D29:E29"/>
    <mergeCell ref="D30:E30"/>
    <mergeCell ref="B23:B30"/>
    <mergeCell ref="D23:E23"/>
    <mergeCell ref="D24:E24"/>
    <mergeCell ref="D25:E25"/>
    <mergeCell ref="D26:E26"/>
    <mergeCell ref="D27:E27"/>
    <mergeCell ref="B31:B38"/>
    <mergeCell ref="D31:E31"/>
    <mergeCell ref="D32:E32"/>
    <mergeCell ref="D33:E33"/>
    <mergeCell ref="D34:E34"/>
    <mergeCell ref="D35:E35"/>
    <mergeCell ref="D44:E44"/>
    <mergeCell ref="D45:E45"/>
    <mergeCell ref="D36:E36"/>
    <mergeCell ref="D37:E37"/>
    <mergeCell ref="D38:E38"/>
    <mergeCell ref="D46:E46"/>
    <mergeCell ref="B47:B54"/>
    <mergeCell ref="D47:E47"/>
    <mergeCell ref="D48:E48"/>
    <mergeCell ref="D49:E49"/>
    <mergeCell ref="D50:E50"/>
    <mergeCell ref="D51:E51"/>
    <mergeCell ref="D52:E52"/>
    <mergeCell ref="D53:E53"/>
    <mergeCell ref="D54:E54"/>
    <mergeCell ref="B39:B46"/>
    <mergeCell ref="D39:E39"/>
    <mergeCell ref="D40:E40"/>
    <mergeCell ref="D41:E41"/>
    <mergeCell ref="D42:E42"/>
    <mergeCell ref="D43:E43"/>
    <mergeCell ref="B55:B63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</mergeCells>
  <printOptions horizontalCentered="1"/>
  <pageMargins left="0" right="0" top="0" bottom="0" header="0" footer="0"/>
  <pageSetup paperSize="9" scale="6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12"/>
  <sheetViews>
    <sheetView showGridLines="0" workbookViewId="0">
      <selection activeCell="K5" sqref="K5"/>
    </sheetView>
  </sheetViews>
  <sheetFormatPr defaultRowHeight="15"/>
  <cols>
    <col min="7" max="7" width="0" hidden="1" customWidth="1"/>
  </cols>
  <sheetData>
    <row r="4" spans="2:9">
      <c r="B4" s="1" t="s">
        <v>0</v>
      </c>
    </row>
    <row r="5" spans="2:9">
      <c r="B5" s="1" t="s">
        <v>39</v>
      </c>
    </row>
    <row r="6" spans="2:9">
      <c r="B6" s="1"/>
    </row>
    <row r="7" spans="2:9">
      <c r="B7" s="56" t="s">
        <v>10</v>
      </c>
      <c r="C7" s="58" t="s">
        <v>11</v>
      </c>
      <c r="D7" s="56" t="s">
        <v>8</v>
      </c>
      <c r="E7" s="56"/>
      <c r="F7" s="56"/>
      <c r="G7" s="56" t="s">
        <v>12</v>
      </c>
      <c r="H7" s="56" t="s">
        <v>13</v>
      </c>
      <c r="I7" s="58" t="s">
        <v>14</v>
      </c>
    </row>
    <row r="8" spans="2:9" ht="15.75" thickBot="1">
      <c r="B8" s="57"/>
      <c r="C8" s="59"/>
      <c r="D8" s="19" t="s">
        <v>17</v>
      </c>
      <c r="E8" s="19" t="s">
        <v>18</v>
      </c>
      <c r="F8" s="19" t="s">
        <v>19</v>
      </c>
      <c r="G8" s="57"/>
      <c r="H8" s="57"/>
      <c r="I8" s="59"/>
    </row>
    <row r="9" spans="2:9" ht="15.75" thickTop="1">
      <c r="B9" s="7">
        <v>1</v>
      </c>
      <c r="C9" s="4" t="s">
        <v>28</v>
      </c>
      <c r="D9" s="4">
        <f>'TP-4097S3F0 0I30A'!M56</f>
        <v>501</v>
      </c>
      <c r="E9" s="4">
        <f>'TP-4097S3F0 0I30A'!N56</f>
        <v>430</v>
      </c>
      <c r="F9" s="4">
        <f>'TP-4097S3F0 0I30A'!O56</f>
        <v>50</v>
      </c>
      <c r="G9" s="9"/>
      <c r="H9" s="10">
        <f>F9/D9</f>
        <v>9.9800399201596807E-2</v>
      </c>
      <c r="I9" s="11"/>
    </row>
    <row r="10" spans="2:9">
      <c r="B10" s="27">
        <v>2</v>
      </c>
      <c r="C10" s="28" t="s">
        <v>30</v>
      </c>
      <c r="D10" s="28">
        <f>'TP-4097S3F0 0J02A'!M56</f>
        <v>309</v>
      </c>
      <c r="E10" s="28">
        <f>'TP-4097S3F0 0J02A'!N56</f>
        <v>300</v>
      </c>
      <c r="F10" s="28">
        <f>'TP-4097S3F0 0J02A'!O56</f>
        <v>9</v>
      </c>
      <c r="G10" s="29"/>
      <c r="H10" s="10">
        <f t="shared" ref="H10:H11" si="0">F10/D10</f>
        <v>2.9126213592233011E-2</v>
      </c>
      <c r="I10" s="30"/>
    </row>
    <row r="11" spans="2:9" ht="15.75" thickBot="1">
      <c r="B11" s="19">
        <v>3</v>
      </c>
      <c r="C11" s="31" t="s">
        <v>23</v>
      </c>
      <c r="D11" s="32">
        <f>'TP-4097S3F0 0J01A'!M7</f>
        <v>11</v>
      </c>
      <c r="E11" s="32">
        <f>'TP-4097S3F0 0J01A'!N7</f>
        <v>11</v>
      </c>
      <c r="F11" s="32">
        <f>'TP-4097S3F0 0J01A'!O7</f>
        <v>0</v>
      </c>
      <c r="G11" s="15"/>
      <c r="H11" s="33">
        <f t="shared" si="0"/>
        <v>0</v>
      </c>
      <c r="I11" s="15"/>
    </row>
    <row r="12" spans="2:9" ht="15.75" thickTop="1">
      <c r="B12" s="95" t="s">
        <v>17</v>
      </c>
      <c r="C12" s="96"/>
      <c r="D12" s="34">
        <f>SUM(D9:D11)</f>
        <v>821</v>
      </c>
      <c r="E12" s="34">
        <f t="shared" ref="E12:F12" si="1">SUM(E9:E11)</f>
        <v>741</v>
      </c>
      <c r="F12" s="34">
        <f t="shared" si="1"/>
        <v>59</v>
      </c>
      <c r="G12" s="34">
        <f>SUM(G9:G11)</f>
        <v>0</v>
      </c>
      <c r="H12" s="35">
        <f t="shared" ref="H12" si="2">SUM(H9:H11)</f>
        <v>0.12892661279382983</v>
      </c>
      <c r="I12" s="34">
        <f t="shared" ref="I12" si="3">SUM(I9:I11)</f>
        <v>0</v>
      </c>
    </row>
  </sheetData>
  <mergeCells count="7">
    <mergeCell ref="H7:H8"/>
    <mergeCell ref="I7:I8"/>
    <mergeCell ref="B12:C12"/>
    <mergeCell ref="B7:B8"/>
    <mergeCell ref="C7:C8"/>
    <mergeCell ref="D7:F7"/>
    <mergeCell ref="G7:G8"/>
  </mergeCells>
  <pageMargins left="0.1" right="0" top="0.75" bottom="0.75" header="0" footer="0"/>
  <pageSetup paperSize="9" scale="53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C39"/>
  <sheetViews>
    <sheetView showGridLines="0" tabSelected="1" topLeftCell="A19" zoomScale="85" zoomScaleNormal="85" workbookViewId="0">
      <selection activeCell="AF6" sqref="AF6"/>
    </sheetView>
  </sheetViews>
  <sheetFormatPr defaultRowHeight="15"/>
  <cols>
    <col min="3" max="3" width="2.7109375" customWidth="1"/>
    <col min="14" max="18" width="2.7109375" customWidth="1"/>
    <col min="30" max="30" width="2.7109375" customWidth="1"/>
  </cols>
  <sheetData>
    <row r="2" spans="4:29" ht="9.9499999999999993" customHeight="1" thickBot="1"/>
    <row r="3" spans="4:29">
      <c r="D3" s="97"/>
      <c r="E3" s="98"/>
      <c r="F3" s="98"/>
      <c r="G3" s="98"/>
      <c r="H3" s="98"/>
      <c r="I3" s="98"/>
      <c r="J3" s="98"/>
      <c r="K3" s="98"/>
      <c r="L3" s="98"/>
      <c r="M3" s="99"/>
      <c r="S3" s="97"/>
      <c r="T3" s="98"/>
      <c r="U3" s="98"/>
      <c r="V3" s="98"/>
      <c r="W3" s="98"/>
      <c r="X3" s="98"/>
      <c r="Y3" s="98"/>
      <c r="Z3" s="98"/>
      <c r="AA3" s="98"/>
      <c r="AB3" s="98"/>
      <c r="AC3" s="99"/>
    </row>
    <row r="4" spans="4:29">
      <c r="D4" s="100"/>
      <c r="E4" s="101"/>
      <c r="F4" s="101"/>
      <c r="G4" s="101"/>
      <c r="H4" s="101"/>
      <c r="I4" s="101"/>
      <c r="J4" s="101"/>
      <c r="K4" s="101"/>
      <c r="L4" s="101"/>
      <c r="M4" s="102"/>
      <c r="S4" s="100"/>
      <c r="T4" s="101"/>
      <c r="U4" s="101"/>
      <c r="V4" s="101"/>
      <c r="W4" s="101"/>
      <c r="X4" s="101"/>
      <c r="Y4" s="101"/>
      <c r="Z4" s="101"/>
      <c r="AA4" s="101"/>
      <c r="AB4" s="101"/>
      <c r="AC4" s="102"/>
    </row>
    <row r="5" spans="4:29">
      <c r="D5" s="100"/>
      <c r="E5" s="101"/>
      <c r="F5" s="101"/>
      <c r="G5" s="101"/>
      <c r="H5" s="101"/>
      <c r="I5" s="101"/>
      <c r="J5" s="101"/>
      <c r="K5" s="101"/>
      <c r="L5" s="101"/>
      <c r="M5" s="102"/>
      <c r="S5" s="100"/>
      <c r="T5" s="101"/>
      <c r="U5" s="101"/>
      <c r="V5" s="101"/>
      <c r="W5" s="101"/>
      <c r="X5" s="101"/>
      <c r="Y5" s="101"/>
      <c r="Z5" s="101"/>
      <c r="AA5" s="101"/>
      <c r="AB5" s="101"/>
      <c r="AC5" s="102"/>
    </row>
    <row r="6" spans="4:29">
      <c r="D6" s="100"/>
      <c r="E6" s="101"/>
      <c r="F6" s="101"/>
      <c r="G6" s="101"/>
      <c r="H6" s="101"/>
      <c r="I6" s="101"/>
      <c r="J6" s="101"/>
      <c r="K6" s="101"/>
      <c r="L6" s="101"/>
      <c r="M6" s="102"/>
      <c r="S6" s="100"/>
      <c r="T6" s="101"/>
      <c r="U6" s="101"/>
      <c r="V6" s="101"/>
      <c r="W6" s="101"/>
      <c r="X6" s="101"/>
      <c r="Y6" s="101"/>
      <c r="Z6" s="101"/>
      <c r="AA6" s="101"/>
      <c r="AB6" s="101"/>
      <c r="AC6" s="102"/>
    </row>
    <row r="7" spans="4:29">
      <c r="D7" s="100"/>
      <c r="E7" s="101"/>
      <c r="F7" s="101"/>
      <c r="G7" s="101"/>
      <c r="H7" s="101"/>
      <c r="I7" s="101"/>
      <c r="J7" s="101"/>
      <c r="K7" s="101"/>
      <c r="L7" s="101"/>
      <c r="M7" s="102"/>
      <c r="S7" s="100"/>
      <c r="T7" s="101"/>
      <c r="U7" s="101"/>
      <c r="V7" s="101"/>
      <c r="W7" s="101"/>
      <c r="X7" s="101"/>
      <c r="Y7" s="101"/>
      <c r="Z7" s="101"/>
      <c r="AA7" s="101"/>
      <c r="AB7" s="101"/>
      <c r="AC7" s="102"/>
    </row>
    <row r="8" spans="4:29">
      <c r="D8" s="100"/>
      <c r="E8" s="101"/>
      <c r="F8" s="101"/>
      <c r="G8" s="101"/>
      <c r="H8" s="101"/>
      <c r="I8" s="101"/>
      <c r="J8" s="101"/>
      <c r="K8" s="101"/>
      <c r="L8" s="101"/>
      <c r="M8" s="102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2"/>
    </row>
    <row r="9" spans="4:29">
      <c r="D9" s="100"/>
      <c r="E9" s="101"/>
      <c r="F9" s="101"/>
      <c r="G9" s="101"/>
      <c r="H9" s="101"/>
      <c r="I9" s="101"/>
      <c r="J9" s="101"/>
      <c r="K9" s="101"/>
      <c r="L9" s="101"/>
      <c r="M9" s="102"/>
      <c r="S9" s="100"/>
      <c r="T9" s="101"/>
      <c r="U9" s="101"/>
      <c r="V9" s="101"/>
      <c r="W9" s="101"/>
      <c r="X9" s="101"/>
      <c r="Y9" s="101"/>
      <c r="Z9" s="101"/>
      <c r="AA9" s="101"/>
      <c r="AB9" s="101"/>
      <c r="AC9" s="102"/>
    </row>
    <row r="10" spans="4:29">
      <c r="D10" s="100"/>
      <c r="E10" s="101"/>
      <c r="F10" s="101"/>
      <c r="G10" s="101"/>
      <c r="H10" s="101"/>
      <c r="I10" s="101"/>
      <c r="J10" s="101"/>
      <c r="K10" s="101"/>
      <c r="L10" s="101"/>
      <c r="M10" s="102"/>
      <c r="S10" s="100"/>
      <c r="T10" s="101"/>
      <c r="U10" s="101"/>
      <c r="V10" s="101"/>
      <c r="W10" s="101"/>
      <c r="X10" s="101"/>
      <c r="Y10" s="101"/>
      <c r="Z10" s="101"/>
      <c r="AA10" s="101"/>
      <c r="AB10" s="101"/>
      <c r="AC10" s="102"/>
    </row>
    <row r="11" spans="4:29">
      <c r="D11" s="100"/>
      <c r="E11" s="101"/>
      <c r="F11" s="101"/>
      <c r="G11" s="101"/>
      <c r="H11" s="101"/>
      <c r="I11" s="101"/>
      <c r="J11" s="101"/>
      <c r="K11" s="101"/>
      <c r="L11" s="101"/>
      <c r="M11" s="102"/>
      <c r="S11" s="100"/>
      <c r="T11" s="101"/>
      <c r="U11" s="101"/>
      <c r="V11" s="101"/>
      <c r="W11" s="101"/>
      <c r="X11" s="101"/>
      <c r="Y11" s="101"/>
      <c r="Z11" s="101"/>
      <c r="AA11" s="101"/>
      <c r="AB11" s="101"/>
      <c r="AC11" s="102"/>
    </row>
    <row r="12" spans="4:29">
      <c r="D12" s="100"/>
      <c r="E12" s="101"/>
      <c r="F12" s="101"/>
      <c r="G12" s="101"/>
      <c r="H12" s="101"/>
      <c r="I12" s="101"/>
      <c r="J12" s="101"/>
      <c r="K12" s="101"/>
      <c r="L12" s="101"/>
      <c r="M12" s="102"/>
      <c r="S12" s="100"/>
      <c r="T12" s="101"/>
      <c r="U12" s="101"/>
      <c r="V12" s="101"/>
      <c r="W12" s="101"/>
      <c r="X12" s="101"/>
      <c r="Y12" s="101"/>
      <c r="Z12" s="101"/>
      <c r="AA12" s="101"/>
      <c r="AB12" s="101"/>
      <c r="AC12" s="102"/>
    </row>
    <row r="13" spans="4:29">
      <c r="D13" s="100"/>
      <c r="E13" s="101"/>
      <c r="F13" s="101"/>
      <c r="G13" s="101"/>
      <c r="H13" s="101"/>
      <c r="I13" s="101"/>
      <c r="J13" s="101"/>
      <c r="K13" s="101"/>
      <c r="L13" s="101"/>
      <c r="M13" s="102"/>
      <c r="S13" s="100"/>
      <c r="T13" s="101"/>
      <c r="U13" s="101"/>
      <c r="V13" s="101"/>
      <c r="W13" s="101"/>
      <c r="X13" s="101"/>
      <c r="Y13" s="101"/>
      <c r="Z13" s="101"/>
      <c r="AA13" s="101"/>
      <c r="AB13" s="101"/>
      <c r="AC13" s="102"/>
    </row>
    <row r="14" spans="4:29">
      <c r="D14" s="100"/>
      <c r="E14" s="101"/>
      <c r="F14" s="101"/>
      <c r="G14" s="101"/>
      <c r="H14" s="101"/>
      <c r="I14" s="101"/>
      <c r="J14" s="101"/>
      <c r="K14" s="101"/>
      <c r="L14" s="101"/>
      <c r="M14" s="102"/>
      <c r="S14" s="100"/>
      <c r="T14" s="101"/>
      <c r="U14" s="101"/>
      <c r="V14" s="101"/>
      <c r="W14" s="101"/>
      <c r="X14" s="101"/>
      <c r="Y14" s="101"/>
      <c r="Z14" s="101"/>
      <c r="AA14" s="101"/>
      <c r="AB14" s="101"/>
      <c r="AC14" s="102"/>
    </row>
    <row r="15" spans="4:29">
      <c r="D15" s="100"/>
      <c r="E15" s="101"/>
      <c r="F15" s="101"/>
      <c r="G15" s="101"/>
      <c r="H15" s="101"/>
      <c r="I15" s="101"/>
      <c r="J15" s="101"/>
      <c r="K15" s="101"/>
      <c r="L15" s="101"/>
      <c r="M15" s="102"/>
      <c r="S15" s="100"/>
      <c r="T15" s="101"/>
      <c r="U15" s="101"/>
      <c r="V15" s="101"/>
      <c r="W15" s="101"/>
      <c r="X15" s="101"/>
      <c r="Y15" s="101"/>
      <c r="Z15" s="101"/>
      <c r="AA15" s="101"/>
      <c r="AB15" s="101"/>
      <c r="AC15" s="102"/>
    </row>
    <row r="16" spans="4:29">
      <c r="D16" s="100"/>
      <c r="E16" s="101"/>
      <c r="F16" s="101"/>
      <c r="G16" s="101"/>
      <c r="H16" s="101"/>
      <c r="I16" s="101"/>
      <c r="J16" s="101"/>
      <c r="K16" s="101"/>
      <c r="L16" s="101"/>
      <c r="M16" s="102"/>
      <c r="S16" s="100"/>
      <c r="T16" s="101"/>
      <c r="U16" s="101"/>
      <c r="V16" s="101"/>
      <c r="W16" s="101"/>
      <c r="X16" s="101"/>
      <c r="Y16" s="101"/>
      <c r="Z16" s="101"/>
      <c r="AA16" s="101"/>
      <c r="AB16" s="101"/>
      <c r="AC16" s="102"/>
    </row>
    <row r="17" spans="4:29">
      <c r="D17" s="100"/>
      <c r="E17" s="101"/>
      <c r="F17" s="101"/>
      <c r="G17" s="101"/>
      <c r="H17" s="101"/>
      <c r="I17" s="101"/>
      <c r="J17" s="101"/>
      <c r="K17" s="101"/>
      <c r="L17" s="101"/>
      <c r="M17" s="102"/>
      <c r="S17" s="100"/>
      <c r="T17" s="101"/>
      <c r="U17" s="101"/>
      <c r="V17" s="101"/>
      <c r="W17" s="101"/>
      <c r="X17" s="101"/>
      <c r="Y17" s="101"/>
      <c r="Z17" s="101"/>
      <c r="AA17" s="101"/>
      <c r="AB17" s="101"/>
      <c r="AC17" s="102"/>
    </row>
    <row r="18" spans="4:29">
      <c r="D18" s="100"/>
      <c r="E18" s="101"/>
      <c r="F18" s="101"/>
      <c r="G18" s="101"/>
      <c r="H18" s="101"/>
      <c r="I18" s="101"/>
      <c r="J18" s="101"/>
      <c r="K18" s="101"/>
      <c r="L18" s="101"/>
      <c r="M18" s="102"/>
      <c r="S18" s="100"/>
      <c r="T18" s="101"/>
      <c r="U18" s="101"/>
      <c r="V18" s="101"/>
      <c r="W18" s="101"/>
      <c r="X18" s="101"/>
      <c r="Y18" s="101"/>
      <c r="Z18" s="101"/>
      <c r="AA18" s="101"/>
      <c r="AB18" s="101"/>
      <c r="AC18" s="102"/>
    </row>
    <row r="19" spans="4:29">
      <c r="D19" s="100"/>
      <c r="E19" s="101"/>
      <c r="F19" s="101"/>
      <c r="G19" s="101"/>
      <c r="H19" s="101"/>
      <c r="I19" s="101"/>
      <c r="J19" s="101"/>
      <c r="K19" s="101"/>
      <c r="L19" s="101"/>
      <c r="M19" s="102"/>
      <c r="S19" s="100"/>
      <c r="T19" s="101"/>
      <c r="U19" s="101"/>
      <c r="V19" s="101"/>
      <c r="W19" s="101"/>
      <c r="X19" s="101"/>
      <c r="Y19" s="101"/>
      <c r="Z19" s="101"/>
      <c r="AA19" s="101"/>
      <c r="AB19" s="101"/>
      <c r="AC19" s="102"/>
    </row>
    <row r="20" spans="4:29">
      <c r="D20" s="100"/>
      <c r="E20" s="101"/>
      <c r="F20" s="101"/>
      <c r="G20" s="101"/>
      <c r="H20" s="101"/>
      <c r="I20" s="101"/>
      <c r="J20" s="101"/>
      <c r="K20" s="101"/>
      <c r="L20" s="101"/>
      <c r="M20" s="102"/>
      <c r="S20" s="100"/>
      <c r="T20" s="101"/>
      <c r="U20" s="101"/>
      <c r="V20" s="101"/>
      <c r="W20" s="101"/>
      <c r="X20" s="101"/>
      <c r="Y20" s="101"/>
      <c r="Z20" s="101"/>
      <c r="AA20" s="101"/>
      <c r="AB20" s="101"/>
      <c r="AC20" s="102"/>
    </row>
    <row r="21" spans="4:29">
      <c r="D21" s="100"/>
      <c r="E21" s="101"/>
      <c r="F21" s="101"/>
      <c r="G21" s="101"/>
      <c r="H21" s="101"/>
      <c r="I21" s="101"/>
      <c r="J21" s="101"/>
      <c r="K21" s="101"/>
      <c r="L21" s="101"/>
      <c r="M21" s="102"/>
      <c r="S21" s="100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</row>
    <row r="22" spans="4:29">
      <c r="D22" s="100"/>
      <c r="E22" s="101"/>
      <c r="F22" s="101"/>
      <c r="G22" s="101"/>
      <c r="H22" s="101"/>
      <c r="I22" s="101"/>
      <c r="J22" s="101"/>
      <c r="K22" s="101"/>
      <c r="L22" s="101"/>
      <c r="M22" s="102"/>
      <c r="S22" s="100"/>
      <c r="T22" s="101"/>
      <c r="U22" s="101"/>
      <c r="V22" s="101"/>
      <c r="W22" s="101"/>
      <c r="X22" s="101"/>
      <c r="Y22" s="101"/>
      <c r="Z22" s="101"/>
      <c r="AA22" s="101"/>
      <c r="AB22" s="101"/>
      <c r="AC22" s="102"/>
    </row>
    <row r="23" spans="4:29">
      <c r="D23" s="100"/>
      <c r="E23" s="101"/>
      <c r="F23" s="101"/>
      <c r="G23" s="101"/>
      <c r="H23" s="101"/>
      <c r="I23" s="101"/>
      <c r="J23" s="101"/>
      <c r="K23" s="101"/>
      <c r="L23" s="101"/>
      <c r="M23" s="102"/>
      <c r="S23" s="100"/>
      <c r="T23" s="101"/>
      <c r="U23" s="101"/>
      <c r="V23" s="101"/>
      <c r="W23" s="101"/>
      <c r="X23" s="101"/>
      <c r="Y23" s="101"/>
      <c r="Z23" s="101"/>
      <c r="AA23" s="101"/>
      <c r="AB23" s="101"/>
      <c r="AC23" s="102"/>
    </row>
    <row r="24" spans="4:29">
      <c r="D24" s="100"/>
      <c r="E24" s="101"/>
      <c r="F24" s="101"/>
      <c r="G24" s="101"/>
      <c r="H24" s="101"/>
      <c r="I24" s="101"/>
      <c r="J24" s="101"/>
      <c r="K24" s="101"/>
      <c r="L24" s="101"/>
      <c r="M24" s="102"/>
      <c r="S24" s="100"/>
      <c r="T24" s="101"/>
      <c r="U24" s="101"/>
      <c r="V24" s="101"/>
      <c r="W24" s="101"/>
      <c r="X24" s="101"/>
      <c r="Y24" s="101"/>
      <c r="Z24" s="101"/>
      <c r="AA24" s="101"/>
      <c r="AB24" s="101"/>
      <c r="AC24" s="102"/>
    </row>
    <row r="25" spans="4:29">
      <c r="D25" s="100"/>
      <c r="E25" s="101"/>
      <c r="F25" s="101"/>
      <c r="G25" s="101"/>
      <c r="H25" s="101"/>
      <c r="I25" s="101"/>
      <c r="J25" s="101"/>
      <c r="K25" s="101"/>
      <c r="L25" s="101"/>
      <c r="M25" s="102"/>
      <c r="S25" s="100"/>
      <c r="T25" s="101"/>
      <c r="U25" s="101"/>
      <c r="V25" s="101"/>
      <c r="W25" s="101"/>
      <c r="X25" s="101"/>
      <c r="Y25" s="101"/>
      <c r="Z25" s="101"/>
      <c r="AA25" s="101"/>
      <c r="AB25" s="101"/>
      <c r="AC25" s="102"/>
    </row>
    <row r="26" spans="4:29">
      <c r="D26" s="100"/>
      <c r="E26" s="101"/>
      <c r="F26" s="101"/>
      <c r="G26" s="101"/>
      <c r="H26" s="101"/>
      <c r="I26" s="101"/>
      <c r="J26" s="101"/>
      <c r="K26" s="101"/>
      <c r="L26" s="101"/>
      <c r="M26" s="102"/>
      <c r="S26" s="100"/>
      <c r="T26" s="101"/>
      <c r="U26" s="101"/>
      <c r="V26" s="101"/>
      <c r="W26" s="101"/>
      <c r="X26" s="101"/>
      <c r="Y26" s="101"/>
      <c r="Z26" s="101"/>
      <c r="AA26" s="101"/>
      <c r="AB26" s="101"/>
      <c r="AC26" s="102"/>
    </row>
    <row r="27" spans="4:29">
      <c r="D27" s="100"/>
      <c r="E27" s="101"/>
      <c r="F27" s="101"/>
      <c r="G27" s="101"/>
      <c r="H27" s="101"/>
      <c r="I27" s="101"/>
      <c r="J27" s="101"/>
      <c r="K27" s="101"/>
      <c r="L27" s="101"/>
      <c r="M27" s="102"/>
      <c r="S27" s="100"/>
      <c r="T27" s="101"/>
      <c r="U27" s="101"/>
      <c r="V27" s="101"/>
      <c r="W27" s="101"/>
      <c r="X27" s="101"/>
      <c r="Y27" s="101"/>
      <c r="Z27" s="101"/>
      <c r="AA27" s="101"/>
      <c r="AB27" s="101"/>
      <c r="AC27" s="102"/>
    </row>
    <row r="28" spans="4:29">
      <c r="D28" s="100"/>
      <c r="E28" s="101"/>
      <c r="F28" s="101"/>
      <c r="G28" s="101"/>
      <c r="H28" s="101"/>
      <c r="I28" s="101"/>
      <c r="J28" s="101"/>
      <c r="K28" s="101"/>
      <c r="L28" s="101"/>
      <c r="M28" s="102"/>
      <c r="S28" s="100"/>
      <c r="T28" s="101"/>
      <c r="U28" s="101"/>
      <c r="V28" s="101"/>
      <c r="W28" s="101"/>
      <c r="X28" s="101"/>
      <c r="Y28" s="101"/>
      <c r="Z28" s="101"/>
      <c r="AA28" s="101"/>
      <c r="AB28" s="101"/>
      <c r="AC28" s="102"/>
    </row>
    <row r="29" spans="4:29">
      <c r="D29" s="100"/>
      <c r="E29" s="101"/>
      <c r="F29" s="101"/>
      <c r="G29" s="101"/>
      <c r="H29" s="101"/>
      <c r="I29" s="101"/>
      <c r="J29" s="101"/>
      <c r="K29" s="101"/>
      <c r="L29" s="101"/>
      <c r="M29" s="102"/>
      <c r="S29" s="100"/>
      <c r="T29" s="101"/>
      <c r="U29" s="101"/>
      <c r="V29" s="101"/>
      <c r="W29" s="101"/>
      <c r="X29" s="101"/>
      <c r="Y29" s="101"/>
      <c r="Z29" s="101"/>
      <c r="AA29" s="101"/>
      <c r="AB29" s="101"/>
      <c r="AC29" s="102"/>
    </row>
    <row r="30" spans="4:29">
      <c r="D30" s="100"/>
      <c r="E30" s="101"/>
      <c r="F30" s="101"/>
      <c r="G30" s="101"/>
      <c r="H30" s="101"/>
      <c r="I30" s="101"/>
      <c r="J30" s="101"/>
      <c r="K30" s="101"/>
      <c r="L30" s="101"/>
      <c r="M30" s="102"/>
      <c r="S30" s="100"/>
      <c r="T30" s="101"/>
      <c r="U30" s="101"/>
      <c r="V30" s="101"/>
      <c r="W30" s="101"/>
      <c r="X30" s="101"/>
      <c r="Y30" s="101"/>
      <c r="Z30" s="101"/>
      <c r="AA30" s="101"/>
      <c r="AB30" s="101"/>
      <c r="AC30" s="102"/>
    </row>
    <row r="31" spans="4:29">
      <c r="D31" s="100"/>
      <c r="E31" s="101"/>
      <c r="F31" s="101"/>
      <c r="G31" s="101"/>
      <c r="H31" s="101"/>
      <c r="I31" s="101"/>
      <c r="J31" s="101"/>
      <c r="K31" s="101"/>
      <c r="L31" s="101"/>
      <c r="M31" s="102"/>
      <c r="S31" s="100"/>
      <c r="T31" s="101"/>
      <c r="U31" s="101"/>
      <c r="V31" s="101"/>
      <c r="W31" s="101"/>
      <c r="X31" s="101"/>
      <c r="Y31" s="101"/>
      <c r="Z31" s="101"/>
      <c r="AA31" s="101"/>
      <c r="AB31" s="101"/>
      <c r="AC31" s="102"/>
    </row>
    <row r="32" spans="4:29">
      <c r="D32" s="100"/>
      <c r="E32" s="101"/>
      <c r="F32" s="101"/>
      <c r="G32" s="101"/>
      <c r="H32" s="101"/>
      <c r="I32" s="101"/>
      <c r="J32" s="101"/>
      <c r="K32" s="101"/>
      <c r="L32" s="101"/>
      <c r="M32" s="102"/>
      <c r="S32" s="100"/>
      <c r="T32" s="101"/>
      <c r="U32" s="101"/>
      <c r="V32" s="101"/>
      <c r="W32" s="101"/>
      <c r="X32" s="101"/>
      <c r="Y32" s="101"/>
      <c r="Z32" s="101"/>
      <c r="AA32" s="101"/>
      <c r="AB32" s="101"/>
      <c r="AC32" s="102"/>
    </row>
    <row r="33" spans="4:29">
      <c r="D33" s="100"/>
      <c r="E33" s="101"/>
      <c r="F33" s="101"/>
      <c r="G33" s="101"/>
      <c r="H33" s="101"/>
      <c r="I33" s="101"/>
      <c r="J33" s="101"/>
      <c r="K33" s="101"/>
      <c r="L33" s="101"/>
      <c r="M33" s="102"/>
      <c r="S33" s="100"/>
      <c r="T33" s="101"/>
      <c r="U33" s="101"/>
      <c r="V33" s="101"/>
      <c r="W33" s="101"/>
      <c r="X33" s="101"/>
      <c r="Y33" s="101"/>
      <c r="Z33" s="101"/>
      <c r="AA33" s="101"/>
      <c r="AB33" s="101"/>
      <c r="AC33" s="102"/>
    </row>
    <row r="34" spans="4:29">
      <c r="D34" s="100"/>
      <c r="E34" s="101"/>
      <c r="F34" s="101"/>
      <c r="G34" s="101"/>
      <c r="H34" s="101"/>
      <c r="I34" s="101"/>
      <c r="J34" s="101"/>
      <c r="K34" s="101"/>
      <c r="L34" s="101"/>
      <c r="M34" s="102"/>
      <c r="S34" s="100"/>
      <c r="T34" s="101"/>
      <c r="U34" s="101"/>
      <c r="V34" s="101"/>
      <c r="W34" s="101"/>
      <c r="X34" s="101"/>
      <c r="Y34" s="101"/>
      <c r="Z34" s="101"/>
      <c r="AA34" s="101"/>
      <c r="AB34" s="101"/>
      <c r="AC34" s="102"/>
    </row>
    <row r="35" spans="4:29">
      <c r="D35" s="100"/>
      <c r="E35" s="101"/>
      <c r="F35" s="101"/>
      <c r="G35" s="101"/>
      <c r="H35" s="101"/>
      <c r="I35" s="101"/>
      <c r="J35" s="101"/>
      <c r="K35" s="101"/>
      <c r="L35" s="101"/>
      <c r="M35" s="102"/>
      <c r="S35" s="100"/>
      <c r="T35" s="101"/>
      <c r="U35" s="101"/>
      <c r="V35" s="101"/>
      <c r="W35" s="101"/>
      <c r="X35" s="101"/>
      <c r="Y35" s="101"/>
      <c r="Z35" s="101"/>
      <c r="AA35" s="101"/>
      <c r="AB35" s="101"/>
      <c r="AC35" s="102"/>
    </row>
    <row r="36" spans="4:29">
      <c r="D36" s="100"/>
      <c r="E36" s="101"/>
      <c r="F36" s="101"/>
      <c r="G36" s="101"/>
      <c r="H36" s="101"/>
      <c r="I36" s="101"/>
      <c r="J36" s="101"/>
      <c r="K36" s="101"/>
      <c r="L36" s="101"/>
      <c r="M36" s="102"/>
      <c r="S36" s="100"/>
      <c r="T36" s="101"/>
      <c r="U36" s="101"/>
      <c r="V36" s="101"/>
      <c r="W36" s="101"/>
      <c r="X36" s="101"/>
      <c r="Y36" s="101"/>
      <c r="Z36" s="101"/>
      <c r="AA36" s="101"/>
      <c r="AB36" s="101"/>
      <c r="AC36" s="102"/>
    </row>
    <row r="37" spans="4:29">
      <c r="D37" s="100"/>
      <c r="E37" s="101"/>
      <c r="F37" s="101"/>
      <c r="G37" s="101"/>
      <c r="H37" s="101"/>
      <c r="I37" s="101"/>
      <c r="J37" s="101"/>
      <c r="K37" s="101"/>
      <c r="L37" s="101"/>
      <c r="M37" s="102"/>
      <c r="S37" s="100"/>
      <c r="T37" s="101"/>
      <c r="U37" s="101"/>
      <c r="V37" s="101"/>
      <c r="W37" s="101"/>
      <c r="X37" s="101"/>
      <c r="Y37" s="101"/>
      <c r="Z37" s="101"/>
      <c r="AA37" s="101"/>
      <c r="AB37" s="101"/>
      <c r="AC37" s="102"/>
    </row>
    <row r="38" spans="4:29" ht="15.75" thickBot="1">
      <c r="D38" s="103"/>
      <c r="E38" s="104"/>
      <c r="F38" s="104"/>
      <c r="G38" s="104"/>
      <c r="H38" s="104"/>
      <c r="I38" s="104"/>
      <c r="J38" s="104"/>
      <c r="K38" s="104"/>
      <c r="L38" s="104"/>
      <c r="M38" s="105"/>
      <c r="S38" s="100"/>
      <c r="T38" s="101"/>
      <c r="U38" s="101"/>
      <c r="V38" s="101"/>
      <c r="W38" s="101"/>
      <c r="X38" s="101"/>
      <c r="Y38" s="101"/>
      <c r="Z38" s="101"/>
      <c r="AA38" s="101"/>
      <c r="AB38" s="101"/>
      <c r="AC38" s="102"/>
    </row>
    <row r="39" spans="4:29" ht="9.9499999999999993" customHeight="1" thickBot="1">
      <c r="S39" s="103"/>
      <c r="T39" s="104"/>
      <c r="U39" s="104"/>
      <c r="V39" s="104"/>
      <c r="W39" s="104"/>
      <c r="X39" s="104"/>
      <c r="Y39" s="104"/>
      <c r="Z39" s="104"/>
      <c r="AA39" s="104"/>
      <c r="AB39" s="104"/>
      <c r="AC39" s="105"/>
    </row>
  </sheetData>
  <mergeCells count="2">
    <mergeCell ref="D3:M38"/>
    <mergeCell ref="S3:A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TP-4097S3F0 0I30A</vt:lpstr>
      <vt:lpstr>TP-4097S3F0 0J02A</vt:lpstr>
      <vt:lpstr>TP-4097S3F0 0J01A</vt:lpstr>
      <vt:lpstr>TP-4517S1F3</vt:lpstr>
      <vt:lpstr>Form Monitoring</vt:lpstr>
      <vt:lpstr>Summary</vt:lpstr>
      <vt:lpstr>Penangan trend partikel &amp; Noda</vt:lpstr>
      <vt:lpstr>'Form Monitoring'!Print_Area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dti2796</dc:creator>
  <cp:lastModifiedBy>Padmi Indrati</cp:lastModifiedBy>
  <cp:lastPrinted>2021-05-08T16:43:46Z</cp:lastPrinted>
  <dcterms:created xsi:type="dcterms:W3CDTF">2020-09-24T06:28:53Z</dcterms:created>
  <dcterms:modified xsi:type="dcterms:W3CDTF">2021-05-20T15:32:01Z</dcterms:modified>
</cp:coreProperties>
</file>