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5262B152-74F2-4CED-8EEB-4AB0C75838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48" i="1"/>
  <c r="H47" i="1"/>
  <c r="G48" i="1"/>
  <c r="B48" i="1"/>
  <c r="G47" i="1"/>
  <c r="B47" i="1"/>
  <c r="H28" i="1"/>
  <c r="G28" i="1"/>
  <c r="B28" i="1"/>
  <c r="H27" i="1"/>
  <c r="G27" i="1"/>
  <c r="H15" i="1"/>
  <c r="H16" i="1"/>
  <c r="H17" i="1"/>
  <c r="H18" i="1"/>
  <c r="H19" i="1"/>
  <c r="H20" i="1"/>
  <c r="H21" i="1"/>
  <c r="H22" i="1"/>
  <c r="H23" i="1"/>
  <c r="H14" i="1"/>
  <c r="G14" i="1"/>
  <c r="C47" i="1"/>
  <c r="C28" i="1"/>
  <c r="B27" i="1"/>
  <c r="C27" i="1"/>
  <c r="H53" i="1"/>
  <c r="G15" i="1"/>
  <c r="C48" i="1"/>
  <c r="G16" i="1"/>
  <c r="G17" i="1"/>
  <c r="G18" i="1"/>
  <c r="G19" i="1"/>
  <c r="G20" i="1"/>
  <c r="G21" i="1"/>
  <c r="G22" i="1"/>
  <c r="G23" i="1"/>
  <c r="D14" i="1"/>
  <c r="E21" i="1"/>
  <c r="E20" i="1"/>
  <c r="E19" i="1"/>
  <c r="E18" i="1"/>
  <c r="E17" i="1"/>
  <c r="E16" i="1"/>
  <c r="E15" i="1"/>
  <c r="D23" i="1"/>
  <c r="D22" i="1"/>
  <c r="D21" i="1"/>
  <c r="D20" i="1"/>
  <c r="D19" i="1"/>
  <c r="D18" i="1"/>
  <c r="D17" i="1"/>
  <c r="D16" i="1"/>
  <c r="D15" i="1"/>
  <c r="E14" i="1"/>
  <c r="D53" i="1"/>
  <c r="E23" i="1"/>
  <c r="E22" i="1"/>
  <c r="G35" i="1" l="1"/>
  <c r="G34" i="1"/>
  <c r="G57" i="1"/>
  <c r="G54" i="1"/>
  <c r="H33" i="1"/>
  <c r="G33" i="1"/>
  <c r="G36" i="1"/>
  <c r="G37" i="1"/>
  <c r="G38" i="1"/>
  <c r="G39" i="1"/>
  <c r="G40" i="1"/>
  <c r="G41" i="1"/>
  <c r="G42" i="1"/>
  <c r="H34" i="1"/>
  <c r="H35" i="1"/>
  <c r="H36" i="1"/>
  <c r="H37" i="1"/>
  <c r="H38" i="1"/>
  <c r="H39" i="1"/>
  <c r="H40" i="1"/>
  <c r="H41" i="1"/>
  <c r="H42" i="1"/>
  <c r="G55" i="1"/>
  <c r="G56" i="1"/>
  <c r="G58" i="1"/>
  <c r="G59" i="1"/>
  <c r="G60" i="1"/>
  <c r="G61" i="1"/>
  <c r="G62" i="1"/>
  <c r="G53" i="1"/>
  <c r="H54" i="1"/>
  <c r="H55" i="1"/>
  <c r="H56" i="1"/>
  <c r="H57" i="1"/>
  <c r="H58" i="1"/>
  <c r="H59" i="1"/>
  <c r="H60" i="1"/>
  <c r="H61" i="1"/>
  <c r="H62" i="1"/>
  <c r="F25" i="1"/>
  <c r="D62" i="1"/>
  <c r="D61" i="1"/>
  <c r="D60" i="1"/>
  <c r="D59" i="1"/>
  <c r="D58" i="1"/>
  <c r="D57" i="1"/>
  <c r="D56" i="1"/>
  <c r="D55" i="1"/>
  <c r="D54" i="1"/>
  <c r="E62" i="1"/>
  <c r="E61" i="1"/>
  <c r="E60" i="1"/>
  <c r="E59" i="1"/>
  <c r="E58" i="1"/>
  <c r="E57" i="1"/>
  <c r="E56" i="1"/>
  <c r="E55" i="1"/>
  <c r="E54" i="1"/>
  <c r="E53" i="1"/>
  <c r="D42" i="1"/>
  <c r="D41" i="1"/>
  <c r="D40" i="1"/>
  <c r="D39" i="1"/>
  <c r="D38" i="1"/>
  <c r="D37" i="1"/>
  <c r="D36" i="1"/>
  <c r="D35" i="1"/>
  <c r="D34" i="1"/>
  <c r="D33" i="1"/>
  <c r="E42" i="1"/>
  <c r="E41" i="1"/>
  <c r="E40" i="1"/>
  <c r="E39" i="1"/>
  <c r="E38" i="1"/>
  <c r="E37" i="1"/>
  <c r="E36" i="1"/>
  <c r="E35" i="1"/>
  <c r="E34" i="1"/>
  <c r="E33" i="1"/>
  <c r="F44" i="1" l="1"/>
  <c r="F64" i="1"/>
  <c r="H64" i="1"/>
  <c r="H44" i="1"/>
</calcChain>
</file>

<file path=xl/sharedStrings.xml><?xml version="1.0" encoding="utf-8"?>
<sst xmlns="http://schemas.openxmlformats.org/spreadsheetml/2006/main" count="104" uniqueCount="33">
  <si>
    <t>Варіант 15</t>
  </si>
  <si>
    <t>№</t>
  </si>
  <si>
    <t>Об'єкт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</si>
  <si>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</si>
  <si>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</si>
  <si>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</si>
  <si>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</si>
  <si>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</si>
  <si>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</si>
  <si>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</si>
  <si>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</si>
  <si>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</si>
  <si>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</si>
  <si>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Xi</t>
  </si>
  <si>
    <t>Yi</t>
  </si>
  <si>
    <t>х</t>
  </si>
  <si>
    <t>у</t>
  </si>
  <si>
    <t>Центроїди</t>
  </si>
  <si>
    <t xml:space="preserve">    </t>
  </si>
  <si>
    <t>Евклідова відстань</t>
  </si>
  <si>
    <t>Відстань Манхеттена</t>
  </si>
  <si>
    <t>Точка</t>
  </si>
  <si>
    <t>x</t>
  </si>
  <si>
    <t>y</t>
  </si>
  <si>
    <t>Відстань від m1</t>
  </si>
  <si>
    <t>Відстань від m2</t>
  </si>
  <si>
    <t>Належність</t>
  </si>
  <si>
    <t xml:space="preserve">E(e) = </t>
  </si>
  <si>
    <t>E(m)=</t>
  </si>
  <si>
    <t>1 кластер</t>
  </si>
  <si>
    <t>2 кластер</t>
  </si>
  <si>
    <t>A,B,C,E,F,H,I</t>
  </si>
  <si>
    <t>D,G,J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</si>
</sst>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6" xfId="0" applyFont="1" applyFill="1" applyBorder="1" applyAlignment="1">
      <alignment horizontal="center" indent="1"/>
    </xf>
    <xf numFmtId="0" fontId="0" fillId="0" borderId="4" xfId="0" applyBorder="1" applyAlignment="1">
      <alignment horizontal="right"/>
    </xf>
    <xf numFmtId="0" fontId="1" fillId="4" borderId="3" xfId="0" applyFont="1" applyFill="1" applyBorder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7" xfId="0" applyBorder="1"/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 indent="1"/>
    </xf>
    <xf numFmtId="0" fontId="1" fillId="4" borderId="2" xfId="0" applyFont="1" applyFill="1" applyBorder="1"/>
    <xf numFmtId="0" fontId="0" fillId="0" borderId="5" xfId="0" applyBorder="1"/>
    <xf numFmtId="0" fontId="1" fillId="0" borderId="0" xfId="0" applyFont="1" applyAlignment="1">
      <alignment horizontal="center" indent="1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6" borderId="8" xfId="0" applyFill="1" applyBorder="1"/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2" fillId="3" borderId="4" xfId="0" applyFont="1" applyFill="1" applyBorder="1" applyAlignment="1">
      <alignment horizontal="center"/>
    </xf>
    <xf numFmtId="164" fontId="0" fillId="7" borderId="3" xfId="0" applyNumberFormat="1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164" fontId="0" fillId="0" borderId="0" xfId="0" applyNumberFormat="1" applyAlignment="1">
      <alignment horizontal="center"/>
    </xf>
    <xf numFmtId="0" fontId="0" fillId="9" borderId="8" xfId="0" applyFill="1" applyBorder="1"/>
    <xf numFmtId="164" fontId="0" fillId="8" borderId="3" xfId="0" applyNumberFormat="1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2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center" indent="1"/>
    </xf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left"/>
    </xf>
    <xf numFmtId="0" fontId="1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215C9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F-4E63-AFC3-1D11CCF1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31048"/>
        <c:axId val="542241288"/>
      </c:scatterChart>
      <c:valAx>
        <c:axId val="542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288"/>
        <c:crosses val="autoZero"/>
        <c:crossBetween val="midCat"/>
        <c:majorUnit val="2"/>
      </c:valAx>
      <c:valAx>
        <c:axId val="5422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1 етап( Евклідова відстань)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215C9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EA7-8554-8DDE2185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31048"/>
        <c:axId val="542241288"/>
      </c:scatterChart>
      <c:valAx>
        <c:axId val="542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288"/>
        <c:crosses val="autoZero"/>
        <c:crossBetween val="midCat"/>
        <c:majorUnit val="2"/>
      </c:valAx>
      <c:valAx>
        <c:axId val="5422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2 етап( Евклідова відстань)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215C9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1-45A8-A761-92360851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31048"/>
        <c:axId val="542241288"/>
      </c:scatterChart>
      <c:valAx>
        <c:axId val="542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288"/>
        <c:crosses val="autoZero"/>
        <c:crossBetween val="midCat"/>
        <c:majorUnit val="2"/>
      </c:valAx>
      <c:valAx>
        <c:axId val="5422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4" Type="http://schemas.openxmlformats.org/officeDocument/2006/relationships/customXml" Target="../ink/ink2.xml"/><Relationship Id="rId63" Type="http://schemas.openxmlformats.org/officeDocument/2006/relationships/customXml" Target="../ink/ink9.xml"/><Relationship Id="rId68" Type="http://schemas.openxmlformats.org/officeDocument/2006/relationships/customXml" Target="../ink/ink12.xml"/><Relationship Id="rId76" Type="http://schemas.openxmlformats.org/officeDocument/2006/relationships/customXml" Target="../ink/ink16.xml"/><Relationship Id="rId84" Type="http://schemas.openxmlformats.org/officeDocument/2006/relationships/customXml" Target="../ink/ink20.xml"/><Relationship Id="rId89" Type="http://schemas.openxmlformats.org/officeDocument/2006/relationships/image" Target="../media/image13.png"/><Relationship Id="rId97" Type="http://schemas.openxmlformats.org/officeDocument/2006/relationships/customXml" Target="../ink/ink28.xml"/><Relationship Id="rId71" Type="http://schemas.openxmlformats.org/officeDocument/2006/relationships/image" Target="../media/image4.png"/><Relationship Id="rId92" Type="http://schemas.openxmlformats.org/officeDocument/2006/relationships/customXml" Target="../ink/ink24.xml"/><Relationship Id="rId2" Type="http://schemas.openxmlformats.org/officeDocument/2006/relationships/chart" Target="../charts/chart2.xml"/><Relationship Id="rId37" Type="http://schemas.openxmlformats.org/officeDocument/2006/relationships/customXml" Target="../ink/ink5.xml"/><Relationship Id="rId66" Type="http://schemas.openxmlformats.org/officeDocument/2006/relationships/customXml" Target="../ink/ink11.xml"/><Relationship Id="rId74" Type="http://schemas.openxmlformats.org/officeDocument/2006/relationships/customXml" Target="../ink/ink15.xml"/><Relationship Id="rId79" Type="http://schemas.openxmlformats.org/officeDocument/2006/relationships/image" Target="../media/image8.png"/><Relationship Id="rId87" Type="http://schemas.openxmlformats.org/officeDocument/2006/relationships/image" Target="../media/image12.png"/><Relationship Id="rId102" Type="http://schemas.openxmlformats.org/officeDocument/2006/relationships/image" Target="../media/image17.png"/><Relationship Id="rId61" Type="http://schemas.openxmlformats.org/officeDocument/2006/relationships/customXml" Target="../ink/ink7.xml"/><Relationship Id="rId82" Type="http://schemas.openxmlformats.org/officeDocument/2006/relationships/customXml" Target="../ink/ink19.xml"/><Relationship Id="rId90" Type="http://schemas.openxmlformats.org/officeDocument/2006/relationships/customXml" Target="../ink/ink23.xml"/><Relationship Id="rId95" Type="http://schemas.openxmlformats.org/officeDocument/2006/relationships/customXml" Target="../ink/ink26.xml"/><Relationship Id="rId60" Type="http://schemas.openxmlformats.org/officeDocument/2006/relationships/customXml" Target="../ink/ink6.xml"/><Relationship Id="rId65" Type="http://schemas.openxmlformats.org/officeDocument/2006/relationships/image" Target="../media/image1.png"/><Relationship Id="rId73" Type="http://schemas.openxmlformats.org/officeDocument/2006/relationships/image" Target="../media/image5.png"/><Relationship Id="rId78" Type="http://schemas.openxmlformats.org/officeDocument/2006/relationships/customXml" Target="../ink/ink17.xml"/><Relationship Id="rId81" Type="http://schemas.openxmlformats.org/officeDocument/2006/relationships/image" Target="../media/image9.png"/><Relationship Id="rId86" Type="http://schemas.openxmlformats.org/officeDocument/2006/relationships/customXml" Target="../ink/ink21.xml"/><Relationship Id="rId94" Type="http://schemas.openxmlformats.org/officeDocument/2006/relationships/customXml" Target="../ink/ink25.xml"/><Relationship Id="rId99" Type="http://schemas.openxmlformats.org/officeDocument/2006/relationships/customXml" Target="../ink/ink30.xml"/><Relationship Id="rId101" Type="http://schemas.openxmlformats.org/officeDocument/2006/relationships/customXml" Target="../ink/ink32.xml"/><Relationship Id="rId4" Type="http://schemas.openxmlformats.org/officeDocument/2006/relationships/customXml" Target="../ink/ink1.xml"/><Relationship Id="rId35" Type="http://schemas.openxmlformats.org/officeDocument/2006/relationships/customXml" Target="../ink/ink3.xml"/><Relationship Id="rId64" Type="http://schemas.openxmlformats.org/officeDocument/2006/relationships/customXml" Target="../ink/ink10.xml"/><Relationship Id="rId69" Type="http://schemas.openxmlformats.org/officeDocument/2006/relationships/image" Target="../media/image3.png"/><Relationship Id="rId77" Type="http://schemas.openxmlformats.org/officeDocument/2006/relationships/image" Target="../media/image7.png"/><Relationship Id="rId100" Type="http://schemas.openxmlformats.org/officeDocument/2006/relationships/customXml" Target="../ink/ink31.xml"/><Relationship Id="rId72" Type="http://schemas.openxmlformats.org/officeDocument/2006/relationships/customXml" Target="../ink/ink14.xml"/><Relationship Id="rId80" Type="http://schemas.openxmlformats.org/officeDocument/2006/relationships/customXml" Target="../ink/ink18.xml"/><Relationship Id="rId85" Type="http://schemas.openxmlformats.org/officeDocument/2006/relationships/image" Target="../media/image11.png"/><Relationship Id="rId93" Type="http://schemas.openxmlformats.org/officeDocument/2006/relationships/image" Target="../media/image16.png"/><Relationship Id="rId98" Type="http://schemas.openxmlformats.org/officeDocument/2006/relationships/customXml" Target="../ink/ink29.xml"/><Relationship Id="rId3" Type="http://schemas.openxmlformats.org/officeDocument/2006/relationships/chart" Target="../charts/chart3.xml"/><Relationship Id="rId33" Type="http://schemas.openxmlformats.org/officeDocument/2006/relationships/image" Target="../media/image15.png"/><Relationship Id="rId59" Type="http://schemas.openxmlformats.org/officeDocument/2006/relationships/image" Target="../media/image24.png"/><Relationship Id="rId67" Type="http://schemas.openxmlformats.org/officeDocument/2006/relationships/image" Target="../media/image2.png"/><Relationship Id="rId103" Type="http://schemas.openxmlformats.org/officeDocument/2006/relationships/image" Target="../media/image18.png"/><Relationship Id="rId62" Type="http://schemas.openxmlformats.org/officeDocument/2006/relationships/customXml" Target="../ink/ink8.xml"/><Relationship Id="rId70" Type="http://schemas.openxmlformats.org/officeDocument/2006/relationships/customXml" Target="../ink/ink13.xml"/><Relationship Id="rId75" Type="http://schemas.openxmlformats.org/officeDocument/2006/relationships/image" Target="../media/image6.png"/><Relationship Id="rId83" Type="http://schemas.openxmlformats.org/officeDocument/2006/relationships/image" Target="../media/image10.png"/><Relationship Id="rId88" Type="http://schemas.openxmlformats.org/officeDocument/2006/relationships/customXml" Target="../ink/ink22.xml"/><Relationship Id="rId91" Type="http://schemas.openxmlformats.org/officeDocument/2006/relationships/image" Target="../media/image14.png"/><Relationship Id="rId96" Type="http://schemas.openxmlformats.org/officeDocument/2006/relationships/customXml" Target="../ink/ink27.xml"/><Relationship Id="rId1" Type="http://schemas.openxmlformats.org/officeDocument/2006/relationships/chart" Target="../charts/chart1.xml"/><Relationship Id="rId36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0</xdr:row>
      <xdr:rowOff>9525</xdr:rowOff>
    </xdr:from>
    <xdr:to>
      <xdr:col>18</xdr:col>
      <xdr:colOff>428625</xdr:colOff>
      <xdr:row>11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62BB6C-9110-CCEA-A394-67DD3411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12</xdr:row>
      <xdr:rowOff>38100</xdr:rowOff>
    </xdr:from>
    <xdr:to>
      <xdr:col>19</xdr:col>
      <xdr:colOff>381000</xdr:colOff>
      <xdr:row>28</xdr:row>
      <xdr:rowOff>133350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E527BFC-5FD9-40DD-BCA5-5C20FF3D033D}"/>
            </a:ext>
            <a:ext uri="{147F2762-F138-4A5C-976F-8EAC2B608ADB}">
              <a16:predDERef xmlns:a16="http://schemas.microsoft.com/office/drawing/2014/main" pred="{FA62BB6C-9110-CCEA-A394-67DD34110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29</xdr:row>
      <xdr:rowOff>123825</xdr:rowOff>
    </xdr:from>
    <xdr:to>
      <xdr:col>20</xdr:col>
      <xdr:colOff>85725</xdr:colOff>
      <xdr:row>46</xdr:row>
      <xdr:rowOff>28575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BADA780-FC12-49A6-8303-88745E27D935}"/>
            </a:ext>
            <a:ext uri="{147F2762-F138-4A5C-976F-8EAC2B608ADB}">
              <a16:predDERef xmlns:a16="http://schemas.microsoft.com/office/drawing/2014/main" pred="{0E527BFC-5FD9-40DD-BCA5-5C20FF3D0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304800</xdr:colOff>
      <xdr:row>35</xdr:row>
      <xdr:rowOff>133350</xdr:rowOff>
    </xdr:from>
    <xdr:to>
      <xdr:col>8</xdr:col>
      <xdr:colOff>304800</xdr:colOff>
      <xdr:row>35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8" name="">
              <a:extLst>
                <a:ext uri="{FF2B5EF4-FFF2-40B4-BE49-F238E27FC236}">
                  <a16:creationId xmlns:a16="http://schemas.microsoft.com/office/drawing/2014/main" id="{5C58FD6D-FEB1-4B38-BA93-5113380BC460}"/>
                </a:ext>
                <a:ext uri="{147F2762-F138-4A5C-976F-8EAC2B608ADB}">
                  <a16:predDERef xmlns:a16="http://schemas.microsoft.com/office/drawing/2014/main" pred="{CB561D2B-5C80-406E-9028-57339338DDBB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28" name="">
              <a:extLst>
                <a:ext uri="{FF2B5EF4-FFF2-40B4-BE49-F238E27FC236}">
                  <a16:creationId xmlns:a16="http://schemas.microsoft.com/office/drawing/2014/main" id="{5C58FD6D-FEB1-4B38-BA93-5113380BC460}"/>
                </a:ext>
                <a:ext uri="{147F2762-F138-4A5C-976F-8EAC2B608ADB}">
                  <a16:predDERef xmlns:a16="http://schemas.microsoft.com/office/drawing/2014/main" pred="{CB561D2B-5C80-406E-9028-57339338DDB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54</xdr:row>
      <xdr:rowOff>133350</xdr:rowOff>
    </xdr:from>
    <xdr:to>
      <xdr:col>8</xdr:col>
      <xdr:colOff>304800</xdr:colOff>
      <xdr:row>54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">
              <a:extLst>
                <a:ext uri="{FF2B5EF4-FFF2-40B4-BE49-F238E27FC236}">
                  <a16:creationId xmlns:a16="http://schemas.microsoft.com/office/drawing/2014/main" id="{4B596901-0D41-4BF1-85A3-131C345E5F3B}"/>
                </a:ext>
                <a:ext uri="{147F2762-F138-4A5C-976F-8EAC2B608ADB}">
                  <a16:predDERef xmlns:a16="http://schemas.microsoft.com/office/drawing/2014/main" pred="{5C58FD6D-FEB1-4B38-BA93-5113380BC460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30" name="">
              <a:extLst>
                <a:ext uri="{FF2B5EF4-FFF2-40B4-BE49-F238E27FC236}">
                  <a16:creationId xmlns:a16="http://schemas.microsoft.com/office/drawing/2014/main" id="{4B596901-0D41-4BF1-85A3-131C345E5F3B}"/>
                </a:ext>
                <a:ext uri="{147F2762-F138-4A5C-976F-8EAC2B608ADB}">
                  <a16:predDERef xmlns:a16="http://schemas.microsoft.com/office/drawing/2014/main" pred="{5C58FD6D-FEB1-4B38-BA93-5113380BC46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39</xdr:row>
      <xdr:rowOff>133350</xdr:rowOff>
    </xdr:from>
    <xdr:to>
      <xdr:col>36</xdr:col>
      <xdr:colOff>304800</xdr:colOff>
      <xdr:row>39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">
              <a:extLst>
                <a:ext uri="{FF2B5EF4-FFF2-40B4-BE49-F238E27FC236}">
                  <a16:creationId xmlns:a16="http://schemas.microsoft.com/office/drawing/2014/main" id="{5EE5EC4F-8E02-4C79-A653-4A37F4B0DC80}"/>
                </a:ext>
                <a:ext uri="{147F2762-F138-4A5C-976F-8EAC2B608ADB}">
                  <a16:predDERef xmlns:a16="http://schemas.microsoft.com/office/drawing/2014/main" pred="{7F67F31A-05DA-4692-A974-5B410522C3EA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48" name="">
              <a:extLst>
                <a:ext uri="{FF2B5EF4-FFF2-40B4-BE49-F238E27FC236}">
                  <a16:creationId xmlns:a16="http://schemas.microsoft.com/office/drawing/2014/main" id="{5EE5EC4F-8E02-4C79-A653-4A37F4B0DC80}"/>
                </a:ext>
                <a:ext uri="{147F2762-F138-4A5C-976F-8EAC2B608ADB}">
                  <a16:predDERef xmlns:a16="http://schemas.microsoft.com/office/drawing/2014/main" pred="{7F67F31A-05DA-4692-A974-5B410522C3E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58</xdr:row>
      <xdr:rowOff>133350</xdr:rowOff>
    </xdr:from>
    <xdr:to>
      <xdr:col>36</xdr:col>
      <xdr:colOff>304800</xdr:colOff>
      <xdr:row>58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9" name="">
              <a:extLst>
                <a:ext uri="{FF2B5EF4-FFF2-40B4-BE49-F238E27FC236}">
                  <a16:creationId xmlns:a16="http://schemas.microsoft.com/office/drawing/2014/main" id="{B60CE549-7A98-4343-A269-540E130212D6}"/>
                </a:ext>
                <a:ext uri="{147F2762-F138-4A5C-976F-8EAC2B608ADB}">
                  <a16:predDERef xmlns:a16="http://schemas.microsoft.com/office/drawing/2014/main" pred="{5EE5EC4F-8E02-4C79-A653-4A37F4B0DC80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49" name="">
              <a:extLst>
                <a:ext uri="{FF2B5EF4-FFF2-40B4-BE49-F238E27FC236}">
                  <a16:creationId xmlns:a16="http://schemas.microsoft.com/office/drawing/2014/main" id="{B60CE549-7A98-4343-A269-540E130212D6}"/>
                </a:ext>
                <a:ext uri="{147F2762-F138-4A5C-976F-8EAC2B608ADB}">
                  <a16:predDERef xmlns:a16="http://schemas.microsoft.com/office/drawing/2014/main" pred="{5EE5EC4F-8E02-4C79-A653-4A37F4B0DC8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459420</xdr:colOff>
      <xdr:row>48</xdr:row>
      <xdr:rowOff>171450</xdr:rowOff>
    </xdr:from>
    <xdr:to>
      <xdr:col>24</xdr:col>
      <xdr:colOff>459780</xdr:colOff>
      <xdr:row>48</xdr:row>
      <xdr:rowOff>171810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3" name="">
              <a:extLst>
                <a:ext uri="{FF2B5EF4-FFF2-40B4-BE49-F238E27FC236}">
                  <a16:creationId xmlns:a16="http://schemas.microsoft.com/office/drawing/2014/main" id="{EC61B5F7-D9FE-453F-9B72-B8E0E0014003}"/>
                </a:ext>
                <a:ext uri="{147F2762-F138-4A5C-976F-8EAC2B608ADB}">
                  <a16:predDERef xmlns:a16="http://schemas.microsoft.com/office/drawing/2014/main" pred="{F6A86DE5-416A-4A27-9AD3-EEF2EE929B2F}"/>
                </a:ext>
              </a:extLst>
            </xdr14:cNvPr>
            <xdr14:cNvContentPartPr/>
          </xdr14:nvContentPartPr>
          <xdr14:nvPr macro=""/>
          <xdr14:xfrm>
            <a:off x="17585370" y="9315450"/>
            <a:ext cx="360" cy="360"/>
          </xdr14:xfrm>
        </xdr:contentPart>
      </mc:Choice>
      <mc:Fallback xmlns="">
        <xdr:pic>
          <xdr:nvPicPr>
            <xdr:cNvPr id="53" name="">
              <a:extLst>
                <a:ext uri="{FF2B5EF4-FFF2-40B4-BE49-F238E27FC236}">
                  <a16:creationId xmlns:a16="http://schemas.microsoft.com/office/drawing/2014/main" id="{EC61B5F7-D9FE-453F-9B72-B8E0E0014003}"/>
                </a:ext>
                <a:ext uri="{147F2762-F138-4A5C-976F-8EAC2B608ADB}">
                  <a16:predDERef xmlns:a16="http://schemas.microsoft.com/office/drawing/2014/main" pred="{F6A86DE5-416A-4A27-9AD3-EEF2EE929B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576370" y="930645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55</xdr:row>
      <xdr:rowOff>133350</xdr:rowOff>
    </xdr:from>
    <xdr:to>
      <xdr:col>8</xdr:col>
      <xdr:colOff>304800</xdr:colOff>
      <xdr:row>55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4" name="">
              <a:extLst>
                <a:ext uri="{FF2B5EF4-FFF2-40B4-BE49-F238E27FC236}">
                  <a16:creationId xmlns:a16="http://schemas.microsoft.com/office/drawing/2014/main" id="{B8C58AC5-4A6F-4984-BCE6-F5F17A847285}"/>
                </a:ext>
                <a:ext uri="{147F2762-F138-4A5C-976F-8EAC2B608ADB}">
                  <a16:predDERef xmlns:a16="http://schemas.microsoft.com/office/drawing/2014/main" pred="{EC61B5F7-D9FE-453F-9B72-B8E0E0014003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4" name="">
              <a:extLst>
                <a:ext uri="{FF2B5EF4-FFF2-40B4-BE49-F238E27FC236}">
                  <a16:creationId xmlns:a16="http://schemas.microsoft.com/office/drawing/2014/main" id="{B8C58AC5-4A6F-4984-BCE6-F5F17A847285}"/>
                </a:ext>
                <a:ext uri="{147F2762-F138-4A5C-976F-8EAC2B608ADB}">
                  <a16:predDERef xmlns:a16="http://schemas.microsoft.com/office/drawing/2014/main" pred="{EC61B5F7-D9FE-453F-9B72-B8E0E001400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74</xdr:row>
      <xdr:rowOff>133350</xdr:rowOff>
    </xdr:from>
    <xdr:to>
      <xdr:col>8</xdr:col>
      <xdr:colOff>304800</xdr:colOff>
      <xdr:row>74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5" name="">
              <a:extLst>
                <a:ext uri="{FF2B5EF4-FFF2-40B4-BE49-F238E27FC236}">
                  <a16:creationId xmlns:a16="http://schemas.microsoft.com/office/drawing/2014/main" id="{C396CC45-EB59-49AA-9E4A-A8B642CED893}"/>
                </a:ext>
                <a:ext uri="{147F2762-F138-4A5C-976F-8EAC2B608ADB}">
                  <a16:predDERef xmlns:a16="http://schemas.microsoft.com/office/drawing/2014/main" pred="{B8C58AC5-4A6F-4984-BCE6-F5F17A847285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5" name="">
              <a:extLst>
                <a:ext uri="{FF2B5EF4-FFF2-40B4-BE49-F238E27FC236}">
                  <a16:creationId xmlns:a16="http://schemas.microsoft.com/office/drawing/2014/main" id="{C396CC45-EB59-49AA-9E4A-A8B642CED893}"/>
                </a:ext>
                <a:ext uri="{147F2762-F138-4A5C-976F-8EAC2B608ADB}">
                  <a16:predDERef xmlns:a16="http://schemas.microsoft.com/office/drawing/2014/main" pred="{B8C58AC5-4A6F-4984-BCE6-F5F17A84728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59</xdr:row>
      <xdr:rowOff>133350</xdr:rowOff>
    </xdr:from>
    <xdr:to>
      <xdr:col>36</xdr:col>
      <xdr:colOff>304800</xdr:colOff>
      <xdr:row>59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6" name="">
              <a:extLst>
                <a:ext uri="{FF2B5EF4-FFF2-40B4-BE49-F238E27FC236}">
                  <a16:creationId xmlns:a16="http://schemas.microsoft.com/office/drawing/2014/main" id="{90A741EF-6A6D-4502-95DE-0A45B62AECC1}"/>
                </a:ext>
                <a:ext uri="{147F2762-F138-4A5C-976F-8EAC2B608ADB}">
                  <a16:predDERef xmlns:a16="http://schemas.microsoft.com/office/drawing/2014/main" pred="{C396CC45-EB59-49AA-9E4A-A8B642CED893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6" name="">
              <a:extLst>
                <a:ext uri="{FF2B5EF4-FFF2-40B4-BE49-F238E27FC236}">
                  <a16:creationId xmlns:a16="http://schemas.microsoft.com/office/drawing/2014/main" id="{90A741EF-6A6D-4502-95DE-0A45B62AECC1}"/>
                </a:ext>
                <a:ext uri="{147F2762-F138-4A5C-976F-8EAC2B608ADB}">
                  <a16:predDERef xmlns:a16="http://schemas.microsoft.com/office/drawing/2014/main" pred="{C396CC45-EB59-49AA-9E4A-A8B642CED89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78</xdr:row>
      <xdr:rowOff>133350</xdr:rowOff>
    </xdr:from>
    <xdr:to>
      <xdr:col>36</xdr:col>
      <xdr:colOff>304800</xdr:colOff>
      <xdr:row>78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7" name="">
              <a:extLst>
                <a:ext uri="{FF2B5EF4-FFF2-40B4-BE49-F238E27FC236}">
                  <a16:creationId xmlns:a16="http://schemas.microsoft.com/office/drawing/2014/main" id="{D66D3DE5-4E1C-41CD-85D3-9ECB69DB00B8}"/>
                </a:ext>
                <a:ext uri="{147F2762-F138-4A5C-976F-8EAC2B608ADB}">
                  <a16:predDERef xmlns:a16="http://schemas.microsoft.com/office/drawing/2014/main" pred="{90A741EF-6A6D-4502-95DE-0A45B62AECC1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7" name="">
              <a:extLst>
                <a:ext uri="{FF2B5EF4-FFF2-40B4-BE49-F238E27FC236}">
                  <a16:creationId xmlns:a16="http://schemas.microsoft.com/office/drawing/2014/main" id="{D66D3DE5-4E1C-41CD-85D3-9ECB69DB00B8}"/>
                </a:ext>
                <a:ext uri="{147F2762-F138-4A5C-976F-8EAC2B608ADB}">
                  <a16:predDERef xmlns:a16="http://schemas.microsoft.com/office/drawing/2014/main" pred="{90A741EF-6A6D-4502-95DE-0A45B62AECC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133350</xdr:colOff>
      <xdr:row>1</xdr:row>
      <xdr:rowOff>47625</xdr:rowOff>
    </xdr:from>
    <xdr:to>
      <xdr:col>13</xdr:col>
      <xdr:colOff>161925</xdr:colOff>
      <xdr:row>1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" name="">
              <a:extLst>
                <a:ext uri="{FF2B5EF4-FFF2-40B4-BE49-F238E27FC236}">
                  <a16:creationId xmlns:a16="http://schemas.microsoft.com/office/drawing/2014/main" id="{740FDAB2-A428-44CC-BEF2-65EBD514069F}"/>
                </a:ext>
                <a:ext uri="{147F2762-F138-4A5C-976F-8EAC2B608ADB}">
                  <a16:predDERef xmlns:a16="http://schemas.microsoft.com/office/drawing/2014/main" pred="{8C99EA3C-4060-413E-BFD6-8407D7473A53}"/>
                </a:ext>
              </a:extLst>
            </xdr14:cNvPr>
            <xdr14:cNvContentPartPr/>
          </xdr14:nvContentPartPr>
          <xdr14:nvPr macro=""/>
          <xdr14:xfrm>
            <a:off x="10753725" y="238125"/>
            <a:ext cx="28575" cy="85725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740FDAB2-A428-44CC-BEF2-65EBD514069F}"/>
                </a:ext>
                <a:ext uri="{147F2762-F138-4A5C-976F-8EAC2B608ADB}">
                  <a16:predDERef xmlns:a16="http://schemas.microsoft.com/office/drawing/2014/main" pred="{8C99EA3C-4060-413E-BFD6-8407D7473A5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729509" y="212667"/>
              <a:ext cx="76523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66675</xdr:colOff>
      <xdr:row>1</xdr:row>
      <xdr:rowOff>47625</xdr:rowOff>
    </xdr:from>
    <xdr:to>
      <xdr:col>13</xdr:col>
      <xdr:colOff>209550</xdr:colOff>
      <xdr:row>2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" name="">
              <a:extLst>
                <a:ext uri="{FF2B5EF4-FFF2-40B4-BE49-F238E27FC236}">
                  <a16:creationId xmlns:a16="http://schemas.microsoft.com/office/drawing/2014/main" id="{A017855E-02C6-4756-8655-314B03551D9E}"/>
                </a:ext>
                <a:ext uri="{147F2762-F138-4A5C-976F-8EAC2B608ADB}">
                  <a16:predDERef xmlns:a16="http://schemas.microsoft.com/office/drawing/2014/main" pred="{740FDAB2-A428-44CC-BEF2-65EBD514069F}"/>
                </a:ext>
              </a:extLst>
            </xdr14:cNvPr>
            <xdr14:cNvContentPartPr/>
          </xdr14:nvContentPartPr>
          <xdr14:nvPr macro=""/>
          <xdr14:xfrm>
            <a:off x="10687050" y="238125"/>
            <a:ext cx="142875" cy="15240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A017855E-02C6-4756-8655-314B03551D9E}"/>
                </a:ext>
                <a:ext uri="{147F2762-F138-4A5C-976F-8EAC2B608ADB}">
                  <a16:predDERef xmlns:a16="http://schemas.microsoft.com/office/drawing/2014/main" pred="{740FDAB2-A428-44CC-BEF2-65EBD514069F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669371" y="220513"/>
              <a:ext cx="178594" cy="1879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581025</xdr:colOff>
      <xdr:row>6</xdr:row>
      <xdr:rowOff>142875</xdr:rowOff>
    </xdr:from>
    <xdr:to>
      <xdr:col>18</xdr:col>
      <xdr:colOff>114300</xdr:colOff>
      <xdr:row>7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" name="">
              <a:extLst>
                <a:ext uri="{FF2B5EF4-FFF2-40B4-BE49-F238E27FC236}">
                  <a16:creationId xmlns:a16="http://schemas.microsoft.com/office/drawing/2014/main" id="{215A0653-5F4E-41FA-974E-68A880D348E3}"/>
                </a:ext>
                <a:ext uri="{147F2762-F138-4A5C-976F-8EAC2B608ADB}">
                  <a16:predDERef xmlns:a16="http://schemas.microsoft.com/office/drawing/2014/main" pred="{A017855E-02C6-4756-8655-314B03551D9E}"/>
                </a:ext>
              </a:extLst>
            </xdr14:cNvPr>
            <xdr14:cNvContentPartPr/>
          </xdr14:nvContentPartPr>
          <xdr14:nvPr macro=""/>
          <xdr14:xfrm>
            <a:off x="13639800" y="1285875"/>
            <a:ext cx="142875" cy="1333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215A0653-5F4E-41FA-974E-68A880D348E3}"/>
                </a:ext>
                <a:ext uri="{147F2762-F138-4A5C-976F-8EAC2B608ADB}">
                  <a16:predDERef xmlns:a16="http://schemas.microsoft.com/office/drawing/2014/main" pred="{A017855E-02C6-4756-8655-314B03551D9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3621760" y="1267855"/>
              <a:ext cx="178594" cy="169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447675</xdr:colOff>
      <xdr:row>23</xdr:row>
      <xdr:rowOff>104775</xdr:rowOff>
    </xdr:from>
    <xdr:to>
      <xdr:col>16</xdr:col>
      <xdr:colOff>66675</xdr:colOff>
      <xdr:row>24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" name="">
              <a:extLst>
                <a:ext uri="{FF2B5EF4-FFF2-40B4-BE49-F238E27FC236}">
                  <a16:creationId xmlns:a16="http://schemas.microsoft.com/office/drawing/2014/main" id="{EDE5C0CD-AD96-488F-BEC0-E5027A111666}"/>
                </a:ext>
                <a:ext uri="{147F2762-F138-4A5C-976F-8EAC2B608ADB}">
                  <a16:predDERef xmlns:a16="http://schemas.microsoft.com/office/drawing/2014/main" pred="{215A0653-5F4E-41FA-974E-68A880D348E3}"/>
                </a:ext>
              </a:extLst>
            </xdr14:cNvPr>
            <xdr14:cNvContentPartPr/>
          </xdr14:nvContentPartPr>
          <xdr14:nvPr macro=""/>
          <xdr14:xfrm>
            <a:off x="12287250" y="4486275"/>
            <a:ext cx="228600" cy="171450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EDE5C0CD-AD96-488F-BEC0-E5027A111666}"/>
                </a:ext>
                <a:ext uri="{147F2762-F138-4A5C-976F-8EAC2B608ADB}">
                  <a16:predDERef xmlns:a16="http://schemas.microsoft.com/office/drawing/2014/main" pred="{215A0653-5F4E-41FA-974E-68A880D348E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269250" y="4468663"/>
              <a:ext cx="264240" cy="207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200025</xdr:colOff>
      <xdr:row>23</xdr:row>
      <xdr:rowOff>57150</xdr:rowOff>
    </xdr:from>
    <xdr:to>
      <xdr:col>18</xdr:col>
      <xdr:colOff>428625</xdr:colOff>
      <xdr:row>24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" name="">
              <a:extLst>
                <a:ext uri="{FF2B5EF4-FFF2-40B4-BE49-F238E27FC236}">
                  <a16:creationId xmlns:a16="http://schemas.microsoft.com/office/drawing/2014/main" id="{B3C9CA5B-4EEE-4F6F-9B70-2723B1ED4011}"/>
                </a:ext>
                <a:ext uri="{147F2762-F138-4A5C-976F-8EAC2B608ADB}">
                  <a16:predDERef xmlns:a16="http://schemas.microsoft.com/office/drawing/2014/main" pred="{EDE5C0CD-AD96-488F-BEC0-E5027A111666}"/>
                </a:ext>
              </a:extLst>
            </xdr14:cNvPr>
            <xdr14:cNvContentPartPr/>
          </xdr14:nvContentPartPr>
          <xdr14:nvPr macro=""/>
          <xdr14:xfrm>
            <a:off x="12649200" y="4438650"/>
            <a:ext cx="1447800" cy="161925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B3C9CA5B-4EEE-4F6F-9B70-2723B1ED4011}"/>
                </a:ext>
                <a:ext uri="{147F2762-F138-4A5C-976F-8EAC2B608ADB}">
                  <a16:predDERef xmlns:a16="http://schemas.microsoft.com/office/drawing/2014/main" pred="{EDE5C0CD-AD96-488F-BEC0-E5027A11166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640201" y="4429634"/>
              <a:ext cx="1465439" cy="1795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200025</xdr:colOff>
      <xdr:row>23</xdr:row>
      <xdr:rowOff>104775</xdr:rowOff>
    </xdr:from>
    <xdr:to>
      <xdr:col>16</xdr:col>
      <xdr:colOff>285750</xdr:colOff>
      <xdr:row>23</xdr:row>
      <xdr:rowOff>171450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9" name="">
              <a:extLst>
                <a:ext uri="{FF2B5EF4-FFF2-40B4-BE49-F238E27FC236}">
                  <a16:creationId xmlns:a16="http://schemas.microsoft.com/office/drawing/2014/main" id="{4AFE6E97-E1E6-4269-825D-BB948557A0AC}"/>
                </a:ext>
                <a:ext uri="{147F2762-F138-4A5C-976F-8EAC2B608ADB}">
                  <a16:predDERef xmlns:a16="http://schemas.microsoft.com/office/drawing/2014/main" pred="{B3C9CA5B-4EEE-4F6F-9B70-2723B1ED4011}"/>
                </a:ext>
              </a:extLst>
            </xdr14:cNvPr>
            <xdr14:cNvContentPartPr/>
          </xdr14:nvContentPartPr>
          <xdr14:nvPr macro=""/>
          <xdr14:xfrm>
            <a:off x="12649200" y="4486275"/>
            <a:ext cx="85725" cy="66675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4AFE6E97-E1E6-4269-825D-BB948557A0AC}"/>
                </a:ext>
                <a:ext uri="{147F2762-F138-4A5C-976F-8EAC2B608ADB}">
                  <a16:predDERef xmlns:a16="http://schemas.microsoft.com/office/drawing/2014/main" pred="{B3C9CA5B-4EEE-4F6F-9B70-2723B1ED401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640592" y="4477625"/>
              <a:ext cx="103300" cy="843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781050</xdr:colOff>
      <xdr:row>16</xdr:row>
      <xdr:rowOff>95250</xdr:rowOff>
    </xdr:from>
    <xdr:to>
      <xdr:col>11</xdr:col>
      <xdr:colOff>95250</xdr:colOff>
      <xdr:row>17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" name="">
              <a:extLst>
                <a:ext uri="{FF2B5EF4-FFF2-40B4-BE49-F238E27FC236}">
                  <a16:creationId xmlns:a16="http://schemas.microsoft.com/office/drawing/2014/main" id="{FF5330B6-2F0B-433B-BE8A-356D60946DF0}"/>
                </a:ext>
                <a:ext uri="{147F2762-F138-4A5C-976F-8EAC2B608ADB}">
                  <a16:predDERef xmlns:a16="http://schemas.microsoft.com/office/drawing/2014/main" pred="{4AFE6E97-E1E6-4269-825D-BB948557A0AC}"/>
                </a:ext>
              </a:extLst>
            </xdr14:cNvPr>
            <xdr14:cNvContentPartPr/>
          </xdr14:nvContentPartPr>
          <xdr14:nvPr macro=""/>
          <xdr14:xfrm>
            <a:off x="9372600" y="3143250"/>
            <a:ext cx="123825" cy="180975"/>
          </xdr14:xfrm>
        </xdr:contentPart>
      </mc:Choice>
      <mc:Fallback xmlns="">
        <xdr:pic>
          <xdr:nvPicPr>
            <xdr:cNvPr id="18" name="">
              <a:extLst>
                <a:ext uri="{FF2B5EF4-FFF2-40B4-BE49-F238E27FC236}">
                  <a16:creationId xmlns:a16="http://schemas.microsoft.com/office/drawing/2014/main" id="{FF5330B6-2F0B-433B-BE8A-356D60946DF0}"/>
                </a:ext>
                <a:ext uri="{147F2762-F138-4A5C-976F-8EAC2B608ADB}">
                  <a16:predDERef xmlns:a16="http://schemas.microsoft.com/office/drawing/2014/main" pred="{4AFE6E97-E1E6-4269-825D-BB948557A0A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351459" y="3122531"/>
              <a:ext cx="166538" cy="222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57150</xdr:colOff>
      <xdr:row>15</xdr:row>
      <xdr:rowOff>142875</xdr:rowOff>
    </xdr:from>
    <xdr:to>
      <xdr:col>11</xdr:col>
      <xdr:colOff>171450</xdr:colOff>
      <xdr:row>16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" name="">
              <a:extLst>
                <a:ext uri="{FF2B5EF4-FFF2-40B4-BE49-F238E27FC236}">
                  <a16:creationId xmlns:a16="http://schemas.microsoft.com/office/drawing/2014/main" id="{C7F06A5F-DB45-4BE5-810C-F1E7823DC670}"/>
                </a:ext>
                <a:ext uri="{147F2762-F138-4A5C-976F-8EAC2B608ADB}">
                  <a16:predDERef xmlns:a16="http://schemas.microsoft.com/office/drawing/2014/main" pred="{FF5330B6-2F0B-433B-BE8A-356D60946DF0}"/>
                </a:ext>
              </a:extLst>
            </xdr14:cNvPr>
            <xdr14:cNvContentPartPr/>
          </xdr14:nvContentPartPr>
          <xdr14:nvPr macro=""/>
          <xdr14:xfrm>
            <a:off x="9458325" y="3000375"/>
            <a:ext cx="114300" cy="133350"/>
          </xdr14:xfrm>
        </xdr:contentPart>
      </mc:Choice>
      <mc:Fallback xmlns="">
        <xdr:pic>
          <xdr:nvPicPr>
            <xdr:cNvPr id="23" name="">
              <a:extLst>
                <a:ext uri="{FF2B5EF4-FFF2-40B4-BE49-F238E27FC236}">
                  <a16:creationId xmlns:a16="http://schemas.microsoft.com/office/drawing/2014/main" id="{C7F06A5F-DB45-4BE5-810C-F1E7823DC670}"/>
                </a:ext>
                <a:ext uri="{147F2762-F138-4A5C-976F-8EAC2B608ADB}">
                  <a16:predDERef xmlns:a16="http://schemas.microsoft.com/office/drawing/2014/main" pred="{FF5330B6-2F0B-433B-BE8A-356D60946DF0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9449699" y="2991365"/>
              <a:ext cx="131912" cy="151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95250</xdr:colOff>
      <xdr:row>16</xdr:row>
      <xdr:rowOff>66675</xdr:rowOff>
    </xdr:from>
    <xdr:to>
      <xdr:col>11</xdr:col>
      <xdr:colOff>133350</xdr:colOff>
      <xdr:row>16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" name="">
              <a:extLst>
                <a:ext uri="{FF2B5EF4-FFF2-40B4-BE49-F238E27FC236}">
                  <a16:creationId xmlns:a16="http://schemas.microsoft.com/office/drawing/2014/main" id="{53390E45-FF26-4EE4-81CC-E432D6F991D0}"/>
                </a:ext>
                <a:ext uri="{147F2762-F138-4A5C-976F-8EAC2B608ADB}">
                  <a16:predDERef xmlns:a16="http://schemas.microsoft.com/office/drawing/2014/main" pred="{C7F06A5F-DB45-4BE5-810C-F1E7823DC670}"/>
                </a:ext>
              </a:extLst>
            </xdr14:cNvPr>
            <xdr14:cNvContentPartPr/>
          </xdr14:nvContentPartPr>
          <xdr14:nvPr macro=""/>
          <xdr14:xfrm>
            <a:off x="9496425" y="3114675"/>
            <a:ext cx="38100" cy="0"/>
          </xdr14:xfrm>
        </xdr:contentPart>
      </mc:Choice>
      <mc:Fallback xmlns="">
        <xdr:pic>
          <xdr:nvPicPr>
            <xdr:cNvPr id="24" name="">
              <a:extLst>
                <a:ext uri="{FF2B5EF4-FFF2-40B4-BE49-F238E27FC236}">
                  <a16:creationId xmlns:a16="http://schemas.microsoft.com/office/drawing/2014/main" id="{53390E45-FF26-4EE4-81CC-E432D6F991D0}"/>
                </a:ext>
                <a:ext uri="{147F2762-F138-4A5C-976F-8EAC2B608ADB}">
                  <a16:predDERef xmlns:a16="http://schemas.microsoft.com/office/drawing/2014/main" pred="{C7F06A5F-DB45-4BE5-810C-F1E7823DC67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484519" y="3114675"/>
              <a:ext cx="61436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590550</xdr:colOff>
      <xdr:row>13</xdr:row>
      <xdr:rowOff>76200</xdr:rowOff>
    </xdr:from>
    <xdr:to>
      <xdr:col>12</xdr:col>
      <xdr:colOff>95250</xdr:colOff>
      <xdr:row>20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5" name="">
              <a:extLst>
                <a:ext uri="{FF2B5EF4-FFF2-40B4-BE49-F238E27FC236}">
                  <a16:creationId xmlns:a16="http://schemas.microsoft.com/office/drawing/2014/main" id="{5ACEEEAD-F0B1-4C7B-920E-1A8CBC692F31}"/>
                </a:ext>
                <a:ext uri="{147F2762-F138-4A5C-976F-8EAC2B608ADB}">
                  <a16:predDERef xmlns:a16="http://schemas.microsoft.com/office/drawing/2014/main" pred="{53390E45-FF26-4EE4-81CC-E432D6F991D0}"/>
                </a:ext>
              </a:extLst>
            </xdr14:cNvPr>
            <xdr14:cNvContentPartPr/>
          </xdr14:nvContentPartPr>
          <xdr14:nvPr macro=""/>
          <xdr14:xfrm>
            <a:off x="8572500" y="2552700"/>
            <a:ext cx="1533525" cy="1323975"/>
          </xdr14:xfrm>
        </xdr:contentPart>
      </mc:Choice>
      <mc:Fallback xmlns="">
        <xdr:pic>
          <xdr:nvPicPr>
            <xdr:cNvPr id="45" name="">
              <a:extLst>
                <a:ext uri="{FF2B5EF4-FFF2-40B4-BE49-F238E27FC236}">
                  <a16:creationId xmlns:a16="http://schemas.microsoft.com/office/drawing/2014/main" id="{5ACEEEAD-F0B1-4C7B-920E-1A8CBC692F31}"/>
                </a:ext>
                <a:ext uri="{147F2762-F138-4A5C-976F-8EAC2B608ADB}">
                  <a16:predDERef xmlns:a16="http://schemas.microsoft.com/office/drawing/2014/main" pred="{53390E45-FF26-4EE4-81CC-E432D6F991D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563500" y="2543698"/>
              <a:ext cx="1551164" cy="1341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428625</xdr:colOff>
      <xdr:row>18</xdr:row>
      <xdr:rowOff>114300</xdr:rowOff>
    </xdr:from>
    <xdr:to>
      <xdr:col>19</xdr:col>
      <xdr:colOff>133350</xdr:colOff>
      <xdr:row>27</xdr:row>
      <xdr:rowOff>57150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7" name="">
              <a:extLst>
                <a:ext uri="{FF2B5EF4-FFF2-40B4-BE49-F238E27FC236}">
                  <a16:creationId xmlns:a16="http://schemas.microsoft.com/office/drawing/2014/main" id="{7A9B8CA1-6D02-485B-9424-24A9EE958DB4}"/>
                </a:ext>
                <a:ext uri="{147F2762-F138-4A5C-976F-8EAC2B608ADB}">
                  <a16:predDERef xmlns:a16="http://schemas.microsoft.com/office/drawing/2014/main" pred="{5ACEEEAD-F0B1-4C7B-920E-1A8CBC692F31}"/>
                </a:ext>
              </a:extLst>
            </xdr14:cNvPr>
            <xdr14:cNvContentPartPr/>
          </xdr14:nvContentPartPr>
          <xdr14:nvPr macro=""/>
          <xdr14:xfrm>
            <a:off x="10439400" y="3543300"/>
            <a:ext cx="3971925" cy="1657350"/>
          </xdr14:xfrm>
        </xdr:contentPart>
      </mc:Choice>
      <mc:Fallback xmlns="">
        <xdr:pic>
          <xdr:nvPicPr>
            <xdr:cNvPr id="47" name="">
              <a:extLst>
                <a:ext uri="{FF2B5EF4-FFF2-40B4-BE49-F238E27FC236}">
                  <a16:creationId xmlns:a16="http://schemas.microsoft.com/office/drawing/2014/main" id="{7A9B8CA1-6D02-485B-9424-24A9EE958DB4}"/>
                </a:ext>
                <a:ext uri="{147F2762-F138-4A5C-976F-8EAC2B608ADB}">
                  <a16:predDERef xmlns:a16="http://schemas.microsoft.com/office/drawing/2014/main" pred="{5ACEEEAD-F0B1-4C7B-920E-1A8CBC692F3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430401" y="3534660"/>
              <a:ext cx="3989564" cy="1674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171450</xdr:colOff>
      <xdr:row>41</xdr:row>
      <xdr:rowOff>9525</xdr:rowOff>
    </xdr:from>
    <xdr:to>
      <xdr:col>16</xdr:col>
      <xdr:colOff>381000</xdr:colOff>
      <xdr:row>42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51" name="">
              <a:extLst>
                <a:ext uri="{FF2B5EF4-FFF2-40B4-BE49-F238E27FC236}">
                  <a16:creationId xmlns:a16="http://schemas.microsoft.com/office/drawing/2014/main" id="{2775C227-1A98-46BB-94EA-111BAADEEBF3}"/>
                </a:ext>
                <a:ext uri="{147F2762-F138-4A5C-976F-8EAC2B608ADB}">
                  <a16:predDERef xmlns:a16="http://schemas.microsoft.com/office/drawing/2014/main" pred="{7A9B8CA1-6D02-485B-9424-24A9EE958DB4}"/>
                </a:ext>
              </a:extLst>
            </xdr14:cNvPr>
            <xdr14:cNvContentPartPr/>
          </xdr14:nvContentPartPr>
          <xdr14:nvPr macro=""/>
          <xdr14:xfrm>
            <a:off x="12620625" y="7820025"/>
            <a:ext cx="209550" cy="228600"/>
          </xdr14:xfrm>
        </xdr:contentPart>
      </mc:Choice>
      <mc:Fallback xmlns="">
        <xdr:pic>
          <xdr:nvPicPr>
            <xdr:cNvPr id="51" name="">
              <a:extLst>
                <a:ext uri="{FF2B5EF4-FFF2-40B4-BE49-F238E27FC236}">
                  <a16:creationId xmlns:a16="http://schemas.microsoft.com/office/drawing/2014/main" id="{2775C227-1A98-46BB-94EA-111BAADEEBF3}"/>
                </a:ext>
                <a:ext uri="{147F2762-F138-4A5C-976F-8EAC2B608ADB}">
                  <a16:predDERef xmlns:a16="http://schemas.microsoft.com/office/drawing/2014/main" pred="{7A9B8CA1-6D02-485B-9424-24A9EE958DB4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599713" y="7799434"/>
              <a:ext cx="251801" cy="270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257175</xdr:colOff>
      <xdr:row>34</xdr:row>
      <xdr:rowOff>9525</xdr:rowOff>
    </xdr:from>
    <xdr:to>
      <xdr:col>11</xdr:col>
      <xdr:colOff>400050</xdr:colOff>
      <xdr:row>34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64" name="">
              <a:extLst>
                <a:ext uri="{FF2B5EF4-FFF2-40B4-BE49-F238E27FC236}">
                  <a16:creationId xmlns:a16="http://schemas.microsoft.com/office/drawing/2014/main" id="{6E416CE4-492D-462F-84CF-29A7F9410485}"/>
                </a:ext>
                <a:ext uri="{147F2762-F138-4A5C-976F-8EAC2B608ADB}">
                  <a16:predDERef xmlns:a16="http://schemas.microsoft.com/office/drawing/2014/main" pred="{2775C227-1A98-46BB-94EA-111BAADEEBF3}"/>
                </a:ext>
              </a:extLst>
            </xdr14:cNvPr>
            <xdr14:cNvContentPartPr/>
          </xdr14:nvContentPartPr>
          <xdr14:nvPr macro=""/>
          <xdr14:xfrm>
            <a:off x="9658350" y="6486525"/>
            <a:ext cx="142875" cy="133350"/>
          </xdr14:xfrm>
        </xdr:contentPart>
      </mc:Choice>
      <mc:Fallback xmlns="">
        <xdr:pic>
          <xdr:nvPicPr>
            <xdr:cNvPr id="64" name="">
              <a:extLst>
                <a:ext uri="{FF2B5EF4-FFF2-40B4-BE49-F238E27FC236}">
                  <a16:creationId xmlns:a16="http://schemas.microsoft.com/office/drawing/2014/main" id="{6E416CE4-492D-462F-84CF-29A7F9410485}"/>
                </a:ext>
                <a:ext uri="{147F2762-F138-4A5C-976F-8EAC2B608ADB}">
                  <a16:predDERef xmlns:a16="http://schemas.microsoft.com/office/drawing/2014/main" pred="{2775C227-1A98-46BB-94EA-111BAADEEBF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637135" y="6464877"/>
              <a:ext cx="185738" cy="176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447675</xdr:colOff>
      <xdr:row>32</xdr:row>
      <xdr:rowOff>0</xdr:rowOff>
    </xdr:from>
    <xdr:to>
      <xdr:col>12</xdr:col>
      <xdr:colOff>266700</xdr:colOff>
      <xdr:row>37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68" name="">
              <a:extLst>
                <a:ext uri="{FF2B5EF4-FFF2-40B4-BE49-F238E27FC236}">
                  <a16:creationId xmlns:a16="http://schemas.microsoft.com/office/drawing/2014/main" id="{D7BEC5B7-C30F-47E8-AD7F-EE342E49D0FF}"/>
                </a:ext>
                <a:ext uri="{147F2762-F138-4A5C-976F-8EAC2B608ADB}">
                  <a16:predDERef xmlns:a16="http://schemas.microsoft.com/office/drawing/2014/main" pred="{6E416CE4-492D-462F-84CF-29A7F9410485}"/>
                </a:ext>
              </a:extLst>
            </xdr14:cNvPr>
            <xdr14:cNvContentPartPr/>
          </xdr14:nvContentPartPr>
          <xdr14:nvPr macro=""/>
          <xdr14:xfrm>
            <a:off x="9039225" y="6096000"/>
            <a:ext cx="1238250" cy="1000125"/>
          </xdr14:xfrm>
        </xdr:contentPart>
      </mc:Choice>
      <mc:Fallback xmlns="">
        <xdr:pic>
          <xdr:nvPicPr>
            <xdr:cNvPr id="68" name="">
              <a:extLst>
                <a:ext uri="{FF2B5EF4-FFF2-40B4-BE49-F238E27FC236}">
                  <a16:creationId xmlns:a16="http://schemas.microsoft.com/office/drawing/2014/main" id="{D7BEC5B7-C30F-47E8-AD7F-EE342E49D0FF}"/>
                </a:ext>
                <a:ext uri="{147F2762-F138-4A5C-976F-8EAC2B608ADB}">
                  <a16:predDERef xmlns:a16="http://schemas.microsoft.com/office/drawing/2014/main" pred="{6E416CE4-492D-462F-84CF-29A7F9410485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030223" y="6087363"/>
              <a:ext cx="1255893" cy="1017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219075</xdr:colOff>
      <xdr:row>36</xdr:row>
      <xdr:rowOff>123825</xdr:rowOff>
    </xdr:from>
    <xdr:to>
      <xdr:col>19</xdr:col>
      <xdr:colOff>361950</xdr:colOff>
      <xdr:row>44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69" name="">
              <a:extLst>
                <a:ext uri="{FF2B5EF4-FFF2-40B4-BE49-F238E27FC236}">
                  <a16:creationId xmlns:a16="http://schemas.microsoft.com/office/drawing/2014/main" id="{2DFD88DC-AE5B-4CE4-AAAA-BFA575F64009}"/>
                </a:ext>
                <a:ext uri="{147F2762-F138-4A5C-976F-8EAC2B608ADB}">
                  <a16:predDERef xmlns:a16="http://schemas.microsoft.com/office/drawing/2014/main" pred="{D7BEC5B7-C30F-47E8-AD7F-EE342E49D0FF}"/>
                </a:ext>
              </a:extLst>
            </xdr14:cNvPr>
            <xdr14:cNvContentPartPr/>
          </xdr14:nvContentPartPr>
          <xdr14:nvPr macro=""/>
          <xdr14:xfrm>
            <a:off x="10839450" y="6981825"/>
            <a:ext cx="3800475" cy="1495425"/>
          </xdr14:xfrm>
        </xdr:contentPart>
      </mc:Choice>
      <mc:Fallback xmlns="">
        <xdr:pic>
          <xdr:nvPicPr>
            <xdr:cNvPr id="69" name="">
              <a:extLst>
                <a:ext uri="{FF2B5EF4-FFF2-40B4-BE49-F238E27FC236}">
                  <a16:creationId xmlns:a16="http://schemas.microsoft.com/office/drawing/2014/main" id="{2DFD88DC-AE5B-4CE4-AAAA-BFA575F64009}"/>
                </a:ext>
                <a:ext uri="{147F2762-F138-4A5C-976F-8EAC2B608ADB}">
                  <a16:predDERef xmlns:a16="http://schemas.microsoft.com/office/drawing/2014/main" pred="{D7BEC5B7-C30F-47E8-AD7F-EE342E49D0F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830810" y="6973183"/>
              <a:ext cx="3818115" cy="1513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55</xdr:row>
      <xdr:rowOff>133350</xdr:rowOff>
    </xdr:from>
    <xdr:to>
      <xdr:col>8</xdr:col>
      <xdr:colOff>304800</xdr:colOff>
      <xdr:row>55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" name="">
              <a:extLst>
                <a:ext uri="{FF2B5EF4-FFF2-40B4-BE49-F238E27FC236}">
                  <a16:creationId xmlns:a16="http://schemas.microsoft.com/office/drawing/2014/main" id="{083C28BA-FB9F-4A83-BF68-6723EC21EA1D}"/>
                </a:ext>
                <a:ext uri="{147F2762-F138-4A5C-976F-8EAC2B608ADB}">
                  <a16:predDERef xmlns:a16="http://schemas.microsoft.com/office/drawing/2014/main" pred="{2DFD88DC-AE5B-4CE4-AAAA-BFA575F64009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28" name="">
              <a:extLst>
                <a:ext uri="{FF2B5EF4-FFF2-40B4-BE49-F238E27FC236}">
                  <a16:creationId xmlns:a16="http://schemas.microsoft.com/office/drawing/2014/main" id="{5C58FD6D-FEB1-4B38-BA93-5113380BC460}"/>
                </a:ext>
                <a:ext uri="{147F2762-F138-4A5C-976F-8EAC2B608ADB}">
                  <a16:predDERef xmlns:a16="http://schemas.microsoft.com/office/drawing/2014/main" pred="{CB561D2B-5C80-406E-9028-57339338DDB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74</xdr:row>
      <xdr:rowOff>133350</xdr:rowOff>
    </xdr:from>
    <xdr:to>
      <xdr:col>8</xdr:col>
      <xdr:colOff>304800</xdr:colOff>
      <xdr:row>74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" name="">
              <a:extLst>
                <a:ext uri="{FF2B5EF4-FFF2-40B4-BE49-F238E27FC236}">
                  <a16:creationId xmlns:a16="http://schemas.microsoft.com/office/drawing/2014/main" id="{E1E3BF54-035C-4BD9-B4F1-7EB52E83C849}"/>
                </a:ext>
                <a:ext uri="{147F2762-F138-4A5C-976F-8EAC2B608ADB}">
                  <a16:predDERef xmlns:a16="http://schemas.microsoft.com/office/drawing/2014/main" pred="{083C28BA-FB9F-4A83-BF68-6723EC21EA1D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30" name="">
              <a:extLst>
                <a:ext uri="{FF2B5EF4-FFF2-40B4-BE49-F238E27FC236}">
                  <a16:creationId xmlns:a16="http://schemas.microsoft.com/office/drawing/2014/main" id="{4B596901-0D41-4BF1-85A3-131C345E5F3B}"/>
                </a:ext>
                <a:ext uri="{147F2762-F138-4A5C-976F-8EAC2B608ADB}">
                  <a16:predDERef xmlns:a16="http://schemas.microsoft.com/office/drawing/2014/main" pred="{5C58FD6D-FEB1-4B38-BA93-5113380BC46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59</xdr:row>
      <xdr:rowOff>133350</xdr:rowOff>
    </xdr:from>
    <xdr:to>
      <xdr:col>36</xdr:col>
      <xdr:colOff>304800</xdr:colOff>
      <xdr:row>59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2" name="">
              <a:extLst>
                <a:ext uri="{FF2B5EF4-FFF2-40B4-BE49-F238E27FC236}">
                  <a16:creationId xmlns:a16="http://schemas.microsoft.com/office/drawing/2014/main" id="{CF420498-0990-461D-9D8F-44566EA5E8BC}"/>
                </a:ext>
                <a:ext uri="{147F2762-F138-4A5C-976F-8EAC2B608ADB}">
                  <a16:predDERef xmlns:a16="http://schemas.microsoft.com/office/drawing/2014/main" pred="{E1E3BF54-035C-4BD9-B4F1-7EB52E83C849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48" name="">
              <a:extLst>
                <a:ext uri="{FF2B5EF4-FFF2-40B4-BE49-F238E27FC236}">
                  <a16:creationId xmlns:a16="http://schemas.microsoft.com/office/drawing/2014/main" id="{5EE5EC4F-8E02-4C79-A653-4A37F4B0DC80}"/>
                </a:ext>
                <a:ext uri="{147F2762-F138-4A5C-976F-8EAC2B608ADB}">
                  <a16:predDERef xmlns:a16="http://schemas.microsoft.com/office/drawing/2014/main" pred="{7F67F31A-05DA-4692-A974-5B410522C3E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78</xdr:row>
      <xdr:rowOff>133350</xdr:rowOff>
    </xdr:from>
    <xdr:to>
      <xdr:col>36</xdr:col>
      <xdr:colOff>304800</xdr:colOff>
      <xdr:row>78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3" name="">
              <a:extLst>
                <a:ext uri="{FF2B5EF4-FFF2-40B4-BE49-F238E27FC236}">
                  <a16:creationId xmlns:a16="http://schemas.microsoft.com/office/drawing/2014/main" id="{B7275929-B11C-4733-80C4-27CC2381F02E}"/>
                </a:ext>
                <a:ext uri="{147F2762-F138-4A5C-976F-8EAC2B608ADB}">
                  <a16:predDERef xmlns:a16="http://schemas.microsoft.com/office/drawing/2014/main" pred="{CF420498-0990-461D-9D8F-44566EA5E8BC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49" name="">
              <a:extLst>
                <a:ext uri="{FF2B5EF4-FFF2-40B4-BE49-F238E27FC236}">
                  <a16:creationId xmlns:a16="http://schemas.microsoft.com/office/drawing/2014/main" id="{B60CE549-7A98-4343-A269-540E130212D6}"/>
                </a:ext>
                <a:ext uri="{147F2762-F138-4A5C-976F-8EAC2B608ADB}">
                  <a16:predDERef xmlns:a16="http://schemas.microsoft.com/office/drawing/2014/main" pred="{5EE5EC4F-8E02-4C79-A653-4A37F4B0DC8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75</xdr:row>
      <xdr:rowOff>133350</xdr:rowOff>
    </xdr:from>
    <xdr:to>
      <xdr:col>8</xdr:col>
      <xdr:colOff>304800</xdr:colOff>
      <xdr:row>75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4" name="">
              <a:extLst>
                <a:ext uri="{FF2B5EF4-FFF2-40B4-BE49-F238E27FC236}">
                  <a16:creationId xmlns:a16="http://schemas.microsoft.com/office/drawing/2014/main" id="{00C3D598-7798-401C-9EEB-D40C91215657}"/>
                </a:ext>
                <a:ext uri="{147F2762-F138-4A5C-976F-8EAC2B608ADB}">
                  <a16:predDERef xmlns:a16="http://schemas.microsoft.com/office/drawing/2014/main" pred="{B7275929-B11C-4733-80C4-27CC2381F02E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4" name="">
              <a:extLst>
                <a:ext uri="{FF2B5EF4-FFF2-40B4-BE49-F238E27FC236}">
                  <a16:creationId xmlns:a16="http://schemas.microsoft.com/office/drawing/2014/main" id="{B8C58AC5-4A6F-4984-BCE6-F5F17A847285}"/>
                </a:ext>
                <a:ext uri="{147F2762-F138-4A5C-976F-8EAC2B608ADB}">
                  <a16:predDERef xmlns:a16="http://schemas.microsoft.com/office/drawing/2014/main" pred="{EC61B5F7-D9FE-453F-9B72-B8E0E001400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304800</xdr:colOff>
      <xdr:row>94</xdr:row>
      <xdr:rowOff>133350</xdr:rowOff>
    </xdr:from>
    <xdr:to>
      <xdr:col>8</xdr:col>
      <xdr:colOff>304800</xdr:colOff>
      <xdr:row>94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" name="">
              <a:extLst>
                <a:ext uri="{FF2B5EF4-FFF2-40B4-BE49-F238E27FC236}">
                  <a16:creationId xmlns:a16="http://schemas.microsoft.com/office/drawing/2014/main" id="{A3F2F46B-2740-47C9-AE74-6E230099F572}"/>
                </a:ext>
                <a:ext uri="{147F2762-F138-4A5C-976F-8EAC2B608ADB}">
                  <a16:predDERef xmlns:a16="http://schemas.microsoft.com/office/drawing/2014/main" pred="{00C3D598-7798-401C-9EEB-D40C91215657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5" name="">
              <a:extLst>
                <a:ext uri="{FF2B5EF4-FFF2-40B4-BE49-F238E27FC236}">
                  <a16:creationId xmlns:a16="http://schemas.microsoft.com/office/drawing/2014/main" id="{C396CC45-EB59-49AA-9E4A-A8B642CED893}"/>
                </a:ext>
                <a:ext uri="{147F2762-F138-4A5C-976F-8EAC2B608ADB}">
                  <a16:predDERef xmlns:a16="http://schemas.microsoft.com/office/drawing/2014/main" pred="{B8C58AC5-4A6F-4984-BCE6-F5F17A84728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79</xdr:row>
      <xdr:rowOff>133350</xdr:rowOff>
    </xdr:from>
    <xdr:to>
      <xdr:col>36</xdr:col>
      <xdr:colOff>304800</xdr:colOff>
      <xdr:row>79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7" name="">
              <a:extLst>
                <a:ext uri="{FF2B5EF4-FFF2-40B4-BE49-F238E27FC236}">
                  <a16:creationId xmlns:a16="http://schemas.microsoft.com/office/drawing/2014/main" id="{04AF7FA0-9F76-48FA-BE5C-778F79465F1C}"/>
                </a:ext>
                <a:ext uri="{147F2762-F138-4A5C-976F-8EAC2B608ADB}">
                  <a16:predDERef xmlns:a16="http://schemas.microsoft.com/office/drawing/2014/main" pred="{A3F2F46B-2740-47C9-AE74-6E230099F572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6" name="">
              <a:extLst>
                <a:ext uri="{FF2B5EF4-FFF2-40B4-BE49-F238E27FC236}">
                  <a16:creationId xmlns:a16="http://schemas.microsoft.com/office/drawing/2014/main" id="{90A741EF-6A6D-4502-95DE-0A45B62AECC1}"/>
                </a:ext>
                <a:ext uri="{147F2762-F138-4A5C-976F-8EAC2B608ADB}">
                  <a16:predDERef xmlns:a16="http://schemas.microsoft.com/office/drawing/2014/main" pred="{C396CC45-EB59-49AA-9E4A-A8B642CED89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304800</xdr:colOff>
      <xdr:row>98</xdr:row>
      <xdr:rowOff>133350</xdr:rowOff>
    </xdr:from>
    <xdr:to>
      <xdr:col>36</xdr:col>
      <xdr:colOff>304800</xdr:colOff>
      <xdr:row>98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0" name="">
              <a:extLst>
                <a:ext uri="{FF2B5EF4-FFF2-40B4-BE49-F238E27FC236}">
                  <a16:creationId xmlns:a16="http://schemas.microsoft.com/office/drawing/2014/main" id="{E6D52F9C-3F38-40E1-983C-A9EEDD3FC4BA}"/>
                </a:ext>
                <a:ext uri="{147F2762-F138-4A5C-976F-8EAC2B608ADB}">
                  <a16:predDERef xmlns:a16="http://schemas.microsoft.com/office/drawing/2014/main" pred="{04AF7FA0-9F76-48FA-BE5C-778F79465F1C}"/>
                </a:ext>
              </a:extLst>
            </xdr14:cNvPr>
            <xdr14:cNvContentPartPr/>
          </xdr14:nvContentPartPr>
          <xdr14:nvPr macro=""/>
          <xdr14:xfrm>
            <a:off x="7524750" y="6800850"/>
            <a:ext cx="0" cy="0"/>
          </xdr14:xfrm>
        </xdr:contentPart>
      </mc:Choice>
      <mc:Fallback xmlns="">
        <xdr:pic>
          <xdr:nvPicPr>
            <xdr:cNvPr id="57" name="">
              <a:extLst>
                <a:ext uri="{FF2B5EF4-FFF2-40B4-BE49-F238E27FC236}">
                  <a16:creationId xmlns:a16="http://schemas.microsoft.com/office/drawing/2014/main" id="{D66D3DE5-4E1C-41CD-85D3-9ECB69DB00B8}"/>
                </a:ext>
                <a:ext uri="{147F2762-F138-4A5C-976F-8EAC2B608ADB}">
                  <a16:predDERef xmlns:a16="http://schemas.microsoft.com/office/drawing/2014/main" pred="{90A741EF-6A6D-4502-95DE-0A45B62AECC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4750" y="6800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0</xdr:colOff>
      <xdr:row>12</xdr:row>
      <xdr:rowOff>85725</xdr:rowOff>
    </xdr:from>
    <xdr:to>
      <xdr:col>29</xdr:col>
      <xdr:colOff>590550</xdr:colOff>
      <xdr:row>28</xdr:row>
      <xdr:rowOff>104775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94B2413D-94D8-3936-A794-ACDEBC89C680}"/>
            </a:ext>
            <a:ext uri="{147F2762-F138-4A5C-976F-8EAC2B608ADB}">
              <a16:predDERef xmlns:a16="http://schemas.microsoft.com/office/drawing/2014/main" pred="{E6D52F9C-3F38-40E1-983C-A9EEDD3F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4887575" y="2371725"/>
          <a:ext cx="6076950" cy="3067050"/>
        </a:xfrm>
        <a:prstGeom prst="rect">
          <a:avLst/>
        </a:prstGeom>
      </xdr:spPr>
    </xdr:pic>
    <xdr:clientData/>
  </xdr:twoCellAnchor>
  <xdr:twoCellAnchor editAs="oneCell">
    <xdr:from>
      <xdr:col>20</xdr:col>
      <xdr:colOff>219075</xdr:colOff>
      <xdr:row>30</xdr:row>
      <xdr:rowOff>9525</xdr:rowOff>
    </xdr:from>
    <xdr:to>
      <xdr:col>30</xdr:col>
      <xdr:colOff>228600</xdr:colOff>
      <xdr:row>46</xdr:row>
      <xdr:rowOff>9525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DBDBB77-9F16-59E6-EE8D-EF623710F864}"/>
            </a:ext>
            <a:ext uri="{147F2762-F138-4A5C-976F-8EAC2B608ADB}">
              <a16:predDERef xmlns:a16="http://schemas.microsoft.com/office/drawing/2014/main" pred="{94B2413D-94D8-3936-A794-ACDEBC89C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5106650" y="5724525"/>
          <a:ext cx="6105525" cy="30480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4:55:44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3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17189 475 16383 0 0,'0'10'0'0'0,"0"8"0"0"0,5 1 0 0 0,7-2 0 0 0,-4-5 0 0 0,-3 1 0 0 0,-3-6 0 0 0,-6-1 0 0 0,-8 5 0 0 0,-2 5 0 0 0,7 0 0 0 0,10-2 0 0 0,13-10 0 0 0,5-9 0 0 0,-6-5 0 0 0,-12 5 0 0 0,-5 8 0 0 0,3 4 0 0 0,0 0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3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17078 475 16383 0 0,'7'0'0'0'0,"10"7"0"0"0,1 10 0 0 0,5 9 0 0 0,6 8 0 0 0,-2 5 0 0 0,-6 11 0 0 0,0 4 0 0 0,5 7 0 0 0,4 1 0 0 0,-3-17 0 0 0,-6-17 0 0 0</inkml:trace>
  <inkml:trace contextRef="#ctx0" brushRef="#br0" timeOffset="-2.14748E7">17451 561 16383 0 0,'-7'0'0'0'0,"-10"0"0"0"0,-8 7 0 0 0,-7 3 0 0 0,-13 6 0 0 0,-5 9 0 0 0,5 6 0 0 0,4 6 0 0 0,2 4 0 0 0,0-5 0 0 0,7-16 0 0 0,9-12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3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23180 2503 16383 0 0,'-7'15'0'0'0,"-9"4"0"0"0,-10 7 0 0 0,-7 14 0 0 0,-5-1 0 0 0,-4 1 0 0 0,-1 8 0 0 0,0-4 0 0 0,-1-3 0 0 0,0-7 0 0 0,8-10 0 0 0</inkml:trace>
  <inkml:trace contextRef="#ctx0" brushRef="#br0" timeOffset="-2.14748E7">22887 2503 16383 0 0,'7'0'0'0'0,"9"0"0"0"0,10 0 0 0 0,7 15 0 0 0,-2 19 0 0 0,1 11 0 0 0,2 6 0 0 0,3-7 0 0 0,-6-3 0 0 0,-7-1 0 0 0,-9 0 0 0 0,2-7 0 0 0,-4-9 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3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24189 8736 16383 0 0,'7'0'0'0'0,"10"7"0"0"0,9 10 0 0 0,0 9 0 0 0,-4 8 0 0 0,-6 6 0 0 0,-6 2 0 0 0,-4 2 0 0 0,3-6 0 0 0,9-3 0 0 0,7 8 0 0 0,7-4 0 0 0,6-8 0 0 0,-5-10 0 0 0</inkml:trace>
  <inkml:trace contextRef="#ctx0" brushRef="#br0" timeOffset="-2.14748E7">24529 8736 16383 0 0,'0'7'0'0'0,"0"10"0"0"0,-7 2 0 0 0,-17 5 0 0 0,-12-1 0 0 0,-7 9 0 0 0,-10 8 0 0 0,-4-4 0 0 0,8 7 0 0 0,-2 3 0 0 0,1 2 0 0 0,-7-8 0 0 0,0-3 0 0 0,3-1 0 0 0,9-13 0 0 0,14-19 0 0 0,11-9 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28619 8819 16383 0 0,'-7'0'0'0'0,"-10"0"0"0"0,-9 0 0 0 0,-7 0 0 0 0,-5 0 0 0 0,-10 7 0 0 0,-5 2 0 0 0,1 0 0 0 0,1-1 0 0 0,2-3 0 0 0,-4-2 0 0 0,-1-1 0 0 0,2-2 0 0 0,3 1 0 0 0,-12-2 0 0 0,-3 1 0 0 0,3-1 0 0 0,4 1 0 0 0,5 0 0 0 0,-3 0 0 0 0,-13 0 0 0 0,-17 0 0 0 0,-23 0 0 0 0,-6 0 0 0 0,1 0 0 0 0,13 0 0 0 0,17 0 0 0 0,14 0 0 0 0,13 0 0 0 0,8 0 0 0 0,6 0 0 0 0,2 0 0 0 0,1 0 0 0 0,1 0 0 0 0,-2 0 0 0 0,0 0 0 0 0,0 0 0 0 0,-2 0 0 0 0,-6 0 0 0 0,-11 0 0 0 0,-8 0 0 0 0,-1 0 0 0 0,-10 0 0 0 0,1 0 0 0 0,7 0 0 0 0,8 0 0 0 0,7 0 0 0 0,7 0 0 0 0,3 0 0 0 0,3 0 0 0 0,1 0 0 0 0,1 0 0 0 0,-8 0 0 0 0,-2 0 0 0 0,0 0 0 0 0,2 0 0 0 0,1 0 0 0 0,2 0 0 0 0,-6 0 0 0 0,-1 0 0 0 0,1 0 0 0 0,2 0 0 0 0,2 0 0 0 0,-4 0 0 0 0,-2 0 0 0 0,1 0 0 0 0,3 0 0 0 0,3 0 0 0 0,-6 0 0 0 0,-1 0 0 0 0,-5 0 0 0 0,-1 0 0 0 0,18-7 0 0 0,22-10 0 0 0,15-9 0 0 0,15 0 0 0 0,13-2 0 0 0,16-5 0 0 0,2-3 0 0 0,-14 5 0 0 0,-26 14 0 0 0,-12 18 0 0 0,-13 8 0 0 0,-9 3 0 0 0,-6 6 0 0 0,-4 8 0 0 0,5 6 0 0 0,23-3 0 0 0,21-5 0 0 0,17-7 0 0 0,11 0 0 0 0,7-2 0 0 0,3 3 0 0 0,-6 6 0 0 0,-2 5 0 0 0,-1 6 0 0 0,-6 4 0 0 0,-8 2 0 0 0,-1-6 0 0 0,-4-16 0 0 0,-5-11 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24598 8736 16383 0 0,'0'7'0'0'0,"0"11"0"0"0,7 17 0 0 0,9 2 0 0 0,8-5 0 0 0,15-7 0 0 0,7-9 0 0 0,9-7 0 0 0,-4-4 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22187 7439 16383 0 0,'0'10'0'0'0,"0"8"0"0"0,10 1 0 0 0,3 8 0 0 0,0 3 0 0 0,-3 3 0 0 0,-3 0 0 0 0,-2-1 0 0 0,2 5 0 0 0,6-4 0 0 0,0-3 0 0 0,3-2 0 0 0,4 0 0 0 0,-2 0 0 0 0,2-4 0 0 0,-4-7 0 0 0</inkml:trace>
  <inkml:trace contextRef="#ctx0" brushRef="#br0" timeOffset="-2.14748E7">22422 7527 16383 0 0,'0'5'0'0'0,"0"6"0"0"0,-5 7 0 0 0,-7 6 0 0 0,-6-3 0 0 0,-5 2 0 0 0,2 0 0 0 0,-7-2 0 0 0,-2-6 0 0 0,3 1 0 0 0,-4 1 0 0 0,-1 4 0 0 0,0-2 0 0 0,5-5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22643 7115 16383 0 0,'0'6'0'0'0,"0"9"0"0"0,-5 6 0 0 0,-9 14 0 0 0,-7-1 0 0 0,-6 1 0 0 0,-10 0 0 0 0,-4 1 0 0 0,-2-7 0 0 0,1-1 0 0 0,8 0 0 0 0,10-16 0 0 0,8-17 0 0 0,8-14 0 0 0,4-9 0 0 0,4-6 0 0 0,1-10 0 0 0,1-3 0 0 0,0 13 0 0 0,-1 17 0 0 0,0 25 0 0 0,0 16 0 0 0,-1 11 0 0 0,1 5 0 0 0,-1 2 0 0 0,-1 0 0 0 0,1-1 0 0 0,6-8 0 0 0,2-15 0 0 0,5-17 0 0 0,6-9 0 0 0,7-2 0 0 0,3-1 0 0 0,10-3 0 0 0,-3-6 0 0 0,-7 0 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22422 7380 16383 0 0,'5'0'0'0'0,"7"0"0"0"0,6 0 0 0 0,5 0 0 0 0,-1 0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21560 9449 16383 0 0,'0'6'0'0'0,"6"2"0"0"0,7 11 0 0 0,9 3 0 0 0,5-3 0 0 0,4 1 0 0 0,-3 4 0 0 0,6-3 0 0 0,2 1 0 0 0,2 3 0 0 0,5-3 0 0 0,8-5 0 0 0,6-6 0 0 0,6-4 0 0 0,10-4 0 0 0,4-2 0 0 0,0-1 0 0 0,0-1 0 0 0,3 0 0 0 0,1 0 0 0 0,-2 0 0 0 0,-3 0 0 0 0,3 1 0 0 0,1 0 0 0 0,-3 0 0 0 0,-7 0 0 0 0,-11 0 0 0 0,-3 0 0 0 0,-5 0 0 0 0,0-6 0 0 0,4-7 0 0 0,-3-3 0 0 0,9 3 0 0 0,5 3 0 0 0,8-3 0 0 0,5 1 0 0 0,0 2 0 0 0,4-8 0 0 0,-6-8 0 0 0,-11 2 0 0 0,-4 3 0 0 0,-7 1 0 0 0,-7-3 0 0 0,-11-9 0 0 0,-1-5 0 0 0,-7-2 0 0 0,-1-6 0 0 0,0-14 0 0 0,0-7 0 0 0,3-11 0 0 0,0-10 0 0 0,2-14 0 0 0,1-7 0 0 0,1-14 0 0 0,0-11 0 0 0,-1-12 0 0 0,-5 7 0 0 0,-7 4 0 0 0,-9 12 0 0 0,-5 10 0 0 0,-5-6 0 0 0,-3 12 0 0 0,-1 5 0 0 0,-6 4 0 0 0,-8 5 0 0 0,-7 7 0 0 0,-7 0 0 0 0,-3-3 0 0 0,-2 2 0 0 0,-2 10 0 0 0,-11-7 0 0 0,-5 0 0 0 0,-10 2 0 0 0,4 9 0 0 0,2 17 0 0 0,9 6 0 0 0,2 11 0 0 0,2 6 0 0 0,2 3 0 0 0,-3 0 0 0 0,-6-6 0 0 0,-12-4 0 0 0,-7 0 0 0 0,-10-1 0 0 0,-9 2 0 0 0,-1 7 0 0 0,-3-3 0 0 0,-4-2 0 0 0,3 6 0 0 0,6 7 0 0 0,5 8 0 0 0,11 7 0 0 0,12 4 0 0 0,10 3 0 0 0,7 2 0 0 0,6 0 0 0 0,-4 1 0 0 0,-1-1 0 0 0,-4 0 0 0 0,-1 0 0 0 0,1-1 0 0 0,3 0 0 0 0,2 0 0 0 0,-3 0 0 0 0,-24 12 0 0 0,-19 10 0 0 0,-17 0 0 0 0,-15 4 0 0 0,0-4 0 0 0,10-5 0 0 0,4 6 0 0 0,15 0 0 0 0,16-5 0 0 0,15-5 0 0 0,11 1 0 0 0,2 4 0 0 0,-3 5 0 0 0,-11 4 0 0 0,-7 4 0 0 0,-10-4 0 0 0,-10 6 0 0 0,-2 2 0 0 0,2 2 0 0 0,5 7 0 0 0,3 0 0 0 0,10 0 0 0 0,-2-2 0 0 0,12-2 0 0 0,9-9 0 0 0,13-2 0 0 0,7-2 0 0 0,9 2 0 0 0,7 7 0 0 0,6 3 0 0 0,4 7 0 0 0,-3 7 0 0 0,-6 1 0 0 0,-2-3 0 0 0,2 2 0 0 0,3 9 0 0 0,3 6 0 0 0,2 3 0 0 0,3-5 0 0 0,0-1 0 0 0,2 0 0 0 0,-1 6 0 0 0,1 3 0 0 0,-1 1 0 0 0,1-1 0 0 0,-1-7 0 0 0,0 3 0 0 0,0-5 0 0 0,6 4 0 0 0,8-3 0 0 0,1-8 0 0 0,4-7 0 0 0,5-7 0 0 0,4 2 0 0 0,-2-2 0 0 0,-1 3 0 0 0,-4 0 0 0 0,7 4 0 0 0,-3-1 0 0 0,2-4 0 0 0,1-3 0 0 0,2 3 0 0 0,2-6 0 0 0,-5 1 0 0 0,-1 6 0 0 0,1 6 0 0 0,8 1 0 0 0,4 8 0 0 0,6 0 0 0 0,8-5 0 0 0,1-7 0 0 0,9-5 0 0 0,-7-5 0 0 0,-1-3 0 0 0,-9-2 0 0 0,-2-1 0 0 0,-7 0 0 0 0,-5-7 0 0 0,-2-1 0 0 0,0 0 0 0 0,13 2 0 0 0,5 2 0 0 0,5-4 0 0 0,12 0 0 0 0,13 0 0 0 0,-2-3 0 0 0,-2-6 0 0 0,-7-6 0 0 0,-3-4 0 0 0,4-10 0 0 0,-3-11 0 0 0,0-1 0 0 0,5 0 0 0 0,-8 4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11:12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24969 10627 16383 0 0,'0'-6'0'0'0,"0"-8"0"0"0,0-13 0 0 0,5-8 0 0 0,9-10 0 0 0,7-3 0 0 0,1-5 0 0 0,13 1 0 0 0,13-9 0 0 0,16 0 0 0 0,26-7 0 0 0,10-3 0 0 0,23-3 0 0 0,8 1 0 0 0,0-5 0 0 0,7 4 0 0 0,-3-2 0 0 0,-7 6 0 0 0,-18 8 0 0 0,-23 10 0 0 0,-20 7 0 0 0,-16 5 0 0 0,-10 10 0 0 0,-1 5 0 0 0,-1-1 0 0 0,-1-1 0 0 0,10-1 0 0 0,3 3 0 0 0,5-6 0 0 0,-2-3 0 0 0,2 5 0 0 0,4 6 0 0 0,2 2 0 0 0,4-8 0 0 0,1 1 0 0 0,1 6 0 0 0,2 1 0 0 0,-6-3 0 0 0,-8 3 0 0 0,-8 6 0 0 0,6-1 0 0 0,0-4 0 0 0,8 2 0 0 0,5-2 0 0 0,3 2 0 0 0,7 5 0 0 0,15-8 0 0 0,14-6 0 0 0,7 2 0 0 0,8-1 0 0 0,1 4 0 0 0,-8 5 0 0 0,-1-5 0 0 0,-1-6 0 0 0,-14 3 0 0 0,-13 5 0 0 0,-7 0 0 0 0,-13 4 0 0 0,-11 4 0 0 0,-8 4 0 0 0,-1 4 0 0 0,-2 3 0 0 0,4-11 0 0 0,-1-3 0 0 0,-2 1 0 0 0,-3 2 0 0 0,4 5 0 0 0,11-4 0 0 0,3-5 0 0 0,-4 0 0 0 0,2 2 0 0 0,7 4 0 0 0,12-2 0 0 0,4-5 0 0 0,0 0 0 0 0,-1 4 0 0 0,-3 3 0 0 0,3 4 0 0 0,-5 2 0 0 0,-4 3 0 0 0,-8 1 0 0 0,-9 0 0 0 0,-7 1 0 0 0,-6 0 0 0 0,8-1 0 0 0,14 1 0 0 0,13-1 0 0 0,18 0 0 0 0,11 0 0 0 0,11 6 0 0 0,3 8 0 0 0,6 7 0 0 0,16 6 0 0 0,3 10 0 0 0,0 5 0 0 0,-6-5 0 0 0,2-9 0 0 0,13-2 0 0 0,-7-7 0 0 0,1 5 0 0 0,4 6 0 0 0,-10-4 0 0 0,-19-6 0 0 0,-5 1 0 0 0,-11 1 0 0 0,-12-3 0 0 0,-3 2 0 0 0,-13 3 0 0 0,-6-3 0 0 0,2 1 0 0 0,6-3 0 0 0,-4-5 0 0 0,8 7 0 0 0,2 6 0 0 0,-8 4 0 0 0,-10-3 0 0 0,-6-1 0 0 0,-13 1 0 0 0,-2 2 0 0 0,2 2 0 0 0,-7 1 0 0 0,-5 0 0 0 0,-2 2 0 0 0,-1-1 0 0 0,-1-5 0 0 0,1-2 0 0 0,0 1 0 0 0,6 1 0 0 0,3 1 0 0 0,0 2 0 0 0,-2 1 0 0 0,11 1 0 0 0,2-5 0 0 0,4-2 0 0 0,4 6 0 0 0,3-2 0 0 0,3-1 0 0 0,-5 7 0 0 0,0-4 0 0 0,-12-1 0 0 0,-1-6 0 0 0,-4-1 0 0 0,-10 0 0 0 0,-10 2 0 0 0,-4 9 0 0 0,-6 3 0 0 0,1 7 0 0 0,10 2 0 0 0,-1-1 0 0 0,-3 2 0 0 0,-6 0 0 0 0,-6-4 0 0 0,-4-2 0 0 0,-4-4 0 0 0,-2-2 0 0 0,0-1 0 0 0,-1-2 0 0 0,0 0 0 0 0,0 0 0 0 0,12 0 0 0 0,4 0 0 0 0,-1 0 0 0 0,-2 7 0 0 0,3 7 0 0 0,4 1 0 0 0,-1-1 0 0 0,-3-3 0 0 0,1 3 0 0 0,-2-2 0 0 0,-3-2 0 0 0,-4-3 0 0 0,-2-2 0 0 0,-3-2 0 0 0,4 4 0 0 0,8 7 0 0 0,0 7 0 0 0,5 6 0 0 0,-2-1 0 0 0,-3-5 0 0 0,-4-7 0 0 0,-4-4 0 0 0,-3-5 0 0 0,-2-3 0 0 0,-1-2 0 0 0,0 0 0 0 0,-1 5 0 0 0,0 3 0 0 0,0 5 0 0 0,1 1 0 0 0,0-3 0 0 0,0-2 0 0 0,0-2 0 0 0,-6 2 0 0 0,-2 1 0 0 0,-5 4 0 0 0,-7-5 0 0 0,-5-5 0 0 0,-5-9 0 0 0,-9 3 0 0 0,-3-5 0 0 0,-7 0 0 0 0,-1 6 0 0 0,3-1 0 0 0,3-2 0 0 0,3-5 0 0 0,3 5 0 0 0,1 3 0 0 0,2 2 0 0 0,1 1 0 0 0,0 0 0 0 0,0-6 0 0 0,0-8 0 0 0,0-2 0 0 0,-6-5 0 0 0,-8 2 0 0 0,4 3 0 0 0,4-1 0 0 0,3-5 0 0 0,-11 2 0 0 0,-7-2 0 0 0,-8 9 0 0 0,2-1 0 0 0,-1-3 0 0 0,5-5 0 0 0,0-5 0 0 0,-2 2 0 0 0,-3 5 0 0 0,3 0 0 0 0,1-3 0 0 0,-3-4 0 0 0,-2-3 0 0 0,4-3 0 0 0,6-1 0 0 0,-12 10 0 0 0,-6 3 0 0 0,-3-1 0 0 0,5-3 0 0 0,9-3 0 0 0,8-3 0 0 0,8-2 0 0 0,4-2 0 0 0,5-1 0 0 0,-5-1 0 0 0,-18 1 0 0 0,-24-1 0 0 0,-20 0 0 0 0,-23 1 0 0 0,-14 0 0 0 0,-24 0 0 0 0,-25 0 0 0 0,-22 0 0 0 0,-5 0 0 0 0,5 0 0 0 0,3 0 0 0 0,13 0 0 0 0,16 0 0 0 0,27 0 0 0 0,27 0 0 0 0,23 0 0 0 0,10 0 0 0 0,16 0 0 0 0,9 0 0 0 0,9 0 0 0 0,3 0 0 0 0,-7 0 0 0 0,-11 0 0 0 0,-17 0 0 0 0,-22 0 0 0 0,-22 0 0 0 0,-23 0 0 0 0,-62-18 0 0 0,-29-11 0 0 0,-14-7 0 0 0,26 3 0 0 0,30 0 0 0 0,37 1 0 0 0,36 6 0 0 0,34 7 0 0 0,29 7 0 0 0,19 5 0 0 0,7 4 0 0 0,-1-3 0 0 0,1-1 0 0 0,2 1 0 0 0,-10 1 0 0 0,-8 2 0 0 0,-11-11 0 0 0,-12-8 0 0 0,3-1 0 0 0,-4 4 0 0 0,-10-1 0 0 0,4 2 0 0 0,0 6 0 0 0,9 3 0 0 0,12 5 0 0 0,12 2 0 0 0,10 1 0 0 0,6 2 0 0 0,-1-1 0 0 0,-6 1 0 0 0,-18 0 0 0 0,-21 0 0 0 0,-32-13 0 0 0,-19-9 0 0 0,-4-8 0 0 0,10 2 0 0 0,22 5 0 0 0,23 6 0 0 0,21 7 0 0 0,15 3 0 0 0,4 4 0 0 0,5 2 0 0 0,-3 1 0 0 0,-6 0 0 0 0,-5-11 0 0 0,-18-11 0 0 0,-14-1 0 0 0,-9-3 0 0 0,-7 3 0 0 0,4 5 0 0 0,-1-6 0 0 0,12 1 0 0 0,15-2 0 0 0,8-3 0 0 0,15-2 0 0 0,10-3 0 0 0,6 5 0 0 0,3 0 0 0 0,-5 6 0 0 0,-8 0 0 0 0,4-3 0 0 0,7-8 0 0 0,11-5 0 0 0,9-2 0 0 0,6 0 0 0 0,4 0 0 0 0,3 2 0 0 0,2 0 0 0 0,0 1 0 0 0,0-5 0 0 0,-1-1 0 0 0,0-6 0 0 0,0 0 0 0 0,-1-4 0 0 0,0 1 0 0 0,0 3 0 0 0,0 5 0 0 0,0 3 0 0 0,11-4 0 0 0,5 1 0 0 0,-1 1 0 0 0,3-4 0 0 0,-2 0 0 0 0,9-4 0 0 0,5 1 0 0 0,-2 2 0 0 0,-6 4 0 0 0,-6 4 0 0 0,-1 1 0 0 0,4 2 0 0 0,3 2 0 0 0,0-12 0 0 0,6 2 0 0 0,5-3 0 0 0,15-5 0 0 0,16-12 0 0 0,21-6 0 0 0,31-15 0 0 0,38-17 0 0 0,32-26 0 0 0,51-20 0 0 0,60-27 0 0 0,-19 17 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29007 14318 16383 0 0,'0'5'0'0'0,"5"1"0"0"0,2 6 0 0 0,4 10 0 0 0,6 1 0 0 0,0 2 0 0 0,1 2 0 0 0,-1 1 0 0 0,1 0 0 0 0,2 2 0 0 0,-2 4 0 0 0,1-2 0 0 0,-3-3 0 0 0,1 0 0 0 0,2-1 0 0 0,4 0 0 0 0,-3 0 0 0 0,-4 1 0 0 0,-6 0 0 0 0,2 0 0 0 0,2-5 0 0 0,0-11 0 0 0,-3-8 0 0 0</inkml:trace>
  <inkml:trace contextRef="#ctx0" brushRef="#br0" timeOffset="-2.14748E7">29448 14318 16383 0 0,'-5'5'0'0'0,"-6"1"0"0"0,-2 6 0 0 0,-4 10 0 0 0,-3 6 0 0 0,-4 4 0 0 0,2 1 0 0 0,1 0 0 0 0,2-1 0 0 0,1 0 0 0 0,-2-1 0 0 0,-3-6 0 0 0,3-2 0 0 0,0 0 0 0 0,-2 1 0 0 0,-8-3 0 0 0,3-1 0 0 0,-1-3 0 0 0,1-5 0 0 0,-6 1 0 0 0,3 3 0 0 0,7-7 0 0 0,7-4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22040 11172 16383 0 0,'5'10'0'0'0,"7"9"0"0"0,1 5 0 0 0,3-1 0 0 0,4 6 0 0 0,4 2 0 0 0,-2 2 0 0 0,0 0 0 0 0,1 4 0 0 0,2-4 0 0 0,-4-8 0 0 0</inkml:trace>
  <inkml:trace contextRef="#ctx0" brushRef="#br0" timeOffset="-2.14748E7">22304 11202 16383 0 0,'-5'0'0'0'0,"-6"5"0"0"0,-7 1 0 0 0,0 6 0 0 0,-7-1 0 0 0,-5 4 0 0 0,-1 4 0 0 0,-6-1 0 0 0,3 1 0 0 0,8 3 0 0 0,3 2 0 0 0,5 2 0 0 0,7 2 0 0 0,-1 1 0 0 0,-3-4 0 0 0,1-7 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8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21310 10365 16383 0 0,'6'0'0'0'0,"7"0"0"0"0,14 0 0 0 0,8 0 0 0 0,10 0 0 0 0,9-6 0 0 0,13-1 0 0 0,7-1 0 0 0,3 2 0 0 0,6 2 0 0 0,0 1 0 0 0,5 2 0 0 0,-2 0 0 0 0,8 1 0 0 0,1 1 0 0 0,-5-1 0 0 0,6 6 0 0 0,-1 8 0 0 0,-11 1 0 0 0,-2-1 0 0 0,-3-4 0 0 0,-4-3 0 0 0,-8-3 0 0 0,-10-2 0 0 0,-2 5 0 0 0,-6 6 0 0 0,-4 2 0 0 0,-4-2 0 0 0,-4-3 0 0 0,11 2 0 0 0,8 0 0 0 0,0-3 0 0 0,3 3 0 0 0,-8 6 0 0 0,-2 5 0 0 0,-3-1 0 0 0,-9 8 0 0 0,-5-2 0 0 0,-8 1 0 0 0,-3 6 0 0 0,2-1 0 0 0,-3 4 0 0 0,0 7 0 0 0,-2 3 0 0 0,-5-1 0 0 0,-5 2 0 0 0,-3 0 0 0 0,-3 3 0 0 0,11-2 0 0 0,2 3 0 0 0,5-2 0 0 0,5-4 0 0 0,-2-3 0 0 0,-5-5 0 0 0,-5-1 0 0 0,-5-3 0 0 0,-4-1 0 0 0,-3 0 0 0 0,-1 0 0 0 0,5-6 0 0 0,2-2 0 0 0,-1 1 0 0 0,0 2 0 0 0,-3 1 0 0 0,0 2 0 0 0,-2 7 0 0 0,-1 3 0 0 0,0 0 0 0 0,0-1 0 0 0,0-2 0 0 0,0-2 0 0 0,-1 0 0 0 0,1-2 0 0 0,0 0 0 0 0,0-1 0 0 0,0 1 0 0 0,0-1 0 0 0,0 0 0 0 0,0 6 0 0 0,-6-3 0 0 0,-2-3 0 0 0,1-1 0 0 0,1 6 0 0 0,-4 2 0 0 0,-1 0 0 0 0,-4-2 0 0 0,-5 0 0 0 0,-5-8 0 0 0,1-3 0 0 0,5 0 0 0 0,-6 6 0 0 0,1 4 0 0 0,-1 1 0 0 0,-8-6 0 0 0,1-2 0 0 0,1-2 0 0 0,5 1 0 0 0,-5 1 0 0 0,-3-4 0 0 0,-1 4 0 0 0,-1-2 0 0 0,0-1 0 0 0,0-5 0 0 0,0-7 0 0 0,1-5 0 0 0,0-5 0 0 0,-6-4 0 0 0,-2-2 0 0 0,1 0 0 0 0,-10-2 0 0 0,-9 1 0 0 0,-5 0 0 0 0,-9 0 0 0 0,-4 1 0 0 0,6 0 0 0 0,3 0 0 0 0,8 0 0 0 0,3 0 0 0 0,-1 0 0 0 0,-2 0 0 0 0,-8 0 0 0 0,-9 0 0 0 0,-4-6 0 0 0,1-2 0 0 0,-4-5 0 0 0,7-7 0 0 0,12 0 0 0 0,10 4 0 0 0,10 5 0 0 0,6 3 0 0 0,11-2 0 0 0,4 1 0 0 0,1-5 0 0 0,-2-5 0 0 0,-7-6 0 0 0,-4-10 0 0 0,-2-5 0 0 0,0-1 0 0 0,1 0 0 0 0,2 6 0 0 0,0 5 0 0 0,2 0 0 0 0,0 1 0 0 0,-6-2 0 0 0,-13-1 0 0 0,-4 5 0 0 0,-3-5 0 0 0,-4 3 0 0 0,-2 1 0 0 0,4-1 0 0 0,2-1 0 0 0,4-2 0 0 0,7-1 0 0 0,5-1 0 0 0,11 0 0 0 0,11-1 0 0 0,3 0 0 0 0,0-6 0 0 0,3-1 0 0 0,4-1 0 0 0,4 3 0 0 0,5-5 0 0 0,2-6 0 0 0,1-1 0 0 0,-4-2 0 0 0,-2 1 0 0 0,0 4 0 0 0,2 5 0 0 0,1 4 0 0 0,2 2 0 0 0,1 2 0 0 0,0 2 0 0 0,1 0 0 0 0,0 0 0 0 0,1 0 0 0 0,-1 1 0 0 0,0-2 0 0 0,0-5 0 0 0,6 4 0 0 0,2 2 0 0 0,6-6 0 0 0,5 6 0 0 0,1 1 0 0 0,-4 1 0 0 0,-4 0 0 0 0,1 0 0 0 0,5 4 0 0 0,5-3 0 0 0,-1-4 0 0 0,7-1 0 0 0,4 0 0 0 0,4-6 0 0 0,0 4 0 0 0,0-3 0 0 0,6-1 0 0 0,1 2 0 0 0,-1 0 0 0 0,5 3 0 0 0,-7 0 0 0 0,-4 2 0 0 0,-2 0 0 0 0,-2 7 0 0 0,0 7 0 0 0,0 2 0 0 0,0 4 0 0 0,7-1 0 0 0,-4-4 0 0 0,-2 1 0 0 0,-1 4 0 0 0,0 5 0 0 0,12 4 0 0 0,16 3 0 0 0,-2 2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29:34.24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24913 14283 16383 0 0,'12'-6'0'0'0,"9"-7"0"0"0,8-8 0 0 0,4-7 0 0 0,3-3 0 0 0,6-3 0 0 0,3-2 0 0 0,5 0 0 0 0,6 0 0 0 0,5 1 0 0 0,-2-1 0 0 0,-5 1 0 0 0,-6 0 0 0 0,1 0 0 0 0,4-5 0 0 0,-2-2 0 0 0,9-6 0 0 0,17 5 0 0 0,20-1 0 0 0,10 1 0 0 0,5-5 0 0 0,13 7 0 0 0,-9 9 0 0 0,-1 0 0 0 0,-2-2 0 0 0,-9 5 0 0 0,2 3 0 0 0,-11 4 0 0 0,-17-5 0 0 0,-15 2 0 0 0,-6-1 0 0 0,4-1 0 0 0,10-3 0 0 0,4-2 0 0 0,2 5 0 0 0,-1 7 0 0 0,4 1 0 0 0,1 3 0 0 0,-3 5 0 0 0,5-7 0 0 0,-2-8 0 0 0,-7 2 0 0 0,0-1 0 0 0,0-3 0 0 0,-7-1 0 0 0,-9 3 0 0 0,-2 0 0 0 0,1-1 0 0 0,8-1 0 0 0,5-3 0 0 0,8-1 0 0 0,9 4 0 0 0,-5 7 0 0 0,-5-4 0 0 0,-9 2 0 0 0,-10 4 0 0 0,-10 6 0 0 0,0 6 0 0 0,14-3 0 0 0,9-5 0 0 0,4-1 0 0 0,-5 4 0 0 0,4-9 0 0 0,-6-1 0 0 0,-8 4 0 0 0,-2 5 0 0 0,6 4 0 0 0,28-2 0 0 0,22-5 0 0 0,8 1 0 0 0,8 2 0 0 0,-12 3 0 0 0,-15 4 0 0 0,-19 3 0 0 0,-18 2 0 0 0,-14-5 0 0 0,-4-7 0 0 0,1-2 0 0 0,10 2 0 0 0,13 3 0 0 0,18 4 0 0 0,4 2 0 0 0,5 2 0 0 0,-8 2 0 0 0,-9 0 0 0 0,-12 1 0 0 0,-12-1 0 0 0,-10 1 0 0 0,-2-1 0 0 0,10 1 0 0 0,7-1 0 0 0,9 0 0 0 0,23 0 0 0 0,1 0 0 0 0,-4 0 0 0 0,0 0 0 0 0,-4 0 0 0 0,-11 0 0 0 0,-13 0 0 0 0,-11 0 0 0 0,-9 0 0 0 0,0 0 0 0 0,10 0 0 0 0,8 0 0 0 0,10 0 0 0 0,6 0 0 0 0,0 0 0 0 0,12 11 0 0 0,7 5 0 0 0,-7-1 0 0 0,-6-3 0 0 0,-7 2 0 0 0,-4 5 0 0 0,-8 5 0 0 0,1 5 0 0 0,9 2 0 0 0,7 3 0 0 0,15 0 0 0 0,2 8 0 0 0,2-5 0 0 0,-4 4 0 0 0,-8 1 0 0 0,-12-7 0 0 0,-14-4 0 0 0,-11-7 0 0 0,-9-1 0 0 0,-6 1 0 0 0,3-4 0 0 0,0 1 0 0 0,11 8 0 0 0,9 0 0 0 0,11 0 0 0 0,12 2 0 0 0,3 1 0 0 0,-7 1 0 0 0,-5 0 0 0 0,-9 8 0 0 0,-10-5 0 0 0,-15-1 0 0 0,-13-2 0 0 0,-12 0 0 0 0,-8 0 0 0 0,-6 0 0 0 0,4 7 0 0 0,0 2 0 0 0,0 0 0 0 0,-2-2 0 0 0,0-1 0 0 0,-2-2 0 0 0,12 5 0 0 0,3 7 0 0 0,4 7 0 0 0,6-1 0 0 0,3-3 0 0 0,4-5 0 0 0,-5 8 0 0 0,-1-6 0 0 0,-5-6 0 0 0,-6-4 0 0 0,-6 4 0 0 0,1-1 0 0 0,5-6 0 0 0,0 1 0 0 0,-4 1 0 0 0,-3 6 0 0 0,-3 1 0 0 0,3 4 0 0 0,0 1 0 0 0,-1 2 0 0 0,-3 0 0 0 0,-1-5 0 0 0,-2-3 0 0 0,-1-4 0 0 0,-1-3 0 0 0,0-1 0 0 0,-1-2 0 0 0,1 0 0 0 0,0 6 0 0 0,-1 2 0 0 0,1 5 0 0 0,0 1 0 0 0,0-2 0 0 0,0-3 0 0 0,0-3 0 0 0,0 4 0 0 0,0 0 0 0 0,0 4 0 0 0,0 0 0 0 0,0-2 0 0 0,0-4 0 0 0,0 4 0 0 0,0-1 0 0 0,-6-8 0 0 0,-2 2 0 0 0,-5 6 0 0 0,-7 1 0 0 0,1-2 0 0 0,-3-2 0 0 0,2-2 0 0 0,5-2 0 0 0,-1-2 0 0 0,-3-1 0 0 0,-6 5 0 0 0,3 2 0 0 0,5-1 0 0 0,-7 0 0 0 0,-5-3 0 0 0,3-1 0 0 0,-7-1 0 0 0,-3-1 0 0 0,-7-1 0 0 0,-3 1 0 0 0,2-7 0 0 0,1-7 0 0 0,-3-2 0 0 0,0-4 0 0 0,-4 1 0 0 0,7 4 0 0 0,5-1 0 0 0,2-5 0 0 0,2-3 0 0 0,1-5 0 0 0,-12-3 0 0 0,-3-2 0 0 0,-7-1 0 0 0,1-1 0 0 0,-2 0 0 0 0,-3 1 0 0 0,-10-1 0 0 0,-10 1 0 0 0,-16-1 0 0 0,-20 1 0 0 0,-27 0 0 0 0,-12 0 0 0 0,-4 0 0 0 0,8 0 0 0 0,23 0 0 0 0,27 0 0 0 0,25 0 0 0 0,19 0 0 0 0,14 0 0 0 0,-4 0 0 0 0,-18 0 0 0 0,-21 0 0 0 0,-26 0 0 0 0,-30 0 0 0 0,-7 0 0 0 0,-3 0 0 0 0,1 0 0 0 0,8 0 0 0 0,11 0 0 0 0,15 0 0 0 0,23 0 0 0 0,14 0 0 0 0,15 0 0 0 0,-5-6 0 0 0,-8-7 0 0 0,-3-3 0 0 0,-18-3 0 0 0,-15-5 0 0 0,-12 2 0 0 0,-14 4 0 0 0,-8 6 0 0 0,-1 5 0 0 0,6 3 0 0 0,16 2 0 0 0,11 3 0 0 0,8-1 0 0 0,11 1 0 0 0,9 0 0 0 0,14 0 0 0 0,7 0 0 0 0,4-1 0 0 0,0 0 0 0 0,-7 0 0 0 0,-9 0 0 0 0,-21-12 0 0 0,-23-9 0 0 0,-9-2 0 0 0,-5 4 0 0 0,-3 4 0 0 0,10 5 0 0 0,16 5 0 0 0,20 2 0 0 0,21 3 0 0 0,11 0 0 0 0,3 1 0 0 0,7 0 0 0 0,-13 0 0 0 0,-12-6 0 0 0,-11-2 0 0 0,-14-1 0 0 0,-14 2 0 0 0,1 2 0 0 0,2 1 0 0 0,9 2 0 0 0,10 0 0 0 0,14 1 0 0 0,10 1 0 0 0,10-1 0 0 0,-2 0 0 0 0,-3 0 0 0 0,-2 1 0 0 0,-8-1 0 0 0,4 0 0 0 0,1 0 0 0 0,6 0 0 0 0,9-6 0 0 0,7-8 0 0 0,-6-7 0 0 0,-5-6 0 0 0,-5-4 0 0 0,-10-3 0 0 0,-4 4 0 0 0,0 8 0 0 0,1 7 0 0 0,13 0 0 0 0,12 3 0 0 0,2 4 0 0 0,4 2 0 0 0,-2-2 0 0 0,-5-7 0 0 0,-11-7 0 0 0,-1-4 0 0 0,4-5 0 0 0,-4-2 0 0 0,2 3 0 0 0,5 3 0 0 0,14-2 0 0 0,1 0 0 0 0,-9-3 0 0 0,3 0 0 0 0,-1-2 0 0 0,7 0 0 0 0,12 0 0 0 0,9-7 0 0 0,10-2 0 0 0,6 1 0 0 0,-8-10 0 0 0,-1-3 0 0 0,1 3 0 0 0,3 4 0 0 0,3 4 0 0 0,3 4 0 0 0,2 3 0 0 0,2 2 0 0 0,0 1 0 0 0,0 0 0 0 0,1 0 0 0 0,0 0 0 0 0,5 0 0 0 0,2 0 0 0 0,0 0 0 0 0,-2 0 0 0 0,-2-1 0 0 0,5 0 0 0 0,0 1 0 0 0,-1-1 0 0 0,-2-5 0 0 0,-2-3 0 0 0,-2 1 0 0 0,5 8 0 0 0,7-3 0 0 0,7 5 0 0 0,0 3 0 0 0,8-1 0 0 0,5-6 0 0 0,9-9 0 0 0,2-8 0 0 0,6-14 0 0 0,18-12 0 0 0,26-22 0 0 0,50-30 0 0 0,0 8 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0:13.9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8:50:26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0:13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4:55:44.19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14472 14053 16383 0 0,'0'0'0'0'0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2:31.7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2:31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2:31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13:32:31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17777 12730 16383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4"/>
  <sheetViews>
    <sheetView tabSelected="1" topLeftCell="F1" workbookViewId="0">
      <selection activeCell="AF24" sqref="AF24"/>
    </sheetView>
  </sheetViews>
  <sheetFormatPr defaultRowHeight="15"/>
  <cols>
    <col min="1" max="1" width="10.42578125" bestFit="1" customWidth="1"/>
    <col min="4" max="4" width="15.140625" customWidth="1"/>
    <col min="5" max="5" width="16.28515625" customWidth="1"/>
    <col min="6" max="7" width="15.140625" bestFit="1" customWidth="1"/>
    <col min="8" max="8" width="17.85546875" bestFit="1" customWidth="1"/>
    <col min="9" max="9" width="11.42578125" bestFit="1" customWidth="1"/>
    <col min="11" max="11" width="12.140625" bestFit="1" customWidth="1"/>
  </cols>
  <sheetData>
    <row r="1" spans="1:11">
      <c r="D1" s="42" t="s">
        <v>0</v>
      </c>
      <c r="E1" s="42"/>
      <c r="F1" s="42"/>
    </row>
    <row r="2" spans="1:11">
      <c r="A2" s="4" t="s">
        <v>1</v>
      </c>
      <c r="B2" s="5">
        <v>1</v>
      </c>
      <c r="C2" s="5">
        <v>2</v>
      </c>
      <c r="D2" s="6">
        <v>3</v>
      </c>
      <c r="E2" s="6">
        <v>4</v>
      </c>
      <c r="F2" s="32">
        <v>5</v>
      </c>
      <c r="G2" s="5">
        <v>6</v>
      </c>
      <c r="H2" s="5">
        <v>7</v>
      </c>
      <c r="I2" s="5">
        <v>8</v>
      </c>
      <c r="J2" s="5">
        <v>9</v>
      </c>
      <c r="K2" s="7">
        <v>10</v>
      </c>
    </row>
    <row r="3" spans="1:11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spans="1:11">
      <c r="A4" s="1" t="s">
        <v>13</v>
      </c>
      <c r="B4" s="3">
        <v>18</v>
      </c>
      <c r="C4" s="3">
        <v>7</v>
      </c>
      <c r="D4" s="3">
        <v>7</v>
      </c>
      <c r="E4" s="3">
        <v>1</v>
      </c>
      <c r="F4" s="3">
        <v>19</v>
      </c>
      <c r="G4" s="3">
        <v>14</v>
      </c>
      <c r="H4" s="3">
        <v>3</v>
      </c>
      <c r="I4" s="3">
        <v>18</v>
      </c>
      <c r="J4" s="3">
        <v>11</v>
      </c>
      <c r="K4" s="3">
        <v>3</v>
      </c>
    </row>
    <row r="5" spans="1:11">
      <c r="A5" s="1" t="s">
        <v>14</v>
      </c>
      <c r="B5" s="3">
        <v>7</v>
      </c>
      <c r="C5" s="3">
        <v>4</v>
      </c>
      <c r="D5" s="3">
        <v>6</v>
      </c>
      <c r="E5" s="3">
        <v>18</v>
      </c>
      <c r="F5" s="3">
        <v>6</v>
      </c>
      <c r="G5" s="3">
        <v>11</v>
      </c>
      <c r="H5" s="3">
        <v>13</v>
      </c>
      <c r="I5" s="3">
        <v>2</v>
      </c>
      <c r="J5" s="3">
        <v>9</v>
      </c>
      <c r="K5" s="3">
        <v>18</v>
      </c>
    </row>
    <row r="7" spans="1:11">
      <c r="B7" s="2" t="s">
        <v>15</v>
      </c>
      <c r="C7" s="2" t="s">
        <v>16</v>
      </c>
    </row>
    <row r="8" spans="1:11">
      <c r="A8" s="1" t="s">
        <v>17</v>
      </c>
      <c r="B8" s="8">
        <v>19</v>
      </c>
      <c r="C8" s="3">
        <v>6</v>
      </c>
      <c r="D8">
        <v>1</v>
      </c>
    </row>
    <row r="9" spans="1:11">
      <c r="B9" s="3">
        <v>3</v>
      </c>
      <c r="C9" s="3">
        <v>18</v>
      </c>
      <c r="D9">
        <v>2</v>
      </c>
      <c r="H9" t="s">
        <v>18</v>
      </c>
    </row>
    <row r="12" spans="1:11">
      <c r="A12" s="43" t="s">
        <v>19</v>
      </c>
      <c r="B12" s="44"/>
      <c r="C12" s="44"/>
      <c r="D12" s="44"/>
      <c r="E12" s="44"/>
      <c r="F12" s="45"/>
      <c r="G12" s="18"/>
      <c r="H12" s="19" t="s">
        <v>20</v>
      </c>
      <c r="I12" s="23"/>
    </row>
    <row r="13" spans="1:11">
      <c r="A13" s="20" t="s">
        <v>21</v>
      </c>
      <c r="B13" s="20" t="s">
        <v>22</v>
      </c>
      <c r="C13" s="20" t="s">
        <v>23</v>
      </c>
      <c r="D13" s="20" t="s">
        <v>24</v>
      </c>
      <c r="E13" s="21" t="s">
        <v>25</v>
      </c>
      <c r="F13" s="22" t="s">
        <v>26</v>
      </c>
      <c r="G13" s="11" t="s">
        <v>24</v>
      </c>
      <c r="H13" s="13" t="s">
        <v>25</v>
      </c>
      <c r="I13" s="15" t="s">
        <v>26</v>
      </c>
    </row>
    <row r="14" spans="1:11">
      <c r="A14" s="12" t="s">
        <v>3</v>
      </c>
      <c r="B14" s="9">
        <v>18</v>
      </c>
      <c r="C14" s="9">
        <v>7</v>
      </c>
      <c r="D14" s="10">
        <f>SQRT((B14-B8)^2+(C14-C8)^2)</f>
        <v>1.4142135623730951</v>
      </c>
      <c r="E14" s="10">
        <f>SQRT((B14-B9)^2+(C14-C9)^2)</f>
        <v>18.601075237738275</v>
      </c>
      <c r="F14" s="16">
        <v>1</v>
      </c>
      <c r="G14" s="10">
        <f>ABS(B14-$B$8)+ABS(C14-$C$8)</f>
        <v>2</v>
      </c>
      <c r="H14" s="10">
        <f>ABS(B14-$B$9)+ABS(C14-$C$9)</f>
        <v>26</v>
      </c>
      <c r="I14" s="14">
        <v>1</v>
      </c>
    </row>
    <row r="15" spans="1:11">
      <c r="A15" s="12" t="s">
        <v>4</v>
      </c>
      <c r="B15" s="9">
        <v>7</v>
      </c>
      <c r="C15" s="9">
        <v>4</v>
      </c>
      <c r="D15" s="10">
        <f>SQRT((B8-B15)^2+(C8-C15)^2)</f>
        <v>12.165525060596439</v>
      </c>
      <c r="E15" s="10">
        <f>SQRT((B9-B15)^2+(C9-C15)^2)</f>
        <v>14.560219778561036</v>
      </c>
      <c r="F15" s="17">
        <v>1</v>
      </c>
      <c r="G15" s="47">
        <f>ABS(B15-$B$8)+ABS(C15-$C$8)</f>
        <v>14</v>
      </c>
      <c r="H15" s="10">
        <f t="shared" ref="H15:H23" si="0">ABS(B15-$B$9)+ABS(C15-$C$9)</f>
        <v>18</v>
      </c>
      <c r="I15" s="46">
        <v>1</v>
      </c>
    </row>
    <row r="16" spans="1:11">
      <c r="A16" s="12" t="s">
        <v>5</v>
      </c>
      <c r="B16" s="9">
        <v>7</v>
      </c>
      <c r="C16" s="9">
        <v>6</v>
      </c>
      <c r="D16" s="10">
        <f>SQRT((B8-B16)^2+(C8-C16)^2)</f>
        <v>12</v>
      </c>
      <c r="E16" s="10">
        <f>SQRT((B9-B16)^2+(C9-C16)^2)</f>
        <v>12.649110640673518</v>
      </c>
      <c r="F16" s="17">
        <v>1</v>
      </c>
      <c r="G16" s="47">
        <f t="shared" ref="G15:G23" si="1">ABS(B16-$B$8)+ABS(C16-$C$8)</f>
        <v>12</v>
      </c>
      <c r="H16" s="10">
        <f t="shared" si="0"/>
        <v>16</v>
      </c>
      <c r="I16" s="46">
        <v>1</v>
      </c>
    </row>
    <row r="17" spans="1:13">
      <c r="A17" s="12" t="s">
        <v>6</v>
      </c>
      <c r="B17" s="9">
        <v>1</v>
      </c>
      <c r="C17" s="34">
        <v>18</v>
      </c>
      <c r="D17" s="33">
        <f>SQRT((B8-B17)^2+(C8-C17)^2)</f>
        <v>21.633307652783937</v>
      </c>
      <c r="E17" s="33">
        <f>SQRT((B9-B17)^2+(C9-C17)^2)</f>
        <v>2</v>
      </c>
      <c r="F17" s="35">
        <v>2</v>
      </c>
      <c r="G17" s="33">
        <f t="shared" si="1"/>
        <v>30</v>
      </c>
      <c r="H17" s="10">
        <f t="shared" si="0"/>
        <v>2</v>
      </c>
      <c r="I17" s="34">
        <v>2</v>
      </c>
    </row>
    <row r="18" spans="1:13">
      <c r="A18" s="12" t="s">
        <v>7</v>
      </c>
      <c r="B18" s="9">
        <v>19</v>
      </c>
      <c r="C18" s="9">
        <v>6</v>
      </c>
      <c r="D18" s="10">
        <f>SQRT((B8-B18)^2+(C8-C18)^2)</f>
        <v>0</v>
      </c>
      <c r="E18" s="10">
        <f>SQRT((B9-B18)^2+(C9-C18)^2)</f>
        <v>20</v>
      </c>
      <c r="F18" s="17">
        <v>1</v>
      </c>
      <c r="G18" s="10">
        <f t="shared" si="1"/>
        <v>0</v>
      </c>
      <c r="H18" s="10">
        <f t="shared" si="0"/>
        <v>28</v>
      </c>
      <c r="I18" s="9">
        <v>1</v>
      </c>
    </row>
    <row r="19" spans="1:13">
      <c r="A19" s="12" t="s">
        <v>8</v>
      </c>
      <c r="B19" s="9">
        <v>14</v>
      </c>
      <c r="C19" s="9">
        <v>11</v>
      </c>
      <c r="D19" s="10">
        <f>SQRT((B8-B19)^2+(C8-C19)^2)</f>
        <v>7.0710678118654755</v>
      </c>
      <c r="E19" s="10">
        <f>SQRT((B9-B19)^2+(C9-C19)^2)</f>
        <v>13.038404810405298</v>
      </c>
      <c r="F19" s="17">
        <v>1</v>
      </c>
      <c r="G19" s="39">
        <f t="shared" si="1"/>
        <v>10</v>
      </c>
      <c r="H19" s="10">
        <f t="shared" si="0"/>
        <v>18</v>
      </c>
      <c r="I19" s="46">
        <v>1</v>
      </c>
    </row>
    <row r="20" spans="1:13">
      <c r="A20" s="12" t="s">
        <v>9</v>
      </c>
      <c r="B20" s="34">
        <v>3</v>
      </c>
      <c r="C20" s="34">
        <v>13</v>
      </c>
      <c r="D20" s="33">
        <f>SQRT((B8-B20)^2+(C8-C20)^2)</f>
        <v>17.464249196572979</v>
      </c>
      <c r="E20" s="33">
        <f>SQRT((B9-B20)^2+(C9-C20)^2)</f>
        <v>5</v>
      </c>
      <c r="F20" s="35">
        <v>2</v>
      </c>
      <c r="G20" s="33">
        <f t="shared" si="1"/>
        <v>23</v>
      </c>
      <c r="H20" s="10">
        <f t="shared" si="0"/>
        <v>5</v>
      </c>
      <c r="I20" s="34">
        <v>2</v>
      </c>
    </row>
    <row r="21" spans="1:13">
      <c r="A21" s="12" t="s">
        <v>10</v>
      </c>
      <c r="B21" s="9">
        <v>18</v>
      </c>
      <c r="C21" s="9">
        <v>2</v>
      </c>
      <c r="D21" s="10">
        <f>SQRT((B8-B21)^2+(C8-C21)^2)</f>
        <v>4.1231056256176606</v>
      </c>
      <c r="E21" s="10">
        <f>SQRT((B9-B21)^2+(C9-C21)^2)</f>
        <v>21.931712199461309</v>
      </c>
      <c r="F21" s="17">
        <v>1</v>
      </c>
      <c r="G21" s="39">
        <f t="shared" si="1"/>
        <v>5</v>
      </c>
      <c r="H21" s="39">
        <f t="shared" si="0"/>
        <v>31</v>
      </c>
      <c r="I21" s="46">
        <v>1</v>
      </c>
    </row>
    <row r="22" spans="1:13">
      <c r="A22" s="12" t="s">
        <v>11</v>
      </c>
      <c r="B22" s="9">
        <v>11</v>
      </c>
      <c r="C22" s="9">
        <v>9</v>
      </c>
      <c r="D22" s="10">
        <f>SQRT((B8-B22)^2+(C8-C22)^2)</f>
        <v>8.5440037453175304</v>
      </c>
      <c r="E22" s="10">
        <f>SQRT((B9-B22)^2+(C9-C22)^2)</f>
        <v>12.041594578792296</v>
      </c>
      <c r="F22" s="17">
        <v>1</v>
      </c>
      <c r="G22" s="39">
        <f t="shared" si="1"/>
        <v>11</v>
      </c>
      <c r="H22" s="39">
        <f t="shared" si="0"/>
        <v>17</v>
      </c>
      <c r="I22" s="46">
        <v>1</v>
      </c>
    </row>
    <row r="23" spans="1:13">
      <c r="A23" s="12" t="s">
        <v>12</v>
      </c>
      <c r="B23" s="9">
        <v>3</v>
      </c>
      <c r="C23" s="34">
        <v>18</v>
      </c>
      <c r="D23" s="33">
        <f>SQRT((B8-B23)^2+(C8-C23)^2)</f>
        <v>20</v>
      </c>
      <c r="E23" s="33">
        <f>SQRT((B9-B23)^2+(C9-C23)^2)</f>
        <v>0</v>
      </c>
      <c r="F23" s="35">
        <v>2</v>
      </c>
      <c r="G23" s="33">
        <f t="shared" si="1"/>
        <v>28</v>
      </c>
      <c r="H23" s="10">
        <f t="shared" si="0"/>
        <v>0</v>
      </c>
      <c r="I23" s="34">
        <v>2</v>
      </c>
    </row>
    <row r="25" spans="1:13">
      <c r="E25" s="26" t="s">
        <v>27</v>
      </c>
      <c r="F25" s="28">
        <f>D14^2+E15^2+E16^2+E17^2+D18^2+D19^2+E20^2+D21^2+D22^2+E23^2</f>
        <v>543</v>
      </c>
      <c r="G25" s="26" t="s">
        <v>28</v>
      </c>
      <c r="H25" s="28">
        <f>G14^2+H15^2+H16^2+H17^2+G18^2+G19^2+H20^2+H21^2+H22^2+G23^2</f>
        <v>2747</v>
      </c>
    </row>
    <row r="26" spans="1:13">
      <c r="B26" s="2" t="s">
        <v>15</v>
      </c>
      <c r="C26" s="2" t="s">
        <v>16</v>
      </c>
      <c r="G26" s="2" t="s">
        <v>15</v>
      </c>
      <c r="H26" s="2" t="s">
        <v>16</v>
      </c>
    </row>
    <row r="27" spans="1:13">
      <c r="A27" s="1" t="s">
        <v>17</v>
      </c>
      <c r="B27" s="48">
        <f>AVERAGE(B14,B15,B16,B18,B19,B21,B22)</f>
        <v>13.428571428571429</v>
      </c>
      <c r="C27" s="48">
        <f>AVERAGE(C14,C15,C16,C18,C19,C21,C22)</f>
        <v>6.4285714285714288</v>
      </c>
      <c r="F27" s="1" t="s">
        <v>17</v>
      </c>
      <c r="G27" s="48">
        <f>AVERAGE(B14,B18,B15,B16,B19,B21,B22)</f>
        <v>13.428571428571429</v>
      </c>
      <c r="H27" s="48">
        <f>AVERAGE(C14,C18,C15,C16,C19,C21,C22)</f>
        <v>6.4285714285714288</v>
      </c>
    </row>
    <row r="28" spans="1:13">
      <c r="B28" s="30">
        <f>AVERAGE(B17,B20,B23)</f>
        <v>2.3333333333333335</v>
      </c>
      <c r="C28" s="30">
        <f>AVERAGE(C17,C20,C23)</f>
        <v>16.333333333333332</v>
      </c>
      <c r="D28" s="31"/>
      <c r="E28" s="31"/>
      <c r="F28" s="31"/>
      <c r="G28" s="30">
        <f>AVERAGE(B17,B20,B23)</f>
        <v>2.3333333333333335</v>
      </c>
      <c r="H28" s="30">
        <f>AVERAGE(C17,C20,C23)</f>
        <v>16.333333333333332</v>
      </c>
    </row>
    <row r="31" spans="1:13">
      <c r="A31" s="43" t="s">
        <v>19</v>
      </c>
      <c r="B31" s="44"/>
      <c r="C31" s="44"/>
      <c r="D31" s="44"/>
      <c r="E31" s="44"/>
      <c r="F31" s="45"/>
      <c r="G31" s="18"/>
      <c r="H31" s="19" t="s">
        <v>20</v>
      </c>
      <c r="I31" s="23"/>
    </row>
    <row r="32" spans="1:13">
      <c r="A32" s="20" t="s">
        <v>21</v>
      </c>
      <c r="B32" s="20" t="s">
        <v>22</v>
      </c>
      <c r="C32" s="20" t="s">
        <v>23</v>
      </c>
      <c r="D32" s="20" t="s">
        <v>24</v>
      </c>
      <c r="E32" s="21" t="s">
        <v>25</v>
      </c>
      <c r="F32" s="22" t="s">
        <v>26</v>
      </c>
      <c r="G32" s="11" t="s">
        <v>24</v>
      </c>
      <c r="H32" s="13" t="s">
        <v>25</v>
      </c>
      <c r="I32" s="15" t="s">
        <v>26</v>
      </c>
      <c r="L32" s="2"/>
      <c r="M32" s="2"/>
    </row>
    <row r="33" spans="1:37">
      <c r="A33" s="12" t="s">
        <v>3</v>
      </c>
      <c r="B33" s="9">
        <v>18</v>
      </c>
      <c r="C33" s="9">
        <v>7</v>
      </c>
      <c r="D33" s="10">
        <f>SQRT((B27-B33)^2+(C27-C33)^2)</f>
        <v>4.6070044275991711</v>
      </c>
      <c r="E33" s="10">
        <f>SQRT((B28-B33)^2+(C28-C33)^2)</f>
        <v>18.236105822119907</v>
      </c>
      <c r="F33" s="16">
        <v>1</v>
      </c>
      <c r="G33" s="10">
        <f>ABS(B33-$G$27)+ABS(C33-$H$27)</f>
        <v>5.1428571428571423</v>
      </c>
      <c r="H33" s="10">
        <f>ABS(B33-$G$28)+ABS(C33-$H$28)</f>
        <v>25</v>
      </c>
      <c r="I33" s="14">
        <v>1</v>
      </c>
      <c r="L33" s="2"/>
      <c r="M33" s="2"/>
    </row>
    <row r="34" spans="1:37">
      <c r="A34" s="12" t="s">
        <v>4</v>
      </c>
      <c r="B34" s="9">
        <v>7</v>
      </c>
      <c r="C34" s="9">
        <v>4</v>
      </c>
      <c r="D34" s="10">
        <f>SQRT((B27-B34)^2+(C27-C34)^2)</f>
        <v>6.8720076976032534</v>
      </c>
      <c r="E34" s="10">
        <f>SQRT((B28-B34)^2+(C28-C34)^2)</f>
        <v>13.186693629901654</v>
      </c>
      <c r="F34" s="17">
        <v>1</v>
      </c>
      <c r="G34" s="10">
        <f>ABS(B34-$G$27)+ABS(C34-$H$27)</f>
        <v>8.8571428571428577</v>
      </c>
      <c r="H34" s="10">
        <f t="shared" ref="H34:H42" si="2">ABS(B34-$G$28)+ABS(C34-$H$28)</f>
        <v>17</v>
      </c>
      <c r="I34" s="36">
        <v>1</v>
      </c>
      <c r="L34" s="2"/>
      <c r="M34" s="2"/>
    </row>
    <row r="35" spans="1:37">
      <c r="A35" s="12" t="s">
        <v>5</v>
      </c>
      <c r="B35" s="9">
        <v>7</v>
      </c>
      <c r="C35" s="9">
        <v>6</v>
      </c>
      <c r="D35" s="10">
        <f>SQRT((B27-B35)^2+(C27-C35)^2)</f>
        <v>6.4428413050169606</v>
      </c>
      <c r="E35" s="10">
        <f>SQRT((B28-B35)^2+(C28-C35)^2)</f>
        <v>11.338234234463298</v>
      </c>
      <c r="F35" s="17">
        <v>1</v>
      </c>
      <c r="G35" s="10">
        <f>ABS(B35-$G$27)+ABS(C35-$H$27)</f>
        <v>6.8571428571428577</v>
      </c>
      <c r="H35" s="10">
        <f t="shared" si="2"/>
        <v>14.999999999999998</v>
      </c>
      <c r="I35" s="36">
        <v>1</v>
      </c>
    </row>
    <row r="36" spans="1:37">
      <c r="A36" s="12" t="s">
        <v>6</v>
      </c>
      <c r="B36" s="34">
        <v>1</v>
      </c>
      <c r="C36" s="34">
        <v>18</v>
      </c>
      <c r="D36" s="33">
        <f>SQRT((B27-B36)^2+(C27-C36)^2)</f>
        <v>16.981382362421957</v>
      </c>
      <c r="E36" s="33">
        <f>SQRT((B28-B36)^2+(C28-C36)^2)</f>
        <v>2.1343747458109505</v>
      </c>
      <c r="F36" s="35">
        <v>2</v>
      </c>
      <c r="G36" s="33">
        <f t="shared" ref="G34:G42" si="3">ABS(B36-$G$27)+ABS(C36-$H$27)</f>
        <v>24</v>
      </c>
      <c r="H36" s="33">
        <f t="shared" si="2"/>
        <v>3.0000000000000013</v>
      </c>
      <c r="I36" s="34">
        <v>2</v>
      </c>
      <c r="AH36" s="2"/>
      <c r="AI36" s="2"/>
      <c r="AJ36" s="2"/>
      <c r="AK36" s="25"/>
    </row>
    <row r="37" spans="1:37">
      <c r="A37" s="12" t="s">
        <v>7</v>
      </c>
      <c r="B37" s="9">
        <v>19</v>
      </c>
      <c r="C37" s="9">
        <v>6</v>
      </c>
      <c r="D37" s="10">
        <f>SQRT((B27-B37)^2+(C27-C37)^2)</f>
        <v>5.5878877758879844</v>
      </c>
      <c r="E37" s="10">
        <f>SQRT((B28-B37)^2+(C28-C37)^2)</f>
        <v>19.610088106776971</v>
      </c>
      <c r="F37" s="17">
        <v>1</v>
      </c>
      <c r="G37" s="10">
        <f t="shared" si="3"/>
        <v>6</v>
      </c>
      <c r="H37" s="10">
        <f t="shared" si="2"/>
        <v>27</v>
      </c>
      <c r="I37" s="36">
        <v>1</v>
      </c>
      <c r="K37" s="25"/>
      <c r="L37" s="25"/>
      <c r="M37" s="25"/>
      <c r="N37" s="25"/>
      <c r="O37" s="25"/>
      <c r="P37" s="25"/>
      <c r="AH37" s="2"/>
      <c r="AI37" s="26"/>
      <c r="AJ37" s="26"/>
      <c r="AK37" s="26"/>
    </row>
    <row r="38" spans="1:37">
      <c r="A38" s="12" t="s">
        <v>8</v>
      </c>
      <c r="B38" s="9">
        <v>14</v>
      </c>
      <c r="C38" s="9">
        <v>11</v>
      </c>
      <c r="D38" s="10">
        <f>SQRT((B27-B38)^2+(C27-C38)^2)</f>
        <v>4.6070044275991711</v>
      </c>
      <c r="E38" s="10">
        <f>SQRT((B28-B38)^2+(C28-C38)^2)</f>
        <v>12.827920936595904</v>
      </c>
      <c r="F38" s="17">
        <v>1</v>
      </c>
      <c r="G38" s="10">
        <f t="shared" si="3"/>
        <v>5.1428571428571423</v>
      </c>
      <c r="H38" s="10">
        <f t="shared" si="2"/>
        <v>17</v>
      </c>
      <c r="I38" s="36">
        <v>1</v>
      </c>
      <c r="K38" s="2"/>
      <c r="L38" s="2"/>
      <c r="M38" s="2"/>
      <c r="N38" s="2"/>
      <c r="O38" s="24"/>
      <c r="P38" s="25"/>
      <c r="Q38" s="2"/>
      <c r="R38" s="24"/>
      <c r="S38" s="25"/>
      <c r="AH38" s="2"/>
      <c r="AI38" s="26"/>
      <c r="AJ38" s="26"/>
      <c r="AK38" s="26"/>
    </row>
    <row r="39" spans="1:37">
      <c r="A39" s="12" t="s">
        <v>9</v>
      </c>
      <c r="B39" s="34">
        <v>3</v>
      </c>
      <c r="C39" s="34">
        <v>13</v>
      </c>
      <c r="D39" s="33">
        <f>SQRT((B27-B39)^2+(C27-C39)^2)</f>
        <v>12.326344774920264</v>
      </c>
      <c r="E39" s="33">
        <f>SQRT((B28-B39)^2+(C28-C39)^2)</f>
        <v>3.3993463423951886</v>
      </c>
      <c r="F39" s="35">
        <v>2</v>
      </c>
      <c r="G39" s="33">
        <f t="shared" si="3"/>
        <v>17</v>
      </c>
      <c r="H39" s="33">
        <f t="shared" si="2"/>
        <v>3.9999999999999987</v>
      </c>
      <c r="I39" s="34">
        <v>2</v>
      </c>
      <c r="K39" s="2"/>
      <c r="L39" s="26"/>
      <c r="M39" s="26"/>
      <c r="N39" s="27"/>
      <c r="O39" s="27"/>
      <c r="P39" s="26"/>
      <c r="Q39" s="27"/>
      <c r="R39" s="27"/>
      <c r="S39" s="26"/>
      <c r="AH39" s="2"/>
      <c r="AI39" s="26"/>
      <c r="AJ39" s="26"/>
      <c r="AK39" s="26"/>
    </row>
    <row r="40" spans="1:37">
      <c r="A40" s="12" t="s">
        <v>10</v>
      </c>
      <c r="B40" s="9">
        <v>18</v>
      </c>
      <c r="C40" s="9">
        <v>2</v>
      </c>
      <c r="D40" s="10">
        <f>SQRT((B27-B40)^2+(C27-C40)^2)</f>
        <v>6.3647626885558468</v>
      </c>
      <c r="E40" s="10">
        <f>SQRT((B28-B40)^2+(C28-C40)^2)</f>
        <v>21.234144411510645</v>
      </c>
      <c r="F40" s="17">
        <v>1</v>
      </c>
      <c r="G40" s="10">
        <f t="shared" si="3"/>
        <v>9</v>
      </c>
      <c r="H40" s="10">
        <f t="shared" si="2"/>
        <v>30</v>
      </c>
      <c r="I40" s="36">
        <v>1</v>
      </c>
      <c r="K40" s="2"/>
      <c r="L40" s="26"/>
      <c r="M40" s="26"/>
      <c r="N40" s="27"/>
      <c r="O40" s="27"/>
      <c r="P40" s="26"/>
      <c r="Q40" s="27"/>
      <c r="R40" s="27"/>
      <c r="S40" s="26"/>
      <c r="AH40" s="2"/>
      <c r="AI40" s="26"/>
      <c r="AJ40" s="26"/>
      <c r="AK40" s="26"/>
    </row>
    <row r="41" spans="1:37">
      <c r="A41" s="12" t="s">
        <v>11</v>
      </c>
      <c r="B41" s="9">
        <v>11</v>
      </c>
      <c r="C41" s="9">
        <v>9</v>
      </c>
      <c r="D41" s="10">
        <f>SQRT((B27-B41)^2+(C27-C41)^2)</f>
        <v>3.5369766866114136</v>
      </c>
      <c r="E41" s="10">
        <f>SQRT((B28-B41)^2+(C28-C41)^2)</f>
        <v>11.352924243950932</v>
      </c>
      <c r="F41" s="17">
        <v>1</v>
      </c>
      <c r="G41" s="10">
        <f t="shared" si="3"/>
        <v>5</v>
      </c>
      <c r="H41" s="10">
        <f t="shared" si="2"/>
        <v>15.999999999999998</v>
      </c>
      <c r="I41" s="36">
        <v>1</v>
      </c>
      <c r="K41" s="2"/>
      <c r="L41" s="26"/>
      <c r="M41" s="26"/>
      <c r="N41" s="27"/>
      <c r="O41" s="27"/>
      <c r="P41" s="26"/>
      <c r="Q41" s="27"/>
      <c r="R41" s="27"/>
      <c r="S41" s="26"/>
      <c r="AH41" s="2"/>
      <c r="AI41" s="26"/>
      <c r="AJ41" s="26"/>
      <c r="AK41" s="26"/>
    </row>
    <row r="42" spans="1:37">
      <c r="A42" s="12" t="s">
        <v>12</v>
      </c>
      <c r="B42" s="34">
        <v>3</v>
      </c>
      <c r="C42" s="34">
        <v>18</v>
      </c>
      <c r="D42" s="33">
        <f>SQRT((B27-B42)^2+(C27-C42)^2)</f>
        <v>15.577325226895976</v>
      </c>
      <c r="E42" s="33">
        <f>SQRT((B28-B42)^2+(C28-C42)^2)</f>
        <v>1.7950549357115024</v>
      </c>
      <c r="F42" s="35">
        <v>2</v>
      </c>
      <c r="G42" s="33">
        <f t="shared" si="3"/>
        <v>22</v>
      </c>
      <c r="H42" s="33">
        <f t="shared" si="2"/>
        <v>2.3333333333333344</v>
      </c>
      <c r="I42" s="34">
        <v>2</v>
      </c>
      <c r="K42" s="2"/>
      <c r="L42" s="26"/>
      <c r="M42" s="26"/>
      <c r="N42" s="27"/>
      <c r="O42" s="27"/>
      <c r="P42" s="26"/>
      <c r="Q42" s="27"/>
      <c r="R42" s="27"/>
      <c r="S42" s="26"/>
      <c r="AH42" s="2"/>
      <c r="AI42" s="26"/>
      <c r="AJ42" s="26"/>
      <c r="AK42" s="26"/>
    </row>
    <row r="43" spans="1:37">
      <c r="K43" s="2"/>
      <c r="L43" s="26"/>
      <c r="M43" s="26"/>
      <c r="N43" s="27"/>
      <c r="O43" s="27"/>
      <c r="P43" s="26"/>
      <c r="Q43" s="27"/>
      <c r="R43" s="27"/>
      <c r="S43" s="26"/>
      <c r="AH43" s="2"/>
      <c r="AI43" s="26"/>
      <c r="AJ43" s="26"/>
      <c r="AK43" s="26"/>
    </row>
    <row r="44" spans="1:37">
      <c r="E44" s="26" t="s">
        <v>27</v>
      </c>
      <c r="F44" s="28">
        <f>D33^2+D34^2+D35^2+E36^2+D37^2+D38^2+E39^2+D40^2+D41^2+E42^2</f>
        <v>234.76190476190476</v>
      </c>
      <c r="G44" s="26" t="s">
        <v>28</v>
      </c>
      <c r="H44" s="28">
        <f>G33^2+H34^2+H35^2+H36^2+G37^2+H38^2+H39^2+G40^2+H41^2+H42^2</f>
        <v>1232.893424036281</v>
      </c>
      <c r="K44" s="2"/>
      <c r="L44" s="26"/>
      <c r="M44" s="26"/>
      <c r="N44" s="27"/>
      <c r="O44" s="27"/>
      <c r="P44" s="26"/>
      <c r="Q44" s="27"/>
      <c r="R44" s="27"/>
      <c r="S44" s="26"/>
      <c r="AH44" s="2"/>
      <c r="AI44" s="26"/>
      <c r="AJ44" s="26"/>
      <c r="AK44" s="26"/>
    </row>
    <row r="45" spans="1:37">
      <c r="B45" s="2"/>
      <c r="C45" s="2"/>
      <c r="G45" s="2"/>
      <c r="H45" s="2"/>
      <c r="K45" s="2"/>
      <c r="L45" s="26"/>
      <c r="M45" s="26"/>
      <c r="N45" s="27"/>
      <c r="O45" s="27"/>
      <c r="P45" s="26"/>
      <c r="Q45" s="27"/>
      <c r="R45" s="27"/>
      <c r="S45" s="26"/>
      <c r="AH45" s="2"/>
      <c r="AI45" s="26"/>
      <c r="AJ45" s="26"/>
      <c r="AK45" s="26"/>
    </row>
    <row r="46" spans="1:37">
      <c r="B46" s="2" t="s">
        <v>15</v>
      </c>
      <c r="C46" s="2" t="s">
        <v>16</v>
      </c>
      <c r="G46" s="2" t="s">
        <v>15</v>
      </c>
      <c r="H46" s="2" t="s">
        <v>16</v>
      </c>
      <c r="K46" s="2"/>
      <c r="L46" s="26"/>
      <c r="M46" s="26"/>
      <c r="N46" s="27"/>
      <c r="O46" s="27"/>
      <c r="P46" s="26"/>
      <c r="Q46" s="27"/>
      <c r="R46" s="27"/>
      <c r="S46" s="26"/>
      <c r="AH46" s="2"/>
      <c r="AI46" s="26"/>
      <c r="AJ46" s="26"/>
      <c r="AK46" s="26"/>
    </row>
    <row r="47" spans="1:37">
      <c r="A47" s="1" t="s">
        <v>17</v>
      </c>
      <c r="B47" s="49">
        <f>AVERAGE(B33,B34,B35,B37,B38,B40,B41)</f>
        <v>13.428571428571429</v>
      </c>
      <c r="C47" s="49">
        <f>AVERAGE(C33,C34,C35,C37,C38,C40,C41)</f>
        <v>6.4285714285714288</v>
      </c>
      <c r="F47" s="1" t="s">
        <v>17</v>
      </c>
      <c r="G47" s="49">
        <f>AVERAGE(B33,B34,B35,B37,B38,B40,B41)</f>
        <v>13.428571428571429</v>
      </c>
      <c r="H47" s="49">
        <f>AVERAGE(C33,C34,C35,C37,C38,C40,C41)</f>
        <v>6.4285714285714288</v>
      </c>
      <c r="I47">
        <v>1</v>
      </c>
      <c r="K47" s="2"/>
      <c r="L47" s="26"/>
      <c r="M47" s="26"/>
      <c r="N47" s="27"/>
      <c r="O47" s="27"/>
      <c r="P47" s="26"/>
      <c r="Q47" s="27"/>
      <c r="R47" s="27"/>
      <c r="S47" s="26"/>
    </row>
    <row r="48" spans="1:37">
      <c r="B48" s="30">
        <f>AVERAGE(B36,B39,B42)</f>
        <v>2.3333333333333335</v>
      </c>
      <c r="C48" s="30">
        <f>AVERAGE(C17,C20,C23)</f>
        <v>16.333333333333332</v>
      </c>
      <c r="D48" s="31"/>
      <c r="E48" s="31"/>
      <c r="F48" s="31"/>
      <c r="G48" s="30">
        <f>AVERAGE(B36,B39,B42)</f>
        <v>2.3333333333333335</v>
      </c>
      <c r="H48" s="30">
        <f>AVERAGE(C36,C39,C42)</f>
        <v>16.333333333333332</v>
      </c>
      <c r="I48">
        <v>2</v>
      </c>
      <c r="K48" s="2"/>
      <c r="L48" s="26"/>
      <c r="M48" s="26"/>
      <c r="N48" s="27"/>
      <c r="O48" s="27"/>
      <c r="P48" s="26"/>
      <c r="Q48" s="27"/>
      <c r="R48" s="27"/>
      <c r="S48" s="26"/>
    </row>
    <row r="51" spans="1:12">
      <c r="A51" s="43" t="s">
        <v>19</v>
      </c>
      <c r="B51" s="44"/>
      <c r="C51" s="44"/>
      <c r="D51" s="44"/>
      <c r="E51" s="44"/>
      <c r="F51" s="45"/>
      <c r="G51" s="18"/>
      <c r="H51" s="19" t="s">
        <v>20</v>
      </c>
      <c r="I51" s="23"/>
    </row>
    <row r="52" spans="1:12">
      <c r="A52" s="20" t="s">
        <v>21</v>
      </c>
      <c r="B52" s="20" t="s">
        <v>22</v>
      </c>
      <c r="C52" s="20" t="s">
        <v>23</v>
      </c>
      <c r="D52" s="20" t="s">
        <v>24</v>
      </c>
      <c r="E52" s="21" t="s">
        <v>25</v>
      </c>
      <c r="F52" s="22" t="s">
        <v>26</v>
      </c>
      <c r="G52" s="11" t="s">
        <v>24</v>
      </c>
      <c r="H52" s="13" t="s">
        <v>25</v>
      </c>
      <c r="I52" s="15" t="s">
        <v>26</v>
      </c>
    </row>
    <row r="53" spans="1:12">
      <c r="A53" s="12" t="s">
        <v>3</v>
      </c>
      <c r="B53" s="9">
        <v>18</v>
      </c>
      <c r="C53" s="9">
        <v>7</v>
      </c>
      <c r="D53" s="10">
        <f>SQRT((B47-B53)^2+(C47-C53)^2)</f>
        <v>4.6070044275991711</v>
      </c>
      <c r="E53" s="10">
        <f>SQRT((B48-B53)^2+(C48-C53)^2)</f>
        <v>18.236105822119907</v>
      </c>
      <c r="F53" s="16">
        <v>1</v>
      </c>
      <c r="G53" s="10">
        <f>ABS(B53-$G$47)+ABS(C53-$H$47)</f>
        <v>5.1428571428571423</v>
      </c>
      <c r="H53" s="10">
        <f>ABS(B53-$G$48)+ABS(C53-$H$48)</f>
        <v>25</v>
      </c>
      <c r="I53" s="14">
        <v>1</v>
      </c>
    </row>
    <row r="54" spans="1:12">
      <c r="A54" s="12" t="s">
        <v>4</v>
      </c>
      <c r="B54" s="9">
        <v>7</v>
      </c>
      <c r="C54" s="9">
        <v>4</v>
      </c>
      <c r="D54" s="10">
        <f>SQRT((B47-B54)^2+(C47-C54)^2)</f>
        <v>6.8720076976032534</v>
      </c>
      <c r="E54" s="10">
        <f>SQRT((B48-B54)^2+(C48-C54)^2)</f>
        <v>13.186693629901654</v>
      </c>
      <c r="F54" s="17">
        <v>1</v>
      </c>
      <c r="G54" s="39">
        <f>ABS(B54-$G$47)+ABS(C54-$H$47)</f>
        <v>8.8571428571428577</v>
      </c>
      <c r="H54" s="39">
        <f t="shared" ref="H54:H62" si="4">ABS(B54-$G$48)+ABS(C54-$H$48)</f>
        <v>17</v>
      </c>
      <c r="I54" s="36">
        <v>1</v>
      </c>
    </row>
    <row r="55" spans="1:12">
      <c r="A55" s="12" t="s">
        <v>5</v>
      </c>
      <c r="B55" s="9">
        <v>7</v>
      </c>
      <c r="C55" s="9">
        <v>6</v>
      </c>
      <c r="D55" s="10">
        <f>SQRT((B47-B55)^2+(C47-C55)^2)</f>
        <v>6.4428413050169606</v>
      </c>
      <c r="E55" s="10">
        <f>SQRT((B48-B55)^2+(C48-C55)^2)</f>
        <v>11.338234234463298</v>
      </c>
      <c r="F55" s="17">
        <v>1</v>
      </c>
      <c r="G55" s="39">
        <f t="shared" ref="G54:G62" si="5">ABS(B55-$G$47)+ABS(C55-$H$47)</f>
        <v>6.8571428571428577</v>
      </c>
      <c r="H55" s="39">
        <f t="shared" si="4"/>
        <v>14.999999999999998</v>
      </c>
      <c r="I55" s="36">
        <v>1</v>
      </c>
    </row>
    <row r="56" spans="1:12">
      <c r="A56" s="12" t="s">
        <v>6</v>
      </c>
      <c r="B56" s="36">
        <v>1</v>
      </c>
      <c r="C56" s="36">
        <v>18</v>
      </c>
      <c r="D56" s="39">
        <f>SQRT((B47-B56)^2+(C47-C56)^2)</f>
        <v>16.981382362421957</v>
      </c>
      <c r="E56" s="39">
        <f>SQRT((B48-B56)^2+(C48-C56)^2)</f>
        <v>2.1343747458109505</v>
      </c>
      <c r="F56" s="35">
        <v>2</v>
      </c>
      <c r="G56" s="39">
        <f t="shared" si="5"/>
        <v>24</v>
      </c>
      <c r="H56" s="39">
        <f t="shared" si="4"/>
        <v>3.0000000000000013</v>
      </c>
      <c r="I56" s="34">
        <v>2</v>
      </c>
      <c r="K56" s="29" t="s">
        <v>29</v>
      </c>
      <c r="L56" s="38" t="s">
        <v>30</v>
      </c>
    </row>
    <row r="57" spans="1:12">
      <c r="A57" s="12" t="s">
        <v>7</v>
      </c>
      <c r="B57" s="36">
        <v>19</v>
      </c>
      <c r="C57" s="36">
        <v>6</v>
      </c>
      <c r="D57" s="39">
        <f>SQRT((B47-B57)^2+(C47-C57)^2)</f>
        <v>5.5878877758879844</v>
      </c>
      <c r="E57" s="39">
        <f>SQRT((B48-B57)^2+(C48-C57)^2)</f>
        <v>19.610088106776971</v>
      </c>
      <c r="F57" s="40">
        <v>1</v>
      </c>
      <c r="G57" s="39">
        <f>ABS(B57-$G$47)+ABS(C57-$H$47)</f>
        <v>6</v>
      </c>
      <c r="H57" s="39">
        <f t="shared" si="4"/>
        <v>27</v>
      </c>
      <c r="I57" s="36">
        <v>1</v>
      </c>
      <c r="K57" s="1" t="s">
        <v>31</v>
      </c>
      <c r="L57" s="1" t="s">
        <v>32</v>
      </c>
    </row>
    <row r="58" spans="1:12">
      <c r="A58" s="12" t="s">
        <v>8</v>
      </c>
      <c r="B58" s="36">
        <v>14</v>
      </c>
      <c r="C58" s="36">
        <v>11</v>
      </c>
      <c r="D58" s="39">
        <f>SQRT((B47-B58)^2+(C47-C58)^2)</f>
        <v>4.6070044275991711</v>
      </c>
      <c r="E58" s="39">
        <f>SQRT((B48-B58)^2+(C48-C58)^2)</f>
        <v>12.827920936595904</v>
      </c>
      <c r="F58" s="40">
        <v>1</v>
      </c>
      <c r="G58" s="39">
        <f t="shared" si="5"/>
        <v>5.1428571428571423</v>
      </c>
      <c r="H58" s="39">
        <f t="shared" si="4"/>
        <v>17</v>
      </c>
      <c r="I58" s="36">
        <v>1</v>
      </c>
    </row>
    <row r="59" spans="1:12">
      <c r="A59" s="12" t="s">
        <v>9</v>
      </c>
      <c r="B59" s="36">
        <v>3</v>
      </c>
      <c r="C59" s="36">
        <v>13</v>
      </c>
      <c r="D59" s="39">
        <f>SQRT((B47-B59)^2+(C47-C59)^2)</f>
        <v>12.326344774920264</v>
      </c>
      <c r="E59" s="39">
        <f>SQRT((B48-B59)^2+(C48-C59)^2)</f>
        <v>3.3993463423951886</v>
      </c>
      <c r="F59" s="35">
        <v>2</v>
      </c>
      <c r="G59" s="39">
        <f t="shared" si="5"/>
        <v>17</v>
      </c>
      <c r="H59" s="39">
        <f t="shared" si="4"/>
        <v>3.9999999999999987</v>
      </c>
      <c r="I59" s="34">
        <v>2</v>
      </c>
    </row>
    <row r="60" spans="1:12">
      <c r="A60" s="12" t="s">
        <v>10</v>
      </c>
      <c r="B60" s="36">
        <v>18</v>
      </c>
      <c r="C60" s="36">
        <v>2</v>
      </c>
      <c r="D60" s="39">
        <f>SQRT((B47-B60)^2+(C47-C60)^2)</f>
        <v>6.3647626885558468</v>
      </c>
      <c r="E60" s="39">
        <f>SQRT((B48-B60)^2+(C48-C60)^2)</f>
        <v>21.234144411510645</v>
      </c>
      <c r="F60" s="40">
        <v>1</v>
      </c>
      <c r="G60" s="39">
        <f t="shared" si="5"/>
        <v>9</v>
      </c>
      <c r="H60" s="39">
        <f t="shared" si="4"/>
        <v>30</v>
      </c>
      <c r="I60" s="36">
        <v>1</v>
      </c>
    </row>
    <row r="61" spans="1:12">
      <c r="A61" s="12" t="s">
        <v>11</v>
      </c>
      <c r="B61" s="36">
        <v>11</v>
      </c>
      <c r="C61" s="36">
        <v>9</v>
      </c>
      <c r="D61" s="39">
        <f>SQRT((B47-B61)^2+(C47-C61)^2)</f>
        <v>3.5369766866114136</v>
      </c>
      <c r="E61" s="39">
        <f>SQRT((B48-B61)^2+(C48-C61)^2)</f>
        <v>11.352924243950932</v>
      </c>
      <c r="F61" s="40">
        <v>1</v>
      </c>
      <c r="G61" s="39">
        <f t="shared" si="5"/>
        <v>5</v>
      </c>
      <c r="H61" s="39">
        <f t="shared" si="4"/>
        <v>15.999999999999998</v>
      </c>
      <c r="I61" s="36">
        <v>1</v>
      </c>
    </row>
    <row r="62" spans="1:12">
      <c r="A62" s="12" t="s">
        <v>12</v>
      </c>
      <c r="B62" s="36">
        <v>3</v>
      </c>
      <c r="C62" s="36">
        <v>18</v>
      </c>
      <c r="D62" s="39">
        <f>SQRT((B47-B62)^2+(C47-C62)^2)</f>
        <v>15.577325226895976</v>
      </c>
      <c r="E62" s="39">
        <f>SQRT((B48-B62)^2+(C48-C62)^2)</f>
        <v>1.7950549357115024</v>
      </c>
      <c r="F62" s="35">
        <v>2</v>
      </c>
      <c r="G62" s="39">
        <f t="shared" si="5"/>
        <v>22</v>
      </c>
      <c r="H62" s="39">
        <f t="shared" si="4"/>
        <v>2.3333333333333344</v>
      </c>
      <c r="I62" s="34">
        <v>2</v>
      </c>
    </row>
    <row r="64" spans="1:12">
      <c r="E64" s="26" t="s">
        <v>27</v>
      </c>
      <c r="F64" s="28">
        <f>D53^2+D54^2+D55^2+E56^2+D57^2+D58^2+E59^2+D60^2+D61^2+E62^2</f>
        <v>234.76190476190476</v>
      </c>
      <c r="G64" s="26" t="s">
        <v>28</v>
      </c>
      <c r="H64" s="28">
        <f>G53^2+H54^2+H55^2+H56^2+G57^2+H58^2+H59^2+G60^2+H61^2+H62^2</f>
        <v>1232.893424036281</v>
      </c>
    </row>
    <row r="66" spans="1:9">
      <c r="A66" s="50"/>
      <c r="B66" s="51"/>
      <c r="C66" s="51"/>
      <c r="D66" s="50"/>
      <c r="E66" s="50"/>
      <c r="F66" s="50"/>
      <c r="G66" s="51"/>
      <c r="H66" s="51"/>
      <c r="I66" s="50"/>
    </row>
    <row r="67" spans="1:9">
      <c r="A67" s="50"/>
      <c r="B67" s="51"/>
      <c r="C67" s="51"/>
      <c r="D67" s="50"/>
      <c r="E67" s="50"/>
      <c r="F67" s="50"/>
      <c r="G67" s="51"/>
      <c r="H67" s="51"/>
      <c r="I67" s="50"/>
    </row>
    <row r="68" spans="1:9">
      <c r="A68" s="50"/>
      <c r="B68" s="52"/>
      <c r="C68" s="52"/>
      <c r="D68" s="53"/>
      <c r="E68" s="53"/>
      <c r="F68" s="53"/>
      <c r="G68" s="52"/>
      <c r="H68" s="52"/>
      <c r="I68" s="50"/>
    </row>
    <row r="69" spans="1:9">
      <c r="A69" s="50"/>
      <c r="B69" s="50"/>
      <c r="C69" s="50"/>
      <c r="D69" s="50"/>
      <c r="E69" s="50"/>
      <c r="F69" s="50"/>
      <c r="G69" s="50"/>
      <c r="H69" s="50"/>
      <c r="I69" s="50"/>
    </row>
    <row r="70" spans="1:9">
      <c r="A70" s="50"/>
      <c r="B70" s="50"/>
      <c r="C70" s="50"/>
      <c r="D70" s="50"/>
      <c r="E70" s="50"/>
      <c r="F70" s="50"/>
      <c r="G70" s="50"/>
      <c r="H70" s="50"/>
      <c r="I70" s="50"/>
    </row>
    <row r="71" spans="1:9">
      <c r="A71" s="59"/>
      <c r="B71" s="59"/>
      <c r="C71" s="59"/>
      <c r="D71" s="59"/>
      <c r="E71" s="59"/>
      <c r="F71" s="59"/>
      <c r="G71" s="50"/>
      <c r="H71" s="50"/>
      <c r="I71" s="50"/>
    </row>
    <row r="72" spans="1:9">
      <c r="A72" s="51"/>
      <c r="B72" s="51"/>
      <c r="C72" s="51"/>
      <c r="D72" s="51"/>
      <c r="E72" s="54"/>
      <c r="F72" s="55"/>
      <c r="G72" s="51"/>
      <c r="H72" s="54"/>
      <c r="I72" s="55"/>
    </row>
    <row r="73" spans="1:9">
      <c r="A73" s="51"/>
      <c r="B73" s="56"/>
      <c r="C73" s="56"/>
      <c r="D73" s="57"/>
      <c r="E73" s="57"/>
      <c r="F73" s="56"/>
      <c r="G73" s="57"/>
      <c r="H73" s="57"/>
      <c r="I73" s="56"/>
    </row>
    <row r="74" spans="1:9">
      <c r="A74" s="51"/>
      <c r="B74" s="56"/>
      <c r="C74" s="56"/>
      <c r="D74" s="57"/>
      <c r="E74" s="57"/>
      <c r="F74" s="56"/>
      <c r="G74" s="57"/>
      <c r="H74" s="57"/>
      <c r="I74" s="56"/>
    </row>
    <row r="75" spans="1:9">
      <c r="A75" s="51"/>
      <c r="B75" s="56"/>
      <c r="C75" s="56"/>
      <c r="D75" s="57"/>
      <c r="E75" s="57"/>
      <c r="F75" s="56"/>
      <c r="G75" s="57"/>
      <c r="H75" s="57"/>
      <c r="I75" s="56"/>
    </row>
    <row r="76" spans="1:9">
      <c r="A76" s="51"/>
      <c r="B76" s="56"/>
      <c r="C76" s="56"/>
      <c r="D76" s="57"/>
      <c r="E76" s="57"/>
      <c r="F76" s="56"/>
      <c r="G76" s="57"/>
      <c r="H76" s="57"/>
      <c r="I76" s="56"/>
    </row>
    <row r="77" spans="1:9">
      <c r="A77" s="51"/>
      <c r="B77" s="56"/>
      <c r="C77" s="56"/>
      <c r="D77" s="57"/>
      <c r="E77" s="57"/>
      <c r="F77" s="56"/>
      <c r="G77" s="57"/>
      <c r="H77" s="57"/>
      <c r="I77" s="56"/>
    </row>
    <row r="78" spans="1:9">
      <c r="A78" s="51"/>
      <c r="B78" s="56"/>
      <c r="C78" s="56"/>
      <c r="D78" s="57"/>
      <c r="E78" s="57"/>
      <c r="F78" s="56"/>
      <c r="G78" s="57"/>
      <c r="H78" s="57"/>
      <c r="I78" s="56"/>
    </row>
    <row r="79" spans="1:9">
      <c r="A79" s="51"/>
      <c r="B79" s="56"/>
      <c r="C79" s="56"/>
      <c r="D79" s="57"/>
      <c r="E79" s="57"/>
      <c r="F79" s="56"/>
      <c r="G79" s="57"/>
      <c r="H79" s="57"/>
      <c r="I79" s="56"/>
    </row>
    <row r="80" spans="1:9">
      <c r="A80" s="51"/>
      <c r="B80" s="56"/>
      <c r="C80" s="56"/>
      <c r="D80" s="57"/>
      <c r="E80" s="57"/>
      <c r="F80" s="56"/>
      <c r="G80" s="57"/>
      <c r="H80" s="57"/>
      <c r="I80" s="56"/>
    </row>
    <row r="81" spans="1:9">
      <c r="A81" s="51"/>
      <c r="B81" s="56"/>
      <c r="C81" s="56"/>
      <c r="D81" s="57"/>
      <c r="E81" s="57"/>
      <c r="F81" s="56"/>
      <c r="G81" s="57"/>
      <c r="H81" s="57"/>
      <c r="I81" s="56"/>
    </row>
    <row r="82" spans="1:9">
      <c r="A82" s="51"/>
      <c r="B82" s="56"/>
      <c r="C82" s="56"/>
      <c r="D82" s="57"/>
      <c r="E82" s="57"/>
      <c r="F82" s="56"/>
      <c r="G82" s="57"/>
      <c r="H82" s="57"/>
      <c r="I82" s="56"/>
    </row>
    <row r="83" spans="1:9">
      <c r="A83" s="50"/>
      <c r="B83" s="50"/>
      <c r="C83" s="50"/>
      <c r="D83" s="50"/>
      <c r="E83" s="50"/>
      <c r="F83" s="50"/>
      <c r="G83" s="50"/>
      <c r="H83" s="50"/>
      <c r="I83" s="50"/>
    </row>
    <row r="84" spans="1:9">
      <c r="A84" s="50"/>
      <c r="B84" s="50"/>
      <c r="C84" s="50"/>
      <c r="D84" s="50"/>
      <c r="E84" s="56"/>
      <c r="F84" s="58"/>
      <c r="G84" s="56"/>
      <c r="H84" s="58"/>
      <c r="I84" s="50"/>
    </row>
    <row r="85" spans="1:9">
      <c r="A85" s="50"/>
      <c r="B85" s="50"/>
      <c r="C85" s="50"/>
      <c r="D85" s="50"/>
      <c r="E85" s="50"/>
      <c r="F85" s="50"/>
      <c r="G85" s="50"/>
      <c r="H85" s="50"/>
      <c r="I85" s="50"/>
    </row>
    <row r="86" spans="1:9">
      <c r="B86" s="2"/>
      <c r="C86" s="2"/>
      <c r="G86" s="2"/>
      <c r="H86" s="2"/>
    </row>
    <row r="87" spans="1:9">
      <c r="B87" s="2"/>
      <c r="C87" s="2"/>
      <c r="G87" s="2"/>
      <c r="H87" s="2"/>
    </row>
    <row r="88" spans="1:9">
      <c r="B88" s="37"/>
      <c r="C88" s="37"/>
      <c r="D88" s="31"/>
      <c r="E88" s="31"/>
      <c r="F88" s="31"/>
      <c r="G88" s="37"/>
      <c r="H88" s="37"/>
    </row>
    <row r="91" spans="1:9">
      <c r="A91" s="41"/>
      <c r="B91" s="41"/>
      <c r="C91" s="41"/>
      <c r="D91" s="41"/>
      <c r="E91" s="41"/>
      <c r="F91" s="41"/>
    </row>
    <row r="92" spans="1:9">
      <c r="A92" s="2"/>
      <c r="B92" s="2"/>
      <c r="C92" s="2"/>
      <c r="D92" s="2"/>
      <c r="E92" s="24"/>
      <c r="F92" s="25"/>
      <c r="G92" s="2"/>
      <c r="H92" s="24"/>
      <c r="I92" s="25"/>
    </row>
    <row r="93" spans="1:9">
      <c r="A93" s="2"/>
      <c r="B93" s="26"/>
      <c r="C93" s="26"/>
      <c r="D93" s="27"/>
      <c r="E93" s="27"/>
      <c r="F93" s="26"/>
      <c r="G93" s="27"/>
      <c r="H93" s="27"/>
      <c r="I93" s="26"/>
    </row>
    <row r="94" spans="1:9">
      <c r="A94" s="2"/>
      <c r="B94" s="26"/>
      <c r="C94" s="26"/>
      <c r="D94" s="27"/>
      <c r="E94" s="27"/>
      <c r="F94" s="26"/>
      <c r="G94" s="27"/>
      <c r="H94" s="27"/>
      <c r="I94" s="26"/>
    </row>
    <row r="95" spans="1:9">
      <c r="A95" s="2"/>
      <c r="B95" s="26"/>
      <c r="C95" s="26"/>
      <c r="D95" s="27"/>
      <c r="E95" s="27"/>
      <c r="F95" s="26"/>
      <c r="G95" s="27"/>
      <c r="H95" s="27"/>
      <c r="I95" s="26"/>
    </row>
    <row r="96" spans="1:9">
      <c r="A96" s="2"/>
      <c r="B96" s="26"/>
      <c r="C96" s="26"/>
      <c r="D96" s="27"/>
      <c r="E96" s="27"/>
      <c r="F96" s="26"/>
      <c r="G96" s="27"/>
      <c r="H96" s="27"/>
      <c r="I96" s="26"/>
    </row>
    <row r="97" spans="1:9">
      <c r="A97" s="2"/>
      <c r="B97" s="26"/>
      <c r="C97" s="26"/>
      <c r="D97" s="27"/>
      <c r="E97" s="27"/>
      <c r="F97" s="26"/>
      <c r="G97" s="27"/>
      <c r="H97" s="27"/>
      <c r="I97" s="26"/>
    </row>
    <row r="98" spans="1:9">
      <c r="A98" s="2"/>
      <c r="B98" s="26"/>
      <c r="C98" s="26"/>
      <c r="D98" s="27"/>
      <c r="E98" s="27"/>
      <c r="F98" s="26"/>
      <c r="G98" s="27"/>
      <c r="H98" s="27"/>
      <c r="I98" s="26"/>
    </row>
    <row r="99" spans="1:9">
      <c r="A99" s="2"/>
      <c r="B99" s="26"/>
      <c r="C99" s="26"/>
      <c r="D99" s="27"/>
      <c r="E99" s="27"/>
      <c r="F99" s="26"/>
      <c r="G99" s="27"/>
      <c r="H99" s="27"/>
      <c r="I99" s="26"/>
    </row>
    <row r="100" spans="1:9">
      <c r="A100" s="2"/>
      <c r="B100" s="26"/>
      <c r="C100" s="26"/>
      <c r="D100" s="27"/>
      <c r="E100" s="27"/>
      <c r="F100" s="26"/>
      <c r="G100" s="27"/>
      <c r="H100" s="27"/>
      <c r="I100" s="26"/>
    </row>
    <row r="101" spans="1:9">
      <c r="A101" s="2"/>
      <c r="B101" s="26"/>
      <c r="C101" s="26"/>
      <c r="D101" s="27"/>
      <c r="E101" s="27"/>
      <c r="F101" s="26"/>
      <c r="G101" s="27"/>
      <c r="H101" s="27"/>
      <c r="I101" s="26"/>
    </row>
    <row r="102" spans="1:9">
      <c r="A102" s="2"/>
      <c r="B102" s="26"/>
      <c r="C102" s="26"/>
      <c r="D102" s="27"/>
      <c r="E102" s="27"/>
      <c r="F102" s="26"/>
      <c r="G102" s="27"/>
      <c r="H102" s="27"/>
      <c r="I102" s="26"/>
    </row>
    <row r="104" spans="1:9">
      <c r="E104" s="26"/>
      <c r="F104" s="28"/>
      <c r="G104" s="26"/>
      <c r="H104" s="28"/>
    </row>
  </sheetData>
  <mergeCells count="5">
    <mergeCell ref="A91:F91"/>
    <mergeCell ref="D1:F1"/>
    <mergeCell ref="A12:F12"/>
    <mergeCell ref="A31:F31"/>
    <mergeCell ref="A51:F5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AC83DD9DCB647439F4F64C98B8489FD" ma:contentTypeVersion="11" ma:contentTypeDescription="Створення нового документа." ma:contentTypeScope="" ma:versionID="79af0470fd8d15d4864e30ca59194ea8">
  <xsd:schema xmlns:xsd="http://www.w3.org/2001/XMLSchema" xmlns:xs="http://www.w3.org/2001/XMLSchema" xmlns:p="http://schemas.microsoft.com/office/2006/metadata/properties" xmlns:ns2="09cbf002-436e-4380-90b4-916e226d1323" xmlns:ns3="dd0c4a0a-6961-46ae-ac28-ca68952ae675" targetNamespace="http://schemas.microsoft.com/office/2006/metadata/properties" ma:root="true" ma:fieldsID="eea5e12a2277d5a819e18d552b1ea187" ns2:_="" ns3:_="">
    <xsd:import namespace="09cbf002-436e-4380-90b4-916e226d1323"/>
    <xsd:import namespace="dd0c4a0a-6961-46ae-ac28-ca68952ae67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bf002-436e-4380-90b4-916e226d132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e5ed4982-6aa5-4c40-bfe4-44b657fb2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c4a0a-6961-46ae-ac28-ca68952ae67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8ecf7d4-215c-4667-a017-7fbb816b547a}" ma:internalName="TaxCatchAll" ma:showField="CatchAllData" ma:web="dd0c4a0a-6961-46ae-ac28-ca68952ae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E24EF-D4B7-4284-828E-615D2F54A4B9}"/>
</file>

<file path=customXml/itemProps2.xml><?xml version="1.0" encoding="utf-8"?>
<ds:datastoreItem xmlns:ds="http://schemas.openxmlformats.org/officeDocument/2006/customXml" ds:itemID="{8E0A92A1-D7D4-4FE9-8143-119E1A922D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2024-04-05T17:04:21Z</dcterms:created>
  <dcterms:modified xsi:type="dcterms:W3CDTF">2024-04-06T21:30:35Z</dcterms:modified>
  <cp:category/>
  <cp:contentStatus/>
</cp:coreProperties>
</file>