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S:\Desenvolvimento\Node JS\projetos\nubank - teste\capital-gains\"/>
    </mc:Choice>
  </mc:AlternateContent>
  <xr:revisionPtr revIDLastSave="0" documentId="13_ncr:1_{22B98340-8239-4637-8C3A-98A1B096C3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K22" i="1"/>
  <c r="J22" i="1"/>
  <c r="M21" i="1"/>
  <c r="L21" i="1"/>
  <c r="K21" i="1"/>
  <c r="J21" i="1"/>
  <c r="M20" i="1"/>
  <c r="L20" i="1"/>
  <c r="K20" i="1"/>
  <c r="J20" i="1"/>
  <c r="M8" i="1"/>
  <c r="L13" i="1"/>
  <c r="L12" i="1"/>
  <c r="L11" i="1"/>
  <c r="L10" i="1"/>
  <c r="L9" i="1"/>
  <c r="L8" i="1"/>
  <c r="L7" i="1"/>
  <c r="L6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G7" i="1"/>
  <c r="M7" i="1" s="1"/>
  <c r="H7" i="1"/>
  <c r="G8" i="1"/>
  <c r="H8" i="1"/>
  <c r="G9" i="1"/>
  <c r="M9" i="1" s="1"/>
  <c r="H9" i="1"/>
  <c r="G10" i="1"/>
  <c r="M10" i="1" s="1"/>
  <c r="H10" i="1"/>
  <c r="G11" i="1"/>
  <c r="M11" i="1" s="1"/>
  <c r="H11" i="1"/>
  <c r="G12" i="1"/>
  <c r="M12" i="1" s="1"/>
  <c r="H12" i="1"/>
  <c r="G13" i="1"/>
  <c r="M13" i="1" s="1"/>
  <c r="H13" i="1"/>
  <c r="H6" i="1"/>
  <c r="G6" i="1"/>
  <c r="M6" i="1" s="1"/>
  <c r="M14" i="1" s="1"/>
  <c r="H27" i="1"/>
  <c r="H26" i="1"/>
  <c r="H25" i="1"/>
  <c r="H24" i="1"/>
  <c r="H23" i="1"/>
  <c r="H22" i="1"/>
  <c r="H21" i="1"/>
  <c r="H20" i="1"/>
  <c r="G27" i="1"/>
  <c r="G26" i="1"/>
  <c r="G25" i="1"/>
  <c r="G24" i="1"/>
  <c r="G23" i="1"/>
  <c r="G22" i="1"/>
  <c r="G20" i="1"/>
  <c r="G21" i="1"/>
  <c r="L22" i="1" l="1"/>
  <c r="M22" i="1" s="1"/>
  <c r="L14" i="1"/>
  <c r="J14" i="1"/>
  <c r="K14" i="1"/>
  <c r="J28" i="1"/>
  <c r="G28" i="1"/>
  <c r="G14" i="1"/>
  <c r="H28" i="1"/>
  <c r="H14" i="1"/>
  <c r="C28" i="1" l="1"/>
  <c r="C14" i="1"/>
  <c r="K28" i="1" l="1"/>
  <c r="L28" i="1" l="1"/>
  <c r="M28" i="1"/>
</calcChain>
</file>

<file path=xl/sharedStrings.xml><?xml version="1.0" encoding="utf-8"?>
<sst xmlns="http://schemas.openxmlformats.org/spreadsheetml/2006/main" count="31" uniqueCount="16">
  <si>
    <t>preço médio</t>
  </si>
  <si>
    <t>Caso #2</t>
  </si>
  <si>
    <t>Quantidade</t>
  </si>
  <si>
    <t>Imposto</t>
  </si>
  <si>
    <t>imposto</t>
  </si>
  <si>
    <t>buy</t>
  </si>
  <si>
    <t>sell</t>
  </si>
  <si>
    <t>Custo  Unitário</t>
  </si>
  <si>
    <t>Caso # exemplo preço médio</t>
  </si>
  <si>
    <t>soma valor compra</t>
  </si>
  <si>
    <t>soma quantidade compra</t>
  </si>
  <si>
    <t>calc prec médio</t>
  </si>
  <si>
    <t>calc imposto</t>
  </si>
  <si>
    <t>valor da venda</t>
  </si>
  <si>
    <t>valor da compra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</si>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</sst>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4" fontId="0" fillId="2" borderId="1" xfId="1" applyFont="1" applyFill="1" applyBorder="1"/>
    <xf numFmtId="0" fontId="0" fillId="3" borderId="1" xfId="0" applyFill="1" applyBorder="1"/>
    <xf numFmtId="44" fontId="0" fillId="0" borderId="4" xfId="1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31"/>
  <sheetViews>
    <sheetView showGridLines="0" tabSelected="1" workbookViewId="0">
      <selection activeCell="M22" sqref="M22"/>
    </sheetView>
  </sheetViews>
  <sheetFormatPr defaultRowHeight="15" x14ac:dyDescent="0.25"/>
  <cols>
    <col min="2" max="2" width="12.140625" bestFit="1" customWidth="1"/>
    <col min="3" max="3" width="15.28515625" style="5" customWidth="1"/>
    <col min="4" max="4" width="12.7109375" style="6" customWidth="1"/>
    <col min="5" max="5" width="9" style="6" customWidth="1"/>
    <col min="6" max="6" width="3.28515625" customWidth="1"/>
    <col min="7" max="7" width="19.140625" style="1" customWidth="1"/>
    <col min="8" max="8" width="25.140625" bestFit="1" customWidth="1"/>
    <col min="9" max="9" width="3.28515625" customWidth="1"/>
    <col min="10" max="10" width="19.140625" style="1" customWidth="1"/>
    <col min="11" max="13" width="25.140625" bestFit="1" customWidth="1"/>
    <col min="16" max="16" width="12.7109375" bestFit="1" customWidth="1"/>
    <col min="17" max="17" width="13.85546875" bestFit="1" customWidth="1"/>
  </cols>
  <sheetData>
    <row r="4" spans="2:17" x14ac:dyDescent="0.25">
      <c r="B4" s="3" t="s">
        <v>8</v>
      </c>
      <c r="C4" s="10"/>
      <c r="D4" s="11"/>
      <c r="E4" s="11"/>
      <c r="F4" s="12"/>
      <c r="G4" s="15" t="s">
        <v>11</v>
      </c>
      <c r="H4" s="16"/>
      <c r="I4" s="12"/>
      <c r="J4" s="15" t="s">
        <v>12</v>
      </c>
      <c r="K4" s="16"/>
      <c r="L4" s="16"/>
      <c r="M4" s="16"/>
    </row>
    <row r="5" spans="2:17" x14ac:dyDescent="0.25">
      <c r="B5" s="3"/>
      <c r="C5" s="7" t="s">
        <v>7</v>
      </c>
      <c r="D5" s="8" t="s">
        <v>2</v>
      </c>
      <c r="E5" s="8" t="s">
        <v>3</v>
      </c>
      <c r="F5" s="14"/>
      <c r="G5" s="4" t="s">
        <v>9</v>
      </c>
      <c r="H5" s="4" t="s">
        <v>10</v>
      </c>
      <c r="I5" s="14"/>
      <c r="J5" s="4" t="s">
        <v>9</v>
      </c>
      <c r="K5" s="4" t="s">
        <v>10</v>
      </c>
      <c r="L5" s="4" t="s">
        <v>10</v>
      </c>
      <c r="M5" s="4" t="s">
        <v>10</v>
      </c>
    </row>
    <row r="6" spans="2:17" x14ac:dyDescent="0.25">
      <c r="B6" s="3" t="s">
        <v>5</v>
      </c>
      <c r="C6" s="7">
        <v>20</v>
      </c>
      <c r="D6" s="8">
        <v>10</v>
      </c>
      <c r="E6" s="8">
        <v>0</v>
      </c>
      <c r="F6" s="14"/>
      <c r="G6" s="4">
        <f t="shared" ref="G6" si="0">IF(B6&lt;&gt;"",IF(B6="buy",C6*D6,""),"")</f>
        <v>200</v>
      </c>
      <c r="H6" s="3">
        <f>IF(B6&lt;&gt;"",IF(B6="buy",D6,""),"")</f>
        <v>10</v>
      </c>
      <c r="I6" s="14"/>
      <c r="J6" s="4" t="str">
        <f t="shared" ref="J6:J13" si="1">IF(E6&lt;&gt;"",IF(E6="buy",F6*G6,""),"")</f>
        <v/>
      </c>
      <c r="K6" s="3" t="str">
        <f>IF(E6&lt;&gt;"",IF(E6="buy",G6,""),"")</f>
        <v/>
      </c>
      <c r="L6" s="3" t="str">
        <f>IF(F6&lt;&gt;"",IF(F6="buy",H6,""),"")</f>
        <v/>
      </c>
      <c r="M6" s="3" t="str">
        <f>IF(G6&lt;&gt;"",IF(G6="buy",I6,""),"")</f>
        <v/>
      </c>
    </row>
    <row r="7" spans="2:17" x14ac:dyDescent="0.25">
      <c r="B7" s="3" t="s">
        <v>5</v>
      </c>
      <c r="C7" s="7">
        <v>10</v>
      </c>
      <c r="D7" s="8">
        <v>5</v>
      </c>
      <c r="E7" s="8"/>
      <c r="F7" s="14"/>
      <c r="G7" s="4">
        <f t="shared" ref="G7:G13" si="2">IF(B7&lt;&gt;"",IF(B7="buy",C7*D7,""),"")</f>
        <v>50</v>
      </c>
      <c r="H7" s="3">
        <f t="shared" ref="H7:H13" si="3">IF(B7&lt;&gt;"",IF(B7="buy",D7,""),"")</f>
        <v>5</v>
      </c>
      <c r="I7" s="14"/>
      <c r="J7" s="4" t="str">
        <f t="shared" si="1"/>
        <v/>
      </c>
      <c r="K7" s="3" t="str">
        <f t="shared" ref="K7:M13" si="4">IF(E7&lt;&gt;"",IF(E7="buy",G7,""),"")</f>
        <v/>
      </c>
      <c r="L7" s="3" t="str">
        <f t="shared" si="4"/>
        <v/>
      </c>
      <c r="M7" s="3" t="str">
        <f t="shared" si="4"/>
        <v/>
      </c>
      <c r="O7" s="2"/>
      <c r="P7" s="2"/>
      <c r="Q7" s="2"/>
    </row>
    <row r="8" spans="2:17" x14ac:dyDescent="0.25">
      <c r="B8" s="3"/>
      <c r="C8" s="7"/>
      <c r="D8" s="8"/>
      <c r="E8" s="8"/>
      <c r="F8" s="14"/>
      <c r="G8" s="4" t="str">
        <f t="shared" si="2"/>
        <v/>
      </c>
      <c r="H8" s="3" t="str">
        <f t="shared" si="3"/>
        <v/>
      </c>
      <c r="I8" s="14"/>
      <c r="J8" s="4" t="str">
        <f t="shared" si="1"/>
        <v/>
      </c>
      <c r="K8" s="3" t="str">
        <f t="shared" si="4"/>
        <v/>
      </c>
      <c r="L8" s="3" t="str">
        <f t="shared" si="4"/>
        <v/>
      </c>
      <c r="M8" s="3" t="str">
        <f t="shared" si="4"/>
        <v/>
      </c>
      <c r="O8" s="2"/>
      <c r="P8" s="2"/>
      <c r="Q8" s="2"/>
    </row>
    <row r="9" spans="2:17" x14ac:dyDescent="0.25">
      <c r="B9" s="3"/>
      <c r="C9" s="7"/>
      <c r="D9" s="8"/>
      <c r="E9" s="8"/>
      <c r="F9" s="14"/>
      <c r="G9" s="4" t="str">
        <f t="shared" si="2"/>
        <v/>
      </c>
      <c r="H9" s="3" t="str">
        <f t="shared" si="3"/>
        <v/>
      </c>
      <c r="I9" s="14"/>
      <c r="J9" s="4" t="str">
        <f t="shared" si="1"/>
        <v/>
      </c>
      <c r="K9" s="3" t="str">
        <f t="shared" si="4"/>
        <v/>
      </c>
      <c r="L9" s="3" t="str">
        <f t="shared" si="4"/>
        <v/>
      </c>
      <c r="M9" s="3" t="str">
        <f t="shared" si="4"/>
        <v/>
      </c>
      <c r="O9" s="2"/>
      <c r="P9" s="2"/>
      <c r="Q9" s="2"/>
    </row>
    <row r="10" spans="2:17" x14ac:dyDescent="0.25">
      <c r="B10" s="3"/>
      <c r="C10" s="7"/>
      <c r="D10" s="8"/>
      <c r="E10" s="8"/>
      <c r="F10" s="14"/>
      <c r="G10" s="4" t="str">
        <f t="shared" si="2"/>
        <v/>
      </c>
      <c r="H10" s="3" t="str">
        <f t="shared" si="3"/>
        <v/>
      </c>
      <c r="I10" s="14"/>
      <c r="J10" s="4" t="str">
        <f t="shared" si="1"/>
        <v/>
      </c>
      <c r="K10" s="3" t="str">
        <f t="shared" si="4"/>
        <v/>
      </c>
      <c r="L10" s="3" t="str">
        <f t="shared" si="4"/>
        <v/>
      </c>
      <c r="M10" s="3" t="str">
        <f t="shared" si="4"/>
        <v/>
      </c>
      <c r="O10" s="2"/>
      <c r="P10" s="2"/>
      <c r="Q10" s="2"/>
    </row>
    <row r="11" spans="2:17" x14ac:dyDescent="0.25">
      <c r="B11" s="3"/>
      <c r="C11" s="7"/>
      <c r="D11" s="8"/>
      <c r="E11" s="8"/>
      <c r="F11" s="14"/>
      <c r="G11" s="4" t="str">
        <f t="shared" si="2"/>
        <v/>
      </c>
      <c r="H11" s="3" t="str">
        <f t="shared" si="3"/>
        <v/>
      </c>
      <c r="I11" s="14"/>
      <c r="J11" s="4" t="str">
        <f t="shared" si="1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  <c r="O11" s="2"/>
      <c r="P11" s="2"/>
      <c r="Q11" s="2"/>
    </row>
    <row r="12" spans="2:17" x14ac:dyDescent="0.25">
      <c r="B12" s="3"/>
      <c r="C12" s="7"/>
      <c r="D12" s="8"/>
      <c r="E12" s="8"/>
      <c r="F12" s="14"/>
      <c r="G12" s="4" t="str">
        <f t="shared" si="2"/>
        <v/>
      </c>
      <c r="H12" s="3" t="str">
        <f t="shared" si="3"/>
        <v/>
      </c>
      <c r="I12" s="14"/>
      <c r="J12" s="4" t="str">
        <f t="shared" si="1"/>
        <v/>
      </c>
      <c r="K12" s="3" t="str">
        <f t="shared" si="4"/>
        <v/>
      </c>
      <c r="L12" s="3" t="str">
        <f t="shared" si="4"/>
        <v/>
      </c>
      <c r="M12" s="3" t="str">
        <f t="shared" si="4"/>
        <v/>
      </c>
      <c r="O12" s="2"/>
      <c r="P12" s="2"/>
      <c r="Q12" s="2"/>
    </row>
    <row r="13" spans="2:17" x14ac:dyDescent="0.25">
      <c r="B13" s="3"/>
      <c r="C13" s="7"/>
      <c r="D13" s="8"/>
      <c r="E13" s="8"/>
      <c r="F13" s="14"/>
      <c r="G13" s="4" t="str">
        <f t="shared" si="2"/>
        <v/>
      </c>
      <c r="H13" s="3" t="str">
        <f t="shared" si="3"/>
        <v/>
      </c>
      <c r="I13" s="14"/>
      <c r="J13" s="4" t="str">
        <f t="shared" si="1"/>
        <v/>
      </c>
      <c r="K13" s="3" t="str">
        <f t="shared" si="4"/>
        <v/>
      </c>
      <c r="L13" s="3" t="str">
        <f t="shared" si="4"/>
        <v/>
      </c>
      <c r="M13" s="3" t="str">
        <f t="shared" si="4"/>
        <v/>
      </c>
    </row>
    <row r="14" spans="2:17" x14ac:dyDescent="0.25">
      <c r="B14" s="3" t="s">
        <v>0</v>
      </c>
      <c r="C14" s="7">
        <f>G14/H14</f>
        <v>16.666666666666668</v>
      </c>
      <c r="D14" s="8"/>
      <c r="E14" s="8"/>
      <c r="F14" s="14"/>
      <c r="G14" s="13">
        <f>SUM(G6:G13)</f>
        <v>250</v>
      </c>
      <c r="H14" s="13">
        <f>SUM(H6:H13)</f>
        <v>15</v>
      </c>
      <c r="I14" s="14"/>
      <c r="J14" s="13">
        <f>SUM(J6:J13)</f>
        <v>0</v>
      </c>
      <c r="K14" s="13">
        <f>SUM(K6:K13)</f>
        <v>0</v>
      </c>
      <c r="L14" s="13">
        <f>SUM(L6:L13)</f>
        <v>0</v>
      </c>
      <c r="M14" s="13">
        <f>SUM(M6:M13)</f>
        <v>0</v>
      </c>
    </row>
    <row r="18" spans="2:17" x14ac:dyDescent="0.25">
      <c r="B18" s="3" t="s">
        <v>1</v>
      </c>
      <c r="C18" s="10"/>
      <c r="D18" s="11"/>
      <c r="E18" s="11"/>
      <c r="F18" s="12"/>
      <c r="G18" s="15" t="s">
        <v>11</v>
      </c>
      <c r="H18" s="16"/>
      <c r="I18" s="12"/>
      <c r="J18" s="15" t="s">
        <v>12</v>
      </c>
      <c r="K18" s="16"/>
      <c r="L18" s="16"/>
      <c r="M18" s="16"/>
    </row>
    <row r="19" spans="2:17" x14ac:dyDescent="0.25">
      <c r="B19" s="3"/>
      <c r="C19" s="7" t="s">
        <v>7</v>
      </c>
      <c r="D19" s="8" t="s">
        <v>2</v>
      </c>
      <c r="E19" s="8" t="s">
        <v>3</v>
      </c>
      <c r="F19" s="14"/>
      <c r="G19" s="4" t="s">
        <v>9</v>
      </c>
      <c r="H19" s="4" t="s">
        <v>10</v>
      </c>
      <c r="I19" s="14"/>
      <c r="J19" s="4" t="s">
        <v>13</v>
      </c>
      <c r="K19" s="4" t="s">
        <v>14</v>
      </c>
      <c r="L19" s="4" t="s">
        <v>15</v>
      </c>
      <c r="M19" s="4" t="s">
        <v>4</v>
      </c>
    </row>
    <row r="20" spans="2:17" x14ac:dyDescent="0.25">
      <c r="B20" s="3" t="s">
        <v>5</v>
      </c>
      <c r="C20" s="7">
        <v>10</v>
      </c>
      <c r="D20" s="8">
        <v>10000</v>
      </c>
      <c r="E20" s="8">
        <v>0</v>
      </c>
      <c r="F20" s="14"/>
      <c r="G20" s="4">
        <f t="shared" ref="G20:G27" si="5">IF(B20&lt;&gt;"",IF(B20="buy",C20*D20,""),"")</f>
        <v>100000</v>
      </c>
      <c r="H20" s="3">
        <f>IF(B20&lt;&gt;"",IF(B20="buy",D20,""),"")</f>
        <v>10000</v>
      </c>
      <c r="I20" s="14"/>
      <c r="J20" s="4" t="str">
        <f>IF(B20="sell",IF(B20="sell",C20*D20,""),"")</f>
        <v/>
      </c>
      <c r="K20" s="17" t="str">
        <f>IF(B20="sell",D20*$C$28,"")</f>
        <v/>
      </c>
      <c r="L20" s="17" t="str">
        <f>IF(B20="sell",J20-K20,"")</f>
        <v/>
      </c>
      <c r="M20" s="17" t="str">
        <f>IF(B20="sell",IF(J20&gt;20000,L20*20%,0),"")</f>
        <v/>
      </c>
    </row>
    <row r="21" spans="2:17" x14ac:dyDescent="0.25">
      <c r="B21" s="3" t="s">
        <v>6</v>
      </c>
      <c r="C21" s="7">
        <v>20</v>
      </c>
      <c r="D21" s="8">
        <v>5000</v>
      </c>
      <c r="E21" s="8">
        <v>10000</v>
      </c>
      <c r="F21" s="14"/>
      <c r="G21" s="4" t="str">
        <f>IF(B21&lt;&gt;"",IF(B21="buy",C21*D21,""),"")</f>
        <v/>
      </c>
      <c r="H21" s="3" t="str">
        <f t="shared" ref="H21:H27" si="6">IF(B21&lt;&gt;"",IF(B21="buy",D21,""),"")</f>
        <v/>
      </c>
      <c r="I21" s="14"/>
      <c r="J21" s="4">
        <f t="shared" ref="J21:J27" si="7">IF(B21="sell",IF(B21="sell",C21*D21,""),"")</f>
        <v>100000</v>
      </c>
      <c r="K21" s="17">
        <f t="shared" ref="K21:K27" si="8">IF(B21="sell",D21*$C$28,"")</f>
        <v>50000</v>
      </c>
      <c r="L21" s="17">
        <f t="shared" ref="L21:L27" si="9">IF(B21="sell",J21-K21,"")</f>
        <v>50000</v>
      </c>
      <c r="M21" s="17">
        <f t="shared" ref="M21:M27" si="10">IF(B21="sell",IF(J21&gt;20000,L21*20%,0),"")</f>
        <v>10000</v>
      </c>
      <c r="O21" s="2"/>
      <c r="P21" s="2"/>
      <c r="Q21" s="2"/>
    </row>
    <row r="22" spans="2:17" x14ac:dyDescent="0.25">
      <c r="B22" s="3" t="s">
        <v>6</v>
      </c>
      <c r="C22" s="7">
        <v>5</v>
      </c>
      <c r="D22" s="8">
        <v>5000</v>
      </c>
      <c r="E22" s="8">
        <v>0</v>
      </c>
      <c r="F22" s="14"/>
      <c r="G22" s="4" t="str">
        <f t="shared" ref="G22:G27" si="11">IF(B22&lt;&gt;"",IF(B22="buy",C22*D22,""),"")</f>
        <v/>
      </c>
      <c r="H22" s="3" t="str">
        <f t="shared" si="6"/>
        <v/>
      </c>
      <c r="I22" s="14"/>
      <c r="J22" s="4">
        <f t="shared" si="7"/>
        <v>25000</v>
      </c>
      <c r="K22" s="17">
        <f t="shared" si="8"/>
        <v>50000</v>
      </c>
      <c r="L22" s="17">
        <f t="shared" si="9"/>
        <v>-25000</v>
      </c>
      <c r="M22" s="17">
        <f t="shared" si="10"/>
        <v>-5000</v>
      </c>
      <c r="O22" s="2"/>
      <c r="P22" s="2"/>
      <c r="Q22" s="2"/>
    </row>
    <row r="23" spans="2:17" x14ac:dyDescent="0.25">
      <c r="B23" s="3"/>
      <c r="C23" s="7"/>
      <c r="D23" s="8"/>
      <c r="E23" s="8"/>
      <c r="F23" s="14"/>
      <c r="G23" s="4" t="str">
        <f t="shared" si="11"/>
        <v/>
      </c>
      <c r="H23" s="3" t="str">
        <f t="shared" si="6"/>
        <v/>
      </c>
      <c r="I23" s="14"/>
      <c r="J23" s="4" t="str">
        <f t="shared" si="7"/>
        <v/>
      </c>
      <c r="K23" s="17" t="str">
        <f t="shared" si="8"/>
        <v/>
      </c>
      <c r="L23" s="17" t="str">
        <f t="shared" si="9"/>
        <v/>
      </c>
      <c r="M23" s="17" t="str">
        <f t="shared" si="10"/>
        <v/>
      </c>
      <c r="O23" s="2"/>
      <c r="P23" s="2"/>
      <c r="Q23" s="2"/>
    </row>
    <row r="24" spans="2:17" x14ac:dyDescent="0.25">
      <c r="B24" s="3"/>
      <c r="C24" s="7"/>
      <c r="D24" s="8"/>
      <c r="E24" s="8"/>
      <c r="F24" s="14"/>
      <c r="G24" s="4" t="str">
        <f t="shared" si="11"/>
        <v/>
      </c>
      <c r="H24" s="3" t="str">
        <f t="shared" si="6"/>
        <v/>
      </c>
      <c r="I24" s="14"/>
      <c r="J24" s="4" t="str">
        <f t="shared" si="7"/>
        <v/>
      </c>
      <c r="K24" s="17" t="str">
        <f t="shared" si="8"/>
        <v/>
      </c>
      <c r="L24" s="17" t="str">
        <f t="shared" si="9"/>
        <v/>
      </c>
      <c r="M24" s="17" t="str">
        <f t="shared" si="10"/>
        <v/>
      </c>
      <c r="O24" s="2"/>
      <c r="P24" s="2"/>
      <c r="Q24" s="2"/>
    </row>
    <row r="25" spans="2:17" x14ac:dyDescent="0.25">
      <c r="B25" s="3"/>
      <c r="C25" s="7"/>
      <c r="D25" s="8"/>
      <c r="E25" s="8"/>
      <c r="F25" s="14"/>
      <c r="G25" s="4" t="str">
        <f t="shared" si="11"/>
        <v/>
      </c>
      <c r="H25" s="3" t="str">
        <f t="shared" si="6"/>
        <v/>
      </c>
      <c r="I25" s="14"/>
      <c r="J25" s="4" t="str">
        <f t="shared" si="7"/>
        <v/>
      </c>
      <c r="K25" s="17" t="str">
        <f t="shared" si="8"/>
        <v/>
      </c>
      <c r="L25" s="17" t="str">
        <f t="shared" si="9"/>
        <v/>
      </c>
      <c r="M25" s="17" t="str">
        <f t="shared" si="10"/>
        <v/>
      </c>
      <c r="O25" s="2"/>
      <c r="P25" s="2"/>
      <c r="Q25" s="2"/>
    </row>
    <row r="26" spans="2:17" x14ac:dyDescent="0.25">
      <c r="B26" s="3"/>
      <c r="C26" s="7"/>
      <c r="D26" s="8"/>
      <c r="E26" s="8"/>
      <c r="F26" s="14"/>
      <c r="G26" s="4" t="str">
        <f t="shared" si="11"/>
        <v/>
      </c>
      <c r="H26" s="3" t="str">
        <f t="shared" si="6"/>
        <v/>
      </c>
      <c r="I26" s="14"/>
      <c r="J26" s="4" t="str">
        <f t="shared" si="7"/>
        <v/>
      </c>
      <c r="K26" s="17" t="str">
        <f t="shared" si="8"/>
        <v/>
      </c>
      <c r="L26" s="17" t="str">
        <f t="shared" si="9"/>
        <v/>
      </c>
      <c r="M26" s="17" t="str">
        <f t="shared" si="10"/>
        <v/>
      </c>
      <c r="O26" s="2"/>
      <c r="P26" s="2"/>
      <c r="Q26" s="2"/>
    </row>
    <row r="27" spans="2:17" x14ac:dyDescent="0.25">
      <c r="B27" s="3"/>
      <c r="C27" s="7"/>
      <c r="D27" s="8"/>
      <c r="E27" s="8"/>
      <c r="F27" s="14"/>
      <c r="G27" s="4" t="str">
        <f t="shared" si="11"/>
        <v/>
      </c>
      <c r="H27" s="3" t="str">
        <f t="shared" si="6"/>
        <v/>
      </c>
      <c r="I27" s="14"/>
      <c r="J27" s="4" t="str">
        <f t="shared" si="7"/>
        <v/>
      </c>
      <c r="K27" s="17" t="str">
        <f t="shared" si="8"/>
        <v/>
      </c>
      <c r="L27" s="17" t="str">
        <f t="shared" si="9"/>
        <v/>
      </c>
      <c r="M27" s="17" t="str">
        <f t="shared" si="10"/>
        <v/>
      </c>
    </row>
    <row r="28" spans="2:17" x14ac:dyDescent="0.25">
      <c r="B28" s="3" t="s">
        <v>0</v>
      </c>
      <c r="C28" s="7">
        <f>G28/H28</f>
        <v>10</v>
      </c>
      <c r="D28" s="8"/>
      <c r="E28" s="8"/>
      <c r="F28" s="14"/>
      <c r="G28" s="13">
        <f>SUM(G20:G27)</f>
        <v>100000</v>
      </c>
      <c r="H28" s="13">
        <f>SUM(H20:H27)</f>
        <v>10000</v>
      </c>
      <c r="I28" s="14"/>
      <c r="J28" s="13">
        <f>SUM(J20:J27)</f>
        <v>125000</v>
      </c>
      <c r="K28" s="13">
        <f>SUM(K20:K27)</f>
        <v>100000</v>
      </c>
      <c r="L28" s="13">
        <f>SUM(L20:L27)</f>
        <v>25000</v>
      </c>
      <c r="M28" s="13">
        <f>SUM(M20:M27)</f>
        <v>5000</v>
      </c>
    </row>
    <row r="31" spans="2:17" x14ac:dyDescent="0.25">
      <c r="E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Esteves Bomconpagno Alves</dc:creator>
  <cp:lastModifiedBy>Álvaro Esteves Bomconpagno Alves</cp:lastModifiedBy>
  <dcterms:created xsi:type="dcterms:W3CDTF">2015-06-05T18:17:20Z</dcterms:created>
  <dcterms:modified xsi:type="dcterms:W3CDTF">2022-02-03T14:28:28Z</dcterms:modified>
</cp:coreProperties>
</file>