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uma\"/>
    </mc:Choice>
  </mc:AlternateContent>
  <xr:revisionPtr revIDLastSave="0" documentId="13_ncr:1_{DC96B709-D6DC-40B8-A566-E09FF82EA48C}" xr6:coauthVersionLast="47" xr6:coauthVersionMax="47" xr10:uidLastSave="{00000000-0000-0000-0000-000000000000}"/>
  <bookViews>
    <workbookView xWindow="-20520" yWindow="-120" windowWidth="20640" windowHeight="11040" xr2:uid="{8C36719B-7042-4462-B97D-D0B0DDD0CF1C}"/>
  </bookViews>
  <sheets>
    <sheet name="lista 5.1" sheetId="1" r:id="rId1"/>
    <sheet name="lista 5.2" sheetId="2" r:id="rId2"/>
    <sheet name="lista 5.3" sheetId="3" r:id="rId3"/>
    <sheet name="lista 5.4" sheetId="5" r:id="rId4"/>
    <sheet name="lista 5.5" sheetId="4" r:id="rId5"/>
    <sheet name="lista 5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4" l="1"/>
  <c r="D45" i="4"/>
  <c r="C45" i="4"/>
  <c r="B45" i="4"/>
  <c r="E44" i="4"/>
  <c r="D44" i="4"/>
  <c r="C44" i="4"/>
  <c r="B44" i="4"/>
  <c r="E30" i="4"/>
  <c r="D30" i="4"/>
  <c r="C30" i="4"/>
  <c r="B30" i="4"/>
  <c r="E29" i="4"/>
  <c r="D29" i="4"/>
  <c r="C29" i="4"/>
  <c r="B29" i="4"/>
  <c r="L31" i="3"/>
  <c r="K31" i="3"/>
  <c r="J31" i="3"/>
  <c r="I31" i="3"/>
  <c r="L30" i="3"/>
  <c r="K30" i="3"/>
  <c r="J30" i="3"/>
  <c r="I30" i="3"/>
  <c r="L15" i="3"/>
  <c r="K15" i="3"/>
  <c r="J15" i="3"/>
  <c r="I15" i="3"/>
  <c r="L14" i="3"/>
  <c r="K14" i="3"/>
  <c r="J14" i="3"/>
  <c r="I14" i="3"/>
  <c r="L45" i="2"/>
  <c r="K45" i="2"/>
  <c r="J45" i="2"/>
  <c r="I45" i="2"/>
  <c r="L44" i="2"/>
  <c r="K44" i="2"/>
  <c r="J44" i="2"/>
  <c r="I44" i="2"/>
  <c r="L30" i="2"/>
  <c r="K30" i="2"/>
  <c r="J30" i="2"/>
  <c r="I30" i="2"/>
  <c r="L29" i="2"/>
  <c r="K29" i="2"/>
  <c r="J29" i="2"/>
  <c r="I29" i="2"/>
  <c r="L15" i="2"/>
  <c r="K15" i="2"/>
  <c r="J15" i="2"/>
  <c r="I15" i="2"/>
  <c r="L14" i="2"/>
  <c r="K14" i="2"/>
  <c r="J14" i="2"/>
  <c r="I14" i="2"/>
  <c r="E44" i="1"/>
  <c r="E43" i="1"/>
  <c r="E29" i="1"/>
  <c r="E28" i="1"/>
  <c r="E14" i="1"/>
  <c r="E13" i="1"/>
  <c r="D14" i="1"/>
  <c r="C14" i="1"/>
  <c r="B14" i="1"/>
  <c r="D13" i="1"/>
  <c r="C13" i="1"/>
  <c r="B13" i="1"/>
  <c r="E15" i="4"/>
  <c r="D15" i="4"/>
  <c r="C15" i="4"/>
  <c r="B15" i="4"/>
  <c r="E14" i="4"/>
  <c r="D14" i="4"/>
  <c r="C14" i="4"/>
  <c r="B14" i="4"/>
  <c r="D44" i="1"/>
  <c r="C44" i="1"/>
  <c r="B44" i="1"/>
  <c r="D43" i="1"/>
  <c r="C43" i="1"/>
  <c r="B43" i="1"/>
  <c r="D29" i="1"/>
  <c r="C29" i="1"/>
  <c r="B29" i="1"/>
  <c r="D28" i="1"/>
  <c r="C28" i="1"/>
  <c r="B28" i="1"/>
  <c r="E78" i="5"/>
  <c r="D78" i="5"/>
  <c r="C78" i="5"/>
  <c r="B78" i="5"/>
  <c r="E77" i="5"/>
  <c r="D77" i="5"/>
  <c r="C77" i="5"/>
  <c r="B77" i="5"/>
  <c r="E63" i="5"/>
  <c r="D63" i="5"/>
  <c r="C63" i="5"/>
  <c r="B63" i="5"/>
  <c r="E62" i="5"/>
  <c r="D62" i="5"/>
  <c r="C62" i="5"/>
  <c r="B62" i="5"/>
  <c r="E47" i="5"/>
  <c r="D47" i="5"/>
  <c r="C47" i="5"/>
  <c r="B47" i="5"/>
  <c r="E46" i="5"/>
  <c r="D46" i="5"/>
  <c r="C46" i="5"/>
  <c r="B46" i="5"/>
  <c r="E31" i="5"/>
  <c r="D31" i="5"/>
  <c r="C31" i="5"/>
  <c r="B31" i="5"/>
  <c r="E30" i="5"/>
  <c r="D30" i="5"/>
  <c r="C30" i="5"/>
  <c r="B30" i="5"/>
  <c r="E15" i="5"/>
  <c r="D15" i="5"/>
  <c r="C15" i="5"/>
  <c r="B15" i="5"/>
  <c r="E14" i="5"/>
  <c r="D14" i="5"/>
  <c r="C14" i="5"/>
  <c r="B14" i="5"/>
  <c r="E47" i="3"/>
  <c r="D47" i="3"/>
  <c r="C47" i="3"/>
  <c r="B47" i="3"/>
  <c r="E46" i="3"/>
  <c r="D46" i="3"/>
  <c r="C46" i="3"/>
  <c r="B46" i="3"/>
  <c r="E31" i="3"/>
  <c r="D31" i="3"/>
  <c r="C31" i="3"/>
  <c r="B31" i="3"/>
  <c r="E30" i="3"/>
  <c r="D30" i="3"/>
  <c r="C30" i="3"/>
  <c r="B30" i="3"/>
  <c r="E15" i="3"/>
  <c r="D15" i="3"/>
  <c r="C15" i="3"/>
  <c r="B15" i="3"/>
  <c r="E14" i="3"/>
  <c r="D14" i="3"/>
  <c r="C14" i="3"/>
  <c r="B14" i="3"/>
  <c r="E45" i="2"/>
  <c r="E44" i="2"/>
  <c r="E30" i="2"/>
  <c r="E29" i="2"/>
  <c r="E15" i="2"/>
  <c r="E14" i="2"/>
  <c r="D45" i="2"/>
  <c r="C45" i="2"/>
  <c r="B45" i="2"/>
  <c r="D44" i="2"/>
  <c r="C44" i="2"/>
  <c r="B44" i="2"/>
  <c r="D30" i="2"/>
  <c r="C30" i="2"/>
  <c r="B30" i="2"/>
  <c r="D29" i="2"/>
  <c r="C29" i="2"/>
  <c r="B29" i="2"/>
  <c r="C15" i="2"/>
  <c r="D15" i="2"/>
  <c r="B15" i="2"/>
  <c r="C14" i="2"/>
  <c r="D14" i="2"/>
  <c r="B14" i="2"/>
</calcChain>
</file>

<file path=xl/sharedStrings.xml><?xml version="1.0" encoding="utf-8"?>
<sst xmlns="http://schemas.openxmlformats.org/spreadsheetml/2006/main" count="311" uniqueCount="96">
  <si>
    <t>Populacja 10</t>
  </si>
  <si>
    <t>Pokolenie 1</t>
  </si>
  <si>
    <t>Pokolenie 2</t>
  </si>
  <si>
    <t>Pokolenie 3</t>
  </si>
  <si>
    <t>Pokolenie 4</t>
  </si>
  <si>
    <t>Pokolenie 5</t>
  </si>
  <si>
    <t>Pokolenie 6</t>
  </si>
  <si>
    <t>Pokolenie 7</t>
  </si>
  <si>
    <t>Pokolenie 8</t>
  </si>
  <si>
    <t>Pokolenie 9</t>
  </si>
  <si>
    <t>Pokolenie 10</t>
  </si>
  <si>
    <t>Różnorodność</t>
  </si>
  <si>
    <t>Ranking</t>
  </si>
  <si>
    <t>Ruletka</t>
  </si>
  <si>
    <t>Średnia</t>
  </si>
  <si>
    <t>Mediana</t>
  </si>
  <si>
    <t>Pokolenie</t>
  </si>
  <si>
    <t>Najlepsza_Fitness</t>
  </si>
  <si>
    <t>Najgorsza_Fitness</t>
  </si>
  <si>
    <t>Średnia_Fitness</t>
  </si>
  <si>
    <t>Czas wykonania algorytmu: 0.008139 sekund</t>
  </si>
  <si>
    <t>Czas wykonania algorytmu: 0.007823 sekund</t>
  </si>
  <si>
    <t>Czas wykonania algorytmu: 0.010004 sekund</t>
  </si>
  <si>
    <t>Two-point</t>
  </si>
  <si>
    <t>Single-point</t>
  </si>
  <si>
    <t>Czas wykonania algorytmu: 0.041716 sekund</t>
  </si>
  <si>
    <t>Czas wykonania algorytmu: 0.050878 sekund</t>
  </si>
  <si>
    <t>Jednorodne</t>
  </si>
  <si>
    <t>Mutation 0.1</t>
  </si>
  <si>
    <t>Mutation 0.01</t>
  </si>
  <si>
    <t>Czas wykonania algorytmu: 0.044328 sekund</t>
  </si>
  <si>
    <t>Mutation 0.05</t>
  </si>
  <si>
    <t>Czas wykonania algorytmu: 0.045290 sekund</t>
  </si>
  <si>
    <t>Czas wykonania algorytmu: 0.039976 sekund</t>
  </si>
  <si>
    <t>Mutation 0.2</t>
  </si>
  <si>
    <t>Czas wykonania algorytmu: 0.039752 sekund</t>
  </si>
  <si>
    <t>Mutation 0.8</t>
  </si>
  <si>
    <t>Czas wykonania algorytmu: 0.047192 sekund</t>
  </si>
  <si>
    <r>
      <t>Najlepszy wskaźnik mutacji</t>
    </r>
    <r>
      <rPr>
        <sz val="11"/>
        <color theme="1"/>
        <rFont val="Aptos Narrow"/>
        <family val="2"/>
        <charset val="238"/>
        <scheme val="minor"/>
      </rPr>
      <t xml:space="preserve">: </t>
    </r>
    <r>
      <rPr>
        <b/>
        <sz val="11"/>
        <color theme="1"/>
        <rFont val="Aptos Narrow"/>
        <family val="2"/>
        <charset val="238"/>
        <scheme val="minor"/>
      </rPr>
      <t>0.05</t>
    </r>
    <r>
      <rPr>
        <sz val="11"/>
        <color theme="1"/>
        <rFont val="Aptos Narrow"/>
        <family val="2"/>
        <charset val="238"/>
        <scheme val="minor"/>
      </rPr>
      <t xml:space="preserve"> – oferuje optymalną równowagę między różnorodnością populacji (0.398) a stabilnością najlepszych wyników (20.25).</t>
    </r>
  </si>
  <si>
    <r>
      <t>Niższe wskaźniki mutacji (np. 0.01)</t>
    </r>
    <r>
      <rPr>
        <sz val="11"/>
        <color theme="1"/>
        <rFont val="Aptos Narrow"/>
        <family val="2"/>
        <charset val="238"/>
        <scheme val="minor"/>
      </rPr>
      <t xml:space="preserve"> mogą prowadzić do stagnacji i ograniczonej eksploracji.</t>
    </r>
  </si>
  <si>
    <r>
      <t>Wyższe wskaźniki mutacji (np. 0.2 i 0.8)</t>
    </r>
    <r>
      <rPr>
        <sz val="11"/>
        <color theme="1"/>
        <rFont val="Aptos Narrow"/>
        <family val="2"/>
        <charset val="238"/>
        <scheme val="minor"/>
      </rPr>
      <t xml:space="preserve"> generują większą różnorodność, ale mogą osłabić jakość rozwiązań.</t>
    </r>
  </si>
  <si>
    <t>Pokolenia 10</t>
  </si>
  <si>
    <t>Metoda inicjalizacji populacji: normal</t>
  </si>
  <si>
    <t>Czas wykonania algorytmu: 0.007935 sekund</t>
  </si>
  <si>
    <t>Metoda inicjalizacji populacji: uniform</t>
  </si>
  <si>
    <t>Metoda inicjalizacji populacji: heuristic</t>
  </si>
  <si>
    <t>Czas wykonania algorytmu: 0.009348 sekund</t>
  </si>
  <si>
    <t>Czas wykonania algorytmu: 0.008814 sekund</t>
  </si>
  <si>
    <r>
      <t>Jeśli kluczowa jest wysoka jakość rozwiązań od początku</t>
    </r>
    <r>
      <rPr>
        <sz val="11"/>
        <color theme="1"/>
        <rFont val="Aptos Narrow"/>
        <family val="2"/>
        <charset val="238"/>
        <scheme val="minor"/>
      </rPr>
      <t xml:space="preserve"> (np. szybka zbieżność): </t>
    </r>
    <r>
      <rPr>
        <b/>
        <sz val="11"/>
        <color theme="1"/>
        <rFont val="Aptos Narrow"/>
        <family val="2"/>
        <charset val="238"/>
        <scheme val="minor"/>
      </rPr>
      <t>Metoda heurystyczna</t>
    </r>
    <r>
      <rPr>
        <sz val="11"/>
        <color theme="1"/>
        <rFont val="Aptos Narrow"/>
        <family val="2"/>
        <charset val="238"/>
        <scheme val="minor"/>
      </rPr>
      <t xml:space="preserve"> jest najlepsza.</t>
    </r>
  </si>
  <si>
    <r>
      <t>Jeśli chcemy zapewnić większą eksplorację</t>
    </r>
    <r>
      <rPr>
        <sz val="11"/>
        <color theme="1"/>
        <rFont val="Aptos Narrow"/>
        <family val="2"/>
        <charset val="238"/>
        <scheme val="minor"/>
      </rPr>
      <t xml:space="preserve"> i uniknąć lokalnych minimów: </t>
    </r>
    <r>
      <rPr>
        <b/>
        <sz val="11"/>
        <color theme="1"/>
        <rFont val="Aptos Narrow"/>
        <family val="2"/>
        <charset val="238"/>
        <scheme val="minor"/>
      </rPr>
      <t>Metoda normalna</t>
    </r>
    <r>
      <rPr>
        <sz val="11"/>
        <color theme="1"/>
        <rFont val="Aptos Narrow"/>
        <family val="2"/>
        <charset val="238"/>
        <scheme val="minor"/>
      </rPr>
      <t xml:space="preserve"> lub </t>
    </r>
    <r>
      <rPr>
        <b/>
        <sz val="11"/>
        <color theme="1"/>
        <rFont val="Aptos Narrow"/>
        <family val="2"/>
        <charset val="238"/>
        <scheme val="minor"/>
      </rPr>
      <t>uniform</t>
    </r>
    <r>
      <rPr>
        <sz val="11"/>
        <color theme="1"/>
        <rFont val="Aptos Narrow"/>
        <family val="2"/>
        <charset val="238"/>
        <scheme val="minor"/>
      </rPr>
      <t xml:space="preserve"> są lepsze.</t>
    </r>
  </si>
  <si>
    <r>
      <t xml:space="preserve">W tym przypadku </t>
    </r>
    <r>
      <rPr>
        <b/>
        <sz val="11"/>
        <color theme="1"/>
        <rFont val="Aptos Narrow"/>
        <family val="2"/>
        <charset val="238"/>
        <scheme val="minor"/>
      </rPr>
      <t>metoda heurystyczna</t>
    </r>
    <r>
      <rPr>
        <sz val="11"/>
        <color theme="1"/>
        <rFont val="Aptos Narrow"/>
        <family val="2"/>
        <charset val="238"/>
        <scheme val="minor"/>
      </rPr>
      <t xml:space="preserve"> osiąga najwyższe wartości fitness, więc jest najbardziej optymalna dla problemu plecakowego, ale warto monitorować różnorodność, aby uniknąć przedwczesnej zbieżności.</t>
    </r>
  </si>
  <si>
    <t>Ranking współczynniki</t>
  </si>
  <si>
    <t>Turniej liczba uczestników 6</t>
  </si>
  <si>
    <t>Turniej liczba uczestników 3</t>
  </si>
  <si>
    <t>Ruletka adaptacyjna</t>
  </si>
  <si>
    <t>Czas wykonania algorytmu: 0.009629 sekund</t>
  </si>
  <si>
    <t>Czas wykonania algorytmu: 0.006685 sekund</t>
  </si>
  <si>
    <t>Czas wykonania algorytmu: 0.014496 sekund</t>
  </si>
  <si>
    <r>
      <t>Ranking</t>
    </r>
    <r>
      <rPr>
        <sz val="11"/>
        <color theme="1"/>
        <rFont val="Aptos Narrow"/>
        <family val="2"/>
        <charset val="238"/>
        <scheme val="minor"/>
      </rPr>
      <t xml:space="preserve"> vs </t>
    </r>
    <r>
      <rPr>
        <b/>
        <sz val="11"/>
        <color theme="1"/>
        <rFont val="Aptos Narrow"/>
        <family val="2"/>
        <charset val="238"/>
        <scheme val="minor"/>
      </rPr>
      <t>Ranking ze współczynnikami</t>
    </r>
    <r>
      <rPr>
        <sz val="11"/>
        <color theme="1"/>
        <rFont val="Aptos Narrow"/>
        <family val="2"/>
        <charset val="238"/>
        <scheme val="minor"/>
      </rPr>
      <t>:</t>
    </r>
  </si>
  <si>
    <t>Ranking (stara metoda): Wyższa średnia i mediana najlepszej fitness, co sugeruje stabilniejsze wyniki.</t>
  </si>
  <si>
    <t>Ranking ze współczynnikami (nowa metoda): Czas wykonania jest dłuższy, różnorodność populacji spada, a średnie wyniki fitness są gorsze. Z tego powodu klasyczny ranking wydaje się skuteczniejszy.</t>
  </si>
  <si>
    <r>
      <t>Turniej z 3 uczestnikami</t>
    </r>
    <r>
      <rPr>
        <sz val="11"/>
        <color theme="1"/>
        <rFont val="Aptos Narrow"/>
        <family val="2"/>
        <charset val="238"/>
        <scheme val="minor"/>
      </rPr>
      <t xml:space="preserve"> vs </t>
    </r>
    <r>
      <rPr>
        <b/>
        <sz val="11"/>
        <color theme="1"/>
        <rFont val="Aptos Narrow"/>
        <family val="2"/>
        <charset val="238"/>
        <scheme val="minor"/>
      </rPr>
      <t>Turniej z 6 uczestnikami</t>
    </r>
    <r>
      <rPr>
        <sz val="11"/>
        <color theme="1"/>
        <rFont val="Aptos Narrow"/>
        <family val="2"/>
        <charset val="238"/>
        <scheme val="minor"/>
      </rPr>
      <t>:</t>
    </r>
  </si>
  <si>
    <t>Turniej z 6 uczestnikami (nowa metoda): Lepsze wyniki fitness (zarówno średnia, jak i mediana najlepszej fitness), co oznacza bardziej intensywną selekcję. Różnorodność jest jednak nieco mniejsza. Szybszy czas wykonania również przemawia za tym podejściem.</t>
  </si>
  <si>
    <t>Turniej z 3 uczestnikami (stara metoda): Większa różnorodność, ale gorsze wyniki fitness.</t>
  </si>
  <si>
    <r>
      <t>Ruletka</t>
    </r>
    <r>
      <rPr>
        <sz val="11"/>
        <color theme="1"/>
        <rFont val="Aptos Narrow"/>
        <family val="2"/>
        <charset val="238"/>
        <scheme val="minor"/>
      </rPr>
      <t xml:space="preserve"> vs </t>
    </r>
    <r>
      <rPr>
        <b/>
        <sz val="11"/>
        <color theme="1"/>
        <rFont val="Aptos Narrow"/>
        <family val="2"/>
        <charset val="238"/>
        <scheme val="minor"/>
      </rPr>
      <t>Ruletka adaptacyjna</t>
    </r>
    <r>
      <rPr>
        <sz val="11"/>
        <color theme="1"/>
        <rFont val="Aptos Narrow"/>
        <family val="2"/>
        <charset val="238"/>
        <scheme val="minor"/>
      </rPr>
      <t>:</t>
    </r>
  </si>
  <si>
    <t>Ruletka adaptacyjna (nowa metoda): Minimalna poprawa średniej i mediany najlepszej fitness. Większa różnorodność w porównaniu z klasyczną ruletką. Dodatkowo czas wykonania jest nieco krótszy, co czyni tę metodę bardziej optymalną.</t>
  </si>
  <si>
    <t>Klasyczna ruletka (stara metoda): Stabilna różnorodność, ale gorsze wyniki fitness w porównaniu do adaptacyjnej ruletki.</t>
  </si>
  <si>
    <t>Czas wykonania algorytmu: 0.008319 sekund</t>
  </si>
  <si>
    <t>Krzyżowanie średnie</t>
  </si>
  <si>
    <t>Większościowe</t>
  </si>
  <si>
    <t>Czas wykonania algorytmu: 0.009247 sekund</t>
  </si>
  <si>
    <r>
      <t>Krzyżowanie średnie</t>
    </r>
    <r>
      <rPr>
        <sz val="11"/>
        <color theme="1"/>
        <rFont val="Aptos Narrow"/>
        <family val="2"/>
        <charset val="238"/>
        <scheme val="minor"/>
      </rPr>
      <t xml:space="preserve"> (Mean Crossover) wypada najlepiej dzięki najwyższej średniej wartości fitness (11,993), krótkim czasie działania (0,008319 sekundy) i dobrej medianie fitness (14,3725). Szybka konwergencja (niska różnorodność: 0,38) czyni je optymalnym wyborem dla szybkiego znalezienia dobrych rozwiązań.</t>
    </r>
  </si>
  <si>
    <r>
      <t>Two-point crossover</t>
    </r>
    <r>
      <rPr>
        <sz val="11"/>
        <color theme="1"/>
        <rFont val="Aptos Narrow"/>
        <family val="2"/>
        <charset val="238"/>
        <scheme val="minor"/>
      </rPr>
      <t xml:space="preserve"> oferuje wyższą różnorodność (0,68333) i większą eksplorację przestrzeni rozwiązań, ale osiąga gorsze wyniki fitness (-2,18583) i ma nieco dłuższy czas działania (0,010004 sekundy).</t>
    </r>
  </si>
  <si>
    <r>
      <t xml:space="preserve">Metoda </t>
    </r>
    <r>
      <rPr>
        <b/>
        <sz val="11"/>
        <color theme="1"/>
        <rFont val="Aptos Narrow"/>
        <family val="2"/>
        <charset val="238"/>
        <scheme val="minor"/>
      </rPr>
      <t>większościowa</t>
    </r>
    <r>
      <rPr>
        <sz val="11"/>
        <color theme="1"/>
        <rFont val="Aptos Narrow"/>
        <family val="2"/>
        <charset val="238"/>
        <scheme val="minor"/>
      </rPr>
      <t xml:space="preserve"> balansuje eksplorację i eksploatację (różnorodność: 0,57, czas: 0,009247 sekundy), ale średnia fitness jest niższa (-0,5685). </t>
    </r>
    <r>
      <rPr>
        <b/>
        <sz val="11"/>
        <color theme="1"/>
        <rFont val="Aptos Narrow"/>
        <family val="2"/>
        <charset val="238"/>
        <scheme val="minor"/>
      </rPr>
      <t>Jednorodne</t>
    </r>
    <r>
      <rPr>
        <sz val="11"/>
        <color theme="1"/>
        <rFont val="Aptos Narrow"/>
        <family val="2"/>
        <charset val="238"/>
        <scheme val="minor"/>
      </rPr>
      <t xml:space="preserve"> i </t>
    </r>
    <r>
      <rPr>
        <b/>
        <sz val="11"/>
        <color theme="1"/>
        <rFont val="Aptos Narrow"/>
        <family val="2"/>
        <charset val="238"/>
        <scheme val="minor"/>
      </rPr>
      <t>Single-point crossover</t>
    </r>
    <r>
      <rPr>
        <sz val="11"/>
        <color theme="1"/>
        <rFont val="Aptos Narrow"/>
        <family val="2"/>
        <charset val="238"/>
        <scheme val="minor"/>
      </rPr>
      <t xml:space="preserve"> są mniej efektywne przez dłuższy czas działania i gorsze wyniki.</t>
    </r>
  </si>
  <si>
    <t>Krzyżowanie średnie to najbardziej wydajny wybór, szczególnie gdy zależy na szybkim uzyskaniu dobrych rozwiązań.</t>
  </si>
  <si>
    <t>Mutation Dynamic</t>
  </si>
  <si>
    <t>Mutation Standard</t>
  </si>
  <si>
    <t>Czas wykonania algorytmu: 0.009254 sekund</t>
  </si>
  <si>
    <t>Mutation Gaussian</t>
  </si>
  <si>
    <t>Czas wykonania algorytmu: 0.010130 sekund</t>
  </si>
  <si>
    <t>Log algorytmu genetycznego</t>
  </si>
  <si>
    <t>Rozmiar populacji</t>
  </si>
  <si>
    <t>Liczba pokoleń</t>
  </si>
  <si>
    <t>Wskaźnik mutacji</t>
  </si>
  <si>
    <t>Metoda selekcji</t>
  </si>
  <si>
    <t xml:space="preserve"> roulette</t>
  </si>
  <si>
    <t>Operator krzyżowania</t>
  </si>
  <si>
    <t xml:space="preserve"> Single-point</t>
  </si>
  <si>
    <t>Metoda mutacji</t>
  </si>
  <si>
    <t xml:space="preserve"> dynamic</t>
  </si>
  <si>
    <t>Metoda inicjalizacji populacji</t>
  </si>
  <si>
    <t xml:space="preserve"> uniform</t>
  </si>
  <si>
    <t>Najlepsza wartość fitness</t>
  </si>
  <si>
    <t>Najgorsza wartość fitness</t>
  </si>
  <si>
    <t>Średnia wartość fitness</t>
  </si>
  <si>
    <t>Różnorodność populacji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</si>
</sst>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wskaźnika mutacji na wyniki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5.4'!$B$3</c:f>
              <c:strCache>
                <c:ptCount val="1"/>
                <c:pt idx="0">
                  <c:v>Najlepsza_Fitness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5.4'!$B$14,'lista 5.4'!$B$30,'lista 5.4'!$B$46,'lista 5.4'!$B$62,'lista 5.4'!$B$77)</c:f>
              <c:numCache>
                <c:formatCode>General</c:formatCode>
                <c:ptCount val="5"/>
                <c:pt idx="0">
                  <c:v>19</c:v>
                </c:pt>
                <c:pt idx="1">
                  <c:v>20.25</c:v>
                </c:pt>
                <c:pt idx="2">
                  <c:v>19.865000000000002</c:v>
                </c:pt>
                <c:pt idx="3">
                  <c:v>19.75</c:v>
                </c:pt>
                <c:pt idx="4">
                  <c:v>19.990000000000002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1-496E-99D6-79963E658310}"/>
            </c:ext>
          </c:extLst>
        </c:ser>
        <c:ser>
          <c:idx val="1"/>
          <c:order val="1"/>
          <c:tx>
            <c:strRef>
              <c:f>'lista 5.4'!$C$3</c:f>
              <c:strCache>
                <c:ptCount val="1"/>
                <c:pt idx="0">
                  <c:v>Najgorsza_Fitness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5.4'!$C$14,'lista 5.4'!$C$30,'lista 5.4'!$C$46,'lista 5.4'!$C$62,'lista 5.4'!$C$77)</c:f>
              <c:numCache>
                <c:formatCode>General</c:formatCode>
                <c:ptCount val="5"/>
                <c:pt idx="0">
                  <c:v>-88.72999999999999</c:v>
                </c:pt>
                <c:pt idx="1">
                  <c:v>-108.52000000000001</c:v>
                </c:pt>
                <c:pt idx="2">
                  <c:v>-117.94499999999998</c:v>
                </c:pt>
                <c:pt idx="3">
                  <c:v>-136.33999999999997</c:v>
                </c:pt>
                <c:pt idx="4">
                  <c:v>-157.47499999999999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1-496E-99D6-79963E658310}"/>
            </c:ext>
          </c:extLst>
        </c:ser>
        <c:ser>
          <c:idx val="2"/>
          <c:order val="2"/>
          <c:tx>
            <c:strRef>
              <c:f>'lista 5.4'!$D$3</c:f>
              <c:strCache>
                <c:ptCount val="1"/>
                <c:pt idx="0">
                  <c:v>Średnia_Fitness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5.4'!$D$14,'lista 5.4'!$D$30,'lista 5.4'!$D$46,'lista 5.4'!$D$62,'lista 5.4'!$D$77)</c:f>
              <c:numCache>
                <c:formatCode>General</c:formatCode>
                <c:ptCount val="5"/>
                <c:pt idx="0">
                  <c:v>-3.0860000000000007</c:v>
                </c:pt>
                <c:pt idx="1">
                  <c:v>-5.2399000000000004</c:v>
                </c:pt>
                <c:pt idx="2">
                  <c:v>-4.2534000000000001</c:v>
                </c:pt>
                <c:pt idx="3">
                  <c:v>-13.6167</c:v>
                </c:pt>
                <c:pt idx="4">
                  <c:v>-27.861900000000002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1-496E-99D6-79963E658310}"/>
            </c:ext>
          </c:extLst>
        </c:ser>
        <c:ser>
          <c:idx val="3"/>
          <c:order val="3"/>
          <c:tx>
            <c:strRef>
              <c:f>'lista 5.4'!$E$3</c:f>
              <c:strCache>
                <c:ptCount val="1"/>
                <c:pt idx="0">
                  <c:v>Różnorodność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('lista 5.4'!$C$2,'lista 5.4'!$C$18,'lista 5.4'!$C$34,'lista 5.4'!$C$50,'lista 5.4'!$C$65)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5.4'!$E$14,'lista 5.4'!$E$30,'lista 5.4'!$E$46,'lista 5.4'!$E$62,'lista 5.4'!$E$77)</c:f>
              <c:numCache>
                <c:formatCode>General</c:formatCode>
                <c:ptCount val="5"/>
                <c:pt idx="0">
                  <c:v>0.30200000000000005</c:v>
                </c:pt>
                <c:pt idx="1">
                  <c:v>0.39799999999999991</c:v>
                </c:pt>
                <c:pt idx="2">
                  <c:v>0.42399999999999993</c:v>
                </c:pt>
                <c:pt idx="3">
                  <c:v>0.48600000000000004</c:v>
                </c:pt>
                <c:pt idx="4">
                  <c:v>0.49600000000000011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1-496E-99D6-79963E6583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25504"/>
        <c:axId val="756227664"/>
      </c:barChart>
      <c:catAx>
        <c:axId val="756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7664"/>
        <c:crosses val="autoZero"/>
        <c:auto val="1"/>
        <c:lblAlgn val="ctr"/>
        <c:lblOffset val="100"/>
        <c:noMultiLvlLbl val="0"/>
      </c:catAx>
      <c:valAx>
        <c:axId val="7562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827440"/>
        <c:axId val="652830320"/>
      </c:barChart>
      <c:catAx>
        <c:axId val="6528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830320"/>
        <c:crosses val="autoZero"/>
        <c:auto val="1"/>
        <c:lblAlgn val="ctr"/>
        <c:lblOffset val="100"/>
        <c:noMultiLvlLbl val="0"/>
      </c:catAx>
      <c:valAx>
        <c:axId val="6528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8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84045</xdr:colOff>
      <xdr:row>84</xdr:row>
      <xdr:rowOff>135591</xdr:rowOff>
    </xdr:from>
    <xdr:to>
      <xdr:col>10</xdr:col>
      <xdr:colOff>235325</xdr:colOff>
      <xdr:row>105</xdr:row>
      <xdr:rowOff>67236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5E8235-114D-4995-2883-CEABF030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90487</xdr:rowOff>
    </xdr:from>
    <xdr:to>
      <xdr:col>11</xdr:col>
      <xdr:colOff>514350</xdr:colOff>
      <xdr:row>17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0EDC8B-D0BF-7186-EA4A-76DCB03A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92DB-D6AD-4E11-8DF5-AA551275AC32}">
  <dimension ref="A1:G99"/>
  <sheetViews>
    <sheetView tabSelected="1" topLeftCell="A31" zoomScaleNormal="100" workbookViewId="0">
      <selection activeCell="A47" sqref="A47:A50"/>
    </sheetView>
  </sheetViews>
  <sheetFormatPr defaultRowHeight="15" x14ac:dyDescent="0.25"/>
  <cols>
    <col min="1" max="4" width="18.7109375" customWidth="1"/>
    <col min="5" max="6" width="12.42578125" customWidth="1"/>
    <col min="7" max="7" width="17.85546875" customWidth="1"/>
    <col min="8" max="8" width="17.42578125" customWidth="1"/>
    <col min="9" max="13" width="12.42578125" customWidth="1"/>
  </cols>
  <sheetData>
    <row r="1" spans="1:7" x14ac:dyDescent="0.25">
      <c r="B1" s="1" t="s">
        <v>42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11</v>
      </c>
      <c r="G2" t="s">
        <v>43</v>
      </c>
    </row>
    <row r="3" spans="1:7" x14ac:dyDescent="0.25">
      <c r="A3">
        <v>1</v>
      </c>
      <c r="B3">
        <v>19</v>
      </c>
      <c r="C3">
        <v>-175.2</v>
      </c>
      <c r="D3">
        <v>-39.865000000000002</v>
      </c>
      <c r="E3">
        <v>0.9</v>
      </c>
    </row>
    <row r="4" spans="1:7" x14ac:dyDescent="0.25">
      <c r="A4">
        <v>2</v>
      </c>
      <c r="B4">
        <v>18.05</v>
      </c>
      <c r="C4">
        <v>-52.9</v>
      </c>
      <c r="D4">
        <v>-7.1050000000000004</v>
      </c>
      <c r="E4">
        <v>0.9</v>
      </c>
    </row>
    <row r="5" spans="1:7" x14ac:dyDescent="0.25">
      <c r="A5">
        <v>3</v>
      </c>
      <c r="B5">
        <v>20.25</v>
      </c>
      <c r="C5">
        <v>-60</v>
      </c>
      <c r="D5">
        <v>-22.545000000000002</v>
      </c>
      <c r="E5">
        <v>0.7</v>
      </c>
    </row>
    <row r="6" spans="1:7" x14ac:dyDescent="0.25">
      <c r="A6">
        <v>4</v>
      </c>
      <c r="B6">
        <v>20.25</v>
      </c>
      <c r="C6">
        <v>-17.55</v>
      </c>
      <c r="D6">
        <v>5.5449999999999999</v>
      </c>
      <c r="E6">
        <v>0.7</v>
      </c>
    </row>
    <row r="7" spans="1:7" x14ac:dyDescent="0.25">
      <c r="A7">
        <v>5</v>
      </c>
      <c r="B7">
        <v>20.25</v>
      </c>
      <c r="C7">
        <v>-8.4</v>
      </c>
      <c r="D7">
        <v>9.1850000000000005</v>
      </c>
      <c r="E7">
        <v>0.5</v>
      </c>
    </row>
    <row r="8" spans="1:7" x14ac:dyDescent="0.25">
      <c r="A8">
        <v>6</v>
      </c>
      <c r="B8">
        <v>20.25</v>
      </c>
      <c r="C8">
        <v>-8.4</v>
      </c>
      <c r="D8">
        <v>12.965</v>
      </c>
      <c r="E8">
        <v>0.5</v>
      </c>
    </row>
    <row r="9" spans="1:7" x14ac:dyDescent="0.25">
      <c r="A9">
        <v>7</v>
      </c>
      <c r="B9">
        <v>20.25</v>
      </c>
      <c r="C9">
        <v>-15.6</v>
      </c>
      <c r="D9">
        <v>6.9249999999999998</v>
      </c>
      <c r="E9">
        <v>0.6</v>
      </c>
    </row>
    <row r="10" spans="1:7" x14ac:dyDescent="0.25">
      <c r="A10">
        <v>8</v>
      </c>
      <c r="B10">
        <v>20.25</v>
      </c>
      <c r="C10">
        <v>-15.6</v>
      </c>
      <c r="D10">
        <v>10.56</v>
      </c>
      <c r="E10">
        <v>0.7</v>
      </c>
    </row>
    <row r="11" spans="1:7" x14ac:dyDescent="0.25">
      <c r="A11">
        <v>9</v>
      </c>
      <c r="B11">
        <v>20.25</v>
      </c>
      <c r="C11">
        <v>-15.6</v>
      </c>
      <c r="D11">
        <v>10.72</v>
      </c>
      <c r="E11">
        <v>0.5</v>
      </c>
    </row>
    <row r="12" spans="1:7" x14ac:dyDescent="0.25">
      <c r="A12">
        <v>10</v>
      </c>
      <c r="B12">
        <v>20.25</v>
      </c>
      <c r="C12">
        <v>-50.6</v>
      </c>
      <c r="D12">
        <v>2.7749999999999999</v>
      </c>
      <c r="E12">
        <v>0.8</v>
      </c>
    </row>
    <row r="13" spans="1:7" x14ac:dyDescent="0.25">
      <c r="A13" t="s">
        <v>14</v>
      </c>
      <c r="B13">
        <f>AVERAGE(B3:B12)</f>
        <v>19.905000000000001</v>
      </c>
      <c r="C13">
        <f t="shared" ref="C13" si="0">AVERAGE(C3:C12)</f>
        <v>-41.985000000000007</v>
      </c>
      <c r="D13">
        <f t="shared" ref="D13:E13" si="1">AVERAGE(D3:D12)</f>
        <v>-1.0839999999999992</v>
      </c>
      <c r="E13">
        <f t="shared" si="1"/>
        <v>0.67999999999999994</v>
      </c>
    </row>
    <row r="14" spans="1:7" x14ac:dyDescent="0.25">
      <c r="A14" t="s">
        <v>15</v>
      </c>
      <c r="B14">
        <f>MEDIAN(B3:B12)</f>
        <v>20.25</v>
      </c>
      <c r="C14">
        <f>MEDIAN(C3:C12)</f>
        <v>-16.574999999999999</v>
      </c>
      <c r="D14">
        <f>MEDIAN(D3:D12)</f>
        <v>6.2349999999999994</v>
      </c>
      <c r="E14">
        <f>MEDIAN(E3:E12)</f>
        <v>0.7</v>
      </c>
    </row>
    <row r="16" spans="1:7" x14ac:dyDescent="0.25">
      <c r="B16" s="1" t="s">
        <v>44</v>
      </c>
    </row>
    <row r="17" spans="1:7" x14ac:dyDescent="0.25">
      <c r="A17" t="s">
        <v>16</v>
      </c>
      <c r="B17" t="s">
        <v>17</v>
      </c>
      <c r="C17" t="s">
        <v>18</v>
      </c>
      <c r="D17" t="s">
        <v>19</v>
      </c>
      <c r="E17" t="s">
        <v>11</v>
      </c>
    </row>
    <row r="18" spans="1:7" x14ac:dyDescent="0.25">
      <c r="A18">
        <v>1</v>
      </c>
      <c r="B18">
        <v>20.25</v>
      </c>
      <c r="C18">
        <v>-139.75</v>
      </c>
      <c r="D18">
        <v>-24.97</v>
      </c>
      <c r="E18">
        <v>0.8</v>
      </c>
      <c r="G18" t="s">
        <v>47</v>
      </c>
    </row>
    <row r="19" spans="1:7" x14ac:dyDescent="0.25">
      <c r="A19">
        <v>2</v>
      </c>
      <c r="B19">
        <v>18.399999999999999</v>
      </c>
      <c r="C19">
        <v>-72.900000000000006</v>
      </c>
      <c r="D19">
        <v>-4.4000000000000004</v>
      </c>
      <c r="E19">
        <v>0.9</v>
      </c>
    </row>
    <row r="20" spans="1:7" x14ac:dyDescent="0.25">
      <c r="A20">
        <v>3</v>
      </c>
      <c r="B20">
        <v>19</v>
      </c>
      <c r="C20">
        <v>-10.5</v>
      </c>
      <c r="D20">
        <v>7.95</v>
      </c>
      <c r="E20">
        <v>0.7</v>
      </c>
    </row>
    <row r="21" spans="1:7" x14ac:dyDescent="0.25">
      <c r="A21">
        <v>4</v>
      </c>
      <c r="B21">
        <v>19</v>
      </c>
      <c r="C21">
        <v>-12.25</v>
      </c>
      <c r="D21">
        <v>9.5649999999999995</v>
      </c>
      <c r="E21">
        <v>0.7</v>
      </c>
    </row>
    <row r="22" spans="1:7" x14ac:dyDescent="0.25">
      <c r="A22">
        <v>5</v>
      </c>
      <c r="B22">
        <v>18.899999999999999</v>
      </c>
      <c r="C22">
        <v>-84.1</v>
      </c>
      <c r="D22">
        <v>-8.9849999999999994</v>
      </c>
      <c r="E22">
        <v>0.9</v>
      </c>
    </row>
    <row r="23" spans="1:7" x14ac:dyDescent="0.25">
      <c r="A23">
        <v>6</v>
      </c>
      <c r="B23">
        <v>18.899999999999999</v>
      </c>
      <c r="C23">
        <v>-50.6</v>
      </c>
      <c r="D23">
        <v>3.835</v>
      </c>
      <c r="E23">
        <v>0.6</v>
      </c>
    </row>
    <row r="24" spans="1:7" x14ac:dyDescent="0.25">
      <c r="A24">
        <v>7</v>
      </c>
      <c r="B24">
        <v>18.399999999999999</v>
      </c>
      <c r="C24">
        <v>-2.7</v>
      </c>
      <c r="D24">
        <v>9.9</v>
      </c>
      <c r="E24">
        <v>0.7</v>
      </c>
    </row>
    <row r="25" spans="1:7" x14ac:dyDescent="0.25">
      <c r="A25">
        <v>8</v>
      </c>
      <c r="B25">
        <v>18.05</v>
      </c>
      <c r="C25">
        <v>-10.5</v>
      </c>
      <c r="D25">
        <v>8.2899999999999991</v>
      </c>
      <c r="E25">
        <v>0.5</v>
      </c>
    </row>
    <row r="26" spans="1:7" x14ac:dyDescent="0.25">
      <c r="A26">
        <v>9</v>
      </c>
      <c r="B26">
        <v>18.899999999999999</v>
      </c>
      <c r="C26">
        <v>0</v>
      </c>
      <c r="D26">
        <v>12.11</v>
      </c>
      <c r="E26">
        <v>0.5</v>
      </c>
    </row>
    <row r="27" spans="1:7" x14ac:dyDescent="0.25">
      <c r="A27">
        <v>10</v>
      </c>
      <c r="B27">
        <v>18.899999999999999</v>
      </c>
      <c r="C27">
        <v>-13.8</v>
      </c>
      <c r="D27">
        <v>14.425000000000001</v>
      </c>
      <c r="E27">
        <v>0.4</v>
      </c>
    </row>
    <row r="28" spans="1:7" x14ac:dyDescent="0.25">
      <c r="A28" t="s">
        <v>14</v>
      </c>
      <c r="B28">
        <f>AVERAGE(B18:B27)</f>
        <v>18.870000000000005</v>
      </c>
      <c r="C28">
        <f t="shared" ref="C28:E28" si="2">AVERAGE(C18:C27)</f>
        <v>-39.71</v>
      </c>
      <c r="D28">
        <f t="shared" si="2"/>
        <v>2.7720000000000007</v>
      </c>
      <c r="E28">
        <f t="shared" si="2"/>
        <v>0.67000000000000015</v>
      </c>
    </row>
    <row r="29" spans="1:7" x14ac:dyDescent="0.25">
      <c r="A29" t="s">
        <v>15</v>
      </c>
      <c r="B29">
        <f>MEDIAN(B18:B27)</f>
        <v>18.899999999999999</v>
      </c>
      <c r="C29">
        <f t="shared" ref="C29:E29" si="3">MEDIAN(C18:C27)</f>
        <v>-13.025</v>
      </c>
      <c r="D29">
        <f t="shared" si="3"/>
        <v>8.1199999999999992</v>
      </c>
      <c r="E29">
        <f t="shared" si="3"/>
        <v>0.7</v>
      </c>
    </row>
    <row r="31" spans="1:7" x14ac:dyDescent="0.25">
      <c r="B31" s="1" t="s">
        <v>45</v>
      </c>
    </row>
    <row r="32" spans="1:7" x14ac:dyDescent="0.25">
      <c r="A32" t="s">
        <v>16</v>
      </c>
      <c r="B32" t="s">
        <v>17</v>
      </c>
      <c r="C32" t="s">
        <v>18</v>
      </c>
      <c r="D32" t="s">
        <v>19</v>
      </c>
      <c r="E32" t="s">
        <v>11</v>
      </c>
    </row>
    <row r="33" spans="1:7" x14ac:dyDescent="0.25">
      <c r="A33">
        <v>1</v>
      </c>
      <c r="B33">
        <v>20.25</v>
      </c>
      <c r="C33">
        <v>0</v>
      </c>
      <c r="D33">
        <v>13.44</v>
      </c>
      <c r="E33">
        <v>0.4</v>
      </c>
      <c r="G33" t="s">
        <v>46</v>
      </c>
    </row>
    <row r="34" spans="1:7" x14ac:dyDescent="0.25">
      <c r="A34">
        <v>2</v>
      </c>
      <c r="B34">
        <v>20.25</v>
      </c>
      <c r="C34">
        <v>-6.2</v>
      </c>
      <c r="D34">
        <v>12.904999999999999</v>
      </c>
      <c r="E34">
        <v>0.5</v>
      </c>
    </row>
    <row r="35" spans="1:7" x14ac:dyDescent="0.25">
      <c r="A35">
        <v>3</v>
      </c>
      <c r="B35">
        <v>20.25</v>
      </c>
      <c r="C35">
        <v>0</v>
      </c>
      <c r="D35">
        <v>11.91</v>
      </c>
      <c r="E35">
        <v>0.7</v>
      </c>
    </row>
    <row r="36" spans="1:7" x14ac:dyDescent="0.25">
      <c r="A36">
        <v>4</v>
      </c>
      <c r="B36">
        <v>20.25</v>
      </c>
      <c r="C36">
        <v>0</v>
      </c>
      <c r="D36">
        <v>15.275</v>
      </c>
      <c r="E36">
        <v>0.4</v>
      </c>
    </row>
    <row r="37" spans="1:7" x14ac:dyDescent="0.25">
      <c r="A37">
        <v>5</v>
      </c>
      <c r="B37">
        <v>20.25</v>
      </c>
      <c r="C37">
        <v>-13.8</v>
      </c>
      <c r="D37">
        <v>9.2249999999999996</v>
      </c>
      <c r="E37">
        <v>0.5</v>
      </c>
    </row>
    <row r="38" spans="1:7" x14ac:dyDescent="0.25">
      <c r="A38">
        <v>6</v>
      </c>
      <c r="B38">
        <v>20.25</v>
      </c>
      <c r="C38">
        <v>-60</v>
      </c>
      <c r="D38">
        <v>-0.155</v>
      </c>
      <c r="E38">
        <v>0.7</v>
      </c>
    </row>
    <row r="39" spans="1:7" x14ac:dyDescent="0.25">
      <c r="A39">
        <v>7</v>
      </c>
      <c r="B39">
        <v>20.25</v>
      </c>
      <c r="C39">
        <v>-13.8</v>
      </c>
      <c r="D39">
        <v>14.07</v>
      </c>
      <c r="E39">
        <v>0.4</v>
      </c>
    </row>
    <row r="40" spans="1:7" x14ac:dyDescent="0.25">
      <c r="A40">
        <v>8</v>
      </c>
      <c r="B40">
        <v>20.25</v>
      </c>
      <c r="C40">
        <v>-8.4</v>
      </c>
      <c r="D40">
        <v>14.734999999999999</v>
      </c>
      <c r="E40">
        <v>0.4</v>
      </c>
    </row>
    <row r="41" spans="1:7" x14ac:dyDescent="0.25">
      <c r="A41">
        <v>9</v>
      </c>
      <c r="B41">
        <v>20.25</v>
      </c>
      <c r="C41">
        <v>-13.8</v>
      </c>
      <c r="D41">
        <v>12.845000000000001</v>
      </c>
      <c r="E41">
        <v>0.5</v>
      </c>
    </row>
    <row r="42" spans="1:7" x14ac:dyDescent="0.25">
      <c r="A42">
        <v>10</v>
      </c>
      <c r="B42">
        <v>19</v>
      </c>
      <c r="C42">
        <v>-15.6</v>
      </c>
      <c r="D42">
        <v>11.74</v>
      </c>
      <c r="E42">
        <v>0.3</v>
      </c>
    </row>
    <row r="43" spans="1:7" x14ac:dyDescent="0.25">
      <c r="A43" t="s">
        <v>14</v>
      </c>
      <c r="B43">
        <f>AVERAGE(B33:B42)</f>
        <v>20.125</v>
      </c>
      <c r="C43">
        <f t="shared" ref="C43:E43" si="4">AVERAGE(C33:C42)</f>
        <v>-13.16</v>
      </c>
      <c r="D43">
        <f t="shared" si="4"/>
        <v>11.598999999999998</v>
      </c>
      <c r="E43">
        <f t="shared" si="4"/>
        <v>0.48</v>
      </c>
    </row>
    <row r="44" spans="1:7" x14ac:dyDescent="0.25">
      <c r="A44" t="s">
        <v>15</v>
      </c>
      <c r="B44">
        <f>MEDIAN(B33:B42)</f>
        <v>20.25</v>
      </c>
      <c r="C44">
        <f t="shared" ref="C44:E44" si="5">MEDIAN(C33:C42)</f>
        <v>-11.100000000000001</v>
      </c>
      <c r="D44">
        <f t="shared" si="5"/>
        <v>12.875</v>
      </c>
      <c r="E44">
        <f t="shared" si="5"/>
        <v>0.45</v>
      </c>
    </row>
    <row r="47" spans="1:7" x14ac:dyDescent="0.25">
      <c r="A47" s="3" t="s">
        <v>48</v>
      </c>
      <c r="B47" s="1"/>
    </row>
    <row r="48" spans="1:7" x14ac:dyDescent="0.25">
      <c r="A48" s="3" t="s">
        <v>49</v>
      </c>
    </row>
    <row r="50" spans="1:2" x14ac:dyDescent="0.25">
      <c r="A50" t="s">
        <v>50</v>
      </c>
    </row>
    <row r="62" spans="1:2" x14ac:dyDescent="0.25">
      <c r="B62" s="1"/>
    </row>
    <row r="80" spans="1:1" x14ac:dyDescent="0.25">
      <c r="A80" s="3"/>
    </row>
    <row r="81" spans="1:1" x14ac:dyDescent="0.25">
      <c r="A81" s="4"/>
    </row>
    <row r="82" spans="1:1" x14ac:dyDescent="0.25">
      <c r="A82" s="4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4"/>
    </row>
    <row r="87" spans="1:1" x14ac:dyDescent="0.25">
      <c r="A87" s="3"/>
    </row>
    <row r="88" spans="1:1" x14ac:dyDescent="0.25">
      <c r="A88" s="4"/>
    </row>
    <row r="89" spans="1:1" x14ac:dyDescent="0.25">
      <c r="A89" s="4"/>
    </row>
    <row r="90" spans="1:1" x14ac:dyDescent="0.25">
      <c r="A90" s="5"/>
    </row>
    <row r="91" spans="1:1" x14ac:dyDescent="0.25">
      <c r="A91" s="5"/>
    </row>
    <row r="92" spans="1:1" x14ac:dyDescent="0.25">
      <c r="A92" s="4"/>
    </row>
    <row r="93" spans="1:1" x14ac:dyDescent="0.25">
      <c r="A93" s="3"/>
    </row>
    <row r="94" spans="1:1" x14ac:dyDescent="0.25">
      <c r="A94" s="4"/>
    </row>
    <row r="95" spans="1:1" x14ac:dyDescent="0.25">
      <c r="A95" s="4"/>
    </row>
    <row r="96" spans="1:1" x14ac:dyDescent="0.25">
      <c r="A96" s="5"/>
    </row>
    <row r="97" spans="1:1" x14ac:dyDescent="0.25">
      <c r="A97" s="5"/>
    </row>
    <row r="99" spans="1:1" x14ac:dyDescent="0.25">
      <c r="A9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658A-0A2E-479C-9085-E3AA917027BB}">
  <dimension ref="A2:L61"/>
  <sheetViews>
    <sheetView zoomScale="85" zoomScaleNormal="85" workbookViewId="0">
      <selection activeCell="E64" sqref="E64"/>
    </sheetView>
  </sheetViews>
  <sheetFormatPr defaultRowHeight="15" x14ac:dyDescent="0.25"/>
  <cols>
    <col min="1" max="4" width="15.7109375" customWidth="1"/>
    <col min="8" max="12" width="14.85546875" customWidth="1"/>
  </cols>
  <sheetData>
    <row r="2" spans="1:12" x14ac:dyDescent="0.25">
      <c r="A2" s="1" t="s">
        <v>12</v>
      </c>
      <c r="B2" s="1"/>
      <c r="C2" t="s">
        <v>20</v>
      </c>
      <c r="H2" s="1" t="s">
        <v>51</v>
      </c>
      <c r="I2" s="1"/>
      <c r="J2" t="s">
        <v>57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11</v>
      </c>
      <c r="H3" t="s">
        <v>16</v>
      </c>
      <c r="I3" t="s">
        <v>17</v>
      </c>
      <c r="J3" t="s">
        <v>18</v>
      </c>
      <c r="K3" t="s">
        <v>19</v>
      </c>
      <c r="L3" t="s">
        <v>11</v>
      </c>
    </row>
    <row r="4" spans="1:12" x14ac:dyDescent="0.25">
      <c r="A4">
        <v>1</v>
      </c>
      <c r="B4">
        <v>-8.4</v>
      </c>
      <c r="C4">
        <v>-75.599999999999994</v>
      </c>
      <c r="D4">
        <v>-37.783299999999997</v>
      </c>
      <c r="E4">
        <v>1</v>
      </c>
      <c r="H4">
        <v>1</v>
      </c>
      <c r="I4">
        <v>15</v>
      </c>
      <c r="J4">
        <v>-84.1</v>
      </c>
      <c r="K4">
        <v>-32.5</v>
      </c>
      <c r="L4">
        <v>0.8</v>
      </c>
    </row>
    <row r="5" spans="1:12" x14ac:dyDescent="0.25">
      <c r="A5">
        <v>2</v>
      </c>
      <c r="B5">
        <v>20.25</v>
      </c>
      <c r="C5">
        <v>-175.2</v>
      </c>
      <c r="D5">
        <v>-25.625</v>
      </c>
      <c r="E5">
        <v>1</v>
      </c>
      <c r="H5">
        <v>2</v>
      </c>
      <c r="I5">
        <v>10.199999999999999</v>
      </c>
      <c r="J5">
        <v>-84.1</v>
      </c>
      <c r="K5">
        <v>-21.585000000000001</v>
      </c>
      <c r="L5">
        <v>0.6</v>
      </c>
    </row>
    <row r="6" spans="1:12" x14ac:dyDescent="0.25">
      <c r="A6">
        <v>3</v>
      </c>
      <c r="B6">
        <v>20.25</v>
      </c>
      <c r="C6">
        <v>-50.6</v>
      </c>
      <c r="D6">
        <v>-0.60829999999999995</v>
      </c>
      <c r="E6">
        <v>0.66669999999999996</v>
      </c>
      <c r="H6">
        <v>3</v>
      </c>
      <c r="I6">
        <v>19</v>
      </c>
      <c r="J6">
        <v>-13.8</v>
      </c>
      <c r="K6">
        <v>-5.61</v>
      </c>
      <c r="L6">
        <v>0.5</v>
      </c>
    </row>
    <row r="7" spans="1:12" x14ac:dyDescent="0.25">
      <c r="A7">
        <v>4</v>
      </c>
      <c r="B7">
        <v>20.25</v>
      </c>
      <c r="C7">
        <v>8</v>
      </c>
      <c r="D7">
        <v>16.6083</v>
      </c>
      <c r="E7">
        <v>0.83330000000000004</v>
      </c>
      <c r="H7">
        <v>4</v>
      </c>
      <c r="I7">
        <v>18.899999999999999</v>
      </c>
      <c r="J7">
        <v>-13.8</v>
      </c>
      <c r="K7">
        <v>-10.53</v>
      </c>
      <c r="L7">
        <v>0.2</v>
      </c>
    </row>
    <row r="8" spans="1:12" x14ac:dyDescent="0.25">
      <c r="A8">
        <v>5</v>
      </c>
      <c r="B8">
        <v>20.25</v>
      </c>
      <c r="C8">
        <v>-50.6</v>
      </c>
      <c r="D8">
        <v>-5.7667000000000002</v>
      </c>
      <c r="E8">
        <v>1</v>
      </c>
      <c r="H8">
        <v>5</v>
      </c>
      <c r="I8">
        <v>-1.9</v>
      </c>
      <c r="J8">
        <v>-84.1</v>
      </c>
      <c r="K8">
        <v>-19.64</v>
      </c>
      <c r="L8">
        <v>0.3</v>
      </c>
    </row>
    <row r="9" spans="1:12" x14ac:dyDescent="0.25">
      <c r="A9">
        <v>6</v>
      </c>
      <c r="B9">
        <v>20.25</v>
      </c>
      <c r="C9">
        <v>-15.6</v>
      </c>
      <c r="D9">
        <v>3.0916999999999999</v>
      </c>
      <c r="E9">
        <v>0.83330000000000004</v>
      </c>
      <c r="H9">
        <v>6</v>
      </c>
      <c r="I9">
        <v>20.25</v>
      </c>
      <c r="J9">
        <v>-13.8</v>
      </c>
      <c r="K9">
        <v>-5.8</v>
      </c>
      <c r="L9">
        <v>0.3</v>
      </c>
    </row>
    <row r="10" spans="1:12" x14ac:dyDescent="0.25">
      <c r="A10">
        <v>7</v>
      </c>
      <c r="B10">
        <v>19</v>
      </c>
      <c r="C10">
        <v>-76.25</v>
      </c>
      <c r="D10">
        <v>-3.0249999999999999</v>
      </c>
      <c r="E10">
        <v>0.83330000000000004</v>
      </c>
      <c r="H10">
        <v>7</v>
      </c>
      <c r="I10">
        <v>-1.9</v>
      </c>
      <c r="J10">
        <v>-76.25</v>
      </c>
      <c r="K10">
        <v>-18.04</v>
      </c>
      <c r="L10">
        <v>0.4</v>
      </c>
    </row>
    <row r="11" spans="1:12" x14ac:dyDescent="0.25">
      <c r="A11">
        <v>8</v>
      </c>
      <c r="B11">
        <v>18.899999999999999</v>
      </c>
      <c r="C11">
        <v>-50.6</v>
      </c>
      <c r="D11">
        <v>-6.5667</v>
      </c>
      <c r="E11">
        <v>1</v>
      </c>
      <c r="H11">
        <v>8</v>
      </c>
      <c r="I11">
        <v>-1.9</v>
      </c>
      <c r="J11">
        <v>-84.1</v>
      </c>
      <c r="K11">
        <v>-31.8</v>
      </c>
      <c r="L11">
        <v>0.5</v>
      </c>
    </row>
    <row r="12" spans="1:12" x14ac:dyDescent="0.25">
      <c r="A12">
        <v>9</v>
      </c>
      <c r="B12">
        <v>18.899999999999999</v>
      </c>
      <c r="C12">
        <v>-13.8</v>
      </c>
      <c r="D12">
        <v>2.5499999999999998</v>
      </c>
      <c r="E12">
        <v>0.33329999999999999</v>
      </c>
      <c r="H12">
        <v>9</v>
      </c>
      <c r="I12">
        <v>18.899999999999999</v>
      </c>
      <c r="J12">
        <v>-84.1</v>
      </c>
      <c r="K12">
        <v>-15.85</v>
      </c>
      <c r="L12">
        <v>0.5</v>
      </c>
    </row>
    <row r="13" spans="1:12" x14ac:dyDescent="0.25">
      <c r="A13">
        <v>10</v>
      </c>
      <c r="B13">
        <v>18.899999999999999</v>
      </c>
      <c r="C13">
        <v>-17.55</v>
      </c>
      <c r="D13">
        <v>5.5583</v>
      </c>
      <c r="E13">
        <v>0.66669999999999996</v>
      </c>
      <c r="H13">
        <v>10</v>
      </c>
      <c r="I13">
        <v>18.899999999999999</v>
      </c>
      <c r="J13">
        <v>-84.1</v>
      </c>
      <c r="K13">
        <v>-29.21</v>
      </c>
      <c r="L13">
        <v>0.4</v>
      </c>
    </row>
    <row r="14" spans="1:12" x14ac:dyDescent="0.25">
      <c r="A14" t="s">
        <v>14</v>
      </c>
      <c r="B14">
        <f>AVERAGE(B4:B13)</f>
        <v>16.855</v>
      </c>
      <c r="C14">
        <f t="shared" ref="C14:E14" si="0">AVERAGE(C4:C13)</f>
        <v>-51.780000000000008</v>
      </c>
      <c r="D14">
        <f t="shared" si="0"/>
        <v>-5.1566699999999992</v>
      </c>
      <c r="E14">
        <f t="shared" si="0"/>
        <v>0.81666000000000005</v>
      </c>
      <c r="H14" t="s">
        <v>14</v>
      </c>
      <c r="I14">
        <f>AVERAGE(I4:I13)</f>
        <v>11.544999999999998</v>
      </c>
      <c r="J14">
        <f t="shared" ref="J14" si="1">AVERAGE(J4:J13)</f>
        <v>-62.225000000000001</v>
      </c>
      <c r="K14">
        <f t="shared" ref="K14" si="2">AVERAGE(K4:K13)</f>
        <v>-19.0565</v>
      </c>
      <c r="L14">
        <f t="shared" ref="L14" si="3">AVERAGE(L4:L13)</f>
        <v>0.45</v>
      </c>
    </row>
    <row r="15" spans="1:12" x14ac:dyDescent="0.25">
      <c r="A15" t="s">
        <v>15</v>
      </c>
      <c r="B15">
        <f>MEDIAN(B4:B13)</f>
        <v>19.625</v>
      </c>
      <c r="C15">
        <f t="shared" ref="C15:E15" si="4">MEDIAN(C4:C13)</f>
        <v>-50.6</v>
      </c>
      <c r="D15">
        <f t="shared" si="4"/>
        <v>-1.8166499999999999</v>
      </c>
      <c r="E15">
        <f t="shared" si="4"/>
        <v>0.83330000000000004</v>
      </c>
      <c r="H15" t="s">
        <v>15</v>
      </c>
      <c r="I15">
        <f>MEDIAN(I4:I13)</f>
        <v>16.95</v>
      </c>
      <c r="J15">
        <f t="shared" ref="J15:L15" si="5">MEDIAN(J4:J13)</f>
        <v>-84.1</v>
      </c>
      <c r="K15">
        <f t="shared" si="5"/>
        <v>-18.84</v>
      </c>
      <c r="L15">
        <f t="shared" si="5"/>
        <v>0.45</v>
      </c>
    </row>
    <row r="17" spans="1:12" x14ac:dyDescent="0.25">
      <c r="A17" s="1" t="s">
        <v>53</v>
      </c>
      <c r="B17" s="1"/>
      <c r="C17" t="s">
        <v>21</v>
      </c>
      <c r="H17" s="1" t="s">
        <v>52</v>
      </c>
      <c r="I17" s="1"/>
      <c r="J17" t="s">
        <v>56</v>
      </c>
    </row>
    <row r="18" spans="1:12" x14ac:dyDescent="0.25">
      <c r="A18" t="s">
        <v>16</v>
      </c>
      <c r="B18" t="s">
        <v>17</v>
      </c>
      <c r="C18" t="s">
        <v>18</v>
      </c>
      <c r="D18" t="s">
        <v>19</v>
      </c>
      <c r="E18" t="s">
        <v>11</v>
      </c>
      <c r="H18" t="s">
        <v>16</v>
      </c>
      <c r="I18" t="s">
        <v>17</v>
      </c>
      <c r="J18" t="s">
        <v>18</v>
      </c>
      <c r="K18" t="s">
        <v>19</v>
      </c>
      <c r="L18" t="s">
        <v>11</v>
      </c>
    </row>
    <row r="19" spans="1:12" x14ac:dyDescent="0.25">
      <c r="A19">
        <v>1</v>
      </c>
      <c r="B19">
        <v>12</v>
      </c>
      <c r="C19">
        <v>-84.1</v>
      </c>
      <c r="D19">
        <v>-30.941700000000001</v>
      </c>
      <c r="E19">
        <v>1</v>
      </c>
      <c r="H19">
        <v>1</v>
      </c>
      <c r="I19">
        <v>-1.9</v>
      </c>
      <c r="J19">
        <v>-139.75</v>
      </c>
      <c r="K19">
        <v>-42.78</v>
      </c>
      <c r="L19">
        <v>1</v>
      </c>
    </row>
    <row r="20" spans="1:12" x14ac:dyDescent="0.25">
      <c r="A20">
        <v>2</v>
      </c>
      <c r="B20">
        <v>15</v>
      </c>
      <c r="C20">
        <v>-4.6500000000000004</v>
      </c>
      <c r="D20">
        <v>6.2916999999999996</v>
      </c>
      <c r="E20">
        <v>0.66669999999999996</v>
      </c>
      <c r="H20">
        <v>2</v>
      </c>
      <c r="I20">
        <v>18.05</v>
      </c>
      <c r="J20">
        <v>-60</v>
      </c>
      <c r="K20">
        <v>-5.7149999999999999</v>
      </c>
      <c r="L20">
        <v>0.3</v>
      </c>
    </row>
    <row r="21" spans="1:12" x14ac:dyDescent="0.25">
      <c r="A21">
        <v>3</v>
      </c>
      <c r="B21">
        <v>12</v>
      </c>
      <c r="C21">
        <v>0</v>
      </c>
      <c r="D21">
        <v>7.3333000000000004</v>
      </c>
      <c r="E21">
        <v>0.5</v>
      </c>
      <c r="H21">
        <v>3</v>
      </c>
      <c r="I21">
        <v>19</v>
      </c>
      <c r="J21">
        <v>-4.6500000000000004</v>
      </c>
      <c r="K21">
        <v>6.3650000000000002</v>
      </c>
      <c r="L21">
        <v>0.7</v>
      </c>
    </row>
    <row r="22" spans="1:12" x14ac:dyDescent="0.25">
      <c r="A22">
        <v>4</v>
      </c>
      <c r="B22">
        <v>12</v>
      </c>
      <c r="C22">
        <v>-17.55</v>
      </c>
      <c r="D22">
        <v>2.4750000000000001</v>
      </c>
      <c r="E22">
        <v>0.5</v>
      </c>
      <c r="H22">
        <v>4</v>
      </c>
      <c r="I22">
        <v>20.25</v>
      </c>
      <c r="J22">
        <v>-13.8</v>
      </c>
      <c r="K22">
        <v>13.705</v>
      </c>
      <c r="L22">
        <v>0.5</v>
      </c>
    </row>
    <row r="23" spans="1:12" x14ac:dyDescent="0.25">
      <c r="A23">
        <v>5</v>
      </c>
      <c r="B23">
        <v>12</v>
      </c>
      <c r="C23">
        <v>8</v>
      </c>
      <c r="D23">
        <v>11.333299999999999</v>
      </c>
      <c r="E23">
        <v>0.33329999999999999</v>
      </c>
      <c r="H23">
        <v>5</v>
      </c>
      <c r="I23">
        <v>20.25</v>
      </c>
      <c r="J23">
        <v>-17.55</v>
      </c>
      <c r="K23">
        <v>8.0299999999999994</v>
      </c>
      <c r="L23">
        <v>0.5</v>
      </c>
    </row>
    <row r="24" spans="1:12" x14ac:dyDescent="0.25">
      <c r="A24">
        <v>6</v>
      </c>
      <c r="B24">
        <v>12</v>
      </c>
      <c r="C24">
        <v>-15.6</v>
      </c>
      <c r="D24">
        <v>3.3582999999999998</v>
      </c>
      <c r="E24">
        <v>0.5</v>
      </c>
      <c r="H24">
        <v>6</v>
      </c>
      <c r="I24">
        <v>20.25</v>
      </c>
      <c r="J24">
        <v>-13.8</v>
      </c>
      <c r="K24">
        <v>14.27</v>
      </c>
      <c r="L24">
        <v>0.4</v>
      </c>
    </row>
    <row r="25" spans="1:12" x14ac:dyDescent="0.25">
      <c r="A25">
        <v>7</v>
      </c>
      <c r="B25">
        <v>12</v>
      </c>
      <c r="C25">
        <v>10.199999999999999</v>
      </c>
      <c r="D25">
        <v>11.7</v>
      </c>
      <c r="E25">
        <v>0.33329999999999999</v>
      </c>
      <c r="H25">
        <v>7</v>
      </c>
      <c r="I25">
        <v>20.25</v>
      </c>
      <c r="J25">
        <v>-76.25</v>
      </c>
      <c r="K25">
        <v>4.87</v>
      </c>
      <c r="L25">
        <v>0.3</v>
      </c>
    </row>
    <row r="26" spans="1:12" x14ac:dyDescent="0.25">
      <c r="A26">
        <v>8</v>
      </c>
      <c r="B26">
        <v>20.25</v>
      </c>
      <c r="C26">
        <v>-17.55</v>
      </c>
      <c r="D26">
        <v>7.4832999999999998</v>
      </c>
      <c r="E26">
        <v>0.83330000000000004</v>
      </c>
      <c r="H26">
        <v>8</v>
      </c>
      <c r="I26">
        <v>20.25</v>
      </c>
      <c r="J26">
        <v>-15.6</v>
      </c>
      <c r="K26">
        <v>13.26</v>
      </c>
      <c r="L26">
        <v>0.3</v>
      </c>
    </row>
    <row r="27" spans="1:12" x14ac:dyDescent="0.25">
      <c r="A27">
        <v>9</v>
      </c>
      <c r="B27">
        <v>18.899999999999999</v>
      </c>
      <c r="C27">
        <v>-15.6</v>
      </c>
      <c r="D27">
        <v>3.65</v>
      </c>
      <c r="E27">
        <v>0.66669999999999996</v>
      </c>
      <c r="H27">
        <v>9</v>
      </c>
      <c r="I27">
        <v>20.25</v>
      </c>
      <c r="J27">
        <v>-13.8</v>
      </c>
      <c r="K27">
        <v>15.62</v>
      </c>
      <c r="L27">
        <v>0.3</v>
      </c>
    </row>
    <row r="28" spans="1:12" x14ac:dyDescent="0.25">
      <c r="A28">
        <v>10</v>
      </c>
      <c r="B28">
        <v>12</v>
      </c>
      <c r="C28">
        <v>-175.2</v>
      </c>
      <c r="D28">
        <v>-19.2</v>
      </c>
      <c r="E28">
        <v>0.33329999999999999</v>
      </c>
      <c r="H28">
        <v>10</v>
      </c>
      <c r="I28">
        <v>20.25</v>
      </c>
      <c r="J28">
        <v>-15.6</v>
      </c>
      <c r="K28">
        <v>10.27</v>
      </c>
      <c r="L28">
        <v>0.5</v>
      </c>
    </row>
    <row r="29" spans="1:12" x14ac:dyDescent="0.25">
      <c r="A29" t="s">
        <v>14</v>
      </c>
      <c r="B29">
        <f>AVERAGE(B19:B28)</f>
        <v>13.815000000000001</v>
      </c>
      <c r="C29">
        <f t="shared" ref="C29" si="6">AVERAGE(C19:C28)</f>
        <v>-31.204999999999995</v>
      </c>
      <c r="D29">
        <f t="shared" ref="D29:E29" si="7">AVERAGE(D19:D28)</f>
        <v>0.34831999999999963</v>
      </c>
      <c r="E29">
        <f t="shared" si="7"/>
        <v>0.56665999999999994</v>
      </c>
      <c r="H29" t="s">
        <v>14</v>
      </c>
      <c r="I29">
        <f>AVERAGE(I19:I28)</f>
        <v>17.690000000000001</v>
      </c>
      <c r="J29">
        <f t="shared" ref="J29" si="8">AVERAGE(J19:J28)</f>
        <v>-37.080000000000013</v>
      </c>
      <c r="K29">
        <f t="shared" ref="K29" si="9">AVERAGE(K19:K28)</f>
        <v>3.7894999999999994</v>
      </c>
      <c r="L29">
        <f t="shared" ref="L29" si="10">AVERAGE(L19:L28)</f>
        <v>0.48</v>
      </c>
    </row>
    <row r="30" spans="1:12" x14ac:dyDescent="0.25">
      <c r="A30" t="s">
        <v>15</v>
      </c>
      <c r="B30">
        <f>MEDIAN(B19:B28)</f>
        <v>12</v>
      </c>
      <c r="C30">
        <f t="shared" ref="C30:E30" si="11">MEDIAN(C19:C28)</f>
        <v>-15.6</v>
      </c>
      <c r="D30">
        <f t="shared" si="11"/>
        <v>4.9708499999999995</v>
      </c>
      <c r="E30">
        <f t="shared" si="11"/>
        <v>0.5</v>
      </c>
      <c r="H30" t="s">
        <v>15</v>
      </c>
      <c r="I30">
        <f>MEDIAN(I19:I28)</f>
        <v>20.25</v>
      </c>
      <c r="J30">
        <f t="shared" ref="J30:L30" si="12">MEDIAN(J19:J28)</f>
        <v>-15.6</v>
      </c>
      <c r="K30">
        <f t="shared" si="12"/>
        <v>9.1499999999999986</v>
      </c>
      <c r="L30">
        <f t="shared" si="12"/>
        <v>0.45</v>
      </c>
    </row>
    <row r="31" spans="1:12" ht="14.25" customHeight="1" x14ac:dyDescent="0.25"/>
    <row r="32" spans="1:12" x14ac:dyDescent="0.25">
      <c r="A32" s="1" t="s">
        <v>13</v>
      </c>
      <c r="B32" s="1"/>
      <c r="C32" t="s">
        <v>22</v>
      </c>
      <c r="H32" s="1" t="s">
        <v>54</v>
      </c>
      <c r="I32" s="1"/>
      <c r="J32" t="s">
        <v>55</v>
      </c>
    </row>
    <row r="33" spans="1:12" x14ac:dyDescent="0.25">
      <c r="A33" t="s">
        <v>16</v>
      </c>
      <c r="B33" t="s">
        <v>17</v>
      </c>
      <c r="C33" t="s">
        <v>18</v>
      </c>
      <c r="D33" t="s">
        <v>19</v>
      </c>
      <c r="E33" t="s">
        <v>11</v>
      </c>
      <c r="H33" t="s">
        <v>16</v>
      </c>
      <c r="I33" t="s">
        <v>17</v>
      </c>
      <c r="J33" t="s">
        <v>18</v>
      </c>
      <c r="K33" t="s">
        <v>19</v>
      </c>
      <c r="L33" t="s">
        <v>11</v>
      </c>
    </row>
    <row r="34" spans="1:12" x14ac:dyDescent="0.25">
      <c r="A34">
        <v>1</v>
      </c>
      <c r="B34">
        <v>8</v>
      </c>
      <c r="C34">
        <v>-84.1</v>
      </c>
      <c r="D34">
        <v>-48.658299999999997</v>
      </c>
      <c r="E34">
        <v>1</v>
      </c>
      <c r="H34">
        <v>1</v>
      </c>
      <c r="I34">
        <v>8</v>
      </c>
      <c r="J34">
        <v>-175.2</v>
      </c>
      <c r="K34">
        <v>-37.564999999999998</v>
      </c>
      <c r="L34">
        <v>0.8</v>
      </c>
    </row>
    <row r="35" spans="1:12" x14ac:dyDescent="0.25">
      <c r="A35">
        <v>2</v>
      </c>
      <c r="B35">
        <v>18.899999999999999</v>
      </c>
      <c r="C35">
        <v>-52.9</v>
      </c>
      <c r="D35">
        <v>-15.375</v>
      </c>
      <c r="E35">
        <v>1</v>
      </c>
      <c r="H35">
        <v>2</v>
      </c>
      <c r="I35">
        <v>18.899999999999999</v>
      </c>
      <c r="J35">
        <v>-139.75</v>
      </c>
      <c r="K35">
        <v>-33.71</v>
      </c>
      <c r="L35">
        <v>0.6</v>
      </c>
    </row>
    <row r="36" spans="1:12" x14ac:dyDescent="0.25">
      <c r="A36">
        <v>3</v>
      </c>
      <c r="B36">
        <v>18.899999999999999</v>
      </c>
      <c r="C36">
        <v>-17.55</v>
      </c>
      <c r="D36">
        <v>-2.4582999999999999</v>
      </c>
      <c r="E36">
        <v>0.66669999999999996</v>
      </c>
      <c r="H36">
        <v>3</v>
      </c>
      <c r="I36">
        <v>18.899999999999999</v>
      </c>
      <c r="J36">
        <v>-52.9</v>
      </c>
      <c r="K36">
        <v>-9.5250000000000004</v>
      </c>
      <c r="L36">
        <v>0.7</v>
      </c>
    </row>
    <row r="37" spans="1:12" x14ac:dyDescent="0.25">
      <c r="A37">
        <v>4</v>
      </c>
      <c r="B37">
        <v>18.899999999999999</v>
      </c>
      <c r="C37">
        <v>-13.8</v>
      </c>
      <c r="D37">
        <v>-1.25</v>
      </c>
      <c r="E37">
        <v>0.5</v>
      </c>
      <c r="H37">
        <v>4</v>
      </c>
      <c r="I37">
        <v>20.25</v>
      </c>
      <c r="J37">
        <v>-17.55</v>
      </c>
      <c r="K37">
        <v>-4.03</v>
      </c>
      <c r="L37">
        <v>0.6</v>
      </c>
    </row>
    <row r="38" spans="1:12" x14ac:dyDescent="0.25">
      <c r="A38">
        <v>5</v>
      </c>
      <c r="B38">
        <v>18.899999999999999</v>
      </c>
      <c r="C38">
        <v>0</v>
      </c>
      <c r="D38">
        <v>13.933299999999999</v>
      </c>
      <c r="E38">
        <v>0.5</v>
      </c>
      <c r="H38">
        <v>5</v>
      </c>
      <c r="I38">
        <v>20.25</v>
      </c>
      <c r="J38">
        <v>-13.8</v>
      </c>
      <c r="K38">
        <v>10.92</v>
      </c>
      <c r="L38">
        <v>0.5</v>
      </c>
    </row>
    <row r="39" spans="1:12" x14ac:dyDescent="0.25">
      <c r="A39">
        <v>6</v>
      </c>
      <c r="B39">
        <v>18.899999999999999</v>
      </c>
      <c r="C39">
        <v>18.05</v>
      </c>
      <c r="D39">
        <v>18.758299999999998</v>
      </c>
      <c r="E39">
        <v>0.33329999999999999</v>
      </c>
      <c r="H39">
        <v>6</v>
      </c>
      <c r="I39">
        <v>20.25</v>
      </c>
      <c r="J39">
        <v>-8.4</v>
      </c>
      <c r="K39">
        <v>16.024999999999999</v>
      </c>
      <c r="L39">
        <v>0.4</v>
      </c>
    </row>
    <row r="40" spans="1:12" x14ac:dyDescent="0.25">
      <c r="A40">
        <v>7</v>
      </c>
      <c r="B40">
        <v>18.899999999999999</v>
      </c>
      <c r="C40">
        <v>0</v>
      </c>
      <c r="D40">
        <v>13.933299999999999</v>
      </c>
      <c r="E40">
        <v>0.5</v>
      </c>
      <c r="H40">
        <v>7</v>
      </c>
      <c r="I40">
        <v>20.25</v>
      </c>
      <c r="J40">
        <v>-15.6</v>
      </c>
      <c r="K40">
        <v>6.45</v>
      </c>
      <c r="L40">
        <v>0.6</v>
      </c>
    </row>
    <row r="41" spans="1:12" x14ac:dyDescent="0.25">
      <c r="A41">
        <v>8</v>
      </c>
      <c r="B41">
        <v>18.899999999999999</v>
      </c>
      <c r="C41">
        <v>-17.55</v>
      </c>
      <c r="D41">
        <v>7.375</v>
      </c>
      <c r="E41">
        <v>0.5</v>
      </c>
      <c r="H41">
        <v>8</v>
      </c>
      <c r="I41">
        <v>20.25</v>
      </c>
      <c r="J41">
        <v>-15.6</v>
      </c>
      <c r="K41">
        <v>11.36</v>
      </c>
      <c r="L41">
        <v>0.4</v>
      </c>
    </row>
    <row r="42" spans="1:12" x14ac:dyDescent="0.25">
      <c r="A42">
        <v>9</v>
      </c>
      <c r="B42">
        <v>20.25</v>
      </c>
      <c r="C42">
        <v>-75.599999999999994</v>
      </c>
      <c r="D42">
        <v>-5.3083</v>
      </c>
      <c r="E42">
        <v>1</v>
      </c>
      <c r="H42">
        <v>9</v>
      </c>
      <c r="I42">
        <v>20.25</v>
      </c>
      <c r="J42">
        <v>-13.8</v>
      </c>
      <c r="K42">
        <v>8.3699999999999992</v>
      </c>
      <c r="L42">
        <v>0.5</v>
      </c>
    </row>
    <row r="43" spans="1:12" x14ac:dyDescent="0.25">
      <c r="A43">
        <v>10</v>
      </c>
      <c r="B43">
        <v>20.25</v>
      </c>
      <c r="C43">
        <v>-15.6</v>
      </c>
      <c r="D43">
        <v>-2.8083</v>
      </c>
      <c r="E43">
        <v>0.83330000000000004</v>
      </c>
      <c r="H43">
        <v>10</v>
      </c>
      <c r="I43">
        <v>19</v>
      </c>
      <c r="J43">
        <v>-72.900000000000006</v>
      </c>
      <c r="K43">
        <v>3.5049999999999999</v>
      </c>
      <c r="L43">
        <v>0.6</v>
      </c>
    </row>
    <row r="44" spans="1:12" x14ac:dyDescent="0.25">
      <c r="A44" t="s">
        <v>14</v>
      </c>
      <c r="B44">
        <f>AVERAGE(B34:B43)</f>
        <v>18.080000000000002</v>
      </c>
      <c r="C44">
        <f t="shared" ref="C44" si="13">AVERAGE(C34:C43)</f>
        <v>-25.905000000000001</v>
      </c>
      <c r="D44">
        <f t="shared" ref="D44:E44" si="14">AVERAGE(D34:D43)</f>
        <v>-2.1858299999999988</v>
      </c>
      <c r="E44">
        <f t="shared" si="14"/>
        <v>0.68332999999999999</v>
      </c>
      <c r="H44" t="s">
        <v>14</v>
      </c>
      <c r="I44">
        <f>AVERAGE(I34:I43)</f>
        <v>18.630000000000003</v>
      </c>
      <c r="J44">
        <f t="shared" ref="J44" si="15">AVERAGE(J34:J43)</f>
        <v>-52.55</v>
      </c>
      <c r="K44">
        <f t="shared" ref="K44" si="16">AVERAGE(K34:K43)</f>
        <v>-2.8200000000000012</v>
      </c>
      <c r="L44">
        <f t="shared" ref="L44" si="17">AVERAGE(L34:L43)</f>
        <v>0.56999999999999995</v>
      </c>
    </row>
    <row r="45" spans="1:12" x14ac:dyDescent="0.25">
      <c r="A45" t="s">
        <v>15</v>
      </c>
      <c r="B45">
        <f>MEDIAN(B34:B43)</f>
        <v>18.899999999999999</v>
      </c>
      <c r="C45">
        <f t="shared" ref="C45:E45" si="18">MEDIAN(C34:C43)</f>
        <v>-16.574999999999999</v>
      </c>
      <c r="D45">
        <f t="shared" si="18"/>
        <v>-1.85415</v>
      </c>
      <c r="E45">
        <f t="shared" si="18"/>
        <v>0.58335000000000004</v>
      </c>
      <c r="H45" t="s">
        <v>15</v>
      </c>
      <c r="I45">
        <f>MEDIAN(I34:I43)</f>
        <v>20.25</v>
      </c>
      <c r="J45">
        <f t="shared" ref="J45:L45" si="19">MEDIAN(J34:J43)</f>
        <v>-16.574999999999999</v>
      </c>
      <c r="K45">
        <f t="shared" si="19"/>
        <v>4.9775</v>
      </c>
      <c r="L45">
        <f t="shared" si="19"/>
        <v>0.6</v>
      </c>
    </row>
    <row r="48" spans="1:12" x14ac:dyDescent="0.25">
      <c r="A48" s="2" t="s">
        <v>58</v>
      </c>
    </row>
    <row r="49" spans="1:1" x14ac:dyDescent="0.25">
      <c r="A49" s="4"/>
    </row>
    <row r="50" spans="1:1" x14ac:dyDescent="0.25">
      <c r="A50" s="4" t="s">
        <v>59</v>
      </c>
    </row>
    <row r="51" spans="1:1" x14ac:dyDescent="0.25">
      <c r="A51" s="4" t="s">
        <v>60</v>
      </c>
    </row>
    <row r="53" spans="1:1" x14ac:dyDescent="0.25">
      <c r="A53" s="2" t="s">
        <v>61</v>
      </c>
    </row>
    <row r="54" spans="1:1" x14ac:dyDescent="0.25">
      <c r="A54" s="4"/>
    </row>
    <row r="55" spans="1:1" x14ac:dyDescent="0.25">
      <c r="A55" s="4" t="s">
        <v>62</v>
      </c>
    </row>
    <row r="56" spans="1:1" x14ac:dyDescent="0.25">
      <c r="A56" s="4" t="s">
        <v>63</v>
      </c>
    </row>
    <row r="58" spans="1:1" x14ac:dyDescent="0.25">
      <c r="A58" s="2" t="s">
        <v>64</v>
      </c>
    </row>
    <row r="59" spans="1:1" x14ac:dyDescent="0.25">
      <c r="A59" s="4"/>
    </row>
    <row r="60" spans="1:1" x14ac:dyDescent="0.25">
      <c r="A60" s="4" t="s">
        <v>65</v>
      </c>
    </row>
    <row r="61" spans="1:1" x14ac:dyDescent="0.25">
      <c r="A61" s="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D72D-AD7A-483B-9509-A1B1FFA1F910}">
  <dimension ref="A1:L56"/>
  <sheetViews>
    <sheetView topLeftCell="A34" zoomScale="85" zoomScaleNormal="85" workbookViewId="0">
      <selection activeCell="A50" sqref="A50:A56"/>
    </sheetView>
  </sheetViews>
  <sheetFormatPr defaultRowHeight="15" x14ac:dyDescent="0.25"/>
  <cols>
    <col min="1" max="4" width="15.7109375" customWidth="1"/>
    <col min="8" max="8" width="16.85546875" customWidth="1"/>
    <col min="9" max="9" width="18" customWidth="1"/>
    <col min="10" max="12" width="16.85546875" customWidth="1"/>
  </cols>
  <sheetData>
    <row r="1" spans="1:12" ht="14.25" customHeight="1" x14ac:dyDescent="0.25"/>
    <row r="2" spans="1:12" x14ac:dyDescent="0.25">
      <c r="A2" s="1" t="s">
        <v>13</v>
      </c>
      <c r="B2" s="1" t="s">
        <v>23</v>
      </c>
      <c r="C2" t="s">
        <v>22</v>
      </c>
      <c r="H2" s="1" t="s">
        <v>13</v>
      </c>
      <c r="I2" s="1" t="s">
        <v>68</v>
      </c>
      <c r="J2" t="s">
        <v>67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11</v>
      </c>
      <c r="H3" t="s">
        <v>16</v>
      </c>
      <c r="I3" t="s">
        <v>17</v>
      </c>
      <c r="J3" t="s">
        <v>18</v>
      </c>
      <c r="K3" t="s">
        <v>19</v>
      </c>
      <c r="L3" t="s">
        <v>11</v>
      </c>
    </row>
    <row r="4" spans="1:12" x14ac:dyDescent="0.25">
      <c r="A4">
        <v>1</v>
      </c>
      <c r="B4">
        <v>8</v>
      </c>
      <c r="C4">
        <v>-84.1</v>
      </c>
      <c r="D4">
        <v>-48.658299999999997</v>
      </c>
      <c r="E4">
        <v>1</v>
      </c>
      <c r="H4">
        <v>1</v>
      </c>
      <c r="I4">
        <v>19</v>
      </c>
      <c r="J4">
        <v>-84.1</v>
      </c>
      <c r="K4">
        <v>-16.48</v>
      </c>
      <c r="L4">
        <v>0.9</v>
      </c>
    </row>
    <row r="5" spans="1:12" x14ac:dyDescent="0.25">
      <c r="A5">
        <v>2</v>
      </c>
      <c r="B5">
        <v>18.899999999999999</v>
      </c>
      <c r="C5">
        <v>-52.9</v>
      </c>
      <c r="D5">
        <v>-15.375</v>
      </c>
      <c r="E5">
        <v>1</v>
      </c>
      <c r="H5">
        <v>2</v>
      </c>
      <c r="I5">
        <v>20.25</v>
      </c>
      <c r="J5">
        <v>0</v>
      </c>
      <c r="K5">
        <v>7.5350000000000001</v>
      </c>
      <c r="L5">
        <v>0.5</v>
      </c>
    </row>
    <row r="6" spans="1:12" x14ac:dyDescent="0.25">
      <c r="A6">
        <v>3</v>
      </c>
      <c r="B6">
        <v>18.899999999999999</v>
      </c>
      <c r="C6">
        <v>-17.55</v>
      </c>
      <c r="D6">
        <v>-2.4582999999999999</v>
      </c>
      <c r="E6">
        <v>0.66669999999999996</v>
      </c>
      <c r="H6">
        <v>3</v>
      </c>
      <c r="I6">
        <v>20.25</v>
      </c>
      <c r="J6">
        <v>0</v>
      </c>
      <c r="K6">
        <v>14.475</v>
      </c>
      <c r="L6">
        <v>0.4</v>
      </c>
    </row>
    <row r="7" spans="1:12" x14ac:dyDescent="0.25">
      <c r="A7">
        <v>4</v>
      </c>
      <c r="B7">
        <v>18.899999999999999</v>
      </c>
      <c r="C7">
        <v>-13.8</v>
      </c>
      <c r="D7">
        <v>-1.25</v>
      </c>
      <c r="E7">
        <v>0.5</v>
      </c>
      <c r="H7">
        <v>4</v>
      </c>
      <c r="I7">
        <v>20.25</v>
      </c>
      <c r="J7">
        <v>19</v>
      </c>
      <c r="K7">
        <v>19.5</v>
      </c>
      <c r="L7">
        <v>0.2</v>
      </c>
    </row>
    <row r="8" spans="1:12" x14ac:dyDescent="0.25">
      <c r="A8">
        <v>5</v>
      </c>
      <c r="B8">
        <v>18.899999999999999</v>
      </c>
      <c r="C8">
        <v>0</v>
      </c>
      <c r="D8">
        <v>13.933299999999999</v>
      </c>
      <c r="E8">
        <v>0.5</v>
      </c>
      <c r="H8">
        <v>5</v>
      </c>
      <c r="I8">
        <v>20.25</v>
      </c>
      <c r="J8">
        <v>8</v>
      </c>
      <c r="K8">
        <v>18.899999999999999</v>
      </c>
      <c r="L8">
        <v>0.3</v>
      </c>
    </row>
    <row r="9" spans="1:12" x14ac:dyDescent="0.25">
      <c r="A9">
        <v>6</v>
      </c>
      <c r="B9">
        <v>18.899999999999999</v>
      </c>
      <c r="C9">
        <v>18.05</v>
      </c>
      <c r="D9">
        <v>18.758299999999998</v>
      </c>
      <c r="E9">
        <v>0.33329999999999999</v>
      </c>
      <c r="H9">
        <v>6</v>
      </c>
      <c r="I9">
        <v>20.25</v>
      </c>
      <c r="J9">
        <v>-15.6</v>
      </c>
      <c r="K9">
        <v>12.51</v>
      </c>
      <c r="L9">
        <v>0.4</v>
      </c>
    </row>
    <row r="10" spans="1:12" x14ac:dyDescent="0.25">
      <c r="A10">
        <v>7</v>
      </c>
      <c r="B10">
        <v>18.899999999999999</v>
      </c>
      <c r="C10">
        <v>0</v>
      </c>
      <c r="D10">
        <v>13.933299999999999</v>
      </c>
      <c r="E10">
        <v>0.5</v>
      </c>
      <c r="H10">
        <v>7</v>
      </c>
      <c r="I10">
        <v>19</v>
      </c>
      <c r="J10">
        <v>-1.9</v>
      </c>
      <c r="K10">
        <v>16.91</v>
      </c>
      <c r="L10">
        <v>0.2</v>
      </c>
    </row>
    <row r="11" spans="1:12" x14ac:dyDescent="0.25">
      <c r="A11">
        <v>8</v>
      </c>
      <c r="B11">
        <v>18.899999999999999</v>
      </c>
      <c r="C11">
        <v>-17.55</v>
      </c>
      <c r="D11">
        <v>7.375</v>
      </c>
      <c r="E11">
        <v>0.5</v>
      </c>
      <c r="H11">
        <v>8</v>
      </c>
      <c r="I11">
        <v>20.25</v>
      </c>
      <c r="J11">
        <v>-1.9</v>
      </c>
      <c r="K11">
        <v>13.404999999999999</v>
      </c>
      <c r="L11">
        <v>0.5</v>
      </c>
    </row>
    <row r="12" spans="1:12" x14ac:dyDescent="0.25">
      <c r="A12">
        <v>9</v>
      </c>
      <c r="B12">
        <v>20.25</v>
      </c>
      <c r="C12">
        <v>-75.599999999999994</v>
      </c>
      <c r="D12">
        <v>-5.3083</v>
      </c>
      <c r="E12">
        <v>1</v>
      </c>
      <c r="H12">
        <v>9</v>
      </c>
      <c r="I12">
        <v>19</v>
      </c>
      <c r="J12">
        <v>18.05</v>
      </c>
      <c r="K12">
        <v>18.905000000000001</v>
      </c>
      <c r="L12">
        <v>0.2</v>
      </c>
    </row>
    <row r="13" spans="1:12" x14ac:dyDescent="0.25">
      <c r="A13">
        <v>10</v>
      </c>
      <c r="B13">
        <v>20.25</v>
      </c>
      <c r="C13">
        <v>-15.6</v>
      </c>
      <c r="D13">
        <v>-2.8083</v>
      </c>
      <c r="E13">
        <v>0.83330000000000004</v>
      </c>
      <c r="H13">
        <v>10</v>
      </c>
      <c r="I13">
        <v>19</v>
      </c>
      <c r="J13">
        <v>-4.6500000000000004</v>
      </c>
      <c r="K13">
        <v>14.27</v>
      </c>
      <c r="L13">
        <v>0.2</v>
      </c>
    </row>
    <row r="14" spans="1:12" x14ac:dyDescent="0.25">
      <c r="A14" t="s">
        <v>14</v>
      </c>
      <c r="B14">
        <f>AVERAGE(B4:B13)</f>
        <v>18.080000000000002</v>
      </c>
      <c r="C14">
        <f t="shared" ref="C14:E14" si="0">AVERAGE(C4:C13)</f>
        <v>-25.905000000000001</v>
      </c>
      <c r="D14">
        <f t="shared" si="0"/>
        <v>-2.1858299999999988</v>
      </c>
      <c r="E14">
        <f t="shared" si="0"/>
        <v>0.68332999999999999</v>
      </c>
      <c r="H14" t="s">
        <v>14</v>
      </c>
      <c r="I14">
        <f>AVERAGE(I4:I13)</f>
        <v>19.75</v>
      </c>
      <c r="J14">
        <f t="shared" ref="J14" si="1">AVERAGE(J4:J13)</f>
        <v>-6.3100000000000005</v>
      </c>
      <c r="K14">
        <f t="shared" ref="K14" si="2">AVERAGE(K4:K13)</f>
        <v>11.992999999999999</v>
      </c>
      <c r="L14">
        <f t="shared" ref="L14" si="3">AVERAGE(L4:L13)</f>
        <v>0.38</v>
      </c>
    </row>
    <row r="15" spans="1:12" x14ac:dyDescent="0.25">
      <c r="A15" t="s">
        <v>15</v>
      </c>
      <c r="B15">
        <f>MEDIAN(B4:B13)</f>
        <v>18.899999999999999</v>
      </c>
      <c r="C15">
        <f t="shared" ref="C15:E15" si="4">MEDIAN(C4:C13)</f>
        <v>-16.574999999999999</v>
      </c>
      <c r="D15">
        <f t="shared" si="4"/>
        <v>-1.85415</v>
      </c>
      <c r="E15">
        <f t="shared" si="4"/>
        <v>0.58335000000000004</v>
      </c>
      <c r="H15" t="s">
        <v>15</v>
      </c>
      <c r="I15">
        <f>MEDIAN(I4:I13)</f>
        <v>20.25</v>
      </c>
      <c r="J15">
        <f t="shared" ref="J15:L15" si="5">MEDIAN(J4:J13)</f>
        <v>-0.95</v>
      </c>
      <c r="K15">
        <f t="shared" si="5"/>
        <v>14.372499999999999</v>
      </c>
      <c r="L15">
        <f t="shared" si="5"/>
        <v>0.35</v>
      </c>
    </row>
    <row r="18" spans="1:12" x14ac:dyDescent="0.25">
      <c r="A18" s="1" t="s">
        <v>13</v>
      </c>
      <c r="B18" s="1" t="s">
        <v>24</v>
      </c>
      <c r="C18" t="s">
        <v>25</v>
      </c>
      <c r="H18" s="1" t="s">
        <v>13</v>
      </c>
      <c r="I18" s="1" t="s">
        <v>69</v>
      </c>
      <c r="J18" t="s">
        <v>70</v>
      </c>
    </row>
    <row r="19" spans="1:12" x14ac:dyDescent="0.25">
      <c r="A19" t="s">
        <v>16</v>
      </c>
      <c r="B19" t="s">
        <v>17</v>
      </c>
      <c r="C19" t="s">
        <v>18</v>
      </c>
      <c r="D19" t="s">
        <v>19</v>
      </c>
      <c r="E19" t="s">
        <v>11</v>
      </c>
      <c r="H19" t="s">
        <v>16</v>
      </c>
      <c r="I19" t="s">
        <v>17</v>
      </c>
      <c r="J19" t="s">
        <v>18</v>
      </c>
      <c r="K19" t="s">
        <v>19</v>
      </c>
      <c r="L19" t="s">
        <v>11</v>
      </c>
    </row>
    <row r="20" spans="1:12" x14ac:dyDescent="0.25">
      <c r="A20">
        <v>1</v>
      </c>
      <c r="B20">
        <v>19</v>
      </c>
      <c r="C20">
        <v>-139.75</v>
      </c>
      <c r="D20">
        <v>-23.713999999999999</v>
      </c>
      <c r="E20">
        <v>0.48</v>
      </c>
      <c r="H20">
        <v>1</v>
      </c>
      <c r="I20">
        <v>18.899999999999999</v>
      </c>
      <c r="J20">
        <v>-175.2</v>
      </c>
      <c r="K20">
        <v>-24.45</v>
      </c>
      <c r="L20">
        <v>0.9</v>
      </c>
    </row>
    <row r="21" spans="1:12" x14ac:dyDescent="0.25">
      <c r="A21">
        <v>2</v>
      </c>
      <c r="B21">
        <v>20.25</v>
      </c>
      <c r="C21">
        <v>-175.2</v>
      </c>
      <c r="D21">
        <v>-13.85</v>
      </c>
      <c r="E21">
        <v>0.5</v>
      </c>
      <c r="H21">
        <v>2</v>
      </c>
      <c r="I21">
        <v>15</v>
      </c>
      <c r="J21">
        <v>-53</v>
      </c>
      <c r="K21">
        <v>-13.355</v>
      </c>
      <c r="L21">
        <v>0.6</v>
      </c>
    </row>
    <row r="22" spans="1:12" x14ac:dyDescent="0.25">
      <c r="A22">
        <v>3</v>
      </c>
      <c r="B22">
        <v>20.25</v>
      </c>
      <c r="C22">
        <v>-84.1</v>
      </c>
      <c r="D22">
        <v>2.004</v>
      </c>
      <c r="E22">
        <v>0.44</v>
      </c>
      <c r="H22">
        <v>3</v>
      </c>
      <c r="I22">
        <v>18.899999999999999</v>
      </c>
      <c r="J22">
        <v>-75.599999999999994</v>
      </c>
      <c r="K22">
        <v>-10.734999999999999</v>
      </c>
      <c r="L22">
        <v>0.7</v>
      </c>
    </row>
    <row r="23" spans="1:12" x14ac:dyDescent="0.25">
      <c r="A23">
        <v>4</v>
      </c>
      <c r="B23">
        <v>20.25</v>
      </c>
      <c r="C23">
        <v>-72.900000000000006</v>
      </c>
      <c r="D23">
        <v>6.3890000000000002</v>
      </c>
      <c r="E23">
        <v>0.4</v>
      </c>
      <c r="H23">
        <v>4</v>
      </c>
      <c r="I23">
        <v>18.899999999999999</v>
      </c>
      <c r="J23">
        <v>-84.1</v>
      </c>
      <c r="K23">
        <v>0.89</v>
      </c>
      <c r="L23">
        <v>0.6</v>
      </c>
    </row>
    <row r="24" spans="1:12" x14ac:dyDescent="0.25">
      <c r="A24">
        <v>5</v>
      </c>
      <c r="B24">
        <v>20.25</v>
      </c>
      <c r="C24">
        <v>-72.900000000000006</v>
      </c>
      <c r="D24">
        <v>2.4910000000000001</v>
      </c>
      <c r="E24">
        <v>0.42</v>
      </c>
      <c r="H24">
        <v>5</v>
      </c>
      <c r="I24">
        <v>18.399999999999999</v>
      </c>
      <c r="J24">
        <v>-75.599999999999994</v>
      </c>
      <c r="K24">
        <v>-4.26</v>
      </c>
      <c r="L24">
        <v>0.6</v>
      </c>
    </row>
    <row r="25" spans="1:12" x14ac:dyDescent="0.25">
      <c r="A25">
        <v>6</v>
      </c>
      <c r="B25">
        <v>20.25</v>
      </c>
      <c r="C25">
        <v>-72.900000000000006</v>
      </c>
      <c r="D25">
        <v>5.9359999999999999</v>
      </c>
      <c r="E25">
        <v>0.34</v>
      </c>
      <c r="H25">
        <v>6</v>
      </c>
      <c r="I25">
        <v>20.25</v>
      </c>
      <c r="J25">
        <v>-10.5</v>
      </c>
      <c r="K25">
        <v>12.945</v>
      </c>
      <c r="L25">
        <v>0.4</v>
      </c>
    </row>
    <row r="26" spans="1:12" x14ac:dyDescent="0.25">
      <c r="A26">
        <v>7</v>
      </c>
      <c r="B26">
        <v>20.25</v>
      </c>
      <c r="C26">
        <v>-84.1</v>
      </c>
      <c r="D26">
        <v>6.0640000000000001</v>
      </c>
      <c r="E26">
        <v>0.34</v>
      </c>
      <c r="H26">
        <v>7</v>
      </c>
      <c r="I26">
        <v>20.25</v>
      </c>
      <c r="J26">
        <v>-84.1</v>
      </c>
      <c r="K26">
        <v>3.835</v>
      </c>
      <c r="L26">
        <v>0.5</v>
      </c>
    </row>
    <row r="27" spans="1:12" x14ac:dyDescent="0.25">
      <c r="A27">
        <v>8</v>
      </c>
      <c r="B27">
        <v>20.25</v>
      </c>
      <c r="C27">
        <v>-84.1</v>
      </c>
      <c r="D27">
        <v>4.1920000000000002</v>
      </c>
      <c r="E27">
        <v>0.3</v>
      </c>
      <c r="H27">
        <v>8</v>
      </c>
      <c r="I27">
        <v>20.25</v>
      </c>
      <c r="J27">
        <v>-10.5</v>
      </c>
      <c r="K27">
        <v>10.045</v>
      </c>
      <c r="L27">
        <v>0.5</v>
      </c>
    </row>
    <row r="28" spans="1:12" x14ac:dyDescent="0.25">
      <c r="A28">
        <v>9</v>
      </c>
      <c r="B28">
        <v>20.25</v>
      </c>
      <c r="C28">
        <v>-52.9</v>
      </c>
      <c r="D28">
        <v>7.4279999999999999</v>
      </c>
      <c r="E28">
        <v>0.24</v>
      </c>
      <c r="H28">
        <v>9</v>
      </c>
      <c r="I28">
        <v>20.25</v>
      </c>
      <c r="J28">
        <v>-8.4</v>
      </c>
      <c r="K28">
        <v>9.2200000000000006</v>
      </c>
      <c r="L28">
        <v>0.5</v>
      </c>
    </row>
    <row r="29" spans="1:12" x14ac:dyDescent="0.25">
      <c r="A29">
        <v>10</v>
      </c>
      <c r="B29">
        <v>20.25</v>
      </c>
      <c r="C29">
        <v>-60</v>
      </c>
      <c r="D29">
        <v>7.5869999999999997</v>
      </c>
      <c r="E29">
        <v>0.34</v>
      </c>
      <c r="H29">
        <v>10</v>
      </c>
      <c r="I29">
        <v>18.399999999999999</v>
      </c>
      <c r="J29">
        <v>-8.4</v>
      </c>
      <c r="K29">
        <v>10.18</v>
      </c>
      <c r="L29">
        <v>0.4</v>
      </c>
    </row>
    <row r="30" spans="1:12" x14ac:dyDescent="0.25">
      <c r="A30" t="s">
        <v>14</v>
      </c>
      <c r="B30">
        <f>AVERAGE(B20:B29)</f>
        <v>20.125</v>
      </c>
      <c r="C30">
        <f t="shared" ref="C30" si="6">AVERAGE(C20:C29)</f>
        <v>-89.884999999999991</v>
      </c>
      <c r="D30">
        <f t="shared" ref="D30" si="7">AVERAGE(D20:D29)</f>
        <v>0.45269999999999966</v>
      </c>
      <c r="E30">
        <f t="shared" ref="E30" si="8">AVERAGE(E20:E29)</f>
        <v>0.37999999999999989</v>
      </c>
      <c r="H30" t="s">
        <v>14</v>
      </c>
      <c r="I30">
        <f>AVERAGE(I20:I29)</f>
        <v>18.95</v>
      </c>
      <c r="J30">
        <f t="shared" ref="J30" si="9">AVERAGE(J20:J29)</f>
        <v>-58.54</v>
      </c>
      <c r="K30">
        <f t="shared" ref="K30" si="10">AVERAGE(K20:K29)</f>
        <v>-0.56849999999999934</v>
      </c>
      <c r="L30">
        <f t="shared" ref="L30" si="11">AVERAGE(L20:L29)</f>
        <v>0.57000000000000006</v>
      </c>
    </row>
    <row r="31" spans="1:12" x14ac:dyDescent="0.25">
      <c r="A31" t="s">
        <v>15</v>
      </c>
      <c r="B31">
        <f>MEDIAN(B20:B29)</f>
        <v>20.25</v>
      </c>
      <c r="C31">
        <f t="shared" ref="C31:E31" si="12">MEDIAN(C20:C29)</f>
        <v>-78.5</v>
      </c>
      <c r="D31">
        <f t="shared" si="12"/>
        <v>5.0640000000000001</v>
      </c>
      <c r="E31">
        <f t="shared" si="12"/>
        <v>0.37</v>
      </c>
      <c r="H31" t="s">
        <v>15</v>
      </c>
      <c r="I31">
        <f>MEDIAN(I20:I29)</f>
        <v>18.899999999999999</v>
      </c>
      <c r="J31">
        <f t="shared" ref="J31:L31" si="13">MEDIAN(J20:J29)</f>
        <v>-64.3</v>
      </c>
      <c r="K31">
        <f t="shared" si="13"/>
        <v>2.3624999999999998</v>
      </c>
      <c r="L31">
        <f t="shared" si="13"/>
        <v>0.55000000000000004</v>
      </c>
    </row>
    <row r="34" spans="1:7" x14ac:dyDescent="0.25">
      <c r="A34" s="1" t="s">
        <v>13</v>
      </c>
      <c r="B34" s="1" t="s">
        <v>27</v>
      </c>
      <c r="C34" t="s">
        <v>26</v>
      </c>
    </row>
    <row r="35" spans="1:7" x14ac:dyDescent="0.25">
      <c r="A35" t="s">
        <v>16</v>
      </c>
      <c r="B35" t="s">
        <v>17</v>
      </c>
      <c r="C35" t="s">
        <v>18</v>
      </c>
      <c r="D35" t="s">
        <v>19</v>
      </c>
      <c r="E35" t="s">
        <v>11</v>
      </c>
    </row>
    <row r="36" spans="1:7" x14ac:dyDescent="0.25">
      <c r="A36">
        <v>1</v>
      </c>
      <c r="B36">
        <v>8</v>
      </c>
      <c r="C36">
        <v>-84.1</v>
      </c>
      <c r="D36">
        <v>-48.658299999999997</v>
      </c>
      <c r="E36">
        <v>1</v>
      </c>
    </row>
    <row r="37" spans="1:7" x14ac:dyDescent="0.25">
      <c r="A37">
        <v>2</v>
      </c>
      <c r="B37">
        <v>18.899999999999999</v>
      </c>
      <c r="C37">
        <v>-52.9</v>
      </c>
      <c r="D37">
        <v>-15.375</v>
      </c>
      <c r="E37">
        <v>1</v>
      </c>
      <c r="G37" s="2"/>
    </row>
    <row r="38" spans="1:7" x14ac:dyDescent="0.25">
      <c r="A38">
        <v>3</v>
      </c>
      <c r="B38">
        <v>18.899999999999999</v>
      </c>
      <c r="C38">
        <v>-17.55</v>
      </c>
      <c r="D38">
        <v>-2.4582999999999999</v>
      </c>
      <c r="E38">
        <v>0.66669999999999996</v>
      </c>
    </row>
    <row r="39" spans="1:7" x14ac:dyDescent="0.25">
      <c r="A39">
        <v>4</v>
      </c>
      <c r="B39">
        <v>18.899999999999999</v>
      </c>
      <c r="C39">
        <v>-13.8</v>
      </c>
      <c r="D39">
        <v>-1.25</v>
      </c>
      <c r="E39">
        <v>0.5</v>
      </c>
    </row>
    <row r="40" spans="1:7" x14ac:dyDescent="0.25">
      <c r="A40">
        <v>5</v>
      </c>
      <c r="B40">
        <v>18.899999999999999</v>
      </c>
      <c r="C40">
        <v>0</v>
      </c>
      <c r="D40">
        <v>13.933299999999999</v>
      </c>
      <c r="E40">
        <v>0.5</v>
      </c>
    </row>
    <row r="41" spans="1:7" x14ac:dyDescent="0.25">
      <c r="A41">
        <v>6</v>
      </c>
      <c r="B41">
        <v>18.899999999999999</v>
      </c>
      <c r="C41">
        <v>18.05</v>
      </c>
      <c r="D41">
        <v>18.758299999999998</v>
      </c>
      <c r="E41">
        <v>0.33329999999999999</v>
      </c>
    </row>
    <row r="42" spans="1:7" x14ac:dyDescent="0.25">
      <c r="A42">
        <v>7</v>
      </c>
      <c r="B42">
        <v>18.899999999999999</v>
      </c>
      <c r="C42">
        <v>0</v>
      </c>
      <c r="D42">
        <v>13.933299999999999</v>
      </c>
      <c r="E42">
        <v>0.5</v>
      </c>
    </row>
    <row r="43" spans="1:7" x14ac:dyDescent="0.25">
      <c r="A43">
        <v>8</v>
      </c>
      <c r="B43">
        <v>18.899999999999999</v>
      </c>
      <c r="C43">
        <v>-17.55</v>
      </c>
      <c r="D43">
        <v>7.375</v>
      </c>
      <c r="E43">
        <v>0.5</v>
      </c>
    </row>
    <row r="44" spans="1:7" x14ac:dyDescent="0.25">
      <c r="A44">
        <v>9</v>
      </c>
      <c r="B44">
        <v>20.25</v>
      </c>
      <c r="C44">
        <v>-75.599999999999994</v>
      </c>
      <c r="D44">
        <v>-5.3083</v>
      </c>
      <c r="E44">
        <v>1</v>
      </c>
    </row>
    <row r="45" spans="1:7" x14ac:dyDescent="0.25">
      <c r="A45">
        <v>10</v>
      </c>
      <c r="B45">
        <v>20.25</v>
      </c>
      <c r="C45">
        <v>-15.6</v>
      </c>
      <c r="D45">
        <v>-2.8083</v>
      </c>
      <c r="E45">
        <v>0.83330000000000004</v>
      </c>
    </row>
    <row r="46" spans="1:7" x14ac:dyDescent="0.25">
      <c r="A46" t="s">
        <v>14</v>
      </c>
      <c r="B46">
        <f>AVERAGE(B36:B45)</f>
        <v>18.080000000000002</v>
      </c>
      <c r="C46">
        <f t="shared" ref="C46" si="14">AVERAGE(C36:C45)</f>
        <v>-25.905000000000001</v>
      </c>
      <c r="D46">
        <f t="shared" ref="D46" si="15">AVERAGE(D36:D45)</f>
        <v>-2.1858299999999988</v>
      </c>
      <c r="E46">
        <f t="shared" ref="E46" si="16">AVERAGE(E36:E45)</f>
        <v>0.68332999999999999</v>
      </c>
    </row>
    <row r="47" spans="1:7" x14ac:dyDescent="0.25">
      <c r="A47" t="s">
        <v>15</v>
      </c>
      <c r="B47">
        <f>MEDIAN(B36:B45)</f>
        <v>18.899999999999999</v>
      </c>
      <c r="C47">
        <f t="shared" ref="C47:E47" si="17">MEDIAN(C36:C45)</f>
        <v>-16.574999999999999</v>
      </c>
      <c r="D47">
        <f t="shared" si="17"/>
        <v>-1.85415</v>
      </c>
      <c r="E47">
        <f t="shared" si="17"/>
        <v>0.58335000000000004</v>
      </c>
    </row>
    <row r="50" spans="1:1" x14ac:dyDescent="0.25">
      <c r="A50" s="2" t="s">
        <v>71</v>
      </c>
    </row>
    <row r="52" spans="1:1" x14ac:dyDescent="0.25">
      <c r="A52" s="2" t="s">
        <v>72</v>
      </c>
    </row>
    <row r="54" spans="1:1" x14ac:dyDescent="0.25">
      <c r="A54" t="s">
        <v>73</v>
      </c>
    </row>
    <row r="56" spans="1:1" x14ac:dyDescent="0.25">
      <c r="A5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4446-43D5-4706-AECF-613300CB4894}">
  <dimension ref="A2:G84"/>
  <sheetViews>
    <sheetView zoomScale="85" zoomScaleNormal="85" workbookViewId="0">
      <selection activeCell="A18" sqref="A18:G31"/>
    </sheetView>
  </sheetViews>
  <sheetFormatPr defaultRowHeight="15" x14ac:dyDescent="0.25"/>
  <cols>
    <col min="1" max="4" width="15.7109375" customWidth="1"/>
  </cols>
  <sheetData>
    <row r="2" spans="1:7" x14ac:dyDescent="0.25">
      <c r="A2" s="1" t="s">
        <v>13</v>
      </c>
      <c r="B2" s="1" t="s">
        <v>24</v>
      </c>
      <c r="C2" s="1" t="s">
        <v>29</v>
      </c>
      <c r="D2" s="1" t="s">
        <v>0</v>
      </c>
    </row>
    <row r="3" spans="1:7" x14ac:dyDescent="0.25">
      <c r="A3" t="s">
        <v>16</v>
      </c>
      <c r="B3" t="s">
        <v>17</v>
      </c>
      <c r="C3" t="s">
        <v>18</v>
      </c>
      <c r="D3" t="s">
        <v>19</v>
      </c>
      <c r="E3" t="s">
        <v>11</v>
      </c>
      <c r="G3" t="s">
        <v>30</v>
      </c>
    </row>
    <row r="4" spans="1:7" x14ac:dyDescent="0.25">
      <c r="A4">
        <v>1</v>
      </c>
      <c r="B4">
        <v>19</v>
      </c>
      <c r="C4">
        <v>-175.2</v>
      </c>
      <c r="D4">
        <v>-33.094000000000001</v>
      </c>
      <c r="E4">
        <v>0.48</v>
      </c>
    </row>
    <row r="5" spans="1:7" x14ac:dyDescent="0.25">
      <c r="A5">
        <v>2</v>
      </c>
      <c r="B5">
        <v>19</v>
      </c>
      <c r="C5">
        <v>-84.1</v>
      </c>
      <c r="D5">
        <v>-15.026999999999999</v>
      </c>
      <c r="E5">
        <v>0.42</v>
      </c>
    </row>
    <row r="6" spans="1:7" x14ac:dyDescent="0.25">
      <c r="A6">
        <v>3</v>
      </c>
      <c r="B6">
        <v>19</v>
      </c>
      <c r="C6">
        <v>-175.2</v>
      </c>
      <c r="D6">
        <v>-5.4960000000000004</v>
      </c>
      <c r="E6">
        <v>0.44</v>
      </c>
    </row>
    <row r="7" spans="1:7" x14ac:dyDescent="0.25">
      <c r="A7">
        <v>4</v>
      </c>
      <c r="B7">
        <v>19</v>
      </c>
      <c r="C7">
        <v>-76.25</v>
      </c>
      <c r="D7">
        <v>1.117</v>
      </c>
      <c r="E7">
        <v>0.32</v>
      </c>
    </row>
    <row r="8" spans="1:7" x14ac:dyDescent="0.25">
      <c r="A8">
        <v>5</v>
      </c>
      <c r="B8">
        <v>19</v>
      </c>
      <c r="C8">
        <v>-75.599999999999994</v>
      </c>
      <c r="D8">
        <v>2.645</v>
      </c>
      <c r="E8">
        <v>0.28000000000000003</v>
      </c>
    </row>
    <row r="9" spans="1:7" x14ac:dyDescent="0.25">
      <c r="A9">
        <v>6</v>
      </c>
      <c r="B9">
        <v>19</v>
      </c>
      <c r="C9">
        <v>-76.25</v>
      </c>
      <c r="D9">
        <v>0.31</v>
      </c>
      <c r="E9">
        <v>0.28000000000000003</v>
      </c>
    </row>
    <row r="10" spans="1:7" x14ac:dyDescent="0.25">
      <c r="A10">
        <v>7</v>
      </c>
      <c r="B10">
        <v>19</v>
      </c>
      <c r="C10">
        <v>-72.900000000000006</v>
      </c>
      <c r="D10">
        <v>2.41</v>
      </c>
      <c r="E10">
        <v>0.22</v>
      </c>
    </row>
    <row r="11" spans="1:7" x14ac:dyDescent="0.25">
      <c r="A11">
        <v>8</v>
      </c>
      <c r="B11">
        <v>19</v>
      </c>
      <c r="C11">
        <v>-50.6</v>
      </c>
      <c r="D11">
        <v>5.3959999999999999</v>
      </c>
      <c r="E11">
        <v>0.22</v>
      </c>
    </row>
    <row r="12" spans="1:7" x14ac:dyDescent="0.25">
      <c r="A12">
        <v>9</v>
      </c>
      <c r="B12">
        <v>19</v>
      </c>
      <c r="C12">
        <v>-50.6</v>
      </c>
      <c r="D12">
        <v>4.7389999999999999</v>
      </c>
      <c r="E12">
        <v>0.2</v>
      </c>
    </row>
    <row r="13" spans="1:7" x14ac:dyDescent="0.25">
      <c r="A13">
        <v>10</v>
      </c>
      <c r="B13">
        <v>19</v>
      </c>
      <c r="C13">
        <v>-50.6</v>
      </c>
      <c r="D13">
        <v>6.14</v>
      </c>
      <c r="E13">
        <v>0.16</v>
      </c>
    </row>
    <row r="14" spans="1:7" x14ac:dyDescent="0.25">
      <c r="A14" t="s">
        <v>14</v>
      </c>
      <c r="B14">
        <f>AVERAGE(B4:B13)</f>
        <v>19</v>
      </c>
      <c r="C14">
        <f t="shared" ref="C14:E14" si="0">AVERAGE(C4:C13)</f>
        <v>-88.72999999999999</v>
      </c>
      <c r="D14">
        <f t="shared" si="0"/>
        <v>-3.0860000000000007</v>
      </c>
      <c r="E14">
        <f t="shared" si="0"/>
        <v>0.30200000000000005</v>
      </c>
    </row>
    <row r="15" spans="1:7" x14ac:dyDescent="0.25">
      <c r="A15" t="s">
        <v>15</v>
      </c>
      <c r="B15">
        <f>MEDIAN(B4:B13)</f>
        <v>19</v>
      </c>
      <c r="C15">
        <f t="shared" ref="C15:E15" si="1">MEDIAN(C4:C13)</f>
        <v>-75.924999999999997</v>
      </c>
      <c r="D15">
        <f t="shared" si="1"/>
        <v>1.7635000000000001</v>
      </c>
      <c r="E15">
        <f t="shared" si="1"/>
        <v>0.28000000000000003</v>
      </c>
    </row>
    <row r="18" spans="1:7" x14ac:dyDescent="0.25">
      <c r="A18" s="1" t="s">
        <v>13</v>
      </c>
      <c r="B18" s="1" t="s">
        <v>24</v>
      </c>
      <c r="C18" s="1" t="s">
        <v>31</v>
      </c>
      <c r="D18" s="1" t="s">
        <v>0</v>
      </c>
    </row>
    <row r="19" spans="1:7" x14ac:dyDescent="0.25">
      <c r="A19" t="s">
        <v>16</v>
      </c>
      <c r="B19" t="s">
        <v>17</v>
      </c>
      <c r="C19" t="s">
        <v>18</v>
      </c>
      <c r="D19" t="s">
        <v>19</v>
      </c>
      <c r="E19" t="s">
        <v>11</v>
      </c>
      <c r="G19" t="s">
        <v>32</v>
      </c>
    </row>
    <row r="20" spans="1:7" x14ac:dyDescent="0.25">
      <c r="A20">
        <v>1</v>
      </c>
      <c r="B20">
        <v>20.25</v>
      </c>
      <c r="C20">
        <v>-175.2</v>
      </c>
      <c r="D20">
        <v>-26.783000000000001</v>
      </c>
      <c r="E20">
        <v>0.52</v>
      </c>
    </row>
    <row r="21" spans="1:7" x14ac:dyDescent="0.25">
      <c r="A21">
        <v>2</v>
      </c>
      <c r="B21">
        <v>20.25</v>
      </c>
      <c r="C21">
        <v>-139.75</v>
      </c>
      <c r="D21">
        <v>-20.815000000000001</v>
      </c>
      <c r="E21">
        <v>0.46</v>
      </c>
    </row>
    <row r="22" spans="1:7" x14ac:dyDescent="0.25">
      <c r="A22">
        <v>3</v>
      </c>
      <c r="B22">
        <v>20.25</v>
      </c>
      <c r="C22">
        <v>-139.75</v>
      </c>
      <c r="D22">
        <v>-9.3219999999999992</v>
      </c>
      <c r="E22">
        <v>0.48</v>
      </c>
    </row>
    <row r="23" spans="1:7" x14ac:dyDescent="0.25">
      <c r="A23">
        <v>4</v>
      </c>
      <c r="B23">
        <v>20.25</v>
      </c>
      <c r="C23">
        <v>-72.900000000000006</v>
      </c>
      <c r="D23">
        <v>-2.0609999999999999</v>
      </c>
      <c r="E23">
        <v>0.36</v>
      </c>
    </row>
    <row r="24" spans="1:7" x14ac:dyDescent="0.25">
      <c r="A24">
        <v>5</v>
      </c>
      <c r="B24">
        <v>20.25</v>
      </c>
      <c r="C24">
        <v>-84.1</v>
      </c>
      <c r="D24">
        <v>-1.0880000000000001</v>
      </c>
      <c r="E24">
        <v>0.4</v>
      </c>
    </row>
    <row r="25" spans="1:7" x14ac:dyDescent="0.25">
      <c r="A25">
        <v>6</v>
      </c>
      <c r="B25">
        <v>20.25</v>
      </c>
      <c r="C25">
        <v>-76.25</v>
      </c>
      <c r="D25">
        <v>0.37</v>
      </c>
      <c r="E25">
        <v>0.38</v>
      </c>
    </row>
    <row r="26" spans="1:7" x14ac:dyDescent="0.25">
      <c r="A26">
        <v>7</v>
      </c>
      <c r="B26">
        <v>20.25</v>
      </c>
      <c r="C26">
        <v>-76.25</v>
      </c>
      <c r="D26">
        <v>-1.042</v>
      </c>
      <c r="E26">
        <v>0.34</v>
      </c>
    </row>
    <row r="27" spans="1:7" x14ac:dyDescent="0.25">
      <c r="A27">
        <v>8</v>
      </c>
      <c r="B27">
        <v>20.25</v>
      </c>
      <c r="C27">
        <v>-72.900000000000006</v>
      </c>
      <c r="D27">
        <v>0.38700000000000001</v>
      </c>
      <c r="E27">
        <v>0.38</v>
      </c>
    </row>
    <row r="28" spans="1:7" x14ac:dyDescent="0.25">
      <c r="A28">
        <v>9</v>
      </c>
      <c r="B28">
        <v>20.25</v>
      </c>
      <c r="C28">
        <v>-175.2</v>
      </c>
      <c r="D28">
        <v>1.6319999999999999</v>
      </c>
      <c r="E28">
        <v>0.36</v>
      </c>
    </row>
    <row r="29" spans="1:7" x14ac:dyDescent="0.25">
      <c r="A29">
        <v>10</v>
      </c>
      <c r="B29">
        <v>20.25</v>
      </c>
      <c r="C29">
        <v>-72.900000000000006</v>
      </c>
      <c r="D29">
        <v>6.3230000000000004</v>
      </c>
      <c r="E29">
        <v>0.3</v>
      </c>
    </row>
    <row r="30" spans="1:7" x14ac:dyDescent="0.25">
      <c r="A30" t="s">
        <v>14</v>
      </c>
      <c r="B30">
        <f>AVERAGE(B20:B29)</f>
        <v>20.25</v>
      </c>
      <c r="C30">
        <f t="shared" ref="C30:E30" si="2">AVERAGE(C20:C29)</f>
        <v>-108.52000000000001</v>
      </c>
      <c r="D30">
        <f t="shared" si="2"/>
        <v>-5.2399000000000004</v>
      </c>
      <c r="E30">
        <f t="shared" si="2"/>
        <v>0.39799999999999991</v>
      </c>
    </row>
    <row r="31" spans="1:7" x14ac:dyDescent="0.25">
      <c r="A31" t="s">
        <v>15</v>
      </c>
      <c r="B31">
        <f>MEDIAN(B20:B29)</f>
        <v>20.25</v>
      </c>
      <c r="C31">
        <f t="shared" ref="C31:E31" si="3">MEDIAN(C20:C29)</f>
        <v>-80.174999999999997</v>
      </c>
      <c r="D31">
        <f t="shared" si="3"/>
        <v>-1.0649999999999999</v>
      </c>
      <c r="E31">
        <f t="shared" si="3"/>
        <v>0.38</v>
      </c>
    </row>
    <row r="34" spans="1:7" x14ac:dyDescent="0.25">
      <c r="A34" s="1" t="s">
        <v>13</v>
      </c>
      <c r="B34" s="1" t="s">
        <v>24</v>
      </c>
      <c r="C34" s="1" t="s">
        <v>28</v>
      </c>
      <c r="D34" s="1" t="s">
        <v>0</v>
      </c>
    </row>
    <row r="35" spans="1:7" x14ac:dyDescent="0.25">
      <c r="A35" t="s">
        <v>16</v>
      </c>
      <c r="B35" t="s">
        <v>17</v>
      </c>
      <c r="C35" t="s">
        <v>18</v>
      </c>
      <c r="D35" t="s">
        <v>19</v>
      </c>
      <c r="E35" t="s">
        <v>11</v>
      </c>
      <c r="G35" t="s">
        <v>33</v>
      </c>
    </row>
    <row r="36" spans="1:7" x14ac:dyDescent="0.25">
      <c r="A36">
        <v>1</v>
      </c>
      <c r="B36">
        <v>19</v>
      </c>
      <c r="C36">
        <v>-139.75</v>
      </c>
      <c r="D36">
        <v>-15.919</v>
      </c>
      <c r="E36">
        <v>0.48</v>
      </c>
    </row>
    <row r="37" spans="1:7" x14ac:dyDescent="0.25">
      <c r="A37">
        <v>2</v>
      </c>
      <c r="B37">
        <v>20.25</v>
      </c>
      <c r="C37">
        <v>-139.75</v>
      </c>
      <c r="D37">
        <v>-6.665</v>
      </c>
      <c r="E37">
        <v>0.48</v>
      </c>
    </row>
    <row r="38" spans="1:7" x14ac:dyDescent="0.25">
      <c r="A38">
        <v>3</v>
      </c>
      <c r="B38">
        <v>20.25</v>
      </c>
      <c r="C38">
        <v>-139.75</v>
      </c>
      <c r="D38">
        <v>-4.0940000000000003</v>
      </c>
      <c r="E38">
        <v>0.48</v>
      </c>
    </row>
    <row r="39" spans="1:7" x14ac:dyDescent="0.25">
      <c r="A39">
        <v>4</v>
      </c>
      <c r="B39">
        <v>19</v>
      </c>
      <c r="C39">
        <v>-72.900000000000006</v>
      </c>
      <c r="D39">
        <v>-2.367</v>
      </c>
      <c r="E39">
        <v>0.44</v>
      </c>
    </row>
    <row r="40" spans="1:7" x14ac:dyDescent="0.25">
      <c r="A40">
        <v>5</v>
      </c>
      <c r="B40">
        <v>18.899999999999999</v>
      </c>
      <c r="C40">
        <v>-72.900000000000006</v>
      </c>
      <c r="D40">
        <v>-0.4</v>
      </c>
      <c r="E40">
        <v>0.36</v>
      </c>
    </row>
    <row r="41" spans="1:7" x14ac:dyDescent="0.25">
      <c r="A41">
        <v>6</v>
      </c>
      <c r="B41">
        <v>20.25</v>
      </c>
      <c r="C41">
        <v>-75.599999999999994</v>
      </c>
      <c r="D41">
        <v>-2.0550000000000002</v>
      </c>
      <c r="E41">
        <v>0.4</v>
      </c>
    </row>
    <row r="42" spans="1:7" x14ac:dyDescent="0.25">
      <c r="A42">
        <v>7</v>
      </c>
      <c r="B42">
        <v>20.25</v>
      </c>
      <c r="C42">
        <v>-175.2</v>
      </c>
      <c r="D42">
        <v>-4.9009999999999998</v>
      </c>
      <c r="E42">
        <v>0.36</v>
      </c>
    </row>
    <row r="43" spans="1:7" x14ac:dyDescent="0.25">
      <c r="A43">
        <v>8</v>
      </c>
      <c r="B43">
        <v>20.25</v>
      </c>
      <c r="C43">
        <v>-139.75</v>
      </c>
      <c r="D43">
        <v>0.78</v>
      </c>
      <c r="E43">
        <v>0.36</v>
      </c>
    </row>
    <row r="44" spans="1:7" x14ac:dyDescent="0.25">
      <c r="A44">
        <v>9</v>
      </c>
      <c r="B44">
        <v>20.25</v>
      </c>
      <c r="C44">
        <v>-139.75</v>
      </c>
      <c r="D44">
        <v>-2.472</v>
      </c>
      <c r="E44">
        <v>0.44</v>
      </c>
    </row>
    <row r="45" spans="1:7" x14ac:dyDescent="0.25">
      <c r="A45">
        <v>10</v>
      </c>
      <c r="B45">
        <v>20.25</v>
      </c>
      <c r="C45">
        <v>-84.1</v>
      </c>
      <c r="D45">
        <v>-4.4409999999999998</v>
      </c>
      <c r="E45">
        <v>0.44</v>
      </c>
    </row>
    <row r="46" spans="1:7" x14ac:dyDescent="0.25">
      <c r="A46" t="s">
        <v>14</v>
      </c>
      <c r="B46">
        <f>AVERAGE(B36:B45)</f>
        <v>19.865000000000002</v>
      </c>
      <c r="C46">
        <f t="shared" ref="C46:E46" si="4">AVERAGE(C36:C45)</f>
        <v>-117.94499999999998</v>
      </c>
      <c r="D46">
        <f t="shared" si="4"/>
        <v>-4.2534000000000001</v>
      </c>
      <c r="E46">
        <f t="shared" si="4"/>
        <v>0.42399999999999993</v>
      </c>
    </row>
    <row r="47" spans="1:7" x14ac:dyDescent="0.25">
      <c r="A47" t="s">
        <v>15</v>
      </c>
      <c r="B47">
        <f>MEDIAN(B36:B45)</f>
        <v>20.25</v>
      </c>
      <c r="C47">
        <f t="shared" ref="C47:E47" si="5">MEDIAN(C36:C45)</f>
        <v>-139.75</v>
      </c>
      <c r="D47">
        <f t="shared" si="5"/>
        <v>-3.2830000000000004</v>
      </c>
      <c r="E47">
        <f t="shared" si="5"/>
        <v>0.44</v>
      </c>
    </row>
    <row r="50" spans="1:7" x14ac:dyDescent="0.25">
      <c r="A50" s="1" t="s">
        <v>13</v>
      </c>
      <c r="B50" s="1" t="s">
        <v>24</v>
      </c>
      <c r="C50" s="1" t="s">
        <v>34</v>
      </c>
      <c r="D50" s="1" t="s">
        <v>0</v>
      </c>
    </row>
    <row r="51" spans="1:7" x14ac:dyDescent="0.25">
      <c r="A51" t="s">
        <v>16</v>
      </c>
      <c r="B51" t="s">
        <v>17</v>
      </c>
      <c r="C51" t="s">
        <v>18</v>
      </c>
      <c r="D51" t="s">
        <v>19</v>
      </c>
      <c r="E51" t="s">
        <v>11</v>
      </c>
      <c r="G51" t="s">
        <v>35</v>
      </c>
    </row>
    <row r="52" spans="1:7" x14ac:dyDescent="0.25">
      <c r="A52">
        <v>1</v>
      </c>
      <c r="B52">
        <v>20.25</v>
      </c>
      <c r="C52">
        <v>-175.2</v>
      </c>
      <c r="D52">
        <v>-23.452000000000002</v>
      </c>
      <c r="E52">
        <v>0.56000000000000005</v>
      </c>
    </row>
    <row r="53" spans="1:7" x14ac:dyDescent="0.25">
      <c r="A53">
        <v>2</v>
      </c>
      <c r="B53">
        <v>20.25</v>
      </c>
      <c r="C53">
        <v>-175.2</v>
      </c>
      <c r="D53">
        <v>-17.151</v>
      </c>
      <c r="E53">
        <v>0.54</v>
      </c>
    </row>
    <row r="54" spans="1:7" x14ac:dyDescent="0.25">
      <c r="A54">
        <v>3</v>
      </c>
      <c r="B54">
        <v>19</v>
      </c>
      <c r="C54">
        <v>-175.2</v>
      </c>
      <c r="D54">
        <v>-17.556000000000001</v>
      </c>
      <c r="E54">
        <v>0.48</v>
      </c>
    </row>
    <row r="55" spans="1:7" x14ac:dyDescent="0.25">
      <c r="A55">
        <v>4</v>
      </c>
      <c r="B55">
        <v>19</v>
      </c>
      <c r="C55">
        <v>-175.2</v>
      </c>
      <c r="D55">
        <v>-26.934999999999999</v>
      </c>
      <c r="E55">
        <v>0.46</v>
      </c>
    </row>
    <row r="56" spans="1:7" x14ac:dyDescent="0.25">
      <c r="A56">
        <v>5</v>
      </c>
      <c r="B56">
        <v>20.25</v>
      </c>
      <c r="C56">
        <v>-175.2</v>
      </c>
      <c r="D56">
        <v>-17.364999999999998</v>
      </c>
      <c r="E56">
        <v>0.52</v>
      </c>
    </row>
    <row r="57" spans="1:7" x14ac:dyDescent="0.25">
      <c r="A57">
        <v>6</v>
      </c>
      <c r="B57">
        <v>20.25</v>
      </c>
      <c r="C57">
        <v>-175.2</v>
      </c>
      <c r="D57">
        <v>-12.225</v>
      </c>
      <c r="E57">
        <v>0.44</v>
      </c>
    </row>
    <row r="58" spans="1:7" x14ac:dyDescent="0.25">
      <c r="A58">
        <v>7</v>
      </c>
      <c r="B58">
        <v>19</v>
      </c>
      <c r="C58">
        <v>-84.1</v>
      </c>
      <c r="D58">
        <v>-11.244</v>
      </c>
      <c r="E58">
        <v>0.4</v>
      </c>
    </row>
    <row r="59" spans="1:7" x14ac:dyDescent="0.25">
      <c r="A59">
        <v>8</v>
      </c>
      <c r="B59">
        <v>20.25</v>
      </c>
      <c r="C59">
        <v>-75.599999999999994</v>
      </c>
      <c r="D59">
        <v>-0.90500000000000003</v>
      </c>
      <c r="E59">
        <v>0.46</v>
      </c>
    </row>
    <row r="60" spans="1:7" x14ac:dyDescent="0.25">
      <c r="A60">
        <v>9</v>
      </c>
      <c r="B60">
        <v>19</v>
      </c>
      <c r="C60">
        <v>-76.25</v>
      </c>
      <c r="D60">
        <v>-4.2130000000000001</v>
      </c>
      <c r="E60">
        <v>0.46</v>
      </c>
    </row>
    <row r="61" spans="1:7" x14ac:dyDescent="0.25">
      <c r="A61">
        <v>10</v>
      </c>
      <c r="B61">
        <v>20.25</v>
      </c>
      <c r="C61">
        <v>-76.25</v>
      </c>
      <c r="D61">
        <v>-5.1210000000000004</v>
      </c>
      <c r="E61">
        <v>0.54</v>
      </c>
    </row>
    <row r="62" spans="1:7" x14ac:dyDescent="0.25">
      <c r="A62" t="s">
        <v>14</v>
      </c>
      <c r="B62">
        <f>AVERAGE(B52:B61)</f>
        <v>19.75</v>
      </c>
      <c r="C62">
        <f t="shared" ref="C62:E62" si="6">AVERAGE(C52:C61)</f>
        <v>-136.33999999999997</v>
      </c>
      <c r="D62">
        <f t="shared" si="6"/>
        <v>-13.6167</v>
      </c>
      <c r="E62">
        <f t="shared" si="6"/>
        <v>0.48600000000000004</v>
      </c>
    </row>
    <row r="63" spans="1:7" x14ac:dyDescent="0.25">
      <c r="A63" t="s">
        <v>15</v>
      </c>
      <c r="B63">
        <f>MEDIAN(B52:B61)</f>
        <v>20.25</v>
      </c>
      <c r="C63">
        <f t="shared" ref="C63:E63" si="7">MEDIAN(C52:C61)</f>
        <v>-175.2</v>
      </c>
      <c r="D63">
        <f t="shared" si="7"/>
        <v>-14.687999999999999</v>
      </c>
      <c r="E63">
        <f t="shared" si="7"/>
        <v>0.47</v>
      </c>
    </row>
    <row r="65" spans="1:7" x14ac:dyDescent="0.25">
      <c r="A65" s="1" t="s">
        <v>13</v>
      </c>
      <c r="B65" s="1" t="s">
        <v>24</v>
      </c>
      <c r="C65" s="1" t="s">
        <v>36</v>
      </c>
      <c r="D65" s="1" t="s">
        <v>0</v>
      </c>
    </row>
    <row r="66" spans="1:7" x14ac:dyDescent="0.25">
      <c r="A66" t="s">
        <v>16</v>
      </c>
      <c r="B66" t="s">
        <v>17</v>
      </c>
      <c r="C66" t="s">
        <v>18</v>
      </c>
      <c r="D66" t="s">
        <v>19</v>
      </c>
      <c r="E66" t="s">
        <v>11</v>
      </c>
      <c r="G66" t="s">
        <v>37</v>
      </c>
    </row>
    <row r="67" spans="1:7" x14ac:dyDescent="0.25">
      <c r="A67">
        <v>1</v>
      </c>
      <c r="B67">
        <v>20.25</v>
      </c>
      <c r="C67">
        <v>-139.75</v>
      </c>
      <c r="D67">
        <v>-25.539000000000001</v>
      </c>
      <c r="E67">
        <v>0.5</v>
      </c>
    </row>
    <row r="68" spans="1:7" x14ac:dyDescent="0.25">
      <c r="A68">
        <v>2</v>
      </c>
      <c r="B68">
        <v>20.25</v>
      </c>
      <c r="C68">
        <v>-175.2</v>
      </c>
      <c r="D68">
        <v>-33.511000000000003</v>
      </c>
      <c r="E68">
        <v>0.48</v>
      </c>
    </row>
    <row r="69" spans="1:7" x14ac:dyDescent="0.25">
      <c r="A69">
        <v>3</v>
      </c>
      <c r="B69">
        <v>20.25</v>
      </c>
      <c r="C69">
        <v>-139.75</v>
      </c>
      <c r="D69">
        <v>-27.178999999999998</v>
      </c>
      <c r="E69">
        <v>0.5</v>
      </c>
    </row>
    <row r="70" spans="1:7" x14ac:dyDescent="0.25">
      <c r="A70">
        <v>4</v>
      </c>
      <c r="B70">
        <v>20.25</v>
      </c>
      <c r="C70">
        <v>-175.2</v>
      </c>
      <c r="D70">
        <v>-41.052999999999997</v>
      </c>
      <c r="E70">
        <v>0.54</v>
      </c>
    </row>
    <row r="71" spans="1:7" x14ac:dyDescent="0.25">
      <c r="A71">
        <v>5</v>
      </c>
      <c r="B71">
        <v>20.25</v>
      </c>
      <c r="C71">
        <v>-139.75</v>
      </c>
      <c r="D71">
        <v>-18.013999999999999</v>
      </c>
      <c r="E71">
        <v>0.52</v>
      </c>
    </row>
    <row r="72" spans="1:7" x14ac:dyDescent="0.25">
      <c r="A72">
        <v>6</v>
      </c>
      <c r="B72">
        <v>20.25</v>
      </c>
      <c r="C72">
        <v>-139.75</v>
      </c>
      <c r="D72">
        <v>-27.257999999999999</v>
      </c>
      <c r="E72">
        <v>0.52</v>
      </c>
    </row>
    <row r="73" spans="1:7" x14ac:dyDescent="0.25">
      <c r="A73">
        <v>7</v>
      </c>
      <c r="B73">
        <v>18.899999999999999</v>
      </c>
      <c r="C73">
        <v>-175.2</v>
      </c>
      <c r="D73">
        <v>-28.922999999999998</v>
      </c>
      <c r="E73">
        <v>0.48</v>
      </c>
    </row>
    <row r="74" spans="1:7" x14ac:dyDescent="0.25">
      <c r="A74">
        <v>8</v>
      </c>
      <c r="B74">
        <v>20.25</v>
      </c>
      <c r="C74">
        <v>-175.2</v>
      </c>
      <c r="D74">
        <v>-26.253</v>
      </c>
      <c r="E74">
        <v>0.52</v>
      </c>
    </row>
    <row r="75" spans="1:7" x14ac:dyDescent="0.25">
      <c r="A75">
        <v>9</v>
      </c>
      <c r="B75">
        <v>20.25</v>
      </c>
      <c r="C75">
        <v>-139.75</v>
      </c>
      <c r="D75">
        <v>-17.762</v>
      </c>
      <c r="E75">
        <v>0.44</v>
      </c>
    </row>
    <row r="76" spans="1:7" x14ac:dyDescent="0.25">
      <c r="A76">
        <v>10</v>
      </c>
      <c r="B76">
        <v>19</v>
      </c>
      <c r="C76">
        <v>-175.2</v>
      </c>
      <c r="D76">
        <v>-33.127000000000002</v>
      </c>
      <c r="E76">
        <v>0.46</v>
      </c>
    </row>
    <row r="77" spans="1:7" x14ac:dyDescent="0.25">
      <c r="A77" t="s">
        <v>14</v>
      </c>
      <c r="B77">
        <f>AVERAGE(B67:B76)</f>
        <v>19.990000000000002</v>
      </c>
      <c r="C77">
        <f t="shared" ref="C77:E77" si="8">AVERAGE(C67:C76)</f>
        <v>-157.47499999999999</v>
      </c>
      <c r="D77">
        <f t="shared" si="8"/>
        <v>-27.861900000000002</v>
      </c>
      <c r="E77">
        <f t="shared" si="8"/>
        <v>0.49600000000000011</v>
      </c>
    </row>
    <row r="78" spans="1:7" x14ac:dyDescent="0.25">
      <c r="A78" t="s">
        <v>15</v>
      </c>
      <c r="B78">
        <f>MEDIAN(B67:B76)</f>
        <v>20.25</v>
      </c>
      <c r="C78">
        <f t="shared" ref="C78:E78" si="9">MEDIAN(C67:C76)</f>
        <v>-157.47499999999999</v>
      </c>
      <c r="D78">
        <f t="shared" si="9"/>
        <v>-27.218499999999999</v>
      </c>
      <c r="E78">
        <f t="shared" si="9"/>
        <v>0.5</v>
      </c>
    </row>
    <row r="82" spans="1:1" x14ac:dyDescent="0.25">
      <c r="A82" s="2" t="s">
        <v>38</v>
      </c>
    </row>
    <row r="83" spans="1:1" x14ac:dyDescent="0.25">
      <c r="A83" s="2" t="s">
        <v>39</v>
      </c>
    </row>
    <row r="84" spans="1:1" x14ac:dyDescent="0.25">
      <c r="A84" s="2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5A71-9FD8-402F-BBC1-1C6B2A2AF7D2}">
  <dimension ref="A2:G45"/>
  <sheetViews>
    <sheetView zoomScale="55" zoomScaleNormal="55" workbookViewId="0">
      <selection activeCell="I27" sqref="I27"/>
    </sheetView>
  </sheetViews>
  <sheetFormatPr defaultRowHeight="15" x14ac:dyDescent="0.25"/>
  <cols>
    <col min="1" max="2" width="15.7109375" customWidth="1"/>
    <col min="3" max="3" width="17.28515625" customWidth="1"/>
    <col min="4" max="4" width="15.7109375" customWidth="1"/>
  </cols>
  <sheetData>
    <row r="2" spans="1:7" x14ac:dyDescent="0.25">
      <c r="A2" s="1" t="s">
        <v>13</v>
      </c>
      <c r="B2" s="1" t="s">
        <v>24</v>
      </c>
      <c r="C2" s="1" t="s">
        <v>76</v>
      </c>
      <c r="D2" s="1" t="s">
        <v>0</v>
      </c>
      <c r="E2" s="1" t="s">
        <v>41</v>
      </c>
    </row>
    <row r="3" spans="1:7" x14ac:dyDescent="0.25">
      <c r="A3" t="s">
        <v>16</v>
      </c>
      <c r="B3" t="s">
        <v>17</v>
      </c>
      <c r="C3" t="s">
        <v>18</v>
      </c>
      <c r="D3" t="s">
        <v>19</v>
      </c>
      <c r="E3" t="s">
        <v>11</v>
      </c>
      <c r="G3" t="s">
        <v>32</v>
      </c>
    </row>
    <row r="4" spans="1:7" x14ac:dyDescent="0.25">
      <c r="A4">
        <v>1</v>
      </c>
      <c r="B4">
        <v>20.25</v>
      </c>
      <c r="C4">
        <v>-175.2</v>
      </c>
      <c r="D4">
        <v>-26.783000000000001</v>
      </c>
      <c r="E4">
        <v>0.52</v>
      </c>
    </row>
    <row r="5" spans="1:7" x14ac:dyDescent="0.25">
      <c r="A5">
        <v>2</v>
      </c>
      <c r="B5">
        <v>20.25</v>
      </c>
      <c r="C5">
        <v>-139.75</v>
      </c>
      <c r="D5">
        <v>-20.815000000000001</v>
      </c>
      <c r="E5">
        <v>0.46</v>
      </c>
    </row>
    <row r="6" spans="1:7" x14ac:dyDescent="0.25">
      <c r="A6">
        <v>3</v>
      </c>
      <c r="B6">
        <v>20.25</v>
      </c>
      <c r="C6">
        <v>-139.75</v>
      </c>
      <c r="D6">
        <v>-9.3219999999999992</v>
      </c>
      <c r="E6">
        <v>0.48</v>
      </c>
    </row>
    <row r="7" spans="1:7" x14ac:dyDescent="0.25">
      <c r="A7">
        <v>4</v>
      </c>
      <c r="B7">
        <v>20.25</v>
      </c>
      <c r="C7">
        <v>-72.900000000000006</v>
      </c>
      <c r="D7">
        <v>-2.0609999999999999</v>
      </c>
      <c r="E7">
        <v>0.36</v>
      </c>
    </row>
    <row r="8" spans="1:7" x14ac:dyDescent="0.25">
      <c r="A8">
        <v>5</v>
      </c>
      <c r="B8">
        <v>20.25</v>
      </c>
      <c r="C8">
        <v>-84.1</v>
      </c>
      <c r="D8">
        <v>-1.0880000000000001</v>
      </c>
      <c r="E8">
        <v>0.4</v>
      </c>
    </row>
    <row r="9" spans="1:7" x14ac:dyDescent="0.25">
      <c r="A9">
        <v>6</v>
      </c>
      <c r="B9">
        <v>20.25</v>
      </c>
      <c r="C9">
        <v>-76.25</v>
      </c>
      <c r="D9">
        <v>0.37</v>
      </c>
      <c r="E9">
        <v>0.38</v>
      </c>
    </row>
    <row r="10" spans="1:7" x14ac:dyDescent="0.25">
      <c r="A10">
        <v>7</v>
      </c>
      <c r="B10">
        <v>20.25</v>
      </c>
      <c r="C10">
        <v>-76.25</v>
      </c>
      <c r="D10">
        <v>-1.042</v>
      </c>
      <c r="E10">
        <v>0.34</v>
      </c>
    </row>
    <row r="11" spans="1:7" x14ac:dyDescent="0.25">
      <c r="A11">
        <v>8</v>
      </c>
      <c r="B11">
        <v>20.25</v>
      </c>
      <c r="C11">
        <v>-72.900000000000006</v>
      </c>
      <c r="D11">
        <v>0.38700000000000001</v>
      </c>
      <c r="E11">
        <v>0.38</v>
      </c>
    </row>
    <row r="12" spans="1:7" x14ac:dyDescent="0.25">
      <c r="A12">
        <v>9</v>
      </c>
      <c r="B12">
        <v>20.25</v>
      </c>
      <c r="C12">
        <v>-175.2</v>
      </c>
      <c r="D12">
        <v>1.6319999999999999</v>
      </c>
      <c r="E12">
        <v>0.36</v>
      </c>
    </row>
    <row r="13" spans="1:7" x14ac:dyDescent="0.25">
      <c r="A13">
        <v>10</v>
      </c>
      <c r="B13">
        <v>20.25</v>
      </c>
      <c r="C13">
        <v>-72.900000000000006</v>
      </c>
      <c r="D13">
        <v>6.3230000000000004</v>
      </c>
      <c r="E13">
        <v>0.3</v>
      </c>
    </row>
    <row r="14" spans="1:7" x14ac:dyDescent="0.25">
      <c r="A14" t="s">
        <v>14</v>
      </c>
      <c r="B14">
        <f>AVERAGE(B4:B13)</f>
        <v>20.25</v>
      </c>
      <c r="C14">
        <f t="shared" ref="C14:E14" si="0">AVERAGE(C4:C13)</f>
        <v>-108.52000000000001</v>
      </c>
      <c r="D14">
        <f t="shared" si="0"/>
        <v>-5.2399000000000004</v>
      </c>
      <c r="E14">
        <f t="shared" si="0"/>
        <v>0.39799999999999991</v>
      </c>
    </row>
    <row r="15" spans="1:7" x14ac:dyDescent="0.25">
      <c r="A15" t="s">
        <v>15</v>
      </c>
      <c r="B15">
        <f>MEDIAN(B4:B13)</f>
        <v>20.25</v>
      </c>
      <c r="C15">
        <f t="shared" ref="C15:E15" si="1">MEDIAN(C4:C13)</f>
        <v>-80.174999999999997</v>
      </c>
      <c r="D15">
        <f t="shared" si="1"/>
        <v>-1.0649999999999999</v>
      </c>
      <c r="E15">
        <f t="shared" si="1"/>
        <v>0.38</v>
      </c>
    </row>
    <row r="17" spans="1:7" x14ac:dyDescent="0.25">
      <c r="A17" s="1" t="s">
        <v>13</v>
      </c>
      <c r="B17" s="1" t="s">
        <v>24</v>
      </c>
      <c r="C17" s="1" t="s">
        <v>75</v>
      </c>
      <c r="D17" s="1" t="s">
        <v>0</v>
      </c>
      <c r="E17" s="1" t="s">
        <v>41</v>
      </c>
      <c r="G17" t="s">
        <v>77</v>
      </c>
    </row>
    <row r="18" spans="1:7" x14ac:dyDescent="0.25">
      <c r="A18" t="s">
        <v>16</v>
      </c>
      <c r="B18" t="s">
        <v>17</v>
      </c>
      <c r="C18" t="s">
        <v>18</v>
      </c>
      <c r="D18" t="s">
        <v>19</v>
      </c>
      <c r="E18" t="s">
        <v>11</v>
      </c>
    </row>
    <row r="19" spans="1:7" x14ac:dyDescent="0.25">
      <c r="A19">
        <v>1</v>
      </c>
      <c r="B19">
        <v>18.399999999999999</v>
      </c>
      <c r="C19">
        <v>-50.6</v>
      </c>
      <c r="D19">
        <v>-3.77</v>
      </c>
      <c r="E19">
        <v>0.9</v>
      </c>
    </row>
    <row r="20" spans="1:7" x14ac:dyDescent="0.25">
      <c r="A20">
        <v>2</v>
      </c>
      <c r="B20">
        <v>20.25</v>
      </c>
      <c r="C20">
        <v>-53</v>
      </c>
      <c r="D20">
        <v>-10.11</v>
      </c>
      <c r="E20">
        <v>0.9</v>
      </c>
    </row>
    <row r="21" spans="1:7" x14ac:dyDescent="0.25">
      <c r="A21">
        <v>3</v>
      </c>
      <c r="B21">
        <v>18.399999999999999</v>
      </c>
      <c r="C21">
        <v>-84.1</v>
      </c>
      <c r="D21">
        <v>-0.53500000000000003</v>
      </c>
      <c r="E21">
        <v>0.6</v>
      </c>
    </row>
    <row r="22" spans="1:7" x14ac:dyDescent="0.25">
      <c r="A22">
        <v>4</v>
      </c>
      <c r="B22">
        <v>18.399999999999999</v>
      </c>
      <c r="C22">
        <v>-12.25</v>
      </c>
      <c r="D22">
        <v>2.5950000000000002</v>
      </c>
      <c r="E22">
        <v>0.7</v>
      </c>
    </row>
    <row r="23" spans="1:7" x14ac:dyDescent="0.25">
      <c r="A23">
        <v>5</v>
      </c>
      <c r="B23">
        <v>18.899999999999999</v>
      </c>
      <c r="C23">
        <v>-12.25</v>
      </c>
      <c r="D23">
        <v>7.1150000000000002</v>
      </c>
      <c r="E23">
        <v>0.6</v>
      </c>
    </row>
    <row r="24" spans="1:7" x14ac:dyDescent="0.25">
      <c r="A24">
        <v>6</v>
      </c>
      <c r="B24">
        <v>18.899999999999999</v>
      </c>
      <c r="C24">
        <v>-72.900000000000006</v>
      </c>
      <c r="D24">
        <v>-1.635</v>
      </c>
      <c r="E24">
        <v>0.7</v>
      </c>
    </row>
    <row r="25" spans="1:7" x14ac:dyDescent="0.25">
      <c r="A25">
        <v>7</v>
      </c>
      <c r="B25">
        <v>18.899999999999999</v>
      </c>
      <c r="C25">
        <v>-17.55</v>
      </c>
      <c r="D25">
        <v>4.7750000000000004</v>
      </c>
      <c r="E25">
        <v>0.6</v>
      </c>
    </row>
    <row r="26" spans="1:7" x14ac:dyDescent="0.25">
      <c r="A26">
        <v>8</v>
      </c>
      <c r="B26">
        <v>18.899999999999999</v>
      </c>
      <c r="C26">
        <v>-17.55</v>
      </c>
      <c r="D26">
        <v>6.8250000000000002</v>
      </c>
      <c r="E26">
        <v>0.4</v>
      </c>
    </row>
    <row r="27" spans="1:7" x14ac:dyDescent="0.25">
      <c r="A27">
        <v>9</v>
      </c>
      <c r="B27">
        <v>18.899999999999999</v>
      </c>
      <c r="C27">
        <v>18.399999999999999</v>
      </c>
      <c r="D27">
        <v>18.75</v>
      </c>
      <c r="E27">
        <v>0.2</v>
      </c>
    </row>
    <row r="28" spans="1:7" x14ac:dyDescent="0.25">
      <c r="A28">
        <v>10</v>
      </c>
      <c r="B28">
        <v>18.899999999999999</v>
      </c>
      <c r="C28">
        <v>18.899999999999999</v>
      </c>
      <c r="D28">
        <v>18.899999999999999</v>
      </c>
      <c r="E28">
        <v>0.1</v>
      </c>
    </row>
    <row r="29" spans="1:7" x14ac:dyDescent="0.25">
      <c r="A29" t="s">
        <v>14</v>
      </c>
      <c r="B29">
        <f>AVERAGE(B19:B28)</f>
        <v>18.885000000000002</v>
      </c>
      <c r="C29">
        <f t="shared" ref="C29" si="2">AVERAGE(C19:C28)</f>
        <v>-28.29000000000001</v>
      </c>
      <c r="D29">
        <f t="shared" ref="D29" si="3">AVERAGE(D19:D28)</f>
        <v>4.2909999999999995</v>
      </c>
      <c r="E29">
        <f t="shared" ref="E29" si="4">AVERAGE(E19:E28)</f>
        <v>0.56999999999999995</v>
      </c>
    </row>
    <row r="30" spans="1:7" x14ac:dyDescent="0.25">
      <c r="A30" t="s">
        <v>15</v>
      </c>
      <c r="B30">
        <f>MEDIAN(B19:B28)</f>
        <v>18.899999999999999</v>
      </c>
      <c r="C30">
        <f t="shared" ref="C30:E30" si="5">MEDIAN(C19:C28)</f>
        <v>-17.55</v>
      </c>
      <c r="D30">
        <f t="shared" si="5"/>
        <v>3.6850000000000005</v>
      </c>
      <c r="E30">
        <f t="shared" si="5"/>
        <v>0.6</v>
      </c>
    </row>
    <row r="32" spans="1:7" x14ac:dyDescent="0.25">
      <c r="A32" s="1" t="s">
        <v>13</v>
      </c>
      <c r="B32" s="1" t="s">
        <v>24</v>
      </c>
      <c r="C32" s="1" t="s">
        <v>78</v>
      </c>
      <c r="D32" s="1" t="s">
        <v>0</v>
      </c>
      <c r="E32" s="1" t="s">
        <v>41</v>
      </c>
      <c r="G32" t="s">
        <v>79</v>
      </c>
    </row>
    <row r="33" spans="1:5" x14ac:dyDescent="0.25">
      <c r="A33" t="s">
        <v>16</v>
      </c>
      <c r="B33" t="s">
        <v>17</v>
      </c>
      <c r="C33" t="s">
        <v>18</v>
      </c>
      <c r="D33" t="s">
        <v>19</v>
      </c>
      <c r="E33" t="s">
        <v>11</v>
      </c>
    </row>
    <row r="34" spans="1:5" x14ac:dyDescent="0.25">
      <c r="A34">
        <v>1</v>
      </c>
      <c r="B34">
        <v>1.7</v>
      </c>
      <c r="C34">
        <v>-84.1</v>
      </c>
      <c r="D34">
        <v>-25.22</v>
      </c>
      <c r="E34">
        <v>0.9</v>
      </c>
    </row>
    <row r="35" spans="1:5" x14ac:dyDescent="0.25">
      <c r="A35">
        <v>2</v>
      </c>
      <c r="B35">
        <v>8</v>
      </c>
      <c r="C35">
        <v>-175.2</v>
      </c>
      <c r="D35">
        <v>-46.53</v>
      </c>
      <c r="E35">
        <v>0.9</v>
      </c>
    </row>
    <row r="36" spans="1:5" x14ac:dyDescent="0.25">
      <c r="A36">
        <v>3</v>
      </c>
      <c r="B36">
        <v>12</v>
      </c>
      <c r="C36">
        <v>-76.25</v>
      </c>
      <c r="D36">
        <v>-8.8249999999999993</v>
      </c>
      <c r="E36">
        <v>0.7</v>
      </c>
    </row>
    <row r="37" spans="1:5" x14ac:dyDescent="0.25">
      <c r="A37">
        <v>4</v>
      </c>
      <c r="B37">
        <v>18.399999999999999</v>
      </c>
      <c r="C37">
        <v>-13.8</v>
      </c>
      <c r="D37">
        <v>2.4</v>
      </c>
      <c r="E37">
        <v>0.6</v>
      </c>
    </row>
    <row r="38" spans="1:5" x14ac:dyDescent="0.25">
      <c r="A38">
        <v>5</v>
      </c>
      <c r="B38">
        <v>18.899999999999999</v>
      </c>
      <c r="C38">
        <v>0</v>
      </c>
      <c r="D38">
        <v>10.07</v>
      </c>
      <c r="E38">
        <v>0.4</v>
      </c>
    </row>
    <row r="39" spans="1:5" x14ac:dyDescent="0.25">
      <c r="A39">
        <v>6</v>
      </c>
      <c r="B39">
        <v>18.899999999999999</v>
      </c>
      <c r="C39">
        <v>15</v>
      </c>
      <c r="D39">
        <v>16.75</v>
      </c>
      <c r="E39">
        <v>0.3</v>
      </c>
    </row>
    <row r="40" spans="1:5" x14ac:dyDescent="0.25">
      <c r="A40">
        <v>7</v>
      </c>
      <c r="B40">
        <v>18.899999999999999</v>
      </c>
      <c r="C40">
        <v>-10.5</v>
      </c>
      <c r="D40">
        <v>10.59</v>
      </c>
      <c r="E40">
        <v>0.4</v>
      </c>
    </row>
    <row r="41" spans="1:5" x14ac:dyDescent="0.25">
      <c r="A41">
        <v>8</v>
      </c>
      <c r="B41">
        <v>18.899999999999999</v>
      </c>
      <c r="C41">
        <v>8</v>
      </c>
      <c r="D41">
        <v>17.41</v>
      </c>
      <c r="E41">
        <v>0.3</v>
      </c>
    </row>
    <row r="42" spans="1:5" x14ac:dyDescent="0.25">
      <c r="A42">
        <v>9</v>
      </c>
      <c r="B42">
        <v>18.399999999999999</v>
      </c>
      <c r="C42">
        <v>18.399999999999999</v>
      </c>
      <c r="D42">
        <v>18.399999999999999</v>
      </c>
      <c r="E42">
        <v>0.1</v>
      </c>
    </row>
    <row r="43" spans="1:5" x14ac:dyDescent="0.25">
      <c r="A43">
        <v>10</v>
      </c>
      <c r="B43">
        <v>18.399999999999999</v>
      </c>
      <c r="C43">
        <v>18.399999999999999</v>
      </c>
      <c r="D43">
        <v>18.399999999999999</v>
      </c>
      <c r="E43">
        <v>0.1</v>
      </c>
    </row>
    <row r="44" spans="1:5" x14ac:dyDescent="0.25">
      <c r="A44" t="s">
        <v>14</v>
      </c>
      <c r="B44">
        <f>AVERAGE(B34:B43)</f>
        <v>15.25</v>
      </c>
      <c r="C44">
        <f t="shared" ref="C44" si="6">AVERAGE(C34:C43)</f>
        <v>-30.005000000000003</v>
      </c>
      <c r="D44">
        <f t="shared" ref="D44" si="7">AVERAGE(D34:D43)</f>
        <v>1.3445000000000011</v>
      </c>
      <c r="E44">
        <f t="shared" ref="E44" si="8">AVERAGE(E34:E43)</f>
        <v>0.46999999999999992</v>
      </c>
    </row>
    <row r="45" spans="1:5" x14ac:dyDescent="0.25">
      <c r="A45" t="s">
        <v>15</v>
      </c>
      <c r="B45">
        <f>MEDIAN(B34:B43)</f>
        <v>18.399999999999999</v>
      </c>
      <c r="C45">
        <f t="shared" ref="C45:E45" si="9">MEDIAN(C34:C43)</f>
        <v>-5.25</v>
      </c>
      <c r="D45">
        <f t="shared" si="9"/>
        <v>10.33</v>
      </c>
      <c r="E45">
        <f t="shared" si="9"/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CFA1-EBF2-48F4-8077-7D4A67FECACC}">
  <dimension ref="A1:B68"/>
  <sheetViews>
    <sheetView topLeftCell="A44" workbookViewId="0">
      <selection activeCell="F11" sqref="F11"/>
    </sheetView>
  </sheetViews>
  <sheetFormatPr defaultRowHeight="15" x14ac:dyDescent="0.25"/>
  <cols>
    <col min="1" max="1" width="25.7109375" customWidth="1"/>
    <col min="2" max="2" width="12.28515625" customWidth="1"/>
  </cols>
  <sheetData>
    <row r="1" spans="1:2" x14ac:dyDescent="0.25">
      <c r="A1" t="s">
        <v>80</v>
      </c>
    </row>
    <row r="2" spans="1:2" x14ac:dyDescent="0.25">
      <c r="A2" t="s">
        <v>81</v>
      </c>
      <c r="B2">
        <v>10</v>
      </c>
    </row>
    <row r="3" spans="1:2" x14ac:dyDescent="0.25">
      <c r="A3" t="s">
        <v>82</v>
      </c>
      <c r="B3">
        <v>10</v>
      </c>
    </row>
    <row r="4" spans="1:2" x14ac:dyDescent="0.25">
      <c r="A4" t="s">
        <v>83</v>
      </c>
      <c r="B4">
        <v>0.05</v>
      </c>
    </row>
    <row r="5" spans="1:2" x14ac:dyDescent="0.25">
      <c r="A5" t="s">
        <v>84</v>
      </c>
      <c r="B5" t="s">
        <v>85</v>
      </c>
    </row>
    <row r="6" spans="1:2" x14ac:dyDescent="0.25">
      <c r="A6" t="s">
        <v>86</v>
      </c>
      <c r="B6" t="s">
        <v>87</v>
      </c>
    </row>
    <row r="7" spans="1:2" x14ac:dyDescent="0.25">
      <c r="A7" t="s">
        <v>88</v>
      </c>
      <c r="B7" t="s">
        <v>89</v>
      </c>
    </row>
    <row r="8" spans="1:2" x14ac:dyDescent="0.25">
      <c r="A8" t="s">
        <v>90</v>
      </c>
      <c r="B8" t="s">
        <v>91</v>
      </c>
    </row>
    <row r="10" spans="1:2" x14ac:dyDescent="0.25">
      <c r="A10" t="s">
        <v>1</v>
      </c>
    </row>
    <row r="11" spans="1:2" x14ac:dyDescent="0.25">
      <c r="A11" t="s">
        <v>92</v>
      </c>
      <c r="B11">
        <v>1.7</v>
      </c>
    </row>
    <row r="12" spans="1:2" x14ac:dyDescent="0.25">
      <c r="A12" t="s">
        <v>93</v>
      </c>
      <c r="B12">
        <v>-84.1</v>
      </c>
    </row>
    <row r="13" spans="1:2" x14ac:dyDescent="0.25">
      <c r="A13" t="s">
        <v>94</v>
      </c>
      <c r="B13">
        <v>-25.22</v>
      </c>
    </row>
    <row r="14" spans="1:2" x14ac:dyDescent="0.25">
      <c r="A14" t="s">
        <v>95</v>
      </c>
      <c r="B14">
        <v>0.9</v>
      </c>
    </row>
    <row r="16" spans="1:2" x14ac:dyDescent="0.25">
      <c r="A16" t="s">
        <v>2</v>
      </c>
    </row>
    <row r="17" spans="1:2" x14ac:dyDescent="0.25">
      <c r="A17" t="s">
        <v>92</v>
      </c>
      <c r="B17">
        <v>8</v>
      </c>
    </row>
    <row r="18" spans="1:2" x14ac:dyDescent="0.25">
      <c r="A18" t="s">
        <v>93</v>
      </c>
      <c r="B18">
        <v>-175.2</v>
      </c>
    </row>
    <row r="19" spans="1:2" x14ac:dyDescent="0.25">
      <c r="A19" t="s">
        <v>94</v>
      </c>
      <c r="B19">
        <v>-46.53</v>
      </c>
    </row>
    <row r="20" spans="1:2" x14ac:dyDescent="0.25">
      <c r="A20" t="s">
        <v>95</v>
      </c>
      <c r="B20">
        <v>0.9</v>
      </c>
    </row>
    <row r="22" spans="1:2" x14ac:dyDescent="0.25">
      <c r="A22" t="s">
        <v>3</v>
      </c>
    </row>
    <row r="23" spans="1:2" x14ac:dyDescent="0.25">
      <c r="A23" t="s">
        <v>92</v>
      </c>
      <c r="B23">
        <v>12</v>
      </c>
    </row>
    <row r="24" spans="1:2" x14ac:dyDescent="0.25">
      <c r="A24" t="s">
        <v>93</v>
      </c>
      <c r="B24">
        <v>-76.25</v>
      </c>
    </row>
    <row r="25" spans="1:2" x14ac:dyDescent="0.25">
      <c r="A25" t="s">
        <v>94</v>
      </c>
      <c r="B25">
        <v>-8.82</v>
      </c>
    </row>
    <row r="26" spans="1:2" x14ac:dyDescent="0.25">
      <c r="A26" t="s">
        <v>95</v>
      </c>
      <c r="B26">
        <v>0.7</v>
      </c>
    </row>
    <row r="28" spans="1:2" x14ac:dyDescent="0.25">
      <c r="A28" t="s">
        <v>4</v>
      </c>
    </row>
    <row r="29" spans="1:2" x14ac:dyDescent="0.25">
      <c r="A29" t="s">
        <v>92</v>
      </c>
      <c r="B29">
        <v>18.399999999999999</v>
      </c>
    </row>
    <row r="30" spans="1:2" x14ac:dyDescent="0.25">
      <c r="A30" t="s">
        <v>93</v>
      </c>
      <c r="B30">
        <v>-13.8</v>
      </c>
    </row>
    <row r="31" spans="1:2" x14ac:dyDescent="0.25">
      <c r="A31" t="s">
        <v>94</v>
      </c>
      <c r="B31">
        <v>2.4</v>
      </c>
    </row>
    <row r="32" spans="1:2" x14ac:dyDescent="0.25">
      <c r="A32" t="s">
        <v>95</v>
      </c>
      <c r="B32">
        <v>0.6</v>
      </c>
    </row>
    <row r="34" spans="1:2" x14ac:dyDescent="0.25">
      <c r="A34" t="s">
        <v>5</v>
      </c>
    </row>
    <row r="35" spans="1:2" x14ac:dyDescent="0.25">
      <c r="A35" t="s">
        <v>92</v>
      </c>
      <c r="B35">
        <v>18.899999999999999</v>
      </c>
    </row>
    <row r="36" spans="1:2" x14ac:dyDescent="0.25">
      <c r="A36" t="s">
        <v>93</v>
      </c>
      <c r="B36">
        <v>0</v>
      </c>
    </row>
    <row r="37" spans="1:2" x14ac:dyDescent="0.25">
      <c r="A37" t="s">
        <v>94</v>
      </c>
      <c r="B37">
        <v>10.07</v>
      </c>
    </row>
    <row r="38" spans="1:2" x14ac:dyDescent="0.25">
      <c r="A38" t="s">
        <v>95</v>
      </c>
      <c r="B38">
        <v>0.4</v>
      </c>
    </row>
    <row r="40" spans="1:2" x14ac:dyDescent="0.25">
      <c r="A40" t="s">
        <v>6</v>
      </c>
    </row>
    <row r="41" spans="1:2" x14ac:dyDescent="0.25">
      <c r="A41" t="s">
        <v>92</v>
      </c>
      <c r="B41">
        <v>18.899999999999999</v>
      </c>
    </row>
    <row r="42" spans="1:2" x14ac:dyDescent="0.25">
      <c r="A42" t="s">
        <v>93</v>
      </c>
      <c r="B42">
        <v>15</v>
      </c>
    </row>
    <row r="43" spans="1:2" x14ac:dyDescent="0.25">
      <c r="A43" t="s">
        <v>94</v>
      </c>
      <c r="B43">
        <v>16.75</v>
      </c>
    </row>
    <row r="44" spans="1:2" x14ac:dyDescent="0.25">
      <c r="A44" t="s">
        <v>95</v>
      </c>
      <c r="B44">
        <v>0.3</v>
      </c>
    </row>
    <row r="46" spans="1:2" x14ac:dyDescent="0.25">
      <c r="A46" t="s">
        <v>7</v>
      </c>
    </row>
    <row r="47" spans="1:2" x14ac:dyDescent="0.25">
      <c r="A47" t="s">
        <v>92</v>
      </c>
      <c r="B47">
        <v>18.899999999999999</v>
      </c>
    </row>
    <row r="48" spans="1:2" x14ac:dyDescent="0.25">
      <c r="A48" t="s">
        <v>93</v>
      </c>
      <c r="B48">
        <v>-10.5</v>
      </c>
    </row>
    <row r="49" spans="1:2" x14ac:dyDescent="0.25">
      <c r="A49" t="s">
        <v>94</v>
      </c>
      <c r="B49">
        <v>10.59</v>
      </c>
    </row>
    <row r="50" spans="1:2" x14ac:dyDescent="0.25">
      <c r="A50" t="s">
        <v>95</v>
      </c>
      <c r="B50">
        <v>0.4</v>
      </c>
    </row>
    <row r="52" spans="1:2" x14ac:dyDescent="0.25">
      <c r="A52" t="s">
        <v>8</v>
      </c>
    </row>
    <row r="53" spans="1:2" x14ac:dyDescent="0.25">
      <c r="A53" t="s">
        <v>92</v>
      </c>
      <c r="B53">
        <v>18.899999999999999</v>
      </c>
    </row>
    <row r="54" spans="1:2" x14ac:dyDescent="0.25">
      <c r="A54" t="s">
        <v>93</v>
      </c>
      <c r="B54">
        <v>8</v>
      </c>
    </row>
    <row r="55" spans="1:2" x14ac:dyDescent="0.25">
      <c r="A55" t="s">
        <v>94</v>
      </c>
      <c r="B55">
        <v>17.41</v>
      </c>
    </row>
    <row r="56" spans="1:2" x14ac:dyDescent="0.25">
      <c r="A56" t="s">
        <v>95</v>
      </c>
      <c r="B56">
        <v>0.3</v>
      </c>
    </row>
    <row r="58" spans="1:2" x14ac:dyDescent="0.25">
      <c r="A58" t="s">
        <v>9</v>
      </c>
    </row>
    <row r="59" spans="1:2" x14ac:dyDescent="0.25">
      <c r="A59" t="s">
        <v>92</v>
      </c>
      <c r="B59">
        <v>18.399999999999999</v>
      </c>
    </row>
    <row r="60" spans="1:2" x14ac:dyDescent="0.25">
      <c r="A60" t="s">
        <v>93</v>
      </c>
      <c r="B60">
        <v>18.399999999999999</v>
      </c>
    </row>
    <row r="61" spans="1:2" x14ac:dyDescent="0.25">
      <c r="A61" t="s">
        <v>94</v>
      </c>
      <c r="B61">
        <v>18.399999999999999</v>
      </c>
    </row>
    <row r="62" spans="1:2" x14ac:dyDescent="0.25">
      <c r="A62" t="s">
        <v>95</v>
      </c>
      <c r="B62">
        <v>0.1</v>
      </c>
    </row>
    <row r="64" spans="1:2" x14ac:dyDescent="0.25">
      <c r="A64" t="s">
        <v>10</v>
      </c>
    </row>
    <row r="65" spans="1:2" x14ac:dyDescent="0.25">
      <c r="A65" t="s">
        <v>92</v>
      </c>
      <c r="B65">
        <v>18.399999999999999</v>
      </c>
    </row>
    <row r="66" spans="1:2" x14ac:dyDescent="0.25">
      <c r="A66" t="s">
        <v>93</v>
      </c>
      <c r="B66">
        <v>18.399999999999999</v>
      </c>
    </row>
    <row r="67" spans="1:2" x14ac:dyDescent="0.25">
      <c r="A67" t="s">
        <v>94</v>
      </c>
      <c r="B67">
        <v>18.399999999999999</v>
      </c>
    </row>
    <row r="68" spans="1:2" x14ac:dyDescent="0.25">
      <c r="A68" t="s">
        <v>95</v>
      </c>
      <c r="B68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lista 5.1</vt:lpstr>
      <vt:lpstr>lista 5.2</vt:lpstr>
      <vt:lpstr>lista 5.3</vt:lpstr>
      <vt:lpstr>lista 5.4</vt:lpstr>
      <vt:lpstr>lista 5.5</vt:lpstr>
      <vt:lpstr>lista 5.6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47857</dc:creator>
  <cp:lastModifiedBy>Maciej 47857</cp:lastModifiedBy>
  <dcterms:created xsi:type="dcterms:W3CDTF">2025-01-25T14:23:33Z</dcterms:created>
  <dcterms:modified xsi:type="dcterms:W3CDTF">2025-01-26T00:36:30Z</dcterms:modified>
</cp:coreProperties>
</file>