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oman\Desktop\BEATRIZ\"/>
    </mc:Choice>
  </mc:AlternateContent>
  <bookViews>
    <workbookView xWindow="240" yWindow="30" windowWidth="20115" windowHeight="7485"/>
  </bookViews>
  <sheets>
    <sheet name="MES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5" i="1" l="1"/>
  <c r="K10" i="1" l="1"/>
  <c r="L10" i="1" s="1"/>
  <c r="M10" i="1" s="1"/>
  <c r="K11" i="1"/>
  <c r="L11" i="1" s="1"/>
  <c r="M11" i="1" s="1"/>
  <c r="Q11" i="1"/>
  <c r="K12" i="1"/>
  <c r="L12" i="1" s="1"/>
  <c r="M12" i="1" s="1"/>
  <c r="N12" i="1"/>
  <c r="Q12" i="1"/>
  <c r="S12" i="1"/>
  <c r="V12" i="1"/>
  <c r="K13" i="1"/>
  <c r="L13" i="1" s="1"/>
  <c r="M13" i="1" s="1"/>
  <c r="K14" i="1"/>
  <c r="L14" i="1" s="1"/>
  <c r="M14" i="1" s="1"/>
  <c r="N14" i="1"/>
  <c r="K15" i="1"/>
  <c r="L15" i="1" s="1"/>
  <c r="M15" i="1" s="1"/>
  <c r="K16" i="1"/>
  <c r="L16" i="1" s="1"/>
  <c r="M16" i="1" s="1"/>
  <c r="Q16" i="1"/>
  <c r="K17" i="1"/>
  <c r="L17" i="1" s="1"/>
  <c r="M17" i="1" s="1"/>
  <c r="O17" i="1"/>
  <c r="Q17" i="1"/>
  <c r="V17" i="1"/>
  <c r="K18" i="1"/>
  <c r="L18" i="1" s="1"/>
  <c r="M18" i="1" s="1"/>
  <c r="S18" i="1"/>
  <c r="K19" i="1"/>
  <c r="L19" i="1" s="1"/>
  <c r="M19" i="1" s="1"/>
  <c r="K20" i="1"/>
  <c r="L20" i="1" s="1"/>
  <c r="M20" i="1" s="1"/>
  <c r="N20" i="1"/>
  <c r="P20" i="1"/>
  <c r="U20" i="1"/>
  <c r="K21" i="1"/>
  <c r="L21" i="1" s="1"/>
  <c r="M21" i="1" s="1"/>
  <c r="Q21" i="1"/>
  <c r="K22" i="1"/>
  <c r="L22" i="1" s="1"/>
  <c r="M22" i="1" s="1"/>
  <c r="U22" i="1"/>
  <c r="K23" i="1"/>
  <c r="L23" i="1" s="1"/>
  <c r="M23" i="1" s="1"/>
  <c r="K24" i="1"/>
  <c r="L24" i="1" s="1"/>
  <c r="M24" i="1" s="1"/>
  <c r="I25" i="1"/>
  <c r="J25" i="1"/>
  <c r="H2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V21" i="1" l="1"/>
  <c r="S20" i="1"/>
  <c r="T17" i="1"/>
  <c r="V16" i="1"/>
  <c r="U14" i="1"/>
  <c r="S14" i="1"/>
  <c r="U24" i="1"/>
  <c r="V15" i="1"/>
  <c r="P14" i="1"/>
  <c r="U16" i="1"/>
  <c r="P16" i="1"/>
  <c r="P24" i="1"/>
  <c r="T16" i="1"/>
  <c r="O16" i="1"/>
  <c r="U12" i="1"/>
  <c r="P12" i="1"/>
  <c r="V11" i="1"/>
  <c r="N24" i="1"/>
  <c r="S16" i="1"/>
  <c r="N16" i="1"/>
  <c r="T12" i="1"/>
  <c r="O12" i="1"/>
  <c r="T11" i="1"/>
  <c r="S24" i="1"/>
  <c r="V24" i="1"/>
  <c r="T24" i="1"/>
  <c r="Q24" i="1"/>
  <c r="O24" i="1"/>
  <c r="T21" i="1"/>
  <c r="O21" i="1"/>
  <c r="V20" i="1"/>
  <c r="T20" i="1"/>
  <c r="Q20" i="1"/>
  <c r="O20" i="1"/>
  <c r="V19" i="1"/>
  <c r="U18" i="1"/>
  <c r="P18" i="1"/>
  <c r="Q15" i="1"/>
  <c r="Q19" i="1"/>
  <c r="N18" i="1"/>
  <c r="U10" i="1"/>
  <c r="V23" i="1"/>
  <c r="Q23" i="1"/>
  <c r="S22" i="1"/>
  <c r="P22" i="1"/>
  <c r="N22" i="1"/>
  <c r="T23" i="1"/>
  <c r="O23" i="1"/>
  <c r="V22" i="1"/>
  <c r="T22" i="1"/>
  <c r="Q22" i="1"/>
  <c r="O22" i="1"/>
  <c r="T19" i="1"/>
  <c r="O19" i="1"/>
  <c r="V18" i="1"/>
  <c r="T18" i="1"/>
  <c r="Q18" i="1"/>
  <c r="O18" i="1"/>
  <c r="T15" i="1"/>
  <c r="O15" i="1"/>
  <c r="V14" i="1"/>
  <c r="T14" i="1"/>
  <c r="Q14" i="1"/>
  <c r="O14" i="1"/>
  <c r="V13" i="1"/>
  <c r="P10" i="1"/>
  <c r="Q13" i="1"/>
  <c r="S10" i="1"/>
  <c r="N10" i="1"/>
  <c r="O11" i="1"/>
  <c r="T13" i="1"/>
  <c r="O13" i="1"/>
  <c r="V10" i="1"/>
  <c r="T10" i="1"/>
  <c r="Q10" i="1"/>
  <c r="O10" i="1"/>
  <c r="U23" i="1"/>
  <c r="S23" i="1"/>
  <c r="P23" i="1"/>
  <c r="N23" i="1"/>
  <c r="U21" i="1"/>
  <c r="S21" i="1"/>
  <c r="P21" i="1"/>
  <c r="N21" i="1"/>
  <c r="U19" i="1"/>
  <c r="S19" i="1"/>
  <c r="P19" i="1"/>
  <c r="N19" i="1"/>
  <c r="U17" i="1"/>
  <c r="S17" i="1"/>
  <c r="P17" i="1"/>
  <c r="N17" i="1"/>
  <c r="U15" i="1"/>
  <c r="S15" i="1"/>
  <c r="P15" i="1"/>
  <c r="N15" i="1"/>
  <c r="U13" i="1"/>
  <c r="S13" i="1"/>
  <c r="P13" i="1"/>
  <c r="N13" i="1"/>
  <c r="U11" i="1"/>
  <c r="S11" i="1"/>
  <c r="P11" i="1"/>
  <c r="N11" i="1"/>
  <c r="K25" i="1"/>
  <c r="Q25" i="1" l="1"/>
  <c r="S25" i="1"/>
  <c r="T25" i="1"/>
  <c r="V25" i="1"/>
  <c r="O25" i="1"/>
  <c r="N25" i="1"/>
  <c r="U25" i="1"/>
  <c r="P25" i="1"/>
  <c r="L25" i="1" l="1"/>
  <c r="M25" i="1"/>
</calcChain>
</file>

<file path=xl/sharedStrings.xml><?xml version="1.0" encoding="utf-8"?>
<sst xmlns="http://schemas.openxmlformats.org/spreadsheetml/2006/main" count="35" uniqueCount="33">
  <si>
    <t>EMPLEADO</t>
  </si>
  <si>
    <t>EPS</t>
  </si>
  <si>
    <t>FONDO</t>
  </si>
  <si>
    <t>CCT</t>
  </si>
  <si>
    <t>%</t>
  </si>
  <si>
    <t>PROVISIONES</t>
  </si>
  <si>
    <t>APROPIACIONES</t>
  </si>
  <si>
    <t xml:space="preserve">DIAS </t>
  </si>
  <si>
    <t>SALARIO</t>
  </si>
  <si>
    <t xml:space="preserve">AUX TRANSPORTE </t>
  </si>
  <si>
    <t>BASE</t>
  </si>
  <si>
    <t>CESANTIAS</t>
  </si>
  <si>
    <t>INT. CESANT</t>
  </si>
  <si>
    <t xml:space="preserve">PRIMA </t>
  </si>
  <si>
    <t>VACACIONES</t>
  </si>
  <si>
    <t>ARL</t>
  </si>
  <si>
    <t>PENSIONES</t>
  </si>
  <si>
    <t>ICBF</t>
  </si>
  <si>
    <t>SENA</t>
  </si>
  <si>
    <t>COMPENSAR</t>
  </si>
  <si>
    <t>OTROS PAGOS</t>
  </si>
  <si>
    <t>Hasta:</t>
  </si>
  <si>
    <t>Elaborado por:</t>
  </si>
  <si>
    <t>Revisado por:</t>
  </si>
  <si>
    <t>PROCESO GESTIÓN CONTABLE Y FINANCIERA</t>
  </si>
  <si>
    <t>GCF-FO-37</t>
  </si>
  <si>
    <t>PAG. 1 DE 1</t>
  </si>
  <si>
    <t>Versión  3</t>
  </si>
  <si>
    <t>Fecha:   02/02/2015</t>
  </si>
  <si>
    <t>Aprobación:                                                                         COORDINADOR CONTABLE Y FINANCIERO</t>
  </si>
  <si>
    <t>Empresa:</t>
  </si>
  <si>
    <t>Periodo:</t>
  </si>
  <si>
    <t>PROVISIONES Y APROPIACIONES DE NÓMINA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</si>
</sst>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3497D"/>
        <bgColor indexed="64"/>
      </patternFill>
    </fill>
    <fill>
      <patternFill patternType="solid">
        <fgColor rgb="FFD9E3F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7" xfId="0" applyFont="1" applyFill="1" applyBorder="1"/>
    <xf numFmtId="3" fontId="2" fillId="0" borderId="9" xfId="0" applyNumberFormat="1" applyFont="1" applyFill="1" applyBorder="1"/>
    <xf numFmtId="1" fontId="2" fillId="0" borderId="9" xfId="0" applyNumberFormat="1" applyFont="1" applyFill="1" applyBorder="1"/>
    <xf numFmtId="3" fontId="3" fillId="0" borderId="9" xfId="0" applyNumberFormat="1" applyFont="1" applyFill="1" applyBorder="1"/>
    <xf numFmtId="3" fontId="4" fillId="0" borderId="18" xfId="0" applyNumberFormat="1" applyFont="1" applyFill="1" applyBorder="1"/>
    <xf numFmtId="3" fontId="3" fillId="0" borderId="19" xfId="0" applyNumberFormat="1" applyFont="1" applyFill="1" applyBorder="1"/>
    <xf numFmtId="3" fontId="2" fillId="0" borderId="20" xfId="0" applyNumberFormat="1" applyFont="1" applyFill="1" applyBorder="1"/>
    <xf numFmtId="1" fontId="2" fillId="0" borderId="20" xfId="0" applyNumberFormat="1" applyFont="1" applyFill="1" applyBorder="1"/>
    <xf numFmtId="3" fontId="3" fillId="0" borderId="20" xfId="0" applyNumberFormat="1" applyFont="1" applyFill="1" applyBorder="1"/>
    <xf numFmtId="3" fontId="4" fillId="0" borderId="21" xfId="0" applyNumberFormat="1" applyFont="1" applyFill="1" applyBorder="1"/>
    <xf numFmtId="3" fontId="3" fillId="0" borderId="22" xfId="0" applyNumberFormat="1" applyFont="1" applyFill="1" applyBorder="1"/>
    <xf numFmtId="3" fontId="4" fillId="0" borderId="9" xfId="0" applyNumberFormat="1" applyFont="1" applyFill="1" applyBorder="1"/>
    <xf numFmtId="0" fontId="2" fillId="0" borderId="9" xfId="0" applyFont="1" applyFill="1" applyBorder="1"/>
    <xf numFmtId="0" fontId="1" fillId="0" borderId="0" xfId="0" applyFont="1" applyFill="1"/>
    <xf numFmtId="3" fontId="1" fillId="0" borderId="0" xfId="0" applyNumberFormat="1" applyFont="1" applyFill="1"/>
    <xf numFmtId="0" fontId="1" fillId="0" borderId="0" xfId="0" applyFont="1" applyFill="1" applyBorder="1"/>
    <xf numFmtId="3" fontId="3" fillId="0" borderId="18" xfId="0" applyNumberFormat="1" applyFont="1" applyFill="1" applyBorder="1"/>
    <xf numFmtId="3" fontId="1" fillId="0" borderId="14" xfId="0" applyNumberFormat="1" applyFont="1" applyFill="1" applyBorder="1"/>
    <xf numFmtId="0" fontId="0" fillId="0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" fillId="0" borderId="9" xfId="0" applyNumberFormat="1" applyFont="1" applyFill="1" applyBorder="1" applyAlignment="1">
      <alignment wrapText="1"/>
    </xf>
    <xf numFmtId="3" fontId="3" fillId="0" borderId="25" xfId="0" applyNumberFormat="1" applyFont="1" applyFill="1" applyBorder="1"/>
    <xf numFmtId="0" fontId="1" fillId="0" borderId="23" xfId="0" applyFont="1" applyFill="1" applyBorder="1"/>
    <xf numFmtId="0" fontId="1" fillId="0" borderId="26" xfId="0" applyFont="1" applyFill="1" applyBorder="1"/>
    <xf numFmtId="3" fontId="1" fillId="0" borderId="26" xfId="0" applyNumberFormat="1" applyFont="1" applyFill="1" applyBorder="1"/>
    <xf numFmtId="3" fontId="1" fillId="0" borderId="0" xfId="0" applyNumberFormat="1" applyFont="1" applyFill="1" applyBorder="1" applyAlignment="1"/>
    <xf numFmtId="2" fontId="3" fillId="3" borderId="5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/>
    <xf numFmtId="3" fontId="3" fillId="3" borderId="6" xfId="0" applyNumberFormat="1" applyFont="1" applyFill="1" applyBorder="1" applyAlignment="1">
      <alignment horizontal="center"/>
    </xf>
    <xf numFmtId="3" fontId="3" fillId="3" borderId="14" xfId="0" applyNumberFormat="1" applyFont="1" applyFill="1" applyBorder="1" applyAlignment="1">
      <alignment horizontal="center"/>
    </xf>
    <xf numFmtId="3" fontId="3" fillId="3" borderId="15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3" fontId="3" fillId="3" borderId="9" xfId="0" applyNumberFormat="1" applyFont="1" applyFill="1" applyBorder="1" applyAlignment="1">
      <alignment horizontal="center"/>
    </xf>
    <xf numFmtId="3" fontId="3" fillId="3" borderId="24" xfId="0" applyNumberFormat="1" applyFont="1" applyFill="1" applyBorder="1"/>
    <xf numFmtId="14" fontId="6" fillId="0" borderId="9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3" fontId="9" fillId="2" borderId="9" xfId="0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13" xfId="0" applyNumberFormat="1" applyFont="1" applyFill="1" applyBorder="1" applyAlignment="1">
      <alignment horizontal="center" vertical="center"/>
    </xf>
    <xf numFmtId="14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3" fontId="1" fillId="0" borderId="27" xfId="0" applyNumberFormat="1" applyFont="1" applyFill="1" applyBorder="1" applyAlignment="1">
      <alignment horizontal="center"/>
    </xf>
    <xf numFmtId="3" fontId="1" fillId="0" borderId="28" xfId="0" applyNumberFormat="1" applyFont="1" applyFill="1" applyBorder="1" applyAlignment="1">
      <alignment horizontal="center"/>
    </xf>
    <xf numFmtId="3" fontId="1" fillId="0" borderId="29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4" fontId="6" fillId="0" borderId="9" xfId="0" applyNumberFormat="1" applyFont="1" applyFill="1" applyBorder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14" fontId="1" fillId="0" borderId="27" xfId="0" applyNumberFormat="1" applyFont="1" applyFill="1" applyBorder="1" applyAlignment="1">
      <alignment horizontal="center" vertical="center"/>
    </xf>
    <xf numFmtId="14" fontId="1" fillId="0" borderId="29" xfId="0" applyNumberFormat="1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/>
    </xf>
    <xf numFmtId="3" fontId="10" fillId="2" borderId="7" xfId="0" applyNumberFormat="1" applyFont="1" applyFill="1" applyBorder="1" applyAlignment="1">
      <alignment horizontal="center"/>
    </xf>
    <xf numFmtId="3" fontId="10" fillId="2" borderId="8" xfId="0" applyNumberFormat="1" applyFont="1" applyFill="1" applyBorder="1" applyAlignment="1">
      <alignment horizontal="center"/>
    </xf>
    <xf numFmtId="3" fontId="10" fillId="2" borderId="30" xfId="0" applyNumberFormat="1" applyFont="1" applyFill="1" applyBorder="1" applyAlignment="1">
      <alignment horizontal="center"/>
    </xf>
    <xf numFmtId="3" fontId="10" fillId="2" borderId="5" xfId="0" applyNumberFormat="1" applyFont="1" applyFill="1" applyBorder="1" applyAlignment="1">
      <alignment horizontal="center"/>
    </xf>
    <xf numFmtId="3" fontId="10" fillId="2" borderId="3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497D"/>
      <color rgb="FFD9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323849</xdr:colOff>
      <xdr:row>0</xdr:row>
      <xdr:rowOff>57150</xdr:rowOff>
    </xdr:from>
    <xdr:to>
      <xdr:col>1</xdr:col>
      <xdr:colOff>1541634</xdr:colOff>
      <xdr:row>2</xdr:row>
      <xdr:rowOff>217714</xdr:rowOff>
    </xdr:to>
    <xdr:pic>
      <xdr:nvPicPr>
        <xdr:cNvPr id="4" name="2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636813" y="57150"/>
          <a:ext cx="1217785" cy="9225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ublic\RECURSOS%20HUMANOS\N&#211;MINAS%202015\ENERO%202015\AGRICOLA%20NOMINA%20MAESTRA%202015%20ACTUAL%2030-01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5 ENERO"/>
      <sheetName val="16-31 ENERO"/>
      <sheetName val="Desprendible"/>
      <sheetName val="V. datos"/>
    </sheetNames>
    <sheetDataSet>
      <sheetData sheetId="0"/>
      <sheetData sheetId="1">
        <row r="6">
          <cell r="A6" t="str">
            <v>Fecha de Realización:</v>
          </cell>
          <cell r="C6">
            <v>42031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showGridLines="0" tabSelected="1" topLeftCell="C1" zoomScale="80" zoomScaleNormal="80" workbookViewId="0">
      <selection activeCell="X17" sqref="X17"/>
    </sheetView>
  </sheetViews>
  <sheetFormatPr baseColWidth="10" defaultRowHeight="11.25" x14ac:dyDescent="0.2"/>
  <cols>
    <col min="1" max="1" width="4.7109375" style="14" customWidth="1"/>
    <col min="2" max="2" width="35.28515625" style="14" customWidth="1"/>
    <col min="3" max="3" width="12" style="14" customWidth="1"/>
    <col min="4" max="4" width="13.5703125" style="14" customWidth="1"/>
    <col min="5" max="5" width="10.7109375" style="14" customWidth="1"/>
    <col min="6" max="6" width="3.5703125" style="14" customWidth="1"/>
    <col min="7" max="7" width="4.85546875" style="14" customWidth="1"/>
    <col min="8" max="8" width="10.28515625" style="14" customWidth="1"/>
    <col min="9" max="9" width="11.85546875" style="14" bestFit="1" customWidth="1"/>
    <col min="10" max="10" width="15.140625" style="14" bestFit="1" customWidth="1"/>
    <col min="11" max="11" width="10" style="15" customWidth="1"/>
    <col min="12" max="12" width="9.7109375" style="15" customWidth="1"/>
    <col min="13" max="13" width="10.42578125" style="15" customWidth="1"/>
    <col min="14" max="14" width="9.5703125" style="15" customWidth="1"/>
    <col min="15" max="15" width="11.140625" style="15" customWidth="1"/>
    <col min="16" max="16" width="10.7109375" style="15" customWidth="1"/>
    <col min="17" max="17" width="14" style="15" customWidth="1"/>
    <col min="18" max="18" width="4.28515625" style="15" customWidth="1"/>
    <col min="19" max="21" width="9.5703125" style="15" customWidth="1"/>
    <col min="22" max="22" width="10.7109375" style="15" customWidth="1"/>
    <col min="23" max="16384" width="11.42578125" style="14"/>
  </cols>
  <sheetData>
    <row r="1" spans="1:22" ht="23.25" customHeight="1" x14ac:dyDescent="0.2">
      <c r="A1" s="38"/>
      <c r="B1" s="38"/>
      <c r="C1" s="38" t="s">
        <v>24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 t="s">
        <v>25</v>
      </c>
      <c r="T1" s="38"/>
      <c r="U1" s="38"/>
      <c r="V1" s="38"/>
    </row>
    <row r="2" spans="1:22" ht="36.75" customHeight="1" x14ac:dyDescent="0.2">
      <c r="A2" s="38"/>
      <c r="B2" s="38"/>
      <c r="C2" s="38" t="s">
        <v>32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 t="s">
        <v>29</v>
      </c>
      <c r="T2" s="38"/>
      <c r="U2" s="38"/>
      <c r="V2" s="38"/>
    </row>
    <row r="3" spans="1:22" ht="23.25" customHeight="1" x14ac:dyDescent="0.2">
      <c r="A3" s="38"/>
      <c r="B3" s="38"/>
      <c r="C3" s="39" t="s">
        <v>27</v>
      </c>
      <c r="D3" s="39"/>
      <c r="E3" s="39"/>
      <c r="F3" s="39"/>
      <c r="G3" s="39"/>
      <c r="H3" s="39"/>
      <c r="I3" s="39"/>
      <c r="J3" s="39"/>
      <c r="K3" s="39" t="s">
        <v>28</v>
      </c>
      <c r="L3" s="39"/>
      <c r="M3" s="39"/>
      <c r="N3" s="39"/>
      <c r="O3" s="39"/>
      <c r="P3" s="39"/>
      <c r="Q3" s="39"/>
      <c r="R3" s="39"/>
      <c r="S3" s="39" t="s">
        <v>26</v>
      </c>
      <c r="T3" s="39"/>
      <c r="U3" s="39"/>
      <c r="V3" s="39"/>
    </row>
    <row r="5" spans="1:22" ht="21" customHeight="1" x14ac:dyDescent="0.2">
      <c r="A5" s="40" t="str">
        <f>+'[1]16-31 ENERO'!$A$6:$F$6</f>
        <v>Fecha de Realización:</v>
      </c>
      <c r="B5" s="40"/>
      <c r="C5" s="35"/>
      <c r="D5" s="36"/>
      <c r="E5" s="54" t="s">
        <v>30</v>
      </c>
      <c r="F5" s="55"/>
      <c r="G5" s="55"/>
      <c r="H5" s="55"/>
      <c r="I5" s="58"/>
      <c r="J5" s="58"/>
      <c r="K5" s="58"/>
      <c r="L5" s="58"/>
      <c r="M5" s="57"/>
      <c r="N5" s="57"/>
      <c r="O5" s="59" t="s">
        <v>31</v>
      </c>
      <c r="P5" s="59"/>
      <c r="Q5" s="60"/>
      <c r="R5" s="61"/>
      <c r="S5" s="37" t="s">
        <v>21</v>
      </c>
      <c r="T5" s="49"/>
      <c r="U5" s="49"/>
      <c r="V5" s="26"/>
    </row>
    <row r="7" spans="1:22" ht="12" thickBot="1" x14ac:dyDescent="0.25"/>
    <row r="8" spans="1:22" ht="12" thickBot="1" x14ac:dyDescent="0.25">
      <c r="A8" s="41" t="s">
        <v>0</v>
      </c>
      <c r="B8" s="42"/>
      <c r="C8" s="45" t="s">
        <v>1</v>
      </c>
      <c r="D8" s="45" t="s">
        <v>2</v>
      </c>
      <c r="E8" s="45" t="s">
        <v>3</v>
      </c>
      <c r="F8" s="47" t="s">
        <v>4</v>
      </c>
      <c r="G8" s="27"/>
      <c r="H8" s="27"/>
      <c r="I8" s="27"/>
      <c r="J8" s="27"/>
      <c r="K8" s="28"/>
      <c r="L8" s="62" t="s">
        <v>5</v>
      </c>
      <c r="M8" s="63"/>
      <c r="N8" s="63"/>
      <c r="O8" s="64"/>
      <c r="P8" s="65" t="s">
        <v>6</v>
      </c>
      <c r="Q8" s="66"/>
      <c r="R8" s="66"/>
      <c r="S8" s="66"/>
      <c r="T8" s="66"/>
      <c r="U8" s="66"/>
      <c r="V8" s="67"/>
    </row>
    <row r="9" spans="1:22" ht="12" thickBot="1" x14ac:dyDescent="0.25">
      <c r="A9" s="43"/>
      <c r="B9" s="44"/>
      <c r="C9" s="46"/>
      <c r="D9" s="46"/>
      <c r="E9" s="46"/>
      <c r="F9" s="48"/>
      <c r="G9" s="29" t="s">
        <v>7</v>
      </c>
      <c r="H9" s="29" t="s">
        <v>8</v>
      </c>
      <c r="I9" s="29" t="s">
        <v>20</v>
      </c>
      <c r="J9" s="29" t="s">
        <v>9</v>
      </c>
      <c r="K9" s="30" t="s">
        <v>10</v>
      </c>
      <c r="L9" s="31" t="s">
        <v>11</v>
      </c>
      <c r="M9" s="32" t="s">
        <v>12</v>
      </c>
      <c r="N9" s="32" t="s">
        <v>13</v>
      </c>
      <c r="O9" s="32" t="s">
        <v>14</v>
      </c>
      <c r="P9" s="32" t="s">
        <v>1</v>
      </c>
      <c r="Q9" s="32" t="s">
        <v>15</v>
      </c>
      <c r="R9" s="32" t="s">
        <v>4</v>
      </c>
      <c r="S9" s="32" t="s">
        <v>16</v>
      </c>
      <c r="T9" s="33" t="s">
        <v>17</v>
      </c>
      <c r="U9" s="32" t="s">
        <v>18</v>
      </c>
      <c r="V9" s="34" t="s">
        <v>19</v>
      </c>
    </row>
    <row r="10" spans="1:22" ht="15.75" thickBot="1" x14ac:dyDescent="0.3">
      <c r="A10" s="1">
        <v>1</v>
      </c>
      <c r="B10" s="13"/>
      <c r="C10" s="19"/>
      <c r="D10" s="19"/>
      <c r="E10" s="2"/>
      <c r="F10" s="3"/>
      <c r="G10" s="4"/>
      <c r="H10" s="4"/>
      <c r="I10" s="4"/>
      <c r="J10" s="4"/>
      <c r="K10" s="17">
        <f t="shared" ref="K10:K24" si="0">(H10/30*G10)+J10+I10</f>
        <v>0</v>
      </c>
      <c r="L10" s="5">
        <f>K10/12</f>
        <v>0</v>
      </c>
      <c r="M10" s="6">
        <f t="shared" ref="M10:M24" si="1">L10*12/100</f>
        <v>0</v>
      </c>
      <c r="N10" s="6">
        <f t="shared" ref="N10:N21" si="2">K10/12</f>
        <v>0</v>
      </c>
      <c r="O10" s="6">
        <f t="shared" ref="O10:O21" si="3">+(K10-J10)/24</f>
        <v>0</v>
      </c>
      <c r="P10" s="4">
        <f>IF(K10&gt;=6443500,+(K10-J10)*0.085,0)</f>
        <v>0</v>
      </c>
      <c r="Q10" s="6">
        <f t="shared" ref="Q10:Q24" si="4">(+K10-J10)*R10</f>
        <v>0</v>
      </c>
      <c r="R10" s="6"/>
      <c r="S10" s="6">
        <f t="shared" ref="S10:S24" si="5">(+K10-J10)*0.12</f>
        <v>0</v>
      </c>
      <c r="T10" s="4">
        <f t="shared" ref="T10:T24" si="6">IF(K10 &gt; 6443500,(K10-J10)*3%,0)</f>
        <v>0</v>
      </c>
      <c r="U10" s="4">
        <f t="shared" ref="U10:U24" si="7">IF(K10 &gt; 6443500,(K10-J10)*2%,0)</f>
        <v>0</v>
      </c>
      <c r="V10" s="22">
        <f t="shared" ref="V10:V24" si="8">(K10-J10)*0.04</f>
        <v>0</v>
      </c>
    </row>
    <row r="11" spans="1:22" ht="15.75" thickBot="1" x14ac:dyDescent="0.3">
      <c r="A11" s="1">
        <f>A10+1</f>
        <v>2</v>
      </c>
      <c r="B11" s="2"/>
      <c r="C11" s="19"/>
      <c r="D11" s="19"/>
      <c r="E11" s="2"/>
      <c r="F11" s="3"/>
      <c r="G11" s="4"/>
      <c r="H11" s="4"/>
      <c r="I11" s="4"/>
      <c r="J11" s="4"/>
      <c r="K11" s="17">
        <f t="shared" si="0"/>
        <v>0</v>
      </c>
      <c r="L11" s="5">
        <f t="shared" ref="L11:L21" si="9">K11/12</f>
        <v>0</v>
      </c>
      <c r="M11" s="6">
        <f>L11*12/100</f>
        <v>0</v>
      </c>
      <c r="N11" s="6">
        <f t="shared" si="2"/>
        <v>0</v>
      </c>
      <c r="O11" s="6">
        <f t="shared" si="3"/>
        <v>0</v>
      </c>
      <c r="P11" s="4">
        <f t="shared" ref="P11:P24" si="10">IF(K11&gt;=6443500,+(K11-J11)*0.085,0)</f>
        <v>0</v>
      </c>
      <c r="Q11" s="6">
        <f t="shared" si="4"/>
        <v>0</v>
      </c>
      <c r="R11" s="6"/>
      <c r="S11" s="6">
        <f t="shared" si="5"/>
        <v>0</v>
      </c>
      <c r="T11" s="4">
        <f t="shared" si="6"/>
        <v>0</v>
      </c>
      <c r="U11" s="4">
        <f t="shared" si="7"/>
        <v>0</v>
      </c>
      <c r="V11" s="22">
        <f t="shared" si="8"/>
        <v>0</v>
      </c>
    </row>
    <row r="12" spans="1:22" ht="15.75" thickBot="1" x14ac:dyDescent="0.3">
      <c r="A12" s="1">
        <f t="shared" ref="A12:A23" si="11">+A11+1</f>
        <v>3</v>
      </c>
      <c r="B12" s="13"/>
      <c r="C12" s="19"/>
      <c r="D12" s="19"/>
      <c r="E12" s="2"/>
      <c r="F12" s="3"/>
      <c r="G12" s="4"/>
      <c r="H12" s="4"/>
      <c r="I12" s="4"/>
      <c r="J12" s="4"/>
      <c r="K12" s="17">
        <f t="shared" si="0"/>
        <v>0</v>
      </c>
      <c r="L12" s="5">
        <f t="shared" si="9"/>
        <v>0</v>
      </c>
      <c r="M12" s="6">
        <f t="shared" si="1"/>
        <v>0</v>
      </c>
      <c r="N12" s="6">
        <f t="shared" si="2"/>
        <v>0</v>
      </c>
      <c r="O12" s="6">
        <f t="shared" si="3"/>
        <v>0</v>
      </c>
      <c r="P12" s="4">
        <f t="shared" si="10"/>
        <v>0</v>
      </c>
      <c r="Q12" s="6">
        <f t="shared" si="4"/>
        <v>0</v>
      </c>
      <c r="R12" s="6"/>
      <c r="S12" s="6">
        <f t="shared" si="5"/>
        <v>0</v>
      </c>
      <c r="T12" s="4">
        <f t="shared" si="6"/>
        <v>0</v>
      </c>
      <c r="U12" s="4">
        <f t="shared" si="7"/>
        <v>0</v>
      </c>
      <c r="V12" s="22">
        <f t="shared" si="8"/>
        <v>0</v>
      </c>
    </row>
    <row r="13" spans="1:22" ht="15.75" thickBot="1" x14ac:dyDescent="0.3">
      <c r="A13" s="1">
        <f t="shared" si="11"/>
        <v>4</v>
      </c>
      <c r="B13" s="2"/>
      <c r="C13" s="19"/>
      <c r="D13" s="19"/>
      <c r="E13" s="2"/>
      <c r="F13" s="3"/>
      <c r="G13" s="4"/>
      <c r="H13" s="4"/>
      <c r="I13" s="4"/>
      <c r="J13" s="4"/>
      <c r="K13" s="17">
        <f t="shared" si="0"/>
        <v>0</v>
      </c>
      <c r="L13" s="5">
        <f t="shared" si="9"/>
        <v>0</v>
      </c>
      <c r="M13" s="6">
        <f t="shared" si="1"/>
        <v>0</v>
      </c>
      <c r="N13" s="6">
        <f t="shared" si="2"/>
        <v>0</v>
      </c>
      <c r="O13" s="6">
        <f t="shared" si="3"/>
        <v>0</v>
      </c>
      <c r="P13" s="4">
        <f t="shared" si="10"/>
        <v>0</v>
      </c>
      <c r="Q13" s="6">
        <f t="shared" si="4"/>
        <v>0</v>
      </c>
      <c r="R13" s="6"/>
      <c r="S13" s="6">
        <f t="shared" si="5"/>
        <v>0</v>
      </c>
      <c r="T13" s="4">
        <f t="shared" si="6"/>
        <v>0</v>
      </c>
      <c r="U13" s="4">
        <f t="shared" si="7"/>
        <v>0</v>
      </c>
      <c r="V13" s="22">
        <f t="shared" si="8"/>
        <v>0</v>
      </c>
    </row>
    <row r="14" spans="1:22" ht="15.75" thickBot="1" x14ac:dyDescent="0.3">
      <c r="A14" s="1">
        <f t="shared" si="11"/>
        <v>5</v>
      </c>
      <c r="B14" s="13"/>
      <c r="C14" s="19"/>
      <c r="D14" s="19"/>
      <c r="E14" s="2"/>
      <c r="F14" s="3"/>
      <c r="G14" s="4"/>
      <c r="H14" s="4"/>
      <c r="I14" s="4"/>
      <c r="J14" s="4"/>
      <c r="K14" s="17">
        <f t="shared" si="0"/>
        <v>0</v>
      </c>
      <c r="L14" s="5">
        <f t="shared" si="9"/>
        <v>0</v>
      </c>
      <c r="M14" s="6">
        <f t="shared" si="1"/>
        <v>0</v>
      </c>
      <c r="N14" s="6">
        <f t="shared" si="2"/>
        <v>0</v>
      </c>
      <c r="O14" s="6">
        <f t="shared" si="3"/>
        <v>0</v>
      </c>
      <c r="P14" s="4">
        <f t="shared" si="10"/>
        <v>0</v>
      </c>
      <c r="Q14" s="6">
        <f t="shared" si="4"/>
        <v>0</v>
      </c>
      <c r="R14" s="6"/>
      <c r="S14" s="6">
        <f t="shared" si="5"/>
        <v>0</v>
      </c>
      <c r="T14" s="4">
        <f t="shared" si="6"/>
        <v>0</v>
      </c>
      <c r="U14" s="4">
        <f t="shared" si="7"/>
        <v>0</v>
      </c>
      <c r="V14" s="22">
        <f t="shared" si="8"/>
        <v>0</v>
      </c>
    </row>
    <row r="15" spans="1:22" ht="15.75" thickBot="1" x14ac:dyDescent="0.3">
      <c r="A15" s="1">
        <f t="shared" si="11"/>
        <v>6</v>
      </c>
      <c r="B15" s="7"/>
      <c r="C15" s="19"/>
      <c r="D15" s="19"/>
      <c r="E15" s="7"/>
      <c r="F15" s="8"/>
      <c r="G15" s="9"/>
      <c r="H15" s="9"/>
      <c r="I15" s="9"/>
      <c r="J15" s="4"/>
      <c r="K15" s="17">
        <f t="shared" si="0"/>
        <v>0</v>
      </c>
      <c r="L15" s="10">
        <f t="shared" si="9"/>
        <v>0</v>
      </c>
      <c r="M15" s="11">
        <f t="shared" si="1"/>
        <v>0</v>
      </c>
      <c r="N15" s="11">
        <f t="shared" si="2"/>
        <v>0</v>
      </c>
      <c r="O15" s="6">
        <f t="shared" si="3"/>
        <v>0</v>
      </c>
      <c r="P15" s="4">
        <f t="shared" si="10"/>
        <v>0</v>
      </c>
      <c r="Q15" s="6">
        <f t="shared" si="4"/>
        <v>0</v>
      </c>
      <c r="R15" s="6"/>
      <c r="S15" s="6">
        <f t="shared" si="5"/>
        <v>0</v>
      </c>
      <c r="T15" s="4">
        <f t="shared" si="6"/>
        <v>0</v>
      </c>
      <c r="U15" s="4">
        <f t="shared" si="7"/>
        <v>0</v>
      </c>
      <c r="V15" s="22">
        <f t="shared" si="8"/>
        <v>0</v>
      </c>
    </row>
    <row r="16" spans="1:22" ht="15.75" thickBot="1" x14ac:dyDescent="0.3">
      <c r="A16" s="1">
        <f t="shared" si="11"/>
        <v>7</v>
      </c>
      <c r="B16" s="21"/>
      <c r="C16" s="19"/>
      <c r="D16" s="19"/>
      <c r="E16" s="2"/>
      <c r="F16" s="3"/>
      <c r="G16" s="4"/>
      <c r="H16" s="4"/>
      <c r="I16" s="4"/>
      <c r="J16" s="4"/>
      <c r="K16" s="17">
        <f t="shared" si="0"/>
        <v>0</v>
      </c>
      <c r="L16" s="10">
        <f t="shared" si="9"/>
        <v>0</v>
      </c>
      <c r="M16" s="4">
        <f t="shared" si="1"/>
        <v>0</v>
      </c>
      <c r="N16" s="4">
        <f t="shared" si="2"/>
        <v>0</v>
      </c>
      <c r="O16" s="6">
        <f t="shared" si="3"/>
        <v>0</v>
      </c>
      <c r="P16" s="4">
        <f t="shared" si="10"/>
        <v>0</v>
      </c>
      <c r="Q16" s="6">
        <f t="shared" si="4"/>
        <v>0</v>
      </c>
      <c r="R16" s="6"/>
      <c r="S16" s="6">
        <f t="shared" si="5"/>
        <v>0</v>
      </c>
      <c r="T16" s="4">
        <f t="shared" si="6"/>
        <v>0</v>
      </c>
      <c r="U16" s="4">
        <f t="shared" si="7"/>
        <v>0</v>
      </c>
      <c r="V16" s="22">
        <f t="shared" si="8"/>
        <v>0</v>
      </c>
    </row>
    <row r="17" spans="1:22" s="16" customFormat="1" ht="15.75" thickBot="1" x14ac:dyDescent="0.3">
      <c r="A17" s="1">
        <f t="shared" si="11"/>
        <v>8</v>
      </c>
      <c r="B17" s="7"/>
      <c r="C17" s="19"/>
      <c r="D17" s="20"/>
      <c r="E17" s="7"/>
      <c r="F17" s="8"/>
      <c r="G17" s="9"/>
      <c r="H17" s="9"/>
      <c r="I17" s="9"/>
      <c r="J17" s="9"/>
      <c r="K17" s="17">
        <f t="shared" si="0"/>
        <v>0</v>
      </c>
      <c r="L17" s="10">
        <f t="shared" si="9"/>
        <v>0</v>
      </c>
      <c r="M17" s="9">
        <f t="shared" si="1"/>
        <v>0</v>
      </c>
      <c r="N17" s="9">
        <f t="shared" si="2"/>
        <v>0</v>
      </c>
      <c r="O17" s="11">
        <f t="shared" si="3"/>
        <v>0</v>
      </c>
      <c r="P17" s="4">
        <f t="shared" si="10"/>
        <v>0</v>
      </c>
      <c r="Q17" s="6">
        <f t="shared" si="4"/>
        <v>0</v>
      </c>
      <c r="R17" s="6"/>
      <c r="S17" s="6">
        <f t="shared" si="5"/>
        <v>0</v>
      </c>
      <c r="T17" s="4">
        <f t="shared" si="6"/>
        <v>0</v>
      </c>
      <c r="U17" s="4">
        <f t="shared" si="7"/>
        <v>0</v>
      </c>
      <c r="V17" s="22">
        <f t="shared" si="8"/>
        <v>0</v>
      </c>
    </row>
    <row r="18" spans="1:22" s="16" customFormat="1" ht="15.75" thickBot="1" x14ac:dyDescent="0.3">
      <c r="A18" s="1">
        <f t="shared" si="11"/>
        <v>9</v>
      </c>
      <c r="B18" s="2"/>
      <c r="C18" s="19"/>
      <c r="D18" s="19"/>
      <c r="E18" s="2"/>
      <c r="F18" s="3"/>
      <c r="G18" s="4"/>
      <c r="H18" s="4"/>
      <c r="I18" s="4"/>
      <c r="J18" s="4"/>
      <c r="K18" s="17">
        <f t="shared" si="0"/>
        <v>0</v>
      </c>
      <c r="L18" s="12">
        <f t="shared" si="9"/>
        <v>0</v>
      </c>
      <c r="M18" s="4">
        <f t="shared" si="1"/>
        <v>0</v>
      </c>
      <c r="N18" s="4">
        <f t="shared" si="2"/>
        <v>0</v>
      </c>
      <c r="O18" s="4">
        <f t="shared" si="3"/>
        <v>0</v>
      </c>
      <c r="P18" s="4">
        <f t="shared" si="10"/>
        <v>0</v>
      </c>
      <c r="Q18" s="6">
        <f t="shared" si="4"/>
        <v>0</v>
      </c>
      <c r="R18" s="6"/>
      <c r="S18" s="6">
        <f t="shared" si="5"/>
        <v>0</v>
      </c>
      <c r="T18" s="4">
        <f t="shared" si="6"/>
        <v>0</v>
      </c>
      <c r="U18" s="4">
        <f t="shared" si="7"/>
        <v>0</v>
      </c>
      <c r="V18" s="22">
        <f t="shared" si="8"/>
        <v>0</v>
      </c>
    </row>
    <row r="19" spans="1:22" s="16" customFormat="1" ht="15.75" thickBot="1" x14ac:dyDescent="0.3">
      <c r="A19" s="1">
        <f t="shared" si="11"/>
        <v>10</v>
      </c>
      <c r="B19" s="2"/>
      <c r="C19" s="19"/>
      <c r="D19" s="19"/>
      <c r="E19" s="2"/>
      <c r="F19" s="3"/>
      <c r="G19" s="4"/>
      <c r="H19" s="4"/>
      <c r="I19" s="4"/>
      <c r="J19" s="4"/>
      <c r="K19" s="17">
        <f t="shared" si="0"/>
        <v>0</v>
      </c>
      <c r="L19" s="12">
        <f t="shared" si="9"/>
        <v>0</v>
      </c>
      <c r="M19" s="4">
        <f t="shared" si="1"/>
        <v>0</v>
      </c>
      <c r="N19" s="4">
        <f t="shared" si="2"/>
        <v>0</v>
      </c>
      <c r="O19" s="4">
        <f t="shared" si="3"/>
        <v>0</v>
      </c>
      <c r="P19" s="4">
        <f t="shared" si="10"/>
        <v>0</v>
      </c>
      <c r="Q19" s="6">
        <f t="shared" si="4"/>
        <v>0</v>
      </c>
      <c r="R19" s="6"/>
      <c r="S19" s="6">
        <f t="shared" si="5"/>
        <v>0</v>
      </c>
      <c r="T19" s="4">
        <f t="shared" si="6"/>
        <v>0</v>
      </c>
      <c r="U19" s="4">
        <f t="shared" si="7"/>
        <v>0</v>
      </c>
      <c r="V19" s="22">
        <f t="shared" si="8"/>
        <v>0</v>
      </c>
    </row>
    <row r="20" spans="1:22" s="16" customFormat="1" ht="15.75" thickBot="1" x14ac:dyDescent="0.3">
      <c r="A20" s="1">
        <f t="shared" si="11"/>
        <v>11</v>
      </c>
      <c r="B20" s="2"/>
      <c r="C20" s="19"/>
      <c r="D20" s="19"/>
      <c r="E20" s="2"/>
      <c r="F20" s="3"/>
      <c r="G20" s="4"/>
      <c r="H20" s="4"/>
      <c r="I20" s="4"/>
      <c r="J20" s="4"/>
      <c r="K20" s="17">
        <f t="shared" si="0"/>
        <v>0</v>
      </c>
      <c r="L20" s="12">
        <f t="shared" si="9"/>
        <v>0</v>
      </c>
      <c r="M20" s="4">
        <f t="shared" si="1"/>
        <v>0</v>
      </c>
      <c r="N20" s="4">
        <f t="shared" si="2"/>
        <v>0</v>
      </c>
      <c r="O20" s="4">
        <f t="shared" si="3"/>
        <v>0</v>
      </c>
      <c r="P20" s="4">
        <f t="shared" si="10"/>
        <v>0</v>
      </c>
      <c r="Q20" s="6">
        <f t="shared" si="4"/>
        <v>0</v>
      </c>
      <c r="R20" s="6"/>
      <c r="S20" s="6">
        <f t="shared" si="5"/>
        <v>0</v>
      </c>
      <c r="T20" s="4">
        <f t="shared" si="6"/>
        <v>0</v>
      </c>
      <c r="U20" s="4">
        <f t="shared" si="7"/>
        <v>0</v>
      </c>
      <c r="V20" s="22">
        <f t="shared" si="8"/>
        <v>0</v>
      </c>
    </row>
    <row r="21" spans="1:22" s="16" customFormat="1" ht="15.75" thickBot="1" x14ac:dyDescent="0.3">
      <c r="A21" s="1">
        <f t="shared" si="11"/>
        <v>12</v>
      </c>
      <c r="B21" s="2"/>
      <c r="C21" s="19"/>
      <c r="D21" s="19"/>
      <c r="E21" s="2"/>
      <c r="F21" s="3"/>
      <c r="G21" s="4"/>
      <c r="H21" s="4"/>
      <c r="I21" s="4"/>
      <c r="J21" s="4"/>
      <c r="K21" s="17">
        <f t="shared" si="0"/>
        <v>0</v>
      </c>
      <c r="L21" s="12">
        <f t="shared" si="9"/>
        <v>0</v>
      </c>
      <c r="M21" s="4">
        <f t="shared" si="1"/>
        <v>0</v>
      </c>
      <c r="N21" s="4">
        <f t="shared" si="2"/>
        <v>0</v>
      </c>
      <c r="O21" s="4">
        <f t="shared" si="3"/>
        <v>0</v>
      </c>
      <c r="P21" s="4">
        <f t="shared" si="10"/>
        <v>0</v>
      </c>
      <c r="Q21" s="6">
        <f t="shared" si="4"/>
        <v>0</v>
      </c>
      <c r="R21" s="6"/>
      <c r="S21" s="6">
        <f t="shared" si="5"/>
        <v>0</v>
      </c>
      <c r="T21" s="4">
        <f t="shared" si="6"/>
        <v>0</v>
      </c>
      <c r="U21" s="4">
        <f t="shared" si="7"/>
        <v>0</v>
      </c>
      <c r="V21" s="22">
        <f t="shared" si="8"/>
        <v>0</v>
      </c>
    </row>
    <row r="22" spans="1:22" s="16" customFormat="1" ht="15.75" thickBot="1" x14ac:dyDescent="0.3">
      <c r="A22" s="1">
        <f t="shared" si="11"/>
        <v>13</v>
      </c>
      <c r="B22" s="2"/>
      <c r="C22" s="19"/>
      <c r="D22" s="19"/>
      <c r="E22" s="2"/>
      <c r="F22" s="3"/>
      <c r="G22" s="4"/>
      <c r="H22" s="4"/>
      <c r="I22" s="4"/>
      <c r="J22" s="4"/>
      <c r="K22" s="17">
        <f t="shared" si="0"/>
        <v>0</v>
      </c>
      <c r="L22" s="10">
        <f>(K22)/12</f>
        <v>0</v>
      </c>
      <c r="M22" s="4">
        <f t="shared" si="1"/>
        <v>0</v>
      </c>
      <c r="N22" s="4">
        <f>(K22)/12</f>
        <v>0</v>
      </c>
      <c r="O22" s="6">
        <f>+(K22-J22)/24</f>
        <v>0</v>
      </c>
      <c r="P22" s="4">
        <f t="shared" si="10"/>
        <v>0</v>
      </c>
      <c r="Q22" s="6">
        <f t="shared" si="4"/>
        <v>0</v>
      </c>
      <c r="R22" s="6"/>
      <c r="S22" s="6">
        <f t="shared" si="5"/>
        <v>0</v>
      </c>
      <c r="T22" s="4">
        <f t="shared" si="6"/>
        <v>0</v>
      </c>
      <c r="U22" s="4">
        <f t="shared" si="7"/>
        <v>0</v>
      </c>
      <c r="V22" s="22">
        <f t="shared" si="8"/>
        <v>0</v>
      </c>
    </row>
    <row r="23" spans="1:22" s="16" customFormat="1" ht="15.75" thickBot="1" x14ac:dyDescent="0.3">
      <c r="A23" s="1">
        <f t="shared" si="11"/>
        <v>14</v>
      </c>
      <c r="B23" s="2"/>
      <c r="C23" s="19"/>
      <c r="D23" s="19"/>
      <c r="E23" s="2"/>
      <c r="F23" s="3"/>
      <c r="G23" s="4"/>
      <c r="H23" s="4"/>
      <c r="I23" s="4"/>
      <c r="J23" s="4"/>
      <c r="K23" s="17">
        <f t="shared" si="0"/>
        <v>0</v>
      </c>
      <c r="L23" s="5">
        <f>(K23)/12</f>
        <v>0</v>
      </c>
      <c r="M23" s="4">
        <f t="shared" si="1"/>
        <v>0</v>
      </c>
      <c r="N23" s="4">
        <f>(K23)/12</f>
        <v>0</v>
      </c>
      <c r="O23" s="6">
        <f>+(K23-J23)/24</f>
        <v>0</v>
      </c>
      <c r="P23" s="4">
        <f t="shared" si="10"/>
        <v>0</v>
      </c>
      <c r="Q23" s="6">
        <f t="shared" si="4"/>
        <v>0</v>
      </c>
      <c r="R23" s="6"/>
      <c r="S23" s="6">
        <f t="shared" si="5"/>
        <v>0</v>
      </c>
      <c r="T23" s="4">
        <f t="shared" si="6"/>
        <v>0</v>
      </c>
      <c r="U23" s="4">
        <f t="shared" si="7"/>
        <v>0</v>
      </c>
      <c r="V23" s="22">
        <f t="shared" si="8"/>
        <v>0</v>
      </c>
    </row>
    <row r="24" spans="1:22" s="16" customFormat="1" ht="15.75" thickBot="1" x14ac:dyDescent="0.3">
      <c r="A24" s="1">
        <v>15</v>
      </c>
      <c r="B24" s="2"/>
      <c r="C24" s="19"/>
      <c r="D24" s="19"/>
      <c r="E24" s="2"/>
      <c r="F24" s="3"/>
      <c r="G24" s="4"/>
      <c r="H24" s="9"/>
      <c r="I24" s="4"/>
      <c r="J24" s="4"/>
      <c r="K24" s="17">
        <f t="shared" si="0"/>
        <v>0</v>
      </c>
      <c r="L24" s="5">
        <f>(K24)/12</f>
        <v>0</v>
      </c>
      <c r="M24" s="4">
        <f t="shared" si="1"/>
        <v>0</v>
      </c>
      <c r="N24" s="4">
        <f>(K24)/12</f>
        <v>0</v>
      </c>
      <c r="O24" s="6">
        <f>+(K24-J24)/24</f>
        <v>0</v>
      </c>
      <c r="P24" s="4">
        <f t="shared" si="10"/>
        <v>0</v>
      </c>
      <c r="Q24" s="6">
        <f t="shared" si="4"/>
        <v>0</v>
      </c>
      <c r="R24" s="6"/>
      <c r="S24" s="6">
        <f t="shared" si="5"/>
        <v>0</v>
      </c>
      <c r="T24" s="4">
        <f t="shared" si="6"/>
        <v>0</v>
      </c>
      <c r="U24" s="4">
        <f t="shared" si="7"/>
        <v>0</v>
      </c>
      <c r="V24" s="22">
        <f t="shared" si="8"/>
        <v>0</v>
      </c>
    </row>
    <row r="25" spans="1:22" ht="12" thickBot="1" x14ac:dyDescent="0.25">
      <c r="A25" s="23"/>
      <c r="B25" s="24"/>
      <c r="C25" s="24"/>
      <c r="D25" s="25"/>
      <c r="E25" s="25"/>
      <c r="F25" s="24"/>
      <c r="G25" s="24"/>
      <c r="H25" s="18">
        <f>SUM(H10:H24)</f>
        <v>0</v>
      </c>
      <c r="I25" s="18">
        <f t="shared" ref="I25:V25" si="12">SUM(I10:I24)</f>
        <v>0</v>
      </c>
      <c r="J25" s="18">
        <f t="shared" si="12"/>
        <v>0</v>
      </c>
      <c r="K25" s="18">
        <f t="shared" si="12"/>
        <v>0</v>
      </c>
      <c r="L25" s="18">
        <f t="shared" si="12"/>
        <v>0</v>
      </c>
      <c r="M25" s="18">
        <f t="shared" si="12"/>
        <v>0</v>
      </c>
      <c r="N25" s="18">
        <f t="shared" si="12"/>
        <v>0</v>
      </c>
      <c r="O25" s="18">
        <f t="shared" si="12"/>
        <v>0</v>
      </c>
      <c r="P25" s="18">
        <f t="shared" si="12"/>
        <v>0</v>
      </c>
      <c r="Q25" s="18">
        <f t="shared" si="12"/>
        <v>0</v>
      </c>
      <c r="R25" s="18"/>
      <c r="S25" s="18">
        <f t="shared" si="12"/>
        <v>0</v>
      </c>
      <c r="T25" s="18">
        <f t="shared" si="12"/>
        <v>0</v>
      </c>
      <c r="U25" s="18">
        <f t="shared" si="12"/>
        <v>0</v>
      </c>
      <c r="V25" s="18">
        <f t="shared" si="12"/>
        <v>0</v>
      </c>
    </row>
    <row r="29" spans="1:22" ht="23.25" customHeight="1" x14ac:dyDescent="0.2">
      <c r="C29" s="50"/>
      <c r="D29" s="50"/>
      <c r="E29" s="50"/>
      <c r="F29" s="50"/>
      <c r="G29" s="50"/>
      <c r="H29" s="50"/>
      <c r="I29" s="50"/>
      <c r="M29" s="51"/>
      <c r="N29" s="52"/>
      <c r="O29" s="52"/>
      <c r="P29" s="52"/>
      <c r="Q29" s="52"/>
      <c r="R29" s="52"/>
      <c r="S29" s="53"/>
    </row>
    <row r="30" spans="1:22" ht="23.25" customHeight="1" x14ac:dyDescent="0.2">
      <c r="C30" s="40" t="s">
        <v>22</v>
      </c>
      <c r="D30" s="40"/>
      <c r="E30" s="40"/>
      <c r="F30" s="40"/>
      <c r="G30" s="40"/>
      <c r="H30" s="40"/>
      <c r="I30" s="40"/>
      <c r="M30" s="54" t="s">
        <v>23</v>
      </c>
      <c r="N30" s="55"/>
      <c r="O30" s="55"/>
      <c r="P30" s="55"/>
      <c r="Q30" s="55"/>
      <c r="R30" s="55"/>
      <c r="S30" s="56"/>
    </row>
  </sheetData>
  <mergeCells count="26">
    <mergeCell ref="F8:F9"/>
    <mergeCell ref="T5:U5"/>
    <mergeCell ref="C29:I29"/>
    <mergeCell ref="C30:I30"/>
    <mergeCell ref="M29:S29"/>
    <mergeCell ref="M30:S30"/>
    <mergeCell ref="M5:N5"/>
    <mergeCell ref="E5:H5"/>
    <mergeCell ref="I5:L5"/>
    <mergeCell ref="O5:P5"/>
    <mergeCell ref="Q5:R5"/>
    <mergeCell ref="L8:O8"/>
    <mergeCell ref="P8:V8"/>
    <mergeCell ref="A5:B5"/>
    <mergeCell ref="A8:B9"/>
    <mergeCell ref="C8:C9"/>
    <mergeCell ref="D8:D9"/>
    <mergeCell ref="E8:E9"/>
    <mergeCell ref="A1:B3"/>
    <mergeCell ref="S1:V1"/>
    <mergeCell ref="S2:V2"/>
    <mergeCell ref="S3:V3"/>
    <mergeCell ref="C1:R1"/>
    <mergeCell ref="C2:R2"/>
    <mergeCell ref="C3:J3"/>
    <mergeCell ref="K3:R3"/>
  </mergeCells>
  <pageMargins left="0.7" right="0.7" top="0.75" bottom="0.75" header="0.3" footer="0.3"/>
  <pageSetup paperSize="9" scale="5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Villamil</dc:creator>
  <cp:lastModifiedBy>mroman</cp:lastModifiedBy>
  <cp:lastPrinted>2015-01-30T15:00:31Z</cp:lastPrinted>
  <dcterms:created xsi:type="dcterms:W3CDTF">2015-01-30T13:32:36Z</dcterms:created>
  <dcterms:modified xsi:type="dcterms:W3CDTF">2015-02-02T14:16:55Z</dcterms:modified>
</cp:coreProperties>
</file>