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OCUMENTOS CASSIMA\1.6. Formatos\3. GOL - Servicios de sistemas de Gestión empresarial (GOL-BMS)\"/>
    </mc:Choice>
  </mc:AlternateContent>
  <bookViews>
    <workbookView xWindow="15" yWindow="225" windowWidth="9390" windowHeight="8490"/>
  </bookViews>
  <sheets>
    <sheet name="MATRIZ OHSAS 18001" sheetId="2" r:id="rId1"/>
  </sheets>
  <calcPr calcId="152511"/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12" i="2"/>
  <c r="H12" i="2" s="1"/>
  <c r="G274" i="2" l="1"/>
  <c r="H95" i="2"/>
  <c r="H129" i="2"/>
  <c r="H148" i="2"/>
  <c r="H169" i="2"/>
  <c r="H185" i="2"/>
  <c r="H201" i="2"/>
  <c r="H226" i="2"/>
  <c r="H232" i="2"/>
  <c r="H252" i="2"/>
  <c r="H29" i="2"/>
  <c r="H65" i="2"/>
  <c r="H73" i="2"/>
  <c r="H13" i="2"/>
  <c r="H211" i="2"/>
  <c r="H197" i="2"/>
  <c r="H177" i="2"/>
  <c r="H156" i="2"/>
  <c r="H137" i="2"/>
  <c r="H111" i="2"/>
</calcChain>
</file>

<file path=xl/comments1.xml><?xml version="1.0" encoding="utf-8"?>
<comments xmlns="http://schemas.openxmlformats.org/spreadsheetml/2006/main">
  <authors>
    <author>DOMINGUEZ CANO</author>
    <author>DIANA FERNANDA CANO D</author>
    <author>SIG CONS-1</author>
  </authors>
  <commentList>
    <comment ref="L10" authorId="0" shapeId="0">
      <text>
        <r>
          <rPr>
            <b/>
            <sz val="8"/>
            <color indexed="81"/>
            <rFont val="Tahoma"/>
            <family val="2"/>
          </rPr>
          <t>Indicar el documento o actividad en donde se evidencia el cumplimiento de la ley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• CO: Calificación Obtenida 
0: Incumplimiento del Requisito
1: Cumplimiento Parcial del Requisito, Se estan tomando acciones para su cumplimiento
2: Cumplimiento Total del Requisito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 xml:space="preserve">CFL:  Porcentaje de Calificación Final del requisito (debe)
</t>
        </r>
      </text>
    </comment>
    <comment ref="H11" authorId="2" shapeId="0">
      <text>
        <r>
          <rPr>
            <b/>
            <sz val="9"/>
            <color indexed="81"/>
            <rFont val="Tahoma"/>
            <family val="2"/>
          </rPr>
          <t xml:space="preserve">CFN: Porcentaje de Calificación final del Numeral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<sst xmlns="http://schemas.openxmlformats.org/spreadsheetml/2006/main" count="303" uniqueCount="303">
  <si>
    <t>OBSERVACIONES</t>
  </si>
  <si>
    <t>Fecha de Actualizacion</t>
  </si>
  <si>
    <t>Responsable de la Actualizacion</t>
  </si>
  <si>
    <t>Area Aplicable</t>
  </si>
  <si>
    <t>REQUISITO</t>
  </si>
  <si>
    <t>NUMERAL DE LA NORMA</t>
  </si>
  <si>
    <t xml:space="preserve">CUMPLIMIENTO
</t>
  </si>
  <si>
    <t>CO</t>
  </si>
  <si>
    <t>REQUISITO DE LA NORMA (DEBE)</t>
  </si>
  <si>
    <t>Porcentaje de Cumplimiento en la Norma</t>
  </si>
  <si>
    <t>EVIDENCIA DEL CUMPLIMIENTO,  REGISTRO</t>
  </si>
  <si>
    <t>4.1 Requisitos Generales</t>
  </si>
  <si>
    <t>Esta documentado el alcance del sistema de gestión S&amp;SO</t>
  </si>
  <si>
    <t>4.2 Política  de S&amp;SO</t>
  </si>
  <si>
    <t>Proporciona el marco de referencia para establecer y revisar los objetivos de S&amp;SO</t>
  </si>
  <si>
    <t>Se comunica a todas las personas que trabajan bajo la influencia de la organización</t>
  </si>
  <si>
    <t>Esta disponible para las partes interesadas</t>
  </si>
  <si>
    <t>Se revisa periodicamente para aseguar que sigue siendo apropiada para la organización</t>
  </si>
  <si>
    <t>Tiene en cuenta actividades rutinarias y no rutinarias</t>
  </si>
  <si>
    <t>Tiene en cuenta actividades de todas la personas  que tienen acceso al sitio de trabajo (incluyendo contratistas y visitantes)</t>
  </si>
  <si>
    <t>Tiene en cuenta los peligros que se originan fuera del lugar del trabajo con capacidad de afectar la salud y la seguridad de las personas bajo el control de la organización</t>
  </si>
  <si>
    <t xml:space="preserve">4.3.1 Identificación de peligros, Valoración de Riesgos y Determinación de Controles </t>
  </si>
  <si>
    <t>Tiene en cuenta los peligros generados en la vecindad del lugar de trabajo por las actividades relacionadas con el trabajo controladas por la organización</t>
  </si>
  <si>
    <t>Tiene en cuenta las modificaciones al sistema de gestión de S&amp;SO</t>
  </si>
  <si>
    <t>Tiene en cuenta las obligaciones legales aplicables relacionadas con la valoración del riesgo</t>
  </si>
  <si>
    <t>Para la gestión del cambio se identifica los peligros y riesgos de S&amp;SO</t>
  </si>
  <si>
    <t>Los resultados de las valoraciones se concideran para determinar los controles</t>
  </si>
  <si>
    <t xml:space="preserve">Para determinar los controles se considera en orden gerárquico:  eliminación, sustitución, controles de ingenieria, señalización/advertencia o controles administrativos, EPPs, </t>
  </si>
  <si>
    <t>4.3.2 Requisitos Legales y Otros</t>
  </si>
  <si>
    <t>Se mantienen actualizados estos requisitos</t>
  </si>
  <si>
    <t>Los programas se revisan a intervalos  regulares, planificados  y se ajustan</t>
  </si>
  <si>
    <t>4.3.3 Objetivos y Programas</t>
  </si>
  <si>
    <t>4.4.1 Recursos, Funciones, Responsabilidad, Rendición de Cuentas y Autoridad</t>
  </si>
  <si>
    <t>La alta dirección asume la maxima responsabilidad por  la S&amp;SO y el SIG</t>
  </si>
  <si>
    <t>Se tiene un miembro de la alta dirección con responsabilidades en S&amp;SO</t>
  </si>
  <si>
    <t>El designado por la alta dirección asegura que el sistema de gestión es acorde con OHSAS 18001</t>
  </si>
  <si>
    <t>La organizacíón asegura que los trabajadores asuman la responsabilidad sobre los  aspectos de S&amp;SO sobre los que tiene control</t>
  </si>
  <si>
    <t>4.4.2 Competencia, Formación y Toma de Conciencia</t>
  </si>
  <si>
    <t xml:space="preserve">El personal que ejecute tareas bajo el control de la organización  es competente con base en su educación, formación o experiencia.  </t>
  </si>
  <si>
    <t>El procedimiento permite que las personas conozcan  las consecuencias potenciales de desviarse de los procedimientos</t>
  </si>
  <si>
    <t>4.4.3.1 Comunicación</t>
  </si>
  <si>
    <t>El procedimiento incluye la comunicación interna entre los diferentes niveles y funciones de la organización</t>
  </si>
  <si>
    <t>El procedimiento incluye la comunicación con contratistas y otros visitantes al sitio de trabajo</t>
  </si>
  <si>
    <t>4.4.3.2 Participación y Consulta</t>
  </si>
  <si>
    <t>4.4.4 Documentación</t>
  </si>
  <si>
    <t>Se tiene documentada la descripción del alacance del sistema de gestión de S&amp;SO</t>
  </si>
  <si>
    <t xml:space="preserve">Se tiene documentada la descripción de los principales elementos del sistema de gestión  de S&amp;SO,  y su interacción, así como  la referencia a los documentos relacionados </t>
  </si>
  <si>
    <t xml:space="preserve">Se tiene documentos incluyendo registros  exigidos por OHSAS </t>
  </si>
  <si>
    <t xml:space="preserve">4.4.5 Control de Documentos </t>
  </si>
  <si>
    <t>El procedimiento incluye los mecanismos para aprobar los documentos con relación a su adecuación antes de su emisión</t>
  </si>
  <si>
    <t>El procedimiento incluye los mecanismos para asegurar que se identifican los cambios y el estado de revisión actual de los documentos</t>
  </si>
  <si>
    <t>El procedimiento incluye los mecanismos para asegurar que las versiones pertinentes de los documentos aplicables estén disponibles en
los lugares de uso</t>
  </si>
  <si>
    <t>El procedimiento incluye los mecanismos para asegurar que los documentos permanezcan legibles y fácilmente identificables</t>
  </si>
  <si>
    <t>4.4.6 Control Operacional</t>
  </si>
  <si>
    <t>Para las operaciones y actividades identificadas se tienen los controles operacionales que sean aplicables a la organización y a sus actividades</t>
  </si>
  <si>
    <t>Para las operaciones y actividades identificadas se tienen los controles relacionados con contratistas y visitantes en el lugar de trabajo</t>
  </si>
  <si>
    <t xml:space="preserve">Para las operaciones y actividades identificadas se tienen los criterios de operación estipulados, en donde su ausencia podría conducir a
desviaciones de la política y objetivos </t>
  </si>
  <si>
    <t>4.4.7 Preparación y Respuesta Ante Emergencias</t>
  </si>
  <si>
    <t>El procedimiento contempla las necesidades de las partes interesadas pertinentes, por ejemplo, los servicios de emergencia y los vecinos</t>
  </si>
  <si>
    <t>El procedimiento es probado periodicamente involucrando las partes interesadas
pertinentes cuando sea apropiado</t>
  </si>
  <si>
    <t xml:space="preserve">El procedimiento es revisado periodicamente y modificado cuando sea necesario, en particular después de realizar pruebas periódicas y después que se han presentado situaciones de emergencia </t>
  </si>
  <si>
    <t>4.5.1 Medición y Seguimiento del Desempeño</t>
  </si>
  <si>
    <t>El procedimiento prevee medidas cuantitativas y cualitativas apropiadas a las necesidades de la organización</t>
  </si>
  <si>
    <t>El procedimiento prevee seguimiento al grado de cumplimiento de los objetivos de S Y SO de la organización</t>
  </si>
  <si>
    <t xml:space="preserve">El procedimiento prevee seguimiento a la eficacia de los controles </t>
  </si>
  <si>
    <t>El procedimiento prevee medidas proactivas de desempeño con las que se haga seguimiento a la conformidad con los programas, controles y criterios operacionales</t>
  </si>
  <si>
    <t>El procedimiento prevee medidas reactivas de desempeño para seguimiento de enfermedades, incidentes y otras evidencias históricas de desempeño deficiente en S y SO</t>
  </si>
  <si>
    <t>El procedimiento prevee registro suficiente de los datos y los resultados de seguimiento y medición para facilitar el análisis posterior de las acciones correctivas y preventivas</t>
  </si>
  <si>
    <t>4.5.2 Evaluación del Cumplimiento Legal y Otros</t>
  </si>
  <si>
    <t>Se cuenta con registros de los resultados de las evaluaciones</t>
  </si>
  <si>
    <t>4.5.3.1 Investigación de Incidentes</t>
  </si>
  <si>
    <t>El procedimiento permite determinar las deficiencias de S y SO subyacentes, y otros factores que podrían causar o contribuir a que ocurran incidentes</t>
  </si>
  <si>
    <t>El procedimiento permite identificar las oportunidades de mejora continua</t>
  </si>
  <si>
    <t>El procedimiento permite comunicar el resultado de estas investigaciones</t>
  </si>
  <si>
    <t>Las  acciones identificadas correctivas u oportunidades de acciones preventivas se abordan de acuerdo con las partes pertinentes del numeral 4.5.3.2</t>
  </si>
  <si>
    <t>Los resultados de las invetigaciones quedan documentados y mantenidos</t>
  </si>
  <si>
    <t>4.5.3.2 No Conformidad, Acción Correctiva y Acción Preventiva</t>
  </si>
  <si>
    <t xml:space="preserve">Se documentan los cambios surgidos de acciones correctivas y preventivas </t>
  </si>
  <si>
    <t>4.5.4 Control de Registros</t>
  </si>
  <si>
    <t>4.5.5 Auditoria Interna</t>
  </si>
  <si>
    <t>Las auditorias internas determinan si el sistema de gestión en S&amp;SO es eficaz para cumplir con la política y objetivos de la organización</t>
  </si>
  <si>
    <t xml:space="preserve">Se suministra información a la dirección sobre los resultados de las auditorías </t>
  </si>
  <si>
    <t>4.6 Revisión por la Dirección</t>
  </si>
  <si>
    <t>El procedimiento incluye dentro de los elementos de entrada  los resultados de la participación y consulta</t>
  </si>
  <si>
    <t>El procedimiento incluye dentro de los elementos de entrada la(s) comunicación(es) pertinentes de las partes interesadas externas, incluidas las quejas</t>
  </si>
  <si>
    <t>El procedimiento incluye dentro de los elementos de entrada el desempeño de S y SO de la organización</t>
  </si>
  <si>
    <t>El procedimiento incluye dentro de los elementos de entrada el grado de cumplimiento de los objetivos</t>
  </si>
  <si>
    <t>El procedimiento incluye dentro de los elementos de entrada acciones de seguimiento de revisiones anteriores de la dirección.</t>
  </si>
  <si>
    <t>El procedimiento incluye dentro de los elementos de entrada recomendaciones para la mejora</t>
  </si>
  <si>
    <t xml:space="preserve"> El procedimiento  garantiza que las salidas incluyan decisiones y acciones relacionadas con cambios en desempeño en S y SO </t>
  </si>
  <si>
    <t>El procedimiento  garantiza que las salidas incluyan decisiones y acciones relacionadas con recursos</t>
  </si>
  <si>
    <t>El procedimiento  garantiza que las salidas incluyan decisiones y acciones relacionadas con otros elementos del sistema de gestión de S y SO</t>
  </si>
  <si>
    <t>El procedimiento  garantiza que las salidas incluyan decisiones y acciones estan disponibles para comunicación y consulta</t>
  </si>
  <si>
    <t>Es apropiada para la naturaleza  de los riesgos de la organización</t>
  </si>
  <si>
    <t>Es apropiada para la escala de los riesgos de la organización</t>
  </si>
  <si>
    <t>Esta definida  la política de S&amp;SO</t>
  </si>
  <si>
    <t>Esta autorizada la política de S&amp;SO</t>
  </si>
  <si>
    <t xml:space="preserve">Incluye compromiso con la prevención de lesiones </t>
  </si>
  <si>
    <t>Incluye compromiso con la prevención de enfermedades</t>
  </si>
  <si>
    <t>Incluye compromiso con la mejora continua</t>
  </si>
  <si>
    <t>Incluye compromiso de cumplir con otros requisitos suscritos por la Organización</t>
  </si>
  <si>
    <t xml:space="preserve">Incluye compromiso de cumplir como minimo con los requisitos legales </t>
  </si>
  <si>
    <t>La política esta  documenta</t>
  </si>
  <si>
    <t>La política se mantiene</t>
  </si>
  <si>
    <t>Esta establecido el procedimiento para la identificación de peligros, valoración de riesgos y determinación de controles</t>
  </si>
  <si>
    <t>Esta  implementado  el procedimiento para la identificación de peligros, valoración de riesgos y determinación de controles</t>
  </si>
  <si>
    <t>Esta  mantenido el procedimiento para la identificación de peligros, valoración de riesgos y determinación de controles</t>
  </si>
  <si>
    <t xml:space="preserve">Tiene en cuenta  aptitudes </t>
  </si>
  <si>
    <t xml:space="preserve">Tiene en cuenta el comportamiento </t>
  </si>
  <si>
    <t>Tiene en cuenta  otros factores humanos</t>
  </si>
  <si>
    <t xml:space="preserve">Tiene en cuenta infraestructura en el lugar de trabajo ya sea suministrado por la organización o por otros </t>
  </si>
  <si>
    <t xml:space="preserve">Tiene en cuenta  equipo en el lugar de trabajo ya sea suministrado por la organización o por otros </t>
  </si>
  <si>
    <t xml:space="preserve">Tiene en cuenta  materiales en el lugar de trabajo ya sea suministrado por la organización o por otros </t>
  </si>
  <si>
    <t xml:space="preserve">Tiene en cuenta cambios realizados en la organización, sus actividades o los materiales </t>
  </si>
  <si>
    <t xml:space="preserve">Tiene en cuenta cambios propuestos en la organización, sus actividades o los materiales </t>
  </si>
  <si>
    <t>Tiene en cuenta el diseño de áreas de trabajo</t>
  </si>
  <si>
    <t xml:space="preserve">Tiene en cuenta la organización del trabajo </t>
  </si>
  <si>
    <t>La metodologia  IPERC  esta definida con respecto a su alcance</t>
  </si>
  <si>
    <t xml:space="preserve">La metodologia  IPERC  esta definida con respecto a su naturaleza   </t>
  </si>
  <si>
    <t xml:space="preserve">La metodologia  IPERC  esta definida con respecto a su  oportunidad  </t>
  </si>
  <si>
    <t>La metodologia  IPERC prevee los medios para la identificación de los riesgos  y la aplicación de los controles</t>
  </si>
  <si>
    <t xml:space="preserve">La metodologia  IPERC prevee los medios para la priorización  de los riesgos  </t>
  </si>
  <si>
    <t xml:space="preserve">La metodologia  IPERC prevee los medios para la  documentación de los riesgos </t>
  </si>
  <si>
    <t>Se mantinen documentados  los resultados de la IPECR</t>
  </si>
  <si>
    <t>Se mantinen actualizados los resultados de la IPECR</t>
  </si>
  <si>
    <t xml:space="preserve">Los riesgos de S&amp;SO y los controles se tienen en cuenta en la implementación  del SIG </t>
  </si>
  <si>
    <t xml:space="preserve">Los riesgos de S&amp;SO y los controles se tienen en cuenta en el mantenimiento del SIG </t>
  </si>
  <si>
    <t>Esta establecido el procedimiento para la identificación y acceso a requisitos legales y de S&amp;SO que sean aplicables</t>
  </si>
  <si>
    <t>Esta  implementado  el procedimiento para la identificación y acceso a requisitos legales y de S&amp;SO que sean aplicables</t>
  </si>
  <si>
    <t>Esta mantenido el procedimiento para la identificación y acceso a requisitos legales y de S&amp;SO que sean aplicables</t>
  </si>
  <si>
    <t>Los requisitos legales aplicables y otros  se tienen en cuenta en la implementación  del SIG</t>
  </si>
  <si>
    <t>Los requisitos legales aplicables y otros  se tienen en cuenta en el mantenimiento  del SIG</t>
  </si>
  <si>
    <t xml:space="preserve">Los requisitos son cumunicados a las personas que trabajan bajo el control de la organización </t>
  </si>
  <si>
    <t>Los requisitos son cumunicados a las  demás partes interesadas</t>
  </si>
  <si>
    <t>Estan establecidos los Objetivos de S&amp;SO en las funciones pertinentes de la organización</t>
  </si>
  <si>
    <t>Estan  implementados  los Objetivos de S&amp;SO en las funciones pertinentes de la organización</t>
  </si>
  <si>
    <t>Estan documentados los Objetivos de S&amp;SO en las funciones pertinentes de la organización</t>
  </si>
  <si>
    <t>Los objetivos son medibles</t>
  </si>
  <si>
    <t xml:space="preserve">Los objetivos son consistentes con la política de S&amp;SO </t>
  </si>
  <si>
    <t>Los objetivos  incluyen compromisos con la prevención de lesiones y enfermedades</t>
  </si>
  <si>
    <t xml:space="preserve">Los objetivos  incluyen el  cumplimiento de requisitos legales y otros </t>
  </si>
  <si>
    <t>Los objetivos incluyen compromisos  con la mejora continua</t>
  </si>
  <si>
    <t>Para establecer y revisar los objetivos se tienen encuenta, requisitos legales y otros</t>
  </si>
  <si>
    <t>Para establecer y revisar los objetivos se tienen encuenta riesgos de S&amp;SO</t>
  </si>
  <si>
    <t>Para establecer y revisar los objetivos se tienen encuenta opciones tenológicas</t>
  </si>
  <si>
    <t>Para establecer y revisar los objetivos se tienen encuenta requisitos financieros</t>
  </si>
  <si>
    <t xml:space="preserve">Para establecer y revisar los objetivos se tienen encuenta requisitos operacionales </t>
  </si>
  <si>
    <t>Para establecer y revisar los objetivos se tienen encuenta requisitos  comerciales</t>
  </si>
  <si>
    <t>Para establecer y revisar los objetivos se tienen encuenta opinones de partes interesadas</t>
  </si>
  <si>
    <t>Los programas incluyen: la asignación de responsables y autoridades para lograr los objetivos</t>
  </si>
  <si>
    <t>Los programas incluyen: la asignación de los medios para lograr los objetivos</t>
  </si>
  <si>
    <t>Los programas incluyen: la asignación de  los plazos para lograr los objetivos</t>
  </si>
  <si>
    <t>La alta dirección asume la disponibilidad de recursos humanos para mantener y mejorar la de gestión en S&amp;SO</t>
  </si>
  <si>
    <t>La alta dirección asume la disponibilidad de recursos  tecnológicos  para mantener y mejorar la de gestión en S&amp;SO</t>
  </si>
  <si>
    <t>La alta dirección asume la disponibilidad de recursos  financieros  para mantener y mejorar la de gestión en S&amp;SO</t>
  </si>
  <si>
    <t>La alta dirección asume la disponibilidad de   habilidades especializadas para mantener y mejorar la de gestión en S&amp;SO</t>
  </si>
  <si>
    <t>La alta dirección asume la disponibilidad de  infraestructura organizacional para mantener y mejorar la de gestión en S&amp;SO</t>
  </si>
  <si>
    <t>La alta dirección define  y deja documentadas las funciones para la gestión de S&amp;SO</t>
  </si>
  <si>
    <t xml:space="preserve">El designado por la alta dirección asegura que se presentan informes sobre el desempeño  del sistema de gestión S&amp;SO  </t>
  </si>
  <si>
    <t>El designado por la alta dirección asegura que los informes presentados se usan para mejorar el sistema de gestión</t>
  </si>
  <si>
    <t xml:space="preserve">Es informada la identidad del designado por la alta dirección al personal </t>
  </si>
  <si>
    <t xml:space="preserve">Las personas con responsabilidad gerencial demuestran compromiso con la mejora continua </t>
  </si>
  <si>
    <t>Las personas con responsabilidad gerencial demuestran compromiso con el desempeño en S&amp;SO</t>
  </si>
  <si>
    <t xml:space="preserve">La organización suministra formación o realiza otras acciones para el conocimiento de sus riesgos de S&amp;SO y sistema de gestión. </t>
  </si>
  <si>
    <t>La organización evalua la eficiencia de la formación o de la acción tomada.</t>
  </si>
  <si>
    <t>Esta establecido el procedimiento para competencia, formación y toma de conciencia</t>
  </si>
  <si>
    <t>Esta  implementado el procedimiento para competencia, formación y toma de conciencia</t>
  </si>
  <si>
    <t>Esta  mantenido el procedimiento para competencia, formación y toma de conciencia</t>
  </si>
  <si>
    <t>El procedimiento permite que las personas tomen concienda de las consecuencias de S&amp;SO  de sus actividades laborales y comportamientos</t>
  </si>
  <si>
    <t>El procedimiento permite que las personas tomen concienda de los beneficiós por un mejor desempeño</t>
  </si>
  <si>
    <t>El procedimiento permite que las personas conozcan sus funciones y responsabilidades</t>
  </si>
  <si>
    <t>El procedimiento permite que las personas conozcan  la importancia de la conformidad con la política</t>
  </si>
  <si>
    <t>El procedimiento permite que las personas conozcan los procedimientos existentes</t>
  </si>
  <si>
    <t>El procedimiento permite que las personas conozcan los  requisitos de preparación y respuesta ante emergencias</t>
  </si>
  <si>
    <t>El procedimiento tiene en cuenta los niveles de responsabilidad</t>
  </si>
  <si>
    <t>El procedimiento tiene en cuenta los niveles de capacidad</t>
  </si>
  <si>
    <t>El procedimiento tiene en cuenta los niveles de  habilidad de lenguaje</t>
  </si>
  <si>
    <t xml:space="preserve">El procedimiento tiene en cuenta los niveles de  alfabetismo </t>
  </si>
  <si>
    <t>El procedimiento tiene en cuenta los niveles de  riesgo</t>
  </si>
  <si>
    <t>Esta establecido el procedimiento para comunicación</t>
  </si>
  <si>
    <t>Esta  implementado el procedimiento para comunicación</t>
  </si>
  <si>
    <t>Esta  mantenido el procedimiento para comunicación</t>
  </si>
  <si>
    <t>El procedimiento incluye la mecánica para recibir,  las comunicaciones pertinentes de las partes interesadas  externas</t>
  </si>
  <si>
    <t>El procedimiento incluye la mecánica para documentar las comunicaciones pertinentes de las partes interesadas  externas</t>
  </si>
  <si>
    <t>El procedimiento incluye la mecánica para  dar respuesta a las comunicaciones pertinentes de las partes interesadas  externas</t>
  </si>
  <si>
    <t>Esta establecido el procedimiento para la participación y consulta</t>
  </si>
  <si>
    <t>Esta  implementado el procedimiento para la participación y consulta</t>
  </si>
  <si>
    <t>Esta  mantenido el procedimiento para la participación y consulta</t>
  </si>
  <si>
    <t>El procedimiento incluye los mecanismos para la participación de trabajadores en la IPERC</t>
  </si>
  <si>
    <t>El procedimiento incluye los mecanismos para la participación de trabajadores en Investigación de Incidentes</t>
  </si>
  <si>
    <t>El procedimiento incluye los mecanismos para la participación de trabajadores en el desarrollo y revisión de políticas  de S&amp;SO</t>
  </si>
  <si>
    <t>El procedimiento incluye los mecanismos para la participación de trabajadores en la  revisión de objetivos de S&amp;SO</t>
  </si>
  <si>
    <t>El procedimiento incluye los mecanismos para la participación de trabajadores en  la consulta en donde haya cambios que afectan  su S&amp;SO</t>
  </si>
  <si>
    <t>El procedimiento incluye los mecanismos para la participación de trabajadores en  la representación en asuntos de S&amp;SO (sus representantes en S&amp;SO)</t>
  </si>
  <si>
    <t>El procedimiento incluye los mecanismos para la consulta con los contratistas acerca de asuntos  relativos a S&amp;SO</t>
  </si>
  <si>
    <t>El procedimiento incluye los mecanismos para asegurar que las partes interesadas externas pertinentes sean consultadas acerca de asuntos  relativos a S&amp;SO</t>
  </si>
  <si>
    <t>Se tiene documentada la política  S&amp;SO</t>
  </si>
  <si>
    <t>Se tiene documentados objetivos de S&amp;SO</t>
  </si>
  <si>
    <t xml:space="preserve">Se tiene documentos incluyendo registros  determiandos por la organización como necesarios para asegurar la eficiencia de la planificación de procesos  relacionados con la gestión de sus riesgos en S&amp;S0 </t>
  </si>
  <si>
    <t xml:space="preserve">Se tiene documentos incluyendo registros  determiandos por la organización como necesarios para asegurar la eficiencia de la operación de procesos  relacionados con la gestión de sus riesgos en S&amp;S0 </t>
  </si>
  <si>
    <t xml:space="preserve">Se tiene documentos incluyendo registros  determiandos por la organización como necesarios para asegurar la eficiencia del control de procesos  relacionados con la gestión de sus riesgos en S&amp;S0 </t>
  </si>
  <si>
    <t>Esta establecido el procedimiento para el control de documentos</t>
  </si>
  <si>
    <t>Esta  implementado el procedimiento para el control de documentos</t>
  </si>
  <si>
    <t>Esta mantenido el procedimiento para el control de documentos</t>
  </si>
  <si>
    <t>El procedimiento incluye los mecanismos para revisarlos documentos cuando sea necesario</t>
  </si>
  <si>
    <t>El procedimiento incluye los mecanismos para  actualizar los documentos cuando sea necesario y aprobarlos nuevamente</t>
  </si>
  <si>
    <t>El procedimiento incluye los mecanismos para  asegurar que los documentos de origen externo determinados por la organización como necesarios  tengan una  distribución  controlada</t>
  </si>
  <si>
    <t>El procedimiento incluye los mecanismos para prevenir el uso no intencionado de documentos obsoletos</t>
  </si>
  <si>
    <t xml:space="preserve">El procedimiento incluye los mecanismos para  aplicarles a documentos obsoletos una  dentificación adecuada en el caso de que se mantengan </t>
  </si>
  <si>
    <t>Para las operaciones y actividades identificadas se tienen los controles relacionados con mercancías</t>
  </si>
  <si>
    <t>Para las operaciones y actividades identificadas se tienen los controles relacionados con equipos</t>
  </si>
  <si>
    <t>Para las operaciones y actividades identificadas se tienen los controles relacionados con  servicios comprados</t>
  </si>
  <si>
    <t>Esta establecido el procedimiento para preparación y respuesta ante emergencias</t>
  </si>
  <si>
    <t>Esta implementado  el procedimiento para preparación y respuesta ante emergencias</t>
  </si>
  <si>
    <t>Esta  mantenido el procedimiento para preparación y respuesta ante emergencias</t>
  </si>
  <si>
    <t>El procedimiento contempla identificar el potencial de situaciones de emergencia</t>
  </si>
  <si>
    <t>El procedimiento contempla los mecanísmos para   responder a situaciones de emergencia</t>
  </si>
  <si>
    <t>Esta establecido el procedimiento para hacer seguimiento y medir el desempeño de la S&amp;SO</t>
  </si>
  <si>
    <t>Esta  implementado  el procedimiento para hacer seguimiento y medir el desempeño de la S&amp;SO</t>
  </si>
  <si>
    <t>Esta  mantenido el procedimiento para hacer seguimiento y medir el desempeño de la S&amp;SO</t>
  </si>
  <si>
    <t xml:space="preserve">Esta establecido el (los) procedimiento(s) para la calibración y mantenimiento de tales equipos </t>
  </si>
  <si>
    <t xml:space="preserve">Esta  implementado el (los) procedimiento(s) para la calibración y mantenimiento de tales equipos </t>
  </si>
  <si>
    <t xml:space="preserve">Esta  mantenido el (los) procedimiento(s) para la calibración y mantenimiento de tales equipos </t>
  </si>
  <si>
    <t xml:space="preserve">Esta establecido el procedimiento para la evaluación  y  cumplimiento de requisitos legales  aplicables y otros </t>
  </si>
  <si>
    <t xml:space="preserve">Esta  implementado el procedimiento para la evaluación  y  cumplimiento de requisitos legales  aplicables y otros </t>
  </si>
  <si>
    <t xml:space="preserve">Esta mantenido el procedimiento para la evaluación  y  cumplimiento de requisitos legales  aplicables y otros </t>
  </si>
  <si>
    <t>Esta establecido el procedimiento para registrar, investigar y analizar incidentes de manera oportuna</t>
  </si>
  <si>
    <t>Esta  implementado  el procedimiento para registrar, investigar y analizar incidentes de manera oportuna</t>
  </si>
  <si>
    <t>Esta  mantenido el procedimiento para registrar, investigar y analizar incidentes de manera oportuna</t>
  </si>
  <si>
    <t>El procedimiento permite identificar la necesidad de acción correctiva</t>
  </si>
  <si>
    <t>El procedimiento permite identificar la necesidad de  acción preventiva</t>
  </si>
  <si>
    <t>Esta establecido el procedimiento para tratar la(s) no conformidad(es) real(es) y potencial(es), y tomar acciones correctivas y preventivas</t>
  </si>
  <si>
    <t>Esta  implementado  el procedimiento para tratar la(s) no conformidad(es) real(es) y potencial(es), y tomar acciones correctivas y preventivas</t>
  </si>
  <si>
    <t>Esta  mantenido el procedimiento para tratar la(s) no conformidad(es) real(es) y potencial(es), y tomar acciones correctivas y preventivas</t>
  </si>
  <si>
    <t>El procedimiento tiene definidos los requisitos para identificar  la(s) no conformidad(es)</t>
  </si>
  <si>
    <t>El procedimiento tiene definidos los requisitos para  corregir la(s) no conformidad(es), y tomar la(s) acción(es) para mitigar sus consecuencias de S y SO</t>
  </si>
  <si>
    <t>El procedimiento tiene definidos los requisitos para investigar la(s) no conformidad(es), determinar su(s) causa(s)</t>
  </si>
  <si>
    <t>El procedimiento tiene definidos los requisitos para  tomar la(s) acción(es) con el fin de evitar que ocurran nuevamente</t>
  </si>
  <si>
    <t xml:space="preserve">El procedimiento tiene definidos los requisitos para evaluar la necesidad de acción(es) para prevenir la(s) no conformidad(es) </t>
  </si>
  <si>
    <t>El procedimiento tiene definidos los requisitos para  implementar las acciones apropiadas para evitar la ocurrencia de no conformidad(es)</t>
  </si>
  <si>
    <t>El procedimiento tiene definidos los requisitos para registrar los resultados de la(s) acción(es) correctiva(s) y la(s) acción(es) preventiva(s) tomadas</t>
  </si>
  <si>
    <t>El procedimiento tiene definidos los requisitos para  comunicar los resultados de la(s) acción(es) correctiva(s) y la(s) acción(es) preventiva(s) tomadas</t>
  </si>
  <si>
    <t>El procedimiento exige que cuando la acción correctiva o preventiva identifiquen peligros nuevos,  se haga la valoración de riesgos previa a implementación</t>
  </si>
  <si>
    <t>El procedimiento exige que cuando la acción correctiva o preventiva identifiquen peligros que han cambiado, se haga la valoración de riesgos previa a implementación</t>
  </si>
  <si>
    <t>El procedimiento exige que cuando la acción correctiva o preventiva identifique cambio de controles, se haga la valoración de riesgos previa a implementación</t>
  </si>
  <si>
    <t>Esta establecido el procedimiento para la identificación, el almacenamiento, la protección, la recuperación, la retención y la disposición de los registros</t>
  </si>
  <si>
    <t>Esta implementado el procedimiento para la identificación, el almacenamiento, la protección, la recuperación, la retención y la disposición de los registros</t>
  </si>
  <si>
    <t>Esta  mantenido el procedimiento para la identificación, el almacenamiento, la protección, la recuperación, la retención y la disposición de los registros</t>
  </si>
  <si>
    <t>El procedimiento incluye los mecanismos para que los registros permanezcan legibles</t>
  </si>
  <si>
    <t xml:space="preserve">El procedimiento incluye los mecanismos para que los registros permanezcan identificables </t>
  </si>
  <si>
    <t>El procedimiento incluye los mecanismos para que los registros permanezcan trazables</t>
  </si>
  <si>
    <t>Esta establecido el procedimiento de auditorias</t>
  </si>
  <si>
    <t>Esta  implementado el procedimiento de auditorias</t>
  </si>
  <si>
    <t>Esta mantenido el procedimiento de auditorias</t>
  </si>
  <si>
    <t>El procedimiento tiene en cuenta las responsabilidades, competencias y requisitos para planificar  las auditorias</t>
  </si>
  <si>
    <t>El procedimiento tiene en cuenta las responsabilidades, competencias y requisitos para  reportar los resultados y conservar los registros asociados</t>
  </si>
  <si>
    <t>El procedimiento tiene en cuenta la determinación de los criterios de auditoría</t>
  </si>
  <si>
    <t>El procedimiento de auditoria tiene en cuenta la determinación de su alcance</t>
  </si>
  <si>
    <t>El procedimiento de auditoria tiene en cuenta la determinación su  frecuencia</t>
  </si>
  <si>
    <t>El procedimiento de auditoria tiene en cuenta la determinación de los  métodos para auditar</t>
  </si>
  <si>
    <t xml:space="preserve">Se cuenta con programas de auditoría planificados  con base en  los resultados de las valoraciones de riesgos  y resultados de auditorias previas </t>
  </si>
  <si>
    <t xml:space="preserve">Se cuenta con programas de auditoría establecidoscon base en  los resultados de las valoraciones de riesgos  y resultados de auditorias previas </t>
  </si>
  <si>
    <t xml:space="preserve">Se cuenta con programas de auditoría  implementados  con base en  los resultados de las valoraciones de riesgos  y resultados de auditorias previas </t>
  </si>
  <si>
    <t>Se cuenta con programas de auditoría  mantenidos con base en  los resultados de las valoraciones de riesgos  y resultados de auditorias previas</t>
  </si>
  <si>
    <t>Las auditorias internas determinan si el sistema de gestión en S&amp;SO cumple las disposiciones planificadas para la gestión de S y SO</t>
  </si>
  <si>
    <t>Las auditorias internas determinan si el sistema de gestión en S&amp;SO cumple  los requisitos de esta norma OHSAS</t>
  </si>
  <si>
    <t xml:space="preserve">Las auditorias internas determinan si el sistema de gestión en S&amp;SO ha sido implementado adecuadamente </t>
  </si>
  <si>
    <t>Las auditorias internas determinan si el sistema de gestión en S&amp;SO  se mantiene</t>
  </si>
  <si>
    <t>Esta establecido el procedimiento de Revisión por la Dirección</t>
  </si>
  <si>
    <t>Esta  implementado  el procedimiento de Revisión por la Dirección</t>
  </si>
  <si>
    <t>Esta  mantenido el procedimiento de Revisión por la Dirección</t>
  </si>
  <si>
    <t xml:space="preserve">El procedimiento incluye dentro de los elementos de entrada   los resultados de las auditorías internas </t>
  </si>
  <si>
    <t>El procedimiento incluye dentro de los elementos de entrada   los resultados de  las evaluaciones de cumplimiento con los requisitos legales aplicables y con los otros</t>
  </si>
  <si>
    <t>El procedimiento incluye dentro de los elementos de entrada el estado de las investigaciones de incidentes</t>
  </si>
  <si>
    <t>El procedimiento incluye dentro de los elementos de entrada el estado de las  acciones correctivas y acciones preventivas</t>
  </si>
  <si>
    <t>El procedimiento incluye dentro de los elementos de entrada circunstancias cambiantes</t>
  </si>
  <si>
    <t>El procedimiento incluye dentro de los elementos de entrada  los cambios en los requisitos legales y otros relacionados con S y SO</t>
  </si>
  <si>
    <t>El procedimiento  garantiza que las salidas incluyan decisiones y acciones relacionadas con cambios en la política  de S y SO</t>
  </si>
  <si>
    <t>El procedimiento  garantiza que las salidas incluyan decisiones y acciones relacionadas con cambios en  los objetivos de S y SO</t>
  </si>
  <si>
    <t>Estan establecidos los programas para cumplir con los Objetivos</t>
  </si>
  <si>
    <t>Estan  implementados los programas para cumplir con los Objetivos</t>
  </si>
  <si>
    <t>Estan  documentados los  programas para cumplir con los Objetivos</t>
  </si>
  <si>
    <t>El procedimiento incluye los mecanismos para  asegurar que estén identificados los documentos de origen externo determinados por la organización como necesarios</t>
  </si>
  <si>
    <t>El procedimiento tiene en cuenta las responsabilidades, competencias y requisitos para  realizar las auditorias así como la  idoneidad de auditores</t>
  </si>
  <si>
    <t>CFL(%)</t>
  </si>
  <si>
    <t>CFN(%)</t>
  </si>
  <si>
    <t>Para las operaciones y actividades identificadas se tienen los procedimientos documentados para cubrir situaciones en las que su ausencia podría conducir a desviaciones de la política y objetivos</t>
  </si>
  <si>
    <t>La organización tiene determindas aquellas operaciones y actividades asociadas con los
peligros identificados, en donde  los controles son necesaria para gestionar los riesgo de S y SO (Incluir gestión del cambio)</t>
  </si>
  <si>
    <t>La alta dirección define,   asigna las responsabilidades y rendición de cuentas,  delegando autoridad para la gestión de S&amp;SO (se documentan y comunican funciones, responsabilidades,  rendición de cuentas y autoridad)</t>
  </si>
  <si>
    <t>Tiene en cuenta  diseño de procesos</t>
  </si>
  <si>
    <t>Tiene en cuenta  diseño de maquinaria/equipos</t>
  </si>
  <si>
    <t>Tiene en cuenta diseño de instalaciones</t>
  </si>
  <si>
    <t>Tiene en cuenta diseño de procedimientos de operación</t>
  </si>
  <si>
    <t>La política esta   implementada</t>
  </si>
  <si>
    <t>Norma / Estandar</t>
  </si>
  <si>
    <t>LISTA DE CHEQUEO DE REQUISITOS, NORMA OHSAS 18001:2007</t>
  </si>
  <si>
    <t>PAG. 1 DE 1</t>
  </si>
  <si>
    <t>Aprobación:                                                                         DIRECTOR DE OPERACIONES</t>
  </si>
  <si>
    <t>OHSAS 18001:2007</t>
  </si>
  <si>
    <t>PROCESO GESTIÓN OPERACIÓN LÍNEAS DE SERVICIO - SERVICIOS DE SISTEMAS DE GESTIÓN EMPRESARIAL</t>
  </si>
  <si>
    <t>Versión  2</t>
  </si>
  <si>
    <t>Fecha:   09/02/2015</t>
  </si>
  <si>
    <t>GOL-BMS-FO-16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</si>
</sst>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4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9" fontId="6" fillId="0" borderId="0" xfId="0" applyNumberFormat="1" applyFont="1" applyBorder="1" applyAlignment="1">
      <alignment horizontal="center"/>
    </xf>
    <xf numFmtId="0" fontId="13" fillId="0" borderId="0" xfId="0" applyFont="1" applyBorder="1" applyAlignment="1"/>
    <xf numFmtId="0" fontId="4" fillId="0" borderId="0" xfId="1" applyFont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5" fillId="0" borderId="0" xfId="0" applyFont="1"/>
    <xf numFmtId="9" fontId="16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9" fontId="1" fillId="0" borderId="1" xfId="2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9" fontId="18" fillId="0" borderId="4" xfId="2" applyFont="1" applyFill="1" applyBorder="1" applyAlignment="1">
      <alignment horizontal="center" vertical="center" wrapText="1"/>
    </xf>
    <xf numFmtId="9" fontId="18" fillId="0" borderId="7" xfId="2" applyFont="1" applyFill="1" applyBorder="1" applyAlignment="1">
      <alignment horizontal="center" vertical="center" wrapText="1"/>
    </xf>
    <xf numFmtId="0" fontId="1" fillId="0" borderId="1" xfId="0" applyFont="1" applyFill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403412</xdr:colOff>
      <xdr:row>1</xdr:row>
      <xdr:rowOff>33619</xdr:rowOff>
    </xdr:from>
    <xdr:to>
      <xdr:col>2</xdr:col>
      <xdr:colOff>743736</xdr:colOff>
      <xdr:row>3</xdr:row>
      <xdr:rowOff>162424</xdr:rowOff>
    </xdr:to>
    <xdr:pic>
      <xdr:nvPicPr>
        <xdr:cNvPr id="4" name="Imagen 5" descr="Descripción: Descripción: Logo SI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0" r="8139" b="8678"/>
        <a:stretch>
          <a:fillRect/>
        </a:stretch>
      </xdr:blipFill>
      <xdr:spPr bwMode="auto">
        <a:xfrm>
          <a:off x="750794" y="190501"/>
          <a:ext cx="810971" cy="733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F302"/>
  <sheetViews>
    <sheetView showGridLines="0" tabSelected="1" zoomScale="85" zoomScaleNormal="85" workbookViewId="0">
      <selection activeCell="R14" sqref="R14"/>
    </sheetView>
  </sheetViews>
  <sheetFormatPr baseColWidth="10" defaultRowHeight="12.75" x14ac:dyDescent="0.2"/>
  <cols>
    <col min="1" max="1" width="5.140625" style="15" customWidth="1"/>
    <col min="2" max="2" width="7" style="15" customWidth="1"/>
    <col min="3" max="3" width="17.7109375" style="15" customWidth="1"/>
    <col min="4" max="4" width="7.5703125" style="15" customWidth="1"/>
    <col min="5" max="5" width="36" style="15" customWidth="1"/>
    <col min="6" max="8" width="11.7109375" style="15" customWidth="1"/>
    <col min="9" max="9" width="11.42578125" style="15"/>
    <col min="10" max="10" width="6.7109375" style="15" customWidth="1"/>
    <col min="11" max="11" width="10.85546875" style="15" customWidth="1"/>
    <col min="12" max="12" width="19.5703125" style="15" customWidth="1"/>
    <col min="13" max="13" width="10.42578125" style="15" customWidth="1"/>
    <col min="14" max="14" width="17.140625" style="15" customWidth="1"/>
    <col min="15" max="15" width="11.42578125" style="15"/>
    <col min="16" max="16" width="0" style="15" hidden="1" customWidth="1"/>
    <col min="17" max="16384" width="11.42578125" style="15"/>
  </cols>
  <sheetData>
    <row r="2" spans="2:18" s="34" customFormat="1" ht="17.25" customHeight="1" x14ac:dyDescent="0.2">
      <c r="B2" s="43"/>
      <c r="C2" s="43"/>
      <c r="D2" s="43" t="s">
        <v>299</v>
      </c>
      <c r="E2" s="43"/>
      <c r="F2" s="43"/>
      <c r="G2" s="43"/>
      <c r="H2" s="43"/>
      <c r="I2" s="43"/>
      <c r="J2" s="43"/>
      <c r="K2" s="43"/>
      <c r="L2" s="43" t="s">
        <v>302</v>
      </c>
      <c r="M2" s="43"/>
      <c r="N2" s="43"/>
    </row>
    <row r="3" spans="2:18" s="34" customFormat="1" ht="30" customHeight="1" x14ac:dyDescent="0.2">
      <c r="B3" s="43"/>
      <c r="C3" s="43"/>
      <c r="D3" s="43" t="s">
        <v>295</v>
      </c>
      <c r="E3" s="43"/>
      <c r="F3" s="43"/>
      <c r="G3" s="43"/>
      <c r="H3" s="43"/>
      <c r="I3" s="43"/>
      <c r="J3" s="43"/>
      <c r="K3" s="43"/>
      <c r="L3" s="43" t="s">
        <v>297</v>
      </c>
      <c r="M3" s="43"/>
      <c r="N3" s="43"/>
    </row>
    <row r="4" spans="2:18" s="34" customFormat="1" ht="17.25" customHeight="1" x14ac:dyDescent="0.2">
      <c r="B4" s="43"/>
      <c r="C4" s="43"/>
      <c r="D4" s="44" t="s">
        <v>300</v>
      </c>
      <c r="E4" s="44"/>
      <c r="F4" s="44"/>
      <c r="G4" s="44" t="s">
        <v>301</v>
      </c>
      <c r="H4" s="44"/>
      <c r="I4" s="44"/>
      <c r="J4" s="44"/>
      <c r="K4" s="44"/>
      <c r="L4" s="44" t="s">
        <v>296</v>
      </c>
      <c r="M4" s="44"/>
      <c r="N4" s="44"/>
    </row>
    <row r="5" spans="2:18" x14ac:dyDescent="0.2">
      <c r="B5" s="14"/>
      <c r="C5" s="10"/>
      <c r="D5" s="10"/>
      <c r="E5" s="10"/>
      <c r="F5" s="10"/>
      <c r="G5" s="10"/>
      <c r="H5" s="10"/>
      <c r="I5" s="10"/>
      <c r="J5" s="14"/>
      <c r="K5" s="14"/>
      <c r="L5" s="14"/>
      <c r="M5" s="14"/>
      <c r="N5" s="14"/>
      <c r="P5" s="16"/>
      <c r="Q5" s="16"/>
      <c r="R5" s="16"/>
    </row>
    <row r="6" spans="2:18" ht="21.75" customHeight="1" x14ac:dyDescent="0.2">
      <c r="B6" s="39" t="s">
        <v>3</v>
      </c>
      <c r="C6" s="39"/>
      <c r="D6" s="39"/>
      <c r="E6" s="38"/>
      <c r="F6" s="17"/>
      <c r="G6" s="39" t="s">
        <v>2</v>
      </c>
      <c r="H6" s="39"/>
      <c r="I6" s="39"/>
      <c r="J6" s="39"/>
      <c r="K6" s="40"/>
      <c r="L6" s="40"/>
      <c r="M6" s="40"/>
      <c r="N6" s="40"/>
      <c r="O6" s="18"/>
    </row>
    <row r="7" spans="2:18" s="20" customFormat="1" ht="7.5" customHeight="1" x14ac:dyDescent="0.2">
      <c r="B7" s="13"/>
      <c r="C7" s="13"/>
      <c r="D7" s="13"/>
      <c r="E7" s="11"/>
      <c r="F7" s="12"/>
      <c r="G7" s="12"/>
      <c r="H7" s="12"/>
      <c r="I7" s="13"/>
      <c r="J7" s="13"/>
      <c r="K7" s="13"/>
      <c r="L7" s="13"/>
      <c r="M7" s="19"/>
      <c r="N7" s="19"/>
      <c r="O7" s="14"/>
    </row>
    <row r="8" spans="2:18" ht="21.75" customHeight="1" x14ac:dyDescent="0.2">
      <c r="B8" s="39" t="s">
        <v>294</v>
      </c>
      <c r="C8" s="39"/>
      <c r="D8" s="39"/>
      <c r="E8" s="41" t="s">
        <v>298</v>
      </c>
      <c r="F8" s="41"/>
      <c r="G8" s="41"/>
      <c r="H8" s="41"/>
      <c r="I8" s="13"/>
      <c r="J8" s="13"/>
      <c r="K8" s="39" t="s">
        <v>1</v>
      </c>
      <c r="L8" s="39"/>
      <c r="M8" s="42"/>
      <c r="N8" s="42"/>
      <c r="O8" s="18"/>
    </row>
    <row r="9" spans="2:18" ht="12.75" customHeight="1" x14ac:dyDescent="0.2">
      <c r="B9" s="14"/>
      <c r="C9" s="10"/>
      <c r="D9" s="10"/>
      <c r="E9" s="10"/>
      <c r="F9" s="10"/>
      <c r="G9" s="10"/>
      <c r="H9" s="10"/>
      <c r="I9" s="10"/>
      <c r="J9" s="14"/>
      <c r="K9" s="14"/>
      <c r="L9" s="14"/>
      <c r="M9" s="14"/>
      <c r="N9" s="14"/>
    </row>
    <row r="10" spans="2:18" ht="30" customHeight="1" x14ac:dyDescent="0.2">
      <c r="B10" s="39" t="s">
        <v>4</v>
      </c>
      <c r="C10" s="39"/>
      <c r="D10" s="39"/>
      <c r="E10" s="39"/>
      <c r="F10" s="47" t="s">
        <v>6</v>
      </c>
      <c r="G10" s="47"/>
      <c r="H10" s="47"/>
      <c r="I10" s="48" t="s">
        <v>10</v>
      </c>
      <c r="J10" s="48"/>
      <c r="K10" s="48"/>
      <c r="L10" s="48" t="s">
        <v>0</v>
      </c>
      <c r="M10" s="48"/>
      <c r="N10" s="48"/>
    </row>
    <row r="11" spans="2:18" ht="30.75" customHeight="1" x14ac:dyDescent="0.2">
      <c r="B11" s="48" t="s">
        <v>5</v>
      </c>
      <c r="C11" s="48"/>
      <c r="D11" s="48" t="s">
        <v>8</v>
      </c>
      <c r="E11" s="48"/>
      <c r="F11" s="35" t="s">
        <v>7</v>
      </c>
      <c r="G11" s="35" t="s">
        <v>284</v>
      </c>
      <c r="H11" s="35" t="s">
        <v>285</v>
      </c>
      <c r="I11" s="48"/>
      <c r="J11" s="48"/>
      <c r="K11" s="48"/>
      <c r="L11" s="48"/>
      <c r="M11" s="48"/>
      <c r="N11" s="48"/>
    </row>
    <row r="12" spans="2:18" s="20" customFormat="1" ht="65.099999999999994" customHeight="1" x14ac:dyDescent="0.2">
      <c r="B12" s="42" t="s">
        <v>11</v>
      </c>
      <c r="C12" s="42"/>
      <c r="D12" s="46" t="s">
        <v>12</v>
      </c>
      <c r="E12" s="46"/>
      <c r="F12" s="36"/>
      <c r="G12" s="37" t="str">
        <f>IF(F12="","-",(F12/2))</f>
        <v>-</v>
      </c>
      <c r="H12" s="37" t="str">
        <f>+G12</f>
        <v>-</v>
      </c>
      <c r="I12" s="43"/>
      <c r="J12" s="43"/>
      <c r="K12" s="43"/>
      <c r="L12" s="43"/>
      <c r="M12" s="43"/>
      <c r="N12" s="43"/>
    </row>
    <row r="13" spans="2:18" s="20" customFormat="1" ht="65.099999999999994" customHeight="1" x14ac:dyDescent="0.2">
      <c r="B13" s="42" t="s">
        <v>13</v>
      </c>
      <c r="C13" s="42"/>
      <c r="D13" s="46" t="s">
        <v>95</v>
      </c>
      <c r="E13" s="46"/>
      <c r="F13" s="36"/>
      <c r="G13" s="37" t="str">
        <f t="shared" ref="G13:G76" si="0">IF(F13="","-",(F13/2))</f>
        <v>-</v>
      </c>
      <c r="H13" s="45">
        <f>(SUM(G13:G28)/16)</f>
        <v>0</v>
      </c>
      <c r="I13" s="43"/>
      <c r="J13" s="43"/>
      <c r="K13" s="43"/>
      <c r="L13" s="43"/>
      <c r="M13" s="43"/>
      <c r="N13" s="43"/>
    </row>
    <row r="14" spans="2:18" s="20" customFormat="1" ht="65.099999999999994" customHeight="1" x14ac:dyDescent="0.2">
      <c r="B14" s="42"/>
      <c r="C14" s="42"/>
      <c r="D14" s="46" t="s">
        <v>96</v>
      </c>
      <c r="E14" s="46"/>
      <c r="F14" s="36"/>
      <c r="G14" s="37" t="str">
        <f t="shared" si="0"/>
        <v>-</v>
      </c>
      <c r="H14" s="49"/>
      <c r="I14" s="43"/>
      <c r="J14" s="43"/>
      <c r="K14" s="43"/>
      <c r="L14" s="43"/>
      <c r="M14" s="43"/>
      <c r="N14" s="43"/>
    </row>
    <row r="15" spans="2:18" s="20" customFormat="1" ht="65.099999999999994" customHeight="1" x14ac:dyDescent="0.2">
      <c r="B15" s="42"/>
      <c r="C15" s="42"/>
      <c r="D15" s="46" t="s">
        <v>93</v>
      </c>
      <c r="E15" s="46"/>
      <c r="F15" s="36"/>
      <c r="G15" s="37" t="str">
        <f t="shared" si="0"/>
        <v>-</v>
      </c>
      <c r="H15" s="49"/>
      <c r="I15" s="43"/>
      <c r="J15" s="43"/>
      <c r="K15" s="43"/>
      <c r="L15" s="43"/>
      <c r="M15" s="43"/>
      <c r="N15" s="43"/>
    </row>
    <row r="16" spans="2:18" s="20" customFormat="1" ht="65.099999999999994" customHeight="1" x14ac:dyDescent="0.2">
      <c r="B16" s="42"/>
      <c r="C16" s="42"/>
      <c r="D16" s="46" t="s">
        <v>94</v>
      </c>
      <c r="E16" s="46"/>
      <c r="F16" s="36"/>
      <c r="G16" s="37" t="str">
        <f t="shared" si="0"/>
        <v>-</v>
      </c>
      <c r="H16" s="49"/>
      <c r="I16" s="43"/>
      <c r="J16" s="43"/>
      <c r="K16" s="43"/>
      <c r="L16" s="43"/>
      <c r="M16" s="43"/>
      <c r="N16" s="43"/>
    </row>
    <row r="17" spans="2:14" s="20" customFormat="1" ht="65.099999999999994" customHeight="1" x14ac:dyDescent="0.2">
      <c r="B17" s="42"/>
      <c r="C17" s="42"/>
      <c r="D17" s="46" t="s">
        <v>97</v>
      </c>
      <c r="E17" s="46"/>
      <c r="F17" s="36"/>
      <c r="G17" s="37" t="str">
        <f t="shared" si="0"/>
        <v>-</v>
      </c>
      <c r="H17" s="49"/>
      <c r="I17" s="43"/>
      <c r="J17" s="43"/>
      <c r="K17" s="43"/>
      <c r="L17" s="43"/>
      <c r="M17" s="43"/>
      <c r="N17" s="43"/>
    </row>
    <row r="18" spans="2:14" s="20" customFormat="1" ht="65.099999999999994" customHeight="1" x14ac:dyDescent="0.2">
      <c r="B18" s="42"/>
      <c r="C18" s="42"/>
      <c r="D18" s="46" t="s">
        <v>98</v>
      </c>
      <c r="E18" s="46"/>
      <c r="F18" s="36"/>
      <c r="G18" s="37" t="str">
        <f t="shared" si="0"/>
        <v>-</v>
      </c>
      <c r="H18" s="49"/>
      <c r="I18" s="43"/>
      <c r="J18" s="43"/>
      <c r="K18" s="43"/>
      <c r="L18" s="43"/>
      <c r="M18" s="43"/>
      <c r="N18" s="43"/>
    </row>
    <row r="19" spans="2:14" s="20" customFormat="1" ht="65.099999999999994" customHeight="1" x14ac:dyDescent="0.2">
      <c r="B19" s="42"/>
      <c r="C19" s="42"/>
      <c r="D19" s="46" t="s">
        <v>99</v>
      </c>
      <c r="E19" s="46"/>
      <c r="F19" s="36"/>
      <c r="G19" s="37" t="str">
        <f t="shared" si="0"/>
        <v>-</v>
      </c>
      <c r="H19" s="49"/>
      <c r="I19" s="43"/>
      <c r="J19" s="43"/>
      <c r="K19" s="43"/>
      <c r="L19" s="43"/>
      <c r="M19" s="43"/>
      <c r="N19" s="43"/>
    </row>
    <row r="20" spans="2:14" s="20" customFormat="1" ht="65.099999999999994" customHeight="1" x14ac:dyDescent="0.2">
      <c r="B20" s="42"/>
      <c r="C20" s="42"/>
      <c r="D20" s="46" t="s">
        <v>101</v>
      </c>
      <c r="E20" s="46"/>
      <c r="F20" s="36"/>
      <c r="G20" s="37" t="str">
        <f t="shared" si="0"/>
        <v>-</v>
      </c>
      <c r="H20" s="49"/>
      <c r="I20" s="43"/>
      <c r="J20" s="43"/>
      <c r="K20" s="43"/>
      <c r="L20" s="43"/>
      <c r="M20" s="43"/>
      <c r="N20" s="43"/>
    </row>
    <row r="21" spans="2:14" s="20" customFormat="1" ht="65.099999999999994" customHeight="1" x14ac:dyDescent="0.2">
      <c r="B21" s="42"/>
      <c r="C21" s="42"/>
      <c r="D21" s="46" t="s">
        <v>100</v>
      </c>
      <c r="E21" s="46"/>
      <c r="F21" s="36"/>
      <c r="G21" s="37" t="str">
        <f t="shared" si="0"/>
        <v>-</v>
      </c>
      <c r="H21" s="49"/>
      <c r="I21" s="43"/>
      <c r="J21" s="43"/>
      <c r="K21" s="43"/>
      <c r="L21" s="43"/>
      <c r="M21" s="43"/>
      <c r="N21" s="43"/>
    </row>
    <row r="22" spans="2:14" s="20" customFormat="1" ht="65.099999999999994" customHeight="1" x14ac:dyDescent="0.2">
      <c r="B22" s="42"/>
      <c r="C22" s="42"/>
      <c r="D22" s="46" t="s">
        <v>14</v>
      </c>
      <c r="E22" s="46"/>
      <c r="F22" s="36"/>
      <c r="G22" s="37" t="str">
        <f t="shared" si="0"/>
        <v>-</v>
      </c>
      <c r="H22" s="49"/>
      <c r="I22" s="43"/>
      <c r="J22" s="43"/>
      <c r="K22" s="43"/>
      <c r="L22" s="43"/>
      <c r="M22" s="43"/>
      <c r="N22" s="43"/>
    </row>
    <row r="23" spans="2:14" s="20" customFormat="1" ht="65.099999999999994" customHeight="1" x14ac:dyDescent="0.2">
      <c r="B23" s="42"/>
      <c r="C23" s="42"/>
      <c r="D23" s="46" t="s">
        <v>102</v>
      </c>
      <c r="E23" s="46"/>
      <c r="F23" s="36"/>
      <c r="G23" s="37" t="str">
        <f t="shared" si="0"/>
        <v>-</v>
      </c>
      <c r="H23" s="49"/>
      <c r="I23" s="43"/>
      <c r="J23" s="43"/>
      <c r="K23" s="43"/>
      <c r="L23" s="43"/>
      <c r="M23" s="43"/>
      <c r="N23" s="43"/>
    </row>
    <row r="24" spans="2:14" s="20" customFormat="1" ht="65.099999999999994" customHeight="1" x14ac:dyDescent="0.2">
      <c r="B24" s="42"/>
      <c r="C24" s="42"/>
      <c r="D24" s="46" t="s">
        <v>293</v>
      </c>
      <c r="E24" s="46"/>
      <c r="F24" s="36"/>
      <c r="G24" s="37" t="str">
        <f t="shared" si="0"/>
        <v>-</v>
      </c>
      <c r="H24" s="49"/>
      <c r="I24" s="43"/>
      <c r="J24" s="43"/>
      <c r="K24" s="43"/>
      <c r="L24" s="43"/>
      <c r="M24" s="43"/>
      <c r="N24" s="43"/>
    </row>
    <row r="25" spans="2:14" s="20" customFormat="1" ht="65.099999999999994" customHeight="1" x14ac:dyDescent="0.2">
      <c r="B25" s="42"/>
      <c r="C25" s="42"/>
      <c r="D25" s="46" t="s">
        <v>103</v>
      </c>
      <c r="E25" s="46"/>
      <c r="F25" s="36"/>
      <c r="G25" s="37" t="str">
        <f t="shared" si="0"/>
        <v>-</v>
      </c>
      <c r="H25" s="49"/>
      <c r="I25" s="43"/>
      <c r="J25" s="43"/>
      <c r="K25" s="43"/>
      <c r="L25" s="43"/>
      <c r="M25" s="43"/>
      <c r="N25" s="43"/>
    </row>
    <row r="26" spans="2:14" s="20" customFormat="1" ht="65.099999999999994" customHeight="1" x14ac:dyDescent="0.2">
      <c r="B26" s="42"/>
      <c r="C26" s="42"/>
      <c r="D26" s="46" t="s">
        <v>15</v>
      </c>
      <c r="E26" s="46"/>
      <c r="F26" s="36"/>
      <c r="G26" s="37" t="str">
        <f t="shared" si="0"/>
        <v>-</v>
      </c>
      <c r="H26" s="49"/>
      <c r="I26" s="43"/>
      <c r="J26" s="43"/>
      <c r="K26" s="43"/>
      <c r="L26" s="43"/>
      <c r="M26" s="43"/>
      <c r="N26" s="43"/>
    </row>
    <row r="27" spans="2:14" s="20" customFormat="1" ht="65.099999999999994" customHeight="1" x14ac:dyDescent="0.2">
      <c r="B27" s="42"/>
      <c r="C27" s="42"/>
      <c r="D27" s="46" t="s">
        <v>16</v>
      </c>
      <c r="E27" s="46"/>
      <c r="F27" s="36"/>
      <c r="G27" s="37" t="str">
        <f t="shared" si="0"/>
        <v>-</v>
      </c>
      <c r="H27" s="49"/>
      <c r="I27" s="43"/>
      <c r="J27" s="43"/>
      <c r="K27" s="43"/>
      <c r="L27" s="43"/>
      <c r="M27" s="43"/>
      <c r="N27" s="43"/>
    </row>
    <row r="28" spans="2:14" s="20" customFormat="1" ht="65.099999999999994" customHeight="1" x14ac:dyDescent="0.2">
      <c r="B28" s="42"/>
      <c r="C28" s="42"/>
      <c r="D28" s="46" t="s">
        <v>17</v>
      </c>
      <c r="E28" s="46"/>
      <c r="F28" s="36"/>
      <c r="G28" s="37" t="str">
        <f t="shared" si="0"/>
        <v>-</v>
      </c>
      <c r="H28" s="49"/>
      <c r="I28" s="43"/>
      <c r="J28" s="43"/>
      <c r="K28" s="43"/>
      <c r="L28" s="43"/>
      <c r="M28" s="43"/>
      <c r="N28" s="43"/>
    </row>
    <row r="29" spans="2:14" s="20" customFormat="1" ht="65.099999999999994" customHeight="1" x14ac:dyDescent="0.2">
      <c r="B29" s="43" t="s">
        <v>21</v>
      </c>
      <c r="C29" s="43"/>
      <c r="D29" s="46" t="s">
        <v>104</v>
      </c>
      <c r="E29" s="46"/>
      <c r="F29" s="36"/>
      <c r="G29" s="37" t="str">
        <f t="shared" si="0"/>
        <v>-</v>
      </c>
      <c r="H29" s="45">
        <f>(SUM(G29:G64)/36)</f>
        <v>0</v>
      </c>
      <c r="I29" s="43"/>
      <c r="J29" s="43"/>
      <c r="K29" s="43"/>
      <c r="L29" s="43"/>
      <c r="M29" s="43"/>
      <c r="N29" s="43"/>
    </row>
    <row r="30" spans="2:14" s="20" customFormat="1" ht="65.099999999999994" customHeight="1" x14ac:dyDescent="0.2">
      <c r="B30" s="43"/>
      <c r="C30" s="43"/>
      <c r="D30" s="46" t="s">
        <v>105</v>
      </c>
      <c r="E30" s="46"/>
      <c r="F30" s="36"/>
      <c r="G30" s="37" t="str">
        <f t="shared" si="0"/>
        <v>-</v>
      </c>
      <c r="H30" s="45"/>
      <c r="I30" s="43"/>
      <c r="J30" s="43"/>
      <c r="K30" s="43"/>
      <c r="L30" s="43"/>
      <c r="M30" s="43"/>
      <c r="N30" s="43"/>
    </row>
    <row r="31" spans="2:14" s="20" customFormat="1" ht="65.099999999999994" customHeight="1" x14ac:dyDescent="0.2">
      <c r="B31" s="43"/>
      <c r="C31" s="43"/>
      <c r="D31" s="46" t="s">
        <v>106</v>
      </c>
      <c r="E31" s="46"/>
      <c r="F31" s="36"/>
      <c r="G31" s="37" t="str">
        <f t="shared" si="0"/>
        <v>-</v>
      </c>
      <c r="H31" s="45"/>
      <c r="I31" s="43"/>
      <c r="J31" s="43"/>
      <c r="K31" s="43"/>
      <c r="L31" s="43"/>
      <c r="M31" s="43"/>
      <c r="N31" s="43"/>
    </row>
    <row r="32" spans="2:14" s="20" customFormat="1" ht="65.099999999999994" customHeight="1" x14ac:dyDescent="0.2">
      <c r="B32" s="43"/>
      <c r="C32" s="43"/>
      <c r="D32" s="46" t="s">
        <v>18</v>
      </c>
      <c r="E32" s="46"/>
      <c r="F32" s="36"/>
      <c r="G32" s="37" t="str">
        <f t="shared" si="0"/>
        <v>-</v>
      </c>
      <c r="H32" s="45"/>
      <c r="I32" s="43"/>
      <c r="J32" s="43"/>
      <c r="K32" s="43"/>
      <c r="L32" s="43"/>
      <c r="M32" s="43"/>
      <c r="N32" s="43"/>
    </row>
    <row r="33" spans="2:14" s="20" customFormat="1" ht="65.099999999999994" customHeight="1" x14ac:dyDescent="0.2">
      <c r="B33" s="43"/>
      <c r="C33" s="43"/>
      <c r="D33" s="46" t="s">
        <v>19</v>
      </c>
      <c r="E33" s="46"/>
      <c r="F33" s="36"/>
      <c r="G33" s="37" t="str">
        <f t="shared" si="0"/>
        <v>-</v>
      </c>
      <c r="H33" s="45"/>
      <c r="I33" s="43"/>
      <c r="J33" s="43"/>
      <c r="K33" s="43"/>
      <c r="L33" s="43"/>
      <c r="M33" s="43"/>
      <c r="N33" s="43"/>
    </row>
    <row r="34" spans="2:14" s="20" customFormat="1" ht="65.099999999999994" customHeight="1" x14ac:dyDescent="0.2">
      <c r="B34" s="43"/>
      <c r="C34" s="43"/>
      <c r="D34" s="46" t="s">
        <v>108</v>
      </c>
      <c r="E34" s="46"/>
      <c r="F34" s="36"/>
      <c r="G34" s="37" t="str">
        <f t="shared" si="0"/>
        <v>-</v>
      </c>
      <c r="H34" s="45"/>
      <c r="I34" s="43"/>
      <c r="J34" s="43"/>
      <c r="K34" s="43"/>
      <c r="L34" s="43"/>
      <c r="M34" s="43"/>
      <c r="N34" s="43"/>
    </row>
    <row r="35" spans="2:14" s="20" customFormat="1" ht="65.099999999999994" customHeight="1" x14ac:dyDescent="0.2">
      <c r="B35" s="43"/>
      <c r="C35" s="43"/>
      <c r="D35" s="46" t="s">
        <v>107</v>
      </c>
      <c r="E35" s="46"/>
      <c r="F35" s="36"/>
      <c r="G35" s="37" t="str">
        <f t="shared" si="0"/>
        <v>-</v>
      </c>
      <c r="H35" s="45"/>
      <c r="I35" s="43"/>
      <c r="J35" s="43"/>
      <c r="K35" s="43"/>
      <c r="L35" s="43"/>
      <c r="M35" s="43"/>
      <c r="N35" s="43"/>
    </row>
    <row r="36" spans="2:14" s="20" customFormat="1" ht="65.099999999999994" customHeight="1" x14ac:dyDescent="0.2">
      <c r="B36" s="43"/>
      <c r="C36" s="43"/>
      <c r="D36" s="46" t="s">
        <v>109</v>
      </c>
      <c r="E36" s="46"/>
      <c r="F36" s="36"/>
      <c r="G36" s="37" t="str">
        <f t="shared" si="0"/>
        <v>-</v>
      </c>
      <c r="H36" s="45"/>
      <c r="I36" s="43"/>
      <c r="J36" s="43"/>
      <c r="K36" s="43"/>
      <c r="L36" s="43"/>
      <c r="M36" s="43"/>
      <c r="N36" s="43"/>
    </row>
    <row r="37" spans="2:14" s="20" customFormat="1" ht="65.099999999999994" customHeight="1" x14ac:dyDescent="0.2">
      <c r="B37" s="43"/>
      <c r="C37" s="43"/>
      <c r="D37" s="46" t="s">
        <v>20</v>
      </c>
      <c r="E37" s="46"/>
      <c r="F37" s="36"/>
      <c r="G37" s="37" t="str">
        <f t="shared" si="0"/>
        <v>-</v>
      </c>
      <c r="H37" s="45"/>
      <c r="I37" s="43"/>
      <c r="J37" s="43"/>
      <c r="K37" s="43"/>
      <c r="L37" s="43"/>
      <c r="M37" s="43"/>
      <c r="N37" s="43"/>
    </row>
    <row r="38" spans="2:14" s="20" customFormat="1" ht="65.099999999999994" customHeight="1" x14ac:dyDescent="0.2">
      <c r="B38" s="43"/>
      <c r="C38" s="43"/>
      <c r="D38" s="46" t="s">
        <v>22</v>
      </c>
      <c r="E38" s="46"/>
      <c r="F38" s="36"/>
      <c r="G38" s="37" t="str">
        <f t="shared" si="0"/>
        <v>-</v>
      </c>
      <c r="H38" s="45"/>
      <c r="I38" s="43"/>
      <c r="J38" s="43"/>
      <c r="K38" s="43"/>
      <c r="L38" s="43"/>
      <c r="M38" s="43"/>
      <c r="N38" s="43"/>
    </row>
    <row r="39" spans="2:14" s="20" customFormat="1" ht="80.25" customHeight="1" x14ac:dyDescent="0.2">
      <c r="B39" s="43"/>
      <c r="C39" s="43"/>
      <c r="D39" s="46" t="s">
        <v>110</v>
      </c>
      <c r="E39" s="46"/>
      <c r="F39" s="36"/>
      <c r="G39" s="37" t="str">
        <f t="shared" si="0"/>
        <v>-</v>
      </c>
      <c r="H39" s="45"/>
      <c r="I39" s="43"/>
      <c r="J39" s="43"/>
      <c r="K39" s="43"/>
      <c r="L39" s="43"/>
      <c r="M39" s="43"/>
      <c r="N39" s="43"/>
    </row>
    <row r="40" spans="2:14" s="20" customFormat="1" ht="65.099999999999994" customHeight="1" x14ac:dyDescent="0.2">
      <c r="B40" s="43"/>
      <c r="C40" s="43"/>
      <c r="D40" s="46" t="s">
        <v>111</v>
      </c>
      <c r="E40" s="46"/>
      <c r="F40" s="36"/>
      <c r="G40" s="37" t="str">
        <f t="shared" si="0"/>
        <v>-</v>
      </c>
      <c r="H40" s="45"/>
      <c r="I40" s="43"/>
      <c r="J40" s="43"/>
      <c r="K40" s="43"/>
      <c r="L40" s="43"/>
      <c r="M40" s="43"/>
      <c r="N40" s="43"/>
    </row>
    <row r="41" spans="2:14" s="20" customFormat="1" ht="89.25" customHeight="1" x14ac:dyDescent="0.2">
      <c r="B41" s="43"/>
      <c r="C41" s="43"/>
      <c r="D41" s="46" t="s">
        <v>112</v>
      </c>
      <c r="E41" s="46"/>
      <c r="F41" s="36"/>
      <c r="G41" s="37" t="str">
        <f t="shared" si="0"/>
        <v>-</v>
      </c>
      <c r="H41" s="45"/>
      <c r="I41" s="43"/>
      <c r="J41" s="43"/>
      <c r="K41" s="43"/>
      <c r="L41" s="43"/>
      <c r="M41" s="43"/>
      <c r="N41" s="43"/>
    </row>
    <row r="42" spans="2:14" s="20" customFormat="1" ht="85.5" customHeight="1" x14ac:dyDescent="0.2">
      <c r="B42" s="43"/>
      <c r="C42" s="43"/>
      <c r="D42" s="46" t="s">
        <v>113</v>
      </c>
      <c r="E42" s="46"/>
      <c r="F42" s="36"/>
      <c r="G42" s="37" t="str">
        <f t="shared" si="0"/>
        <v>-</v>
      </c>
      <c r="H42" s="45"/>
      <c r="I42" s="43"/>
      <c r="J42" s="43"/>
      <c r="K42" s="43"/>
      <c r="L42" s="43"/>
      <c r="M42" s="43"/>
      <c r="N42" s="43"/>
    </row>
    <row r="43" spans="2:14" s="20" customFormat="1" ht="65.099999999999994" customHeight="1" x14ac:dyDescent="0.2">
      <c r="B43" s="43"/>
      <c r="C43" s="43"/>
      <c r="D43" s="46" t="s">
        <v>114</v>
      </c>
      <c r="E43" s="46"/>
      <c r="F43" s="36"/>
      <c r="G43" s="37" t="str">
        <f t="shared" si="0"/>
        <v>-</v>
      </c>
      <c r="H43" s="45"/>
      <c r="I43" s="43"/>
      <c r="J43" s="43"/>
      <c r="K43" s="43"/>
      <c r="L43" s="43"/>
      <c r="M43" s="43"/>
      <c r="N43" s="43"/>
    </row>
    <row r="44" spans="2:14" s="20" customFormat="1" ht="65.099999999999994" customHeight="1" x14ac:dyDescent="0.2">
      <c r="B44" s="43"/>
      <c r="C44" s="43"/>
      <c r="D44" s="46" t="s">
        <v>23</v>
      </c>
      <c r="E44" s="46"/>
      <c r="F44" s="36"/>
      <c r="G44" s="37" t="str">
        <f t="shared" si="0"/>
        <v>-</v>
      </c>
      <c r="H44" s="45"/>
      <c r="I44" s="43"/>
      <c r="J44" s="43"/>
      <c r="K44" s="43"/>
      <c r="L44" s="43"/>
      <c r="M44" s="43"/>
      <c r="N44" s="43"/>
    </row>
    <row r="45" spans="2:14" s="20" customFormat="1" ht="64.5" customHeight="1" x14ac:dyDescent="0.2">
      <c r="B45" s="43"/>
      <c r="C45" s="43"/>
      <c r="D45" s="46" t="s">
        <v>24</v>
      </c>
      <c r="E45" s="46"/>
      <c r="F45" s="36"/>
      <c r="G45" s="37" t="str">
        <f t="shared" si="0"/>
        <v>-</v>
      </c>
      <c r="H45" s="45"/>
      <c r="I45" s="43"/>
      <c r="J45" s="43"/>
      <c r="K45" s="43"/>
      <c r="L45" s="43"/>
      <c r="M45" s="43"/>
      <c r="N45" s="43"/>
    </row>
    <row r="46" spans="2:14" s="20" customFormat="1" ht="65.099999999999994" customHeight="1" x14ac:dyDescent="0.2">
      <c r="B46" s="43"/>
      <c r="C46" s="43"/>
      <c r="D46" s="46" t="s">
        <v>115</v>
      </c>
      <c r="E46" s="46"/>
      <c r="F46" s="36"/>
      <c r="G46" s="37" t="str">
        <f t="shared" si="0"/>
        <v>-</v>
      </c>
      <c r="H46" s="45"/>
      <c r="I46" s="43"/>
      <c r="J46" s="43"/>
      <c r="K46" s="43"/>
      <c r="L46" s="43"/>
      <c r="M46" s="43"/>
      <c r="N46" s="43"/>
    </row>
    <row r="47" spans="2:14" s="20" customFormat="1" ht="65.099999999999994" customHeight="1" x14ac:dyDescent="0.2">
      <c r="B47" s="43"/>
      <c r="C47" s="43"/>
      <c r="D47" s="46" t="s">
        <v>289</v>
      </c>
      <c r="E47" s="46"/>
      <c r="F47" s="36"/>
      <c r="G47" s="37" t="str">
        <f t="shared" si="0"/>
        <v>-</v>
      </c>
      <c r="H47" s="45"/>
      <c r="I47" s="43"/>
      <c r="J47" s="43"/>
      <c r="K47" s="43"/>
      <c r="L47" s="43"/>
      <c r="M47" s="43"/>
      <c r="N47" s="43"/>
    </row>
    <row r="48" spans="2:14" s="20" customFormat="1" ht="65.099999999999994" customHeight="1" x14ac:dyDescent="0.2">
      <c r="B48" s="43"/>
      <c r="C48" s="43"/>
      <c r="D48" s="46" t="s">
        <v>291</v>
      </c>
      <c r="E48" s="46"/>
      <c r="F48" s="36"/>
      <c r="G48" s="37" t="str">
        <f t="shared" si="0"/>
        <v>-</v>
      </c>
      <c r="H48" s="45"/>
      <c r="I48" s="43"/>
      <c r="J48" s="43"/>
      <c r="K48" s="43"/>
      <c r="L48" s="43"/>
      <c r="M48" s="43"/>
      <c r="N48" s="43"/>
    </row>
    <row r="49" spans="2:58" s="20" customFormat="1" ht="65.099999999999994" customHeight="1" x14ac:dyDescent="0.2">
      <c r="B49" s="43"/>
      <c r="C49" s="43"/>
      <c r="D49" s="46" t="s">
        <v>290</v>
      </c>
      <c r="E49" s="46"/>
      <c r="F49" s="36"/>
      <c r="G49" s="37" t="str">
        <f t="shared" si="0"/>
        <v>-</v>
      </c>
      <c r="H49" s="45"/>
      <c r="I49" s="43"/>
      <c r="J49" s="43"/>
      <c r="K49" s="43"/>
      <c r="L49" s="43"/>
      <c r="M49" s="43"/>
      <c r="N49" s="43"/>
    </row>
    <row r="50" spans="2:58" s="20" customFormat="1" ht="65.099999999999994" customHeight="1" x14ac:dyDescent="0.2">
      <c r="B50" s="43"/>
      <c r="C50" s="43"/>
      <c r="D50" s="46" t="s">
        <v>292</v>
      </c>
      <c r="E50" s="46"/>
      <c r="F50" s="36"/>
      <c r="G50" s="37" t="str">
        <f t="shared" si="0"/>
        <v>-</v>
      </c>
      <c r="H50" s="45"/>
      <c r="I50" s="43"/>
      <c r="J50" s="43"/>
      <c r="K50" s="43"/>
      <c r="L50" s="43"/>
      <c r="M50" s="43"/>
      <c r="N50" s="43"/>
    </row>
    <row r="51" spans="2:58" s="20" customFormat="1" ht="65.099999999999994" customHeight="1" x14ac:dyDescent="0.2">
      <c r="B51" s="43"/>
      <c r="C51" s="43"/>
      <c r="D51" s="46" t="s">
        <v>116</v>
      </c>
      <c r="E51" s="46"/>
      <c r="F51" s="36"/>
      <c r="G51" s="37" t="str">
        <f t="shared" si="0"/>
        <v>-</v>
      </c>
      <c r="H51" s="45"/>
      <c r="I51" s="43"/>
      <c r="J51" s="43"/>
      <c r="K51" s="43"/>
      <c r="L51" s="43"/>
      <c r="M51" s="43"/>
      <c r="N51" s="43"/>
    </row>
    <row r="52" spans="2:58" s="20" customFormat="1" ht="65.099999999999994" customHeight="1" x14ac:dyDescent="0.2">
      <c r="B52" s="43"/>
      <c r="C52" s="43"/>
      <c r="D52" s="46" t="s">
        <v>117</v>
      </c>
      <c r="E52" s="46"/>
      <c r="F52" s="36"/>
      <c r="G52" s="37" t="str">
        <f t="shared" si="0"/>
        <v>-</v>
      </c>
      <c r="H52" s="45"/>
      <c r="I52" s="43"/>
      <c r="J52" s="43"/>
      <c r="K52" s="43"/>
      <c r="L52" s="43"/>
      <c r="M52" s="43"/>
      <c r="N52" s="43"/>
    </row>
    <row r="53" spans="2:58" s="20" customFormat="1" ht="65.099999999999994" customHeight="1" x14ac:dyDescent="0.2">
      <c r="B53" s="43"/>
      <c r="C53" s="43"/>
      <c r="D53" s="46" t="s">
        <v>118</v>
      </c>
      <c r="E53" s="46"/>
      <c r="F53" s="36"/>
      <c r="G53" s="37" t="str">
        <f t="shared" si="0"/>
        <v>-</v>
      </c>
      <c r="H53" s="45"/>
      <c r="I53" s="43"/>
      <c r="J53" s="43"/>
      <c r="K53" s="43"/>
      <c r="L53" s="43"/>
      <c r="M53" s="43"/>
      <c r="N53" s="43"/>
    </row>
    <row r="54" spans="2:58" s="20" customFormat="1" ht="65.099999999999994" customHeight="1" x14ac:dyDescent="0.2">
      <c r="B54" s="43"/>
      <c r="C54" s="43"/>
      <c r="D54" s="46" t="s">
        <v>119</v>
      </c>
      <c r="E54" s="46"/>
      <c r="F54" s="36"/>
      <c r="G54" s="37" t="str">
        <f t="shared" si="0"/>
        <v>-</v>
      </c>
      <c r="H54" s="45"/>
      <c r="I54" s="43"/>
      <c r="J54" s="43"/>
      <c r="K54" s="43"/>
      <c r="L54" s="43"/>
      <c r="M54" s="43"/>
      <c r="N54" s="43"/>
    </row>
    <row r="55" spans="2:58" s="20" customFormat="1" ht="80.25" customHeight="1" x14ac:dyDescent="0.2">
      <c r="B55" s="43"/>
      <c r="C55" s="43"/>
      <c r="D55" s="46" t="s">
        <v>120</v>
      </c>
      <c r="E55" s="46"/>
      <c r="F55" s="36"/>
      <c r="G55" s="37" t="str">
        <f t="shared" si="0"/>
        <v>-</v>
      </c>
      <c r="H55" s="45"/>
      <c r="I55" s="43"/>
      <c r="J55" s="43"/>
      <c r="K55" s="43"/>
      <c r="L55" s="43"/>
      <c r="M55" s="43"/>
      <c r="N55" s="43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spans="2:58" s="20" customFormat="1" ht="65.099999999999994" customHeight="1" x14ac:dyDescent="0.2">
      <c r="B56" s="43"/>
      <c r="C56" s="43"/>
      <c r="D56" s="46" t="s">
        <v>121</v>
      </c>
      <c r="E56" s="46"/>
      <c r="F56" s="36"/>
      <c r="G56" s="37" t="str">
        <f t="shared" si="0"/>
        <v>-</v>
      </c>
      <c r="H56" s="45"/>
      <c r="I56" s="43"/>
      <c r="J56" s="43"/>
      <c r="K56" s="43"/>
      <c r="L56" s="43"/>
      <c r="M56" s="43"/>
      <c r="N56" s="43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spans="2:58" s="20" customFormat="1" ht="65.099999999999994" customHeight="1" x14ac:dyDescent="0.2">
      <c r="B57" s="43"/>
      <c r="C57" s="43"/>
      <c r="D57" s="46" t="s">
        <v>122</v>
      </c>
      <c r="E57" s="46"/>
      <c r="F57" s="36"/>
      <c r="G57" s="37" t="str">
        <f t="shared" si="0"/>
        <v>-</v>
      </c>
      <c r="H57" s="45"/>
      <c r="I57" s="43"/>
      <c r="J57" s="43"/>
      <c r="K57" s="43"/>
      <c r="L57" s="43"/>
      <c r="M57" s="43"/>
      <c r="N57" s="43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</row>
    <row r="58" spans="2:58" s="20" customFormat="1" ht="65.099999999999994" customHeight="1" x14ac:dyDescent="0.2">
      <c r="B58" s="43"/>
      <c r="C58" s="43"/>
      <c r="D58" s="46" t="s">
        <v>25</v>
      </c>
      <c r="E58" s="46"/>
      <c r="F58" s="36"/>
      <c r="G58" s="37" t="str">
        <f t="shared" si="0"/>
        <v>-</v>
      </c>
      <c r="H58" s="45"/>
      <c r="I58" s="43"/>
      <c r="J58" s="43"/>
      <c r="K58" s="43"/>
      <c r="L58" s="43"/>
      <c r="M58" s="43"/>
      <c r="N58" s="43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</row>
    <row r="59" spans="2:58" s="20" customFormat="1" ht="65.099999999999994" customHeight="1" x14ac:dyDescent="0.2">
      <c r="B59" s="43"/>
      <c r="C59" s="43"/>
      <c r="D59" s="46" t="s">
        <v>26</v>
      </c>
      <c r="E59" s="46"/>
      <c r="F59" s="36"/>
      <c r="G59" s="37" t="str">
        <f t="shared" si="0"/>
        <v>-</v>
      </c>
      <c r="H59" s="45"/>
      <c r="I59" s="43"/>
      <c r="J59" s="43"/>
      <c r="K59" s="43"/>
      <c r="L59" s="43"/>
      <c r="M59" s="43"/>
      <c r="N59" s="43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spans="2:58" s="20" customFormat="1" ht="65.099999999999994" customHeight="1" x14ac:dyDescent="0.2">
      <c r="B60" s="43"/>
      <c r="C60" s="43"/>
      <c r="D60" s="46" t="s">
        <v>27</v>
      </c>
      <c r="E60" s="46"/>
      <c r="F60" s="36"/>
      <c r="G60" s="37" t="str">
        <f t="shared" si="0"/>
        <v>-</v>
      </c>
      <c r="H60" s="45"/>
      <c r="I60" s="43"/>
      <c r="J60" s="43"/>
      <c r="K60" s="43"/>
      <c r="L60" s="43"/>
      <c r="M60" s="43"/>
      <c r="N60" s="43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</row>
    <row r="61" spans="2:58" s="20" customFormat="1" ht="65.099999999999994" customHeight="1" x14ac:dyDescent="0.2">
      <c r="B61" s="43"/>
      <c r="C61" s="43"/>
      <c r="D61" s="46" t="s">
        <v>123</v>
      </c>
      <c r="E61" s="46"/>
      <c r="F61" s="36"/>
      <c r="G61" s="37" t="str">
        <f t="shared" si="0"/>
        <v>-</v>
      </c>
      <c r="H61" s="45"/>
      <c r="I61" s="43"/>
      <c r="J61" s="43"/>
      <c r="K61" s="43"/>
      <c r="L61" s="43"/>
      <c r="M61" s="43"/>
      <c r="N61" s="43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spans="2:58" s="20" customFormat="1" ht="65.099999999999994" customHeight="1" x14ac:dyDescent="0.2">
      <c r="B62" s="43"/>
      <c r="C62" s="43"/>
      <c r="D62" s="46" t="s">
        <v>124</v>
      </c>
      <c r="E62" s="46"/>
      <c r="F62" s="36"/>
      <c r="G62" s="37" t="str">
        <f t="shared" si="0"/>
        <v>-</v>
      </c>
      <c r="H62" s="45"/>
      <c r="I62" s="43"/>
      <c r="J62" s="43"/>
      <c r="K62" s="43"/>
      <c r="L62" s="43"/>
      <c r="M62" s="43"/>
      <c r="N62" s="43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</row>
    <row r="63" spans="2:58" s="20" customFormat="1" ht="65.099999999999994" customHeight="1" x14ac:dyDescent="0.2">
      <c r="B63" s="43"/>
      <c r="C63" s="43"/>
      <c r="D63" s="46" t="s">
        <v>125</v>
      </c>
      <c r="E63" s="46"/>
      <c r="F63" s="36"/>
      <c r="G63" s="37" t="str">
        <f t="shared" si="0"/>
        <v>-</v>
      </c>
      <c r="H63" s="45"/>
      <c r="I63" s="43"/>
      <c r="J63" s="43"/>
      <c r="K63" s="43"/>
      <c r="L63" s="43"/>
      <c r="M63" s="43"/>
      <c r="N63" s="43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spans="2:58" s="20" customFormat="1" ht="65.099999999999994" customHeight="1" x14ac:dyDescent="0.2">
      <c r="B64" s="43"/>
      <c r="C64" s="43"/>
      <c r="D64" s="46" t="s">
        <v>126</v>
      </c>
      <c r="E64" s="46"/>
      <c r="F64" s="36"/>
      <c r="G64" s="37" t="str">
        <f t="shared" si="0"/>
        <v>-</v>
      </c>
      <c r="H64" s="45"/>
      <c r="I64" s="43"/>
      <c r="J64" s="43"/>
      <c r="K64" s="43"/>
      <c r="L64" s="43"/>
      <c r="M64" s="43"/>
      <c r="N64" s="43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</row>
    <row r="65" spans="2:58" s="20" customFormat="1" ht="65.099999999999994" customHeight="1" x14ac:dyDescent="0.2">
      <c r="B65" s="43" t="s">
        <v>28</v>
      </c>
      <c r="C65" s="43"/>
      <c r="D65" s="46" t="s">
        <v>127</v>
      </c>
      <c r="E65" s="46"/>
      <c r="F65" s="36"/>
      <c r="G65" s="37" t="str">
        <f t="shared" si="0"/>
        <v>-</v>
      </c>
      <c r="H65" s="45">
        <f>(SUM(G65:G72)/8)</f>
        <v>0</v>
      </c>
      <c r="I65" s="43"/>
      <c r="J65" s="43"/>
      <c r="K65" s="43"/>
      <c r="L65" s="43"/>
      <c r="M65" s="43"/>
      <c r="N65" s="43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</row>
    <row r="66" spans="2:58" s="20" customFormat="1" ht="65.099999999999994" customHeight="1" x14ac:dyDescent="0.2">
      <c r="B66" s="43"/>
      <c r="C66" s="43"/>
      <c r="D66" s="46" t="s">
        <v>128</v>
      </c>
      <c r="E66" s="46"/>
      <c r="F66" s="36"/>
      <c r="G66" s="37" t="str">
        <f t="shared" si="0"/>
        <v>-</v>
      </c>
      <c r="H66" s="45"/>
      <c r="I66" s="43"/>
      <c r="J66" s="43"/>
      <c r="K66" s="43"/>
      <c r="L66" s="43"/>
      <c r="M66" s="43"/>
      <c r="N66" s="43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</row>
    <row r="67" spans="2:58" s="20" customFormat="1" ht="65.099999999999994" customHeight="1" x14ac:dyDescent="0.2">
      <c r="B67" s="43"/>
      <c r="C67" s="43"/>
      <c r="D67" s="46" t="s">
        <v>129</v>
      </c>
      <c r="E67" s="46"/>
      <c r="F67" s="36"/>
      <c r="G67" s="37" t="str">
        <f t="shared" si="0"/>
        <v>-</v>
      </c>
      <c r="H67" s="45"/>
      <c r="I67" s="43"/>
      <c r="J67" s="43"/>
      <c r="K67" s="43"/>
      <c r="L67" s="43"/>
      <c r="M67" s="43"/>
      <c r="N67" s="43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</row>
    <row r="68" spans="2:58" s="20" customFormat="1" ht="65.099999999999994" customHeight="1" x14ac:dyDescent="0.2">
      <c r="B68" s="43"/>
      <c r="C68" s="43"/>
      <c r="D68" s="46" t="s">
        <v>130</v>
      </c>
      <c r="E68" s="46"/>
      <c r="F68" s="36"/>
      <c r="G68" s="37" t="str">
        <f t="shared" si="0"/>
        <v>-</v>
      </c>
      <c r="H68" s="45"/>
      <c r="I68" s="43"/>
      <c r="J68" s="43"/>
      <c r="K68" s="43"/>
      <c r="L68" s="43"/>
      <c r="M68" s="43"/>
      <c r="N68" s="43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</row>
    <row r="69" spans="2:58" s="20" customFormat="1" ht="65.099999999999994" customHeight="1" x14ac:dyDescent="0.2">
      <c r="B69" s="43"/>
      <c r="C69" s="43"/>
      <c r="D69" s="46" t="s">
        <v>131</v>
      </c>
      <c r="E69" s="46"/>
      <c r="F69" s="36"/>
      <c r="G69" s="37" t="str">
        <f t="shared" si="0"/>
        <v>-</v>
      </c>
      <c r="H69" s="45"/>
      <c r="I69" s="43"/>
      <c r="J69" s="43"/>
      <c r="K69" s="43"/>
      <c r="L69" s="43"/>
      <c r="M69" s="43"/>
      <c r="N69" s="43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spans="2:58" s="20" customFormat="1" ht="65.099999999999994" customHeight="1" x14ac:dyDescent="0.2">
      <c r="B70" s="43"/>
      <c r="C70" s="43"/>
      <c r="D70" s="46" t="s">
        <v>29</v>
      </c>
      <c r="E70" s="46"/>
      <c r="F70" s="36"/>
      <c r="G70" s="37" t="str">
        <f t="shared" si="0"/>
        <v>-</v>
      </c>
      <c r="H70" s="45"/>
      <c r="I70" s="43"/>
      <c r="J70" s="43"/>
      <c r="K70" s="43"/>
      <c r="L70" s="43"/>
      <c r="M70" s="43"/>
      <c r="N70" s="43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</row>
    <row r="71" spans="2:58" s="20" customFormat="1" ht="69" customHeight="1" x14ac:dyDescent="0.2">
      <c r="B71" s="43"/>
      <c r="C71" s="43"/>
      <c r="D71" s="46" t="s">
        <v>132</v>
      </c>
      <c r="E71" s="46"/>
      <c r="F71" s="36"/>
      <c r="G71" s="37" t="str">
        <f t="shared" si="0"/>
        <v>-</v>
      </c>
      <c r="H71" s="45"/>
      <c r="I71" s="43"/>
      <c r="J71" s="43"/>
      <c r="K71" s="43"/>
      <c r="L71" s="43"/>
      <c r="M71" s="43"/>
      <c r="N71" s="43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spans="2:58" s="20" customFormat="1" ht="65.099999999999994" customHeight="1" x14ac:dyDescent="0.2">
      <c r="B72" s="43"/>
      <c r="C72" s="43"/>
      <c r="D72" s="46" t="s">
        <v>133</v>
      </c>
      <c r="E72" s="46"/>
      <c r="F72" s="36"/>
      <c r="G72" s="37" t="str">
        <f t="shared" si="0"/>
        <v>-</v>
      </c>
      <c r="H72" s="45"/>
      <c r="I72" s="43"/>
      <c r="J72" s="43"/>
      <c r="K72" s="43"/>
      <c r="L72" s="43"/>
      <c r="M72" s="43"/>
      <c r="N72" s="43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</row>
    <row r="73" spans="2:58" s="20" customFormat="1" ht="65.099999999999994" customHeight="1" x14ac:dyDescent="0.2">
      <c r="B73" s="42" t="s">
        <v>31</v>
      </c>
      <c r="C73" s="42"/>
      <c r="D73" s="46" t="s">
        <v>134</v>
      </c>
      <c r="E73" s="46"/>
      <c r="F73" s="36"/>
      <c r="G73" s="37" t="str">
        <f t="shared" si="0"/>
        <v>-</v>
      </c>
      <c r="H73" s="45">
        <f>(SUM(G73:G94)/22)</f>
        <v>0</v>
      </c>
      <c r="I73" s="43"/>
      <c r="J73" s="43"/>
      <c r="K73" s="43"/>
      <c r="L73" s="43"/>
      <c r="M73" s="43"/>
      <c r="N73" s="43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</row>
    <row r="74" spans="2:58" s="20" customFormat="1" ht="65.099999999999994" customHeight="1" x14ac:dyDescent="0.2">
      <c r="B74" s="42"/>
      <c r="C74" s="42"/>
      <c r="D74" s="46" t="s">
        <v>135</v>
      </c>
      <c r="E74" s="46"/>
      <c r="F74" s="36"/>
      <c r="G74" s="37" t="str">
        <f t="shared" si="0"/>
        <v>-</v>
      </c>
      <c r="H74" s="45"/>
      <c r="I74" s="43"/>
      <c r="J74" s="43"/>
      <c r="K74" s="43"/>
      <c r="L74" s="43"/>
      <c r="M74" s="43"/>
      <c r="N74" s="43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</row>
    <row r="75" spans="2:58" s="20" customFormat="1" ht="65.099999999999994" customHeight="1" x14ac:dyDescent="0.2">
      <c r="B75" s="42"/>
      <c r="C75" s="42"/>
      <c r="D75" s="46" t="s">
        <v>136</v>
      </c>
      <c r="E75" s="46"/>
      <c r="F75" s="36"/>
      <c r="G75" s="37" t="str">
        <f t="shared" si="0"/>
        <v>-</v>
      </c>
      <c r="H75" s="45"/>
      <c r="I75" s="43"/>
      <c r="J75" s="43"/>
      <c r="K75" s="43"/>
      <c r="L75" s="43"/>
      <c r="M75" s="43"/>
      <c r="N75" s="43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</row>
    <row r="76" spans="2:58" s="20" customFormat="1" ht="65.099999999999994" customHeight="1" x14ac:dyDescent="0.2">
      <c r="B76" s="42"/>
      <c r="C76" s="42"/>
      <c r="D76" s="46" t="s">
        <v>137</v>
      </c>
      <c r="E76" s="46"/>
      <c r="F76" s="36"/>
      <c r="G76" s="37" t="str">
        <f t="shared" si="0"/>
        <v>-</v>
      </c>
      <c r="H76" s="45"/>
      <c r="I76" s="43"/>
      <c r="J76" s="43"/>
      <c r="K76" s="43"/>
      <c r="L76" s="43"/>
      <c r="M76" s="43"/>
      <c r="N76" s="43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2:58" s="20" customFormat="1" ht="65.099999999999994" customHeight="1" x14ac:dyDescent="0.2">
      <c r="B77" s="42"/>
      <c r="C77" s="42"/>
      <c r="D77" s="46" t="s">
        <v>138</v>
      </c>
      <c r="E77" s="46"/>
      <c r="F77" s="36"/>
      <c r="G77" s="37" t="str">
        <f t="shared" ref="G77:G140" si="1">IF(F77="","-",(F77/2))</f>
        <v>-</v>
      </c>
      <c r="H77" s="45"/>
      <c r="I77" s="43"/>
      <c r="J77" s="43"/>
      <c r="K77" s="43"/>
      <c r="L77" s="43"/>
      <c r="M77" s="43"/>
      <c r="N77" s="43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</row>
    <row r="78" spans="2:58" s="20" customFormat="1" ht="65.099999999999994" customHeight="1" x14ac:dyDescent="0.2">
      <c r="B78" s="42"/>
      <c r="C78" s="42"/>
      <c r="D78" s="46" t="s">
        <v>139</v>
      </c>
      <c r="E78" s="46"/>
      <c r="F78" s="36"/>
      <c r="G78" s="37" t="str">
        <f t="shared" si="1"/>
        <v>-</v>
      </c>
      <c r="H78" s="45"/>
      <c r="I78" s="43"/>
      <c r="J78" s="43"/>
      <c r="K78" s="43"/>
      <c r="L78" s="43"/>
      <c r="M78" s="43"/>
      <c r="N78" s="43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</row>
    <row r="79" spans="2:58" s="20" customFormat="1" ht="65.099999999999994" customHeight="1" x14ac:dyDescent="0.2">
      <c r="B79" s="42"/>
      <c r="C79" s="42"/>
      <c r="D79" s="46" t="s">
        <v>140</v>
      </c>
      <c r="E79" s="46"/>
      <c r="F79" s="36"/>
      <c r="G79" s="37" t="str">
        <f t="shared" si="1"/>
        <v>-</v>
      </c>
      <c r="H79" s="45"/>
      <c r="I79" s="43"/>
      <c r="J79" s="43"/>
      <c r="K79" s="43"/>
      <c r="L79" s="43"/>
      <c r="M79" s="43"/>
      <c r="N79" s="43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2:58" s="20" customFormat="1" ht="65.099999999999994" customHeight="1" x14ac:dyDescent="0.2">
      <c r="B80" s="42"/>
      <c r="C80" s="42"/>
      <c r="D80" s="46" t="s">
        <v>141</v>
      </c>
      <c r="E80" s="46"/>
      <c r="F80" s="36"/>
      <c r="G80" s="37" t="str">
        <f t="shared" si="1"/>
        <v>-</v>
      </c>
      <c r="H80" s="45"/>
      <c r="I80" s="43"/>
      <c r="J80" s="43"/>
      <c r="K80" s="43"/>
      <c r="L80" s="43"/>
      <c r="M80" s="43"/>
      <c r="N80" s="43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</row>
    <row r="81" spans="2:58" s="20" customFormat="1" ht="65.099999999999994" customHeight="1" x14ac:dyDescent="0.2">
      <c r="B81" s="42"/>
      <c r="C81" s="42"/>
      <c r="D81" s="46" t="s">
        <v>142</v>
      </c>
      <c r="E81" s="46"/>
      <c r="F81" s="36"/>
      <c r="G81" s="37" t="str">
        <f t="shared" si="1"/>
        <v>-</v>
      </c>
      <c r="H81" s="45"/>
      <c r="I81" s="43"/>
      <c r="J81" s="43"/>
      <c r="K81" s="43"/>
      <c r="L81" s="43"/>
      <c r="M81" s="43"/>
      <c r="N81" s="43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</row>
    <row r="82" spans="2:58" s="20" customFormat="1" ht="65.099999999999994" customHeight="1" x14ac:dyDescent="0.2">
      <c r="B82" s="42"/>
      <c r="C82" s="42"/>
      <c r="D82" s="46" t="s">
        <v>143</v>
      </c>
      <c r="E82" s="46"/>
      <c r="F82" s="36"/>
      <c r="G82" s="37" t="str">
        <f t="shared" si="1"/>
        <v>-</v>
      </c>
      <c r="H82" s="45"/>
      <c r="I82" s="43"/>
      <c r="J82" s="43"/>
      <c r="K82" s="43"/>
      <c r="L82" s="43"/>
      <c r="M82" s="43"/>
      <c r="N82" s="43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</row>
    <row r="83" spans="2:58" s="20" customFormat="1" ht="65.099999999999994" customHeight="1" x14ac:dyDescent="0.2">
      <c r="B83" s="42"/>
      <c r="C83" s="42"/>
      <c r="D83" s="46" t="s">
        <v>144</v>
      </c>
      <c r="E83" s="46"/>
      <c r="F83" s="36"/>
      <c r="G83" s="37" t="str">
        <f t="shared" si="1"/>
        <v>-</v>
      </c>
      <c r="H83" s="45"/>
      <c r="I83" s="43"/>
      <c r="J83" s="43"/>
      <c r="K83" s="43"/>
      <c r="L83" s="43"/>
      <c r="M83" s="43"/>
      <c r="N83" s="43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2:58" s="20" customFormat="1" ht="65.099999999999994" customHeight="1" x14ac:dyDescent="0.2">
      <c r="B84" s="42"/>
      <c r="C84" s="42"/>
      <c r="D84" s="46" t="s">
        <v>145</v>
      </c>
      <c r="E84" s="46"/>
      <c r="F84" s="36"/>
      <c r="G84" s="37" t="str">
        <f t="shared" si="1"/>
        <v>-</v>
      </c>
      <c r="H84" s="45"/>
      <c r="I84" s="43"/>
      <c r="J84" s="43"/>
      <c r="K84" s="43"/>
      <c r="L84" s="43"/>
      <c r="M84" s="43"/>
      <c r="N84" s="43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2:58" s="20" customFormat="1" ht="65.099999999999994" customHeight="1" x14ac:dyDescent="0.2">
      <c r="B85" s="42"/>
      <c r="C85" s="42"/>
      <c r="D85" s="46" t="s">
        <v>146</v>
      </c>
      <c r="E85" s="46"/>
      <c r="F85" s="36"/>
      <c r="G85" s="37" t="str">
        <f t="shared" si="1"/>
        <v>-</v>
      </c>
      <c r="H85" s="45"/>
      <c r="I85" s="43"/>
      <c r="J85" s="43"/>
      <c r="K85" s="43"/>
      <c r="L85" s="43"/>
      <c r="M85" s="43"/>
      <c r="N85" s="43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2:58" s="20" customFormat="1" ht="65.099999999999994" customHeight="1" x14ac:dyDescent="0.2">
      <c r="B86" s="42"/>
      <c r="C86" s="42"/>
      <c r="D86" s="46" t="s">
        <v>147</v>
      </c>
      <c r="E86" s="46"/>
      <c r="F86" s="36"/>
      <c r="G86" s="37" t="str">
        <f t="shared" si="1"/>
        <v>-</v>
      </c>
      <c r="H86" s="45"/>
      <c r="I86" s="43"/>
      <c r="J86" s="43"/>
      <c r="K86" s="43"/>
      <c r="L86" s="43"/>
      <c r="M86" s="43"/>
      <c r="N86" s="43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2:58" s="20" customFormat="1" ht="65.099999999999994" customHeight="1" x14ac:dyDescent="0.2">
      <c r="B87" s="42"/>
      <c r="C87" s="42"/>
      <c r="D87" s="46" t="s">
        <v>148</v>
      </c>
      <c r="E87" s="46"/>
      <c r="F87" s="36"/>
      <c r="G87" s="37" t="str">
        <f t="shared" si="1"/>
        <v>-</v>
      </c>
      <c r="H87" s="45"/>
      <c r="I87" s="43"/>
      <c r="J87" s="43"/>
      <c r="K87" s="43"/>
      <c r="L87" s="43"/>
      <c r="M87" s="43"/>
      <c r="N87" s="43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2:58" s="20" customFormat="1" ht="65.099999999999994" customHeight="1" x14ac:dyDescent="0.2">
      <c r="B88" s="42"/>
      <c r="C88" s="42"/>
      <c r="D88" s="46" t="s">
        <v>279</v>
      </c>
      <c r="E88" s="46"/>
      <c r="F88" s="36"/>
      <c r="G88" s="37" t="str">
        <f t="shared" si="1"/>
        <v>-</v>
      </c>
      <c r="H88" s="45"/>
      <c r="I88" s="43"/>
      <c r="J88" s="43"/>
      <c r="K88" s="43"/>
      <c r="L88" s="43"/>
      <c r="M88" s="43"/>
      <c r="N88" s="43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2:58" s="20" customFormat="1" ht="65.099999999999994" customHeight="1" x14ac:dyDescent="0.2">
      <c r="B89" s="42"/>
      <c r="C89" s="42"/>
      <c r="D89" s="46" t="s">
        <v>280</v>
      </c>
      <c r="E89" s="46"/>
      <c r="F89" s="36"/>
      <c r="G89" s="37" t="str">
        <f t="shared" si="1"/>
        <v>-</v>
      </c>
      <c r="H89" s="45"/>
      <c r="I89" s="43"/>
      <c r="J89" s="43"/>
      <c r="K89" s="43"/>
      <c r="L89" s="43"/>
      <c r="M89" s="43"/>
      <c r="N89" s="43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2:58" s="20" customFormat="1" ht="65.099999999999994" customHeight="1" x14ac:dyDescent="0.2">
      <c r="B90" s="42"/>
      <c r="C90" s="42"/>
      <c r="D90" s="46" t="s">
        <v>281</v>
      </c>
      <c r="E90" s="46"/>
      <c r="F90" s="36"/>
      <c r="G90" s="37" t="str">
        <f t="shared" si="1"/>
        <v>-</v>
      </c>
      <c r="H90" s="45"/>
      <c r="I90" s="43"/>
      <c r="J90" s="43"/>
      <c r="K90" s="43"/>
      <c r="L90" s="43"/>
      <c r="M90" s="43"/>
      <c r="N90" s="43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2:58" s="20" customFormat="1" ht="65.099999999999994" customHeight="1" x14ac:dyDescent="0.2">
      <c r="B91" s="42"/>
      <c r="C91" s="42"/>
      <c r="D91" s="46" t="s">
        <v>149</v>
      </c>
      <c r="E91" s="46"/>
      <c r="F91" s="36"/>
      <c r="G91" s="37" t="str">
        <f t="shared" si="1"/>
        <v>-</v>
      </c>
      <c r="H91" s="45"/>
      <c r="I91" s="43"/>
      <c r="J91" s="43"/>
      <c r="K91" s="43"/>
      <c r="L91" s="43"/>
      <c r="M91" s="43"/>
      <c r="N91" s="43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2:58" s="20" customFormat="1" ht="65.099999999999994" customHeight="1" x14ac:dyDescent="0.2">
      <c r="B92" s="42"/>
      <c r="C92" s="42"/>
      <c r="D92" s="46" t="s">
        <v>150</v>
      </c>
      <c r="E92" s="46"/>
      <c r="F92" s="36"/>
      <c r="G92" s="37" t="str">
        <f t="shared" si="1"/>
        <v>-</v>
      </c>
      <c r="H92" s="45"/>
      <c r="I92" s="43"/>
      <c r="J92" s="43"/>
      <c r="K92" s="43"/>
      <c r="L92" s="43"/>
      <c r="M92" s="43"/>
      <c r="N92" s="43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2:58" s="20" customFormat="1" ht="65.099999999999994" customHeight="1" x14ac:dyDescent="0.2">
      <c r="B93" s="42"/>
      <c r="C93" s="42"/>
      <c r="D93" s="46" t="s">
        <v>151</v>
      </c>
      <c r="E93" s="46"/>
      <c r="F93" s="36"/>
      <c r="G93" s="37" t="str">
        <f t="shared" si="1"/>
        <v>-</v>
      </c>
      <c r="H93" s="45"/>
      <c r="I93" s="43"/>
      <c r="J93" s="43"/>
      <c r="K93" s="43"/>
      <c r="L93" s="43"/>
      <c r="M93" s="43"/>
      <c r="N93" s="43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2:58" s="20" customFormat="1" ht="65.099999999999994" customHeight="1" x14ac:dyDescent="0.2">
      <c r="B94" s="42"/>
      <c r="C94" s="42"/>
      <c r="D94" s="46" t="s">
        <v>30</v>
      </c>
      <c r="E94" s="46"/>
      <c r="F94" s="36"/>
      <c r="G94" s="37" t="str">
        <f t="shared" si="1"/>
        <v>-</v>
      </c>
      <c r="H94" s="45"/>
      <c r="I94" s="43"/>
      <c r="J94" s="43"/>
      <c r="K94" s="43"/>
      <c r="L94" s="43"/>
      <c r="M94" s="43"/>
      <c r="N94" s="43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2:58" s="20" customFormat="1" ht="65.099999999999994" customHeight="1" x14ac:dyDescent="0.2">
      <c r="B95" s="43" t="s">
        <v>32</v>
      </c>
      <c r="C95" s="43"/>
      <c r="D95" s="46" t="s">
        <v>33</v>
      </c>
      <c r="E95" s="46"/>
      <c r="F95" s="36"/>
      <c r="G95" s="37" t="str">
        <f t="shared" si="1"/>
        <v>-</v>
      </c>
      <c r="H95" s="45">
        <f>(SUM(G95:G110)/16)</f>
        <v>0</v>
      </c>
      <c r="I95" s="43"/>
      <c r="J95" s="43"/>
      <c r="K95" s="43"/>
      <c r="L95" s="43"/>
      <c r="M95" s="43"/>
      <c r="N95" s="43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2:58" s="20" customFormat="1" ht="65.099999999999994" customHeight="1" x14ac:dyDescent="0.2">
      <c r="B96" s="43"/>
      <c r="C96" s="43"/>
      <c r="D96" s="46" t="s">
        <v>152</v>
      </c>
      <c r="E96" s="46"/>
      <c r="F96" s="36"/>
      <c r="G96" s="37" t="str">
        <f t="shared" si="1"/>
        <v>-</v>
      </c>
      <c r="H96" s="45"/>
      <c r="I96" s="43"/>
      <c r="J96" s="43"/>
      <c r="K96" s="43"/>
      <c r="L96" s="43"/>
      <c r="M96" s="43"/>
      <c r="N96" s="43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2:58" s="20" customFormat="1" ht="65.099999999999994" customHeight="1" x14ac:dyDescent="0.2">
      <c r="B97" s="43"/>
      <c r="C97" s="43"/>
      <c r="D97" s="46" t="s">
        <v>153</v>
      </c>
      <c r="E97" s="46"/>
      <c r="F97" s="36"/>
      <c r="G97" s="37" t="str">
        <f t="shared" si="1"/>
        <v>-</v>
      </c>
      <c r="H97" s="45"/>
      <c r="I97" s="43"/>
      <c r="J97" s="43"/>
      <c r="K97" s="43"/>
      <c r="L97" s="43"/>
      <c r="M97" s="43"/>
      <c r="N97" s="43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2:58" s="20" customFormat="1" ht="65.099999999999994" customHeight="1" x14ac:dyDescent="0.2">
      <c r="B98" s="43"/>
      <c r="C98" s="43"/>
      <c r="D98" s="46" t="s">
        <v>155</v>
      </c>
      <c r="E98" s="46"/>
      <c r="F98" s="36"/>
      <c r="G98" s="37" t="str">
        <f t="shared" si="1"/>
        <v>-</v>
      </c>
      <c r="H98" s="45"/>
      <c r="I98" s="43"/>
      <c r="J98" s="43"/>
      <c r="K98" s="43"/>
      <c r="L98" s="43"/>
      <c r="M98" s="43"/>
      <c r="N98" s="43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2:58" s="20" customFormat="1" ht="65.099999999999994" customHeight="1" x14ac:dyDescent="0.2">
      <c r="B99" s="43"/>
      <c r="C99" s="43"/>
      <c r="D99" s="46" t="s">
        <v>156</v>
      </c>
      <c r="E99" s="46"/>
      <c r="F99" s="36"/>
      <c r="G99" s="37" t="str">
        <f t="shared" si="1"/>
        <v>-</v>
      </c>
      <c r="H99" s="45"/>
      <c r="I99" s="43"/>
      <c r="J99" s="43"/>
      <c r="K99" s="43"/>
      <c r="L99" s="43"/>
      <c r="M99" s="43"/>
      <c r="N99" s="43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2:58" s="20" customFormat="1" ht="65.099999999999994" customHeight="1" x14ac:dyDescent="0.2">
      <c r="B100" s="43"/>
      <c r="C100" s="43"/>
      <c r="D100" s="46" t="s">
        <v>154</v>
      </c>
      <c r="E100" s="46"/>
      <c r="F100" s="36"/>
      <c r="G100" s="37" t="str">
        <f t="shared" si="1"/>
        <v>-</v>
      </c>
      <c r="H100" s="45"/>
      <c r="I100" s="43"/>
      <c r="J100" s="43"/>
      <c r="K100" s="43"/>
      <c r="L100" s="43"/>
      <c r="M100" s="43"/>
      <c r="N100" s="43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2:58" s="20" customFormat="1" ht="65.099999999999994" customHeight="1" x14ac:dyDescent="0.2">
      <c r="B101" s="43"/>
      <c r="C101" s="43"/>
      <c r="D101" s="46" t="s">
        <v>157</v>
      </c>
      <c r="E101" s="46"/>
      <c r="F101" s="36"/>
      <c r="G101" s="37" t="str">
        <f t="shared" si="1"/>
        <v>-</v>
      </c>
      <c r="H101" s="45"/>
      <c r="I101" s="43"/>
      <c r="J101" s="43"/>
      <c r="K101" s="43"/>
      <c r="L101" s="43"/>
      <c r="M101" s="43"/>
      <c r="N101" s="43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2:58" s="20" customFormat="1" ht="65.099999999999994" customHeight="1" x14ac:dyDescent="0.2">
      <c r="B102" s="43"/>
      <c r="C102" s="43"/>
      <c r="D102" s="46" t="s">
        <v>288</v>
      </c>
      <c r="E102" s="46"/>
      <c r="F102" s="36"/>
      <c r="G102" s="37" t="str">
        <f t="shared" si="1"/>
        <v>-</v>
      </c>
      <c r="H102" s="45"/>
      <c r="I102" s="43"/>
      <c r="J102" s="43"/>
      <c r="K102" s="43"/>
      <c r="L102" s="43"/>
      <c r="M102" s="43"/>
      <c r="N102" s="43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2:58" s="20" customFormat="1" ht="65.099999999999994" customHeight="1" x14ac:dyDescent="0.2">
      <c r="B103" s="43"/>
      <c r="C103" s="43"/>
      <c r="D103" s="46" t="s">
        <v>34</v>
      </c>
      <c r="E103" s="46"/>
      <c r="F103" s="36"/>
      <c r="G103" s="37" t="str">
        <f t="shared" si="1"/>
        <v>-</v>
      </c>
      <c r="H103" s="45"/>
      <c r="I103" s="43"/>
      <c r="J103" s="43"/>
      <c r="K103" s="43"/>
      <c r="L103" s="43"/>
      <c r="M103" s="43"/>
      <c r="N103" s="43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2:58" s="20" customFormat="1" ht="65.099999999999994" customHeight="1" x14ac:dyDescent="0.2">
      <c r="B104" s="43"/>
      <c r="C104" s="43"/>
      <c r="D104" s="46" t="s">
        <v>35</v>
      </c>
      <c r="E104" s="46"/>
      <c r="F104" s="36"/>
      <c r="G104" s="37" t="str">
        <f t="shared" si="1"/>
        <v>-</v>
      </c>
      <c r="H104" s="45"/>
      <c r="I104" s="43"/>
      <c r="J104" s="43"/>
      <c r="K104" s="43"/>
      <c r="L104" s="43"/>
      <c r="M104" s="43"/>
      <c r="N104" s="43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2:58" s="20" customFormat="1" ht="65.099999999999994" customHeight="1" x14ac:dyDescent="0.2">
      <c r="B105" s="43"/>
      <c r="C105" s="43"/>
      <c r="D105" s="46" t="s">
        <v>158</v>
      </c>
      <c r="E105" s="46"/>
      <c r="F105" s="36"/>
      <c r="G105" s="37" t="str">
        <f t="shared" si="1"/>
        <v>-</v>
      </c>
      <c r="H105" s="45"/>
      <c r="I105" s="43"/>
      <c r="J105" s="43"/>
      <c r="K105" s="43"/>
      <c r="L105" s="43"/>
      <c r="M105" s="43"/>
      <c r="N105" s="43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2:58" s="20" customFormat="1" ht="65.099999999999994" customHeight="1" x14ac:dyDescent="0.2">
      <c r="B106" s="43"/>
      <c r="C106" s="43"/>
      <c r="D106" s="46" t="s">
        <v>159</v>
      </c>
      <c r="E106" s="46"/>
      <c r="F106" s="36"/>
      <c r="G106" s="37" t="str">
        <f t="shared" si="1"/>
        <v>-</v>
      </c>
      <c r="H106" s="45"/>
      <c r="I106" s="43"/>
      <c r="J106" s="43"/>
      <c r="K106" s="43"/>
      <c r="L106" s="43"/>
      <c r="M106" s="43"/>
      <c r="N106" s="43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2:58" s="20" customFormat="1" ht="65.099999999999994" customHeight="1" x14ac:dyDescent="0.2">
      <c r="B107" s="43"/>
      <c r="C107" s="43"/>
      <c r="D107" s="46" t="s">
        <v>160</v>
      </c>
      <c r="E107" s="46"/>
      <c r="F107" s="36"/>
      <c r="G107" s="37" t="str">
        <f t="shared" si="1"/>
        <v>-</v>
      </c>
      <c r="H107" s="45"/>
      <c r="I107" s="43"/>
      <c r="J107" s="43"/>
      <c r="K107" s="43"/>
      <c r="L107" s="43"/>
      <c r="M107" s="43"/>
      <c r="N107" s="43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2:58" s="20" customFormat="1" ht="65.099999999999994" customHeight="1" x14ac:dyDescent="0.2">
      <c r="B108" s="43"/>
      <c r="C108" s="43"/>
      <c r="D108" s="46" t="s">
        <v>161</v>
      </c>
      <c r="E108" s="46"/>
      <c r="F108" s="36"/>
      <c r="G108" s="37" t="str">
        <f t="shared" si="1"/>
        <v>-</v>
      </c>
      <c r="H108" s="45"/>
      <c r="I108" s="43"/>
      <c r="J108" s="43"/>
      <c r="K108" s="43"/>
      <c r="L108" s="43"/>
      <c r="M108" s="43"/>
      <c r="N108" s="43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2:58" s="20" customFormat="1" ht="65.099999999999994" customHeight="1" x14ac:dyDescent="0.2">
      <c r="B109" s="43"/>
      <c r="C109" s="43"/>
      <c r="D109" s="46" t="s">
        <v>162</v>
      </c>
      <c r="E109" s="46"/>
      <c r="F109" s="36"/>
      <c r="G109" s="37" t="str">
        <f t="shared" si="1"/>
        <v>-</v>
      </c>
      <c r="H109" s="45"/>
      <c r="I109" s="43"/>
      <c r="J109" s="43"/>
      <c r="K109" s="43"/>
      <c r="L109" s="43"/>
      <c r="M109" s="43"/>
      <c r="N109" s="43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2:58" s="20" customFormat="1" ht="65.099999999999994" customHeight="1" x14ac:dyDescent="0.2">
      <c r="B110" s="43"/>
      <c r="C110" s="43"/>
      <c r="D110" s="46" t="s">
        <v>36</v>
      </c>
      <c r="E110" s="46"/>
      <c r="F110" s="36"/>
      <c r="G110" s="37" t="str">
        <f t="shared" si="1"/>
        <v>-</v>
      </c>
      <c r="H110" s="45"/>
      <c r="I110" s="43"/>
      <c r="J110" s="43"/>
      <c r="K110" s="43"/>
      <c r="L110" s="43"/>
      <c r="M110" s="43"/>
      <c r="N110" s="43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2:58" s="20" customFormat="1" ht="65.099999999999994" customHeight="1" x14ac:dyDescent="0.2">
      <c r="B111" s="43" t="s">
        <v>37</v>
      </c>
      <c r="C111" s="43"/>
      <c r="D111" s="46" t="s">
        <v>38</v>
      </c>
      <c r="E111" s="46"/>
      <c r="F111" s="36"/>
      <c r="G111" s="37" t="str">
        <f t="shared" si="1"/>
        <v>-</v>
      </c>
      <c r="H111" s="45">
        <f>(SUM(G111:G128)/18)</f>
        <v>0</v>
      </c>
      <c r="I111" s="43"/>
      <c r="J111" s="43"/>
      <c r="K111" s="43"/>
      <c r="L111" s="43"/>
      <c r="M111" s="43"/>
      <c r="N111" s="43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2:58" s="20" customFormat="1" ht="65.099999999999994" customHeight="1" x14ac:dyDescent="0.2">
      <c r="B112" s="43"/>
      <c r="C112" s="43"/>
      <c r="D112" s="46" t="s">
        <v>163</v>
      </c>
      <c r="E112" s="46"/>
      <c r="F112" s="36"/>
      <c r="G112" s="37" t="str">
        <f t="shared" si="1"/>
        <v>-</v>
      </c>
      <c r="H112" s="45"/>
      <c r="I112" s="43"/>
      <c r="J112" s="43"/>
      <c r="K112" s="43"/>
      <c r="L112" s="43"/>
      <c r="M112" s="43"/>
      <c r="N112" s="43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2:58" s="20" customFormat="1" ht="65.099999999999994" customHeight="1" x14ac:dyDescent="0.2">
      <c r="B113" s="43"/>
      <c r="C113" s="43"/>
      <c r="D113" s="46" t="s">
        <v>164</v>
      </c>
      <c r="E113" s="46"/>
      <c r="F113" s="36"/>
      <c r="G113" s="37" t="str">
        <f t="shared" si="1"/>
        <v>-</v>
      </c>
      <c r="H113" s="45"/>
      <c r="I113" s="43"/>
      <c r="J113" s="43"/>
      <c r="K113" s="43"/>
      <c r="L113" s="43"/>
      <c r="M113" s="43"/>
      <c r="N113" s="43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2:58" s="20" customFormat="1" ht="65.099999999999994" customHeight="1" x14ac:dyDescent="0.2">
      <c r="B114" s="43"/>
      <c r="C114" s="43"/>
      <c r="D114" s="46" t="s">
        <v>165</v>
      </c>
      <c r="E114" s="46"/>
      <c r="F114" s="36"/>
      <c r="G114" s="37" t="str">
        <f t="shared" si="1"/>
        <v>-</v>
      </c>
      <c r="H114" s="45"/>
      <c r="I114" s="43"/>
      <c r="J114" s="43"/>
      <c r="K114" s="43"/>
      <c r="L114" s="43"/>
      <c r="M114" s="43"/>
      <c r="N114" s="43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2:58" s="20" customFormat="1" ht="65.099999999999994" customHeight="1" x14ac:dyDescent="0.2">
      <c r="B115" s="43"/>
      <c r="C115" s="43"/>
      <c r="D115" s="46" t="s">
        <v>166</v>
      </c>
      <c r="E115" s="46"/>
      <c r="F115" s="36"/>
      <c r="G115" s="37" t="str">
        <f t="shared" si="1"/>
        <v>-</v>
      </c>
      <c r="H115" s="45"/>
      <c r="I115" s="43"/>
      <c r="J115" s="43"/>
      <c r="K115" s="43"/>
      <c r="L115" s="43"/>
      <c r="M115" s="43"/>
      <c r="N115" s="43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2:58" s="20" customFormat="1" ht="65.099999999999994" customHeight="1" x14ac:dyDescent="0.2">
      <c r="B116" s="43"/>
      <c r="C116" s="43"/>
      <c r="D116" s="46" t="s">
        <v>167</v>
      </c>
      <c r="E116" s="46"/>
      <c r="F116" s="36"/>
      <c r="G116" s="37" t="str">
        <f t="shared" si="1"/>
        <v>-</v>
      </c>
      <c r="H116" s="45"/>
      <c r="I116" s="43"/>
      <c r="J116" s="43"/>
      <c r="K116" s="43"/>
      <c r="L116" s="43"/>
      <c r="M116" s="43"/>
      <c r="N116" s="43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2:58" s="20" customFormat="1" ht="65.099999999999994" customHeight="1" x14ac:dyDescent="0.2">
      <c r="B117" s="43"/>
      <c r="C117" s="43"/>
      <c r="D117" s="46" t="s">
        <v>168</v>
      </c>
      <c r="E117" s="46"/>
      <c r="F117" s="36"/>
      <c r="G117" s="37" t="str">
        <f t="shared" si="1"/>
        <v>-</v>
      </c>
      <c r="H117" s="45"/>
      <c r="I117" s="43"/>
      <c r="J117" s="43"/>
      <c r="K117" s="43"/>
      <c r="L117" s="43"/>
      <c r="M117" s="43"/>
      <c r="N117" s="43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2:58" s="20" customFormat="1" ht="65.099999999999994" customHeight="1" x14ac:dyDescent="0.2">
      <c r="B118" s="43"/>
      <c r="C118" s="43"/>
      <c r="D118" s="46" t="s">
        <v>169</v>
      </c>
      <c r="E118" s="46"/>
      <c r="F118" s="36"/>
      <c r="G118" s="37" t="str">
        <f t="shared" si="1"/>
        <v>-</v>
      </c>
      <c r="H118" s="45"/>
      <c r="I118" s="43"/>
      <c r="J118" s="43"/>
      <c r="K118" s="43"/>
      <c r="L118" s="43"/>
      <c r="M118" s="43"/>
      <c r="N118" s="43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2:58" s="20" customFormat="1" ht="65.099999999999994" customHeight="1" x14ac:dyDescent="0.2">
      <c r="B119" s="43"/>
      <c r="C119" s="43"/>
      <c r="D119" s="46" t="s">
        <v>170</v>
      </c>
      <c r="E119" s="46"/>
      <c r="F119" s="36"/>
      <c r="G119" s="37" t="str">
        <f t="shared" si="1"/>
        <v>-</v>
      </c>
      <c r="H119" s="45"/>
      <c r="I119" s="43"/>
      <c r="J119" s="43"/>
      <c r="K119" s="43"/>
      <c r="L119" s="43"/>
      <c r="M119" s="43"/>
      <c r="N119" s="43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2:58" s="20" customFormat="1" ht="65.099999999999994" customHeight="1" x14ac:dyDescent="0.2">
      <c r="B120" s="43"/>
      <c r="C120" s="43"/>
      <c r="D120" s="46" t="s">
        <v>171</v>
      </c>
      <c r="E120" s="46"/>
      <c r="F120" s="36"/>
      <c r="G120" s="37" t="str">
        <f t="shared" si="1"/>
        <v>-</v>
      </c>
      <c r="H120" s="45"/>
      <c r="I120" s="43"/>
      <c r="J120" s="43"/>
      <c r="K120" s="43"/>
      <c r="L120" s="43"/>
      <c r="M120" s="43"/>
      <c r="N120" s="43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2:58" s="20" customFormat="1" ht="65.099999999999994" customHeight="1" x14ac:dyDescent="0.2">
      <c r="B121" s="43"/>
      <c r="C121" s="43"/>
      <c r="D121" s="46" t="s">
        <v>172</v>
      </c>
      <c r="E121" s="46"/>
      <c r="F121" s="36"/>
      <c r="G121" s="37" t="str">
        <f t="shared" si="1"/>
        <v>-</v>
      </c>
      <c r="H121" s="45"/>
      <c r="I121" s="43"/>
      <c r="J121" s="43"/>
      <c r="K121" s="43"/>
      <c r="L121" s="43"/>
      <c r="M121" s="43"/>
      <c r="N121" s="43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2:58" s="20" customFormat="1" ht="65.099999999999994" customHeight="1" x14ac:dyDescent="0.2">
      <c r="B122" s="43"/>
      <c r="C122" s="43"/>
      <c r="D122" s="46" t="s">
        <v>173</v>
      </c>
      <c r="E122" s="46"/>
      <c r="F122" s="36"/>
      <c r="G122" s="37" t="str">
        <f t="shared" si="1"/>
        <v>-</v>
      </c>
      <c r="H122" s="45"/>
      <c r="I122" s="43"/>
      <c r="J122" s="43"/>
      <c r="K122" s="43"/>
      <c r="L122" s="43"/>
      <c r="M122" s="43"/>
      <c r="N122" s="43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2:58" s="20" customFormat="1" ht="65.099999999999994" customHeight="1" x14ac:dyDescent="0.2">
      <c r="B123" s="43"/>
      <c r="C123" s="43"/>
      <c r="D123" s="46" t="s">
        <v>39</v>
      </c>
      <c r="E123" s="46"/>
      <c r="F123" s="36"/>
      <c r="G123" s="37" t="str">
        <f t="shared" si="1"/>
        <v>-</v>
      </c>
      <c r="H123" s="45"/>
      <c r="I123" s="43"/>
      <c r="J123" s="43"/>
      <c r="K123" s="43"/>
      <c r="L123" s="43"/>
      <c r="M123" s="43"/>
      <c r="N123" s="43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2:58" s="20" customFormat="1" ht="65.099999999999994" customHeight="1" x14ac:dyDescent="0.2">
      <c r="B124" s="43"/>
      <c r="C124" s="43"/>
      <c r="D124" s="46" t="s">
        <v>174</v>
      </c>
      <c r="E124" s="46"/>
      <c r="F124" s="36"/>
      <c r="G124" s="37" t="str">
        <f t="shared" si="1"/>
        <v>-</v>
      </c>
      <c r="H124" s="45"/>
      <c r="I124" s="43"/>
      <c r="J124" s="43"/>
      <c r="K124" s="43"/>
      <c r="L124" s="43"/>
      <c r="M124" s="43"/>
      <c r="N124" s="43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2:58" s="20" customFormat="1" ht="65.099999999999994" customHeight="1" x14ac:dyDescent="0.2">
      <c r="B125" s="43"/>
      <c r="C125" s="43"/>
      <c r="D125" s="46" t="s">
        <v>175</v>
      </c>
      <c r="E125" s="46"/>
      <c r="F125" s="36"/>
      <c r="G125" s="37" t="str">
        <f t="shared" si="1"/>
        <v>-</v>
      </c>
      <c r="H125" s="45"/>
      <c r="I125" s="43"/>
      <c r="J125" s="43"/>
      <c r="K125" s="43"/>
      <c r="L125" s="43"/>
      <c r="M125" s="43"/>
      <c r="N125" s="43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2:58" s="20" customFormat="1" ht="65.099999999999994" customHeight="1" x14ac:dyDescent="0.2">
      <c r="B126" s="43"/>
      <c r="C126" s="43"/>
      <c r="D126" s="46" t="s">
        <v>176</v>
      </c>
      <c r="E126" s="46"/>
      <c r="F126" s="36"/>
      <c r="G126" s="37" t="str">
        <f t="shared" si="1"/>
        <v>-</v>
      </c>
      <c r="H126" s="45"/>
      <c r="I126" s="43"/>
      <c r="J126" s="43"/>
      <c r="K126" s="43"/>
      <c r="L126" s="43"/>
      <c r="M126" s="43"/>
      <c r="N126" s="43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2:58" s="20" customFormat="1" ht="65.099999999999994" customHeight="1" x14ac:dyDescent="0.2">
      <c r="B127" s="43"/>
      <c r="C127" s="43"/>
      <c r="D127" s="46" t="s">
        <v>177</v>
      </c>
      <c r="E127" s="46"/>
      <c r="F127" s="36"/>
      <c r="G127" s="37" t="str">
        <f t="shared" si="1"/>
        <v>-</v>
      </c>
      <c r="H127" s="45"/>
      <c r="I127" s="43"/>
      <c r="J127" s="43"/>
      <c r="K127" s="43"/>
      <c r="L127" s="43"/>
      <c r="M127" s="43"/>
      <c r="N127" s="43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2:58" s="20" customFormat="1" ht="65.099999999999994" customHeight="1" x14ac:dyDescent="0.2">
      <c r="B128" s="43"/>
      <c r="C128" s="43"/>
      <c r="D128" s="46" t="s">
        <v>178</v>
      </c>
      <c r="E128" s="46"/>
      <c r="F128" s="36"/>
      <c r="G128" s="37" t="str">
        <f t="shared" si="1"/>
        <v>-</v>
      </c>
      <c r="H128" s="45"/>
      <c r="I128" s="43"/>
      <c r="J128" s="43"/>
      <c r="K128" s="43"/>
      <c r="L128" s="43"/>
      <c r="M128" s="43"/>
      <c r="N128" s="43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2:58" s="20" customFormat="1" ht="65.099999999999994" customHeight="1" x14ac:dyDescent="0.2">
      <c r="B129" s="42" t="s">
        <v>40</v>
      </c>
      <c r="C129" s="42"/>
      <c r="D129" s="46" t="s">
        <v>179</v>
      </c>
      <c r="E129" s="46"/>
      <c r="F129" s="36"/>
      <c r="G129" s="37" t="str">
        <f t="shared" si="1"/>
        <v>-</v>
      </c>
      <c r="H129" s="45">
        <f>(SUM(G129:G136)/8)</f>
        <v>0</v>
      </c>
      <c r="I129" s="43"/>
      <c r="J129" s="43"/>
      <c r="K129" s="43"/>
      <c r="L129" s="43"/>
      <c r="M129" s="43"/>
      <c r="N129" s="43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2:58" s="20" customFormat="1" ht="65.099999999999994" customHeight="1" x14ac:dyDescent="0.2">
      <c r="B130" s="42"/>
      <c r="C130" s="42"/>
      <c r="D130" s="46" t="s">
        <v>180</v>
      </c>
      <c r="E130" s="46"/>
      <c r="F130" s="36"/>
      <c r="G130" s="37" t="str">
        <f t="shared" si="1"/>
        <v>-</v>
      </c>
      <c r="H130" s="45"/>
      <c r="I130" s="43"/>
      <c r="J130" s="43"/>
      <c r="K130" s="43"/>
      <c r="L130" s="43"/>
      <c r="M130" s="43"/>
      <c r="N130" s="43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2:58" s="20" customFormat="1" ht="65.099999999999994" customHeight="1" x14ac:dyDescent="0.2">
      <c r="B131" s="42"/>
      <c r="C131" s="42"/>
      <c r="D131" s="46" t="s">
        <v>181</v>
      </c>
      <c r="E131" s="46"/>
      <c r="F131" s="36"/>
      <c r="G131" s="37" t="str">
        <f t="shared" si="1"/>
        <v>-</v>
      </c>
      <c r="H131" s="45"/>
      <c r="I131" s="43"/>
      <c r="J131" s="43"/>
      <c r="K131" s="43"/>
      <c r="L131" s="43"/>
      <c r="M131" s="43"/>
      <c r="N131" s="43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2:58" s="20" customFormat="1" ht="65.099999999999994" customHeight="1" x14ac:dyDescent="0.2">
      <c r="B132" s="42"/>
      <c r="C132" s="42"/>
      <c r="D132" s="46" t="s">
        <v>41</v>
      </c>
      <c r="E132" s="46"/>
      <c r="F132" s="36"/>
      <c r="G132" s="37" t="str">
        <f t="shared" si="1"/>
        <v>-</v>
      </c>
      <c r="H132" s="45"/>
      <c r="I132" s="43"/>
      <c r="J132" s="43"/>
      <c r="K132" s="43"/>
      <c r="L132" s="43"/>
      <c r="M132" s="43"/>
      <c r="N132" s="43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2:58" s="20" customFormat="1" ht="65.099999999999994" customHeight="1" x14ac:dyDescent="0.2">
      <c r="B133" s="42"/>
      <c r="C133" s="42"/>
      <c r="D133" s="46" t="s">
        <v>42</v>
      </c>
      <c r="E133" s="46"/>
      <c r="F133" s="36"/>
      <c r="G133" s="37" t="str">
        <f t="shared" si="1"/>
        <v>-</v>
      </c>
      <c r="H133" s="45"/>
      <c r="I133" s="43"/>
      <c r="J133" s="43"/>
      <c r="K133" s="43"/>
      <c r="L133" s="43"/>
      <c r="M133" s="43"/>
      <c r="N133" s="43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2:58" s="20" customFormat="1" ht="65.099999999999994" customHeight="1" x14ac:dyDescent="0.2">
      <c r="B134" s="42"/>
      <c r="C134" s="42"/>
      <c r="D134" s="46" t="s">
        <v>182</v>
      </c>
      <c r="E134" s="46"/>
      <c r="F134" s="36"/>
      <c r="G134" s="37" t="str">
        <f t="shared" si="1"/>
        <v>-</v>
      </c>
      <c r="H134" s="45"/>
      <c r="I134" s="43"/>
      <c r="J134" s="43"/>
      <c r="K134" s="43"/>
      <c r="L134" s="43"/>
      <c r="M134" s="43"/>
      <c r="N134" s="43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2:58" s="20" customFormat="1" ht="65.099999999999994" customHeight="1" x14ac:dyDescent="0.2">
      <c r="B135" s="42"/>
      <c r="C135" s="42"/>
      <c r="D135" s="46" t="s">
        <v>183</v>
      </c>
      <c r="E135" s="46"/>
      <c r="F135" s="36"/>
      <c r="G135" s="37" t="str">
        <f t="shared" si="1"/>
        <v>-</v>
      </c>
      <c r="H135" s="45"/>
      <c r="I135" s="43"/>
      <c r="J135" s="43"/>
      <c r="K135" s="43"/>
      <c r="L135" s="43"/>
      <c r="M135" s="43"/>
      <c r="N135" s="43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2:58" s="20" customFormat="1" ht="65.099999999999994" customHeight="1" x14ac:dyDescent="0.2">
      <c r="B136" s="42"/>
      <c r="C136" s="42"/>
      <c r="D136" s="46" t="s">
        <v>184</v>
      </c>
      <c r="E136" s="46"/>
      <c r="F136" s="36"/>
      <c r="G136" s="37" t="str">
        <f t="shared" si="1"/>
        <v>-</v>
      </c>
      <c r="H136" s="45"/>
      <c r="I136" s="43"/>
      <c r="J136" s="43"/>
      <c r="K136" s="43"/>
      <c r="L136" s="43"/>
      <c r="M136" s="43"/>
      <c r="N136" s="43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2:58" s="20" customFormat="1" ht="65.099999999999994" customHeight="1" x14ac:dyDescent="0.2">
      <c r="B137" s="43" t="s">
        <v>43</v>
      </c>
      <c r="C137" s="43"/>
      <c r="D137" s="46" t="s">
        <v>185</v>
      </c>
      <c r="E137" s="46"/>
      <c r="F137" s="36"/>
      <c r="G137" s="37" t="str">
        <f t="shared" si="1"/>
        <v>-</v>
      </c>
      <c r="H137" s="45">
        <f>(SUM(G137:G147)/11)</f>
        <v>0</v>
      </c>
      <c r="I137" s="43"/>
      <c r="J137" s="43"/>
      <c r="K137" s="43"/>
      <c r="L137" s="43"/>
      <c r="M137" s="43"/>
      <c r="N137" s="43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2:58" s="20" customFormat="1" ht="65.099999999999994" customHeight="1" x14ac:dyDescent="0.2">
      <c r="B138" s="43"/>
      <c r="C138" s="43"/>
      <c r="D138" s="46" t="s">
        <v>186</v>
      </c>
      <c r="E138" s="46"/>
      <c r="F138" s="36"/>
      <c r="G138" s="37" t="str">
        <f t="shared" si="1"/>
        <v>-</v>
      </c>
      <c r="H138" s="45"/>
      <c r="I138" s="43"/>
      <c r="J138" s="43"/>
      <c r="K138" s="43"/>
      <c r="L138" s="43"/>
      <c r="M138" s="43"/>
      <c r="N138" s="43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2:58" s="20" customFormat="1" ht="65.099999999999994" customHeight="1" x14ac:dyDescent="0.2">
      <c r="B139" s="43"/>
      <c r="C139" s="43"/>
      <c r="D139" s="46" t="s">
        <v>187</v>
      </c>
      <c r="E139" s="46"/>
      <c r="F139" s="36"/>
      <c r="G139" s="37" t="str">
        <f t="shared" si="1"/>
        <v>-</v>
      </c>
      <c r="H139" s="45"/>
      <c r="I139" s="43"/>
      <c r="J139" s="43"/>
      <c r="K139" s="43"/>
      <c r="L139" s="43"/>
      <c r="M139" s="43"/>
      <c r="N139" s="43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2:58" s="20" customFormat="1" ht="65.099999999999994" customHeight="1" x14ac:dyDescent="0.2">
      <c r="B140" s="43"/>
      <c r="C140" s="43"/>
      <c r="D140" s="46" t="s">
        <v>188</v>
      </c>
      <c r="E140" s="46"/>
      <c r="F140" s="36"/>
      <c r="G140" s="37" t="str">
        <f t="shared" si="1"/>
        <v>-</v>
      </c>
      <c r="H140" s="45"/>
      <c r="I140" s="43"/>
      <c r="J140" s="43"/>
      <c r="K140" s="43"/>
      <c r="L140" s="43"/>
      <c r="M140" s="43"/>
      <c r="N140" s="43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2:58" s="20" customFormat="1" ht="65.099999999999994" customHeight="1" x14ac:dyDescent="0.2">
      <c r="B141" s="43"/>
      <c r="C141" s="43"/>
      <c r="D141" s="46" t="s">
        <v>189</v>
      </c>
      <c r="E141" s="46"/>
      <c r="F141" s="36"/>
      <c r="G141" s="37" t="str">
        <f t="shared" ref="G141:G204" si="2">IF(F141="","-",(F141/2))</f>
        <v>-</v>
      </c>
      <c r="H141" s="45"/>
      <c r="I141" s="43"/>
      <c r="J141" s="43"/>
      <c r="K141" s="43"/>
      <c r="L141" s="43"/>
      <c r="M141" s="43"/>
      <c r="N141" s="43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2:58" s="20" customFormat="1" ht="65.099999999999994" customHeight="1" x14ac:dyDescent="0.2">
      <c r="B142" s="43"/>
      <c r="C142" s="43"/>
      <c r="D142" s="46" t="s">
        <v>190</v>
      </c>
      <c r="E142" s="46"/>
      <c r="F142" s="36"/>
      <c r="G142" s="37" t="str">
        <f t="shared" si="2"/>
        <v>-</v>
      </c>
      <c r="H142" s="45"/>
      <c r="I142" s="43"/>
      <c r="J142" s="43"/>
      <c r="K142" s="43"/>
      <c r="L142" s="43"/>
      <c r="M142" s="43"/>
      <c r="N142" s="43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2:58" s="20" customFormat="1" ht="65.099999999999994" customHeight="1" x14ac:dyDescent="0.2">
      <c r="B143" s="43"/>
      <c r="C143" s="43"/>
      <c r="D143" s="46" t="s">
        <v>191</v>
      </c>
      <c r="E143" s="46"/>
      <c r="F143" s="36"/>
      <c r="G143" s="37" t="str">
        <f t="shared" si="2"/>
        <v>-</v>
      </c>
      <c r="H143" s="45"/>
      <c r="I143" s="43"/>
      <c r="J143" s="43"/>
      <c r="K143" s="43"/>
      <c r="L143" s="43"/>
      <c r="M143" s="43"/>
      <c r="N143" s="43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2:58" s="20" customFormat="1" ht="65.099999999999994" customHeight="1" x14ac:dyDescent="0.2">
      <c r="B144" s="43"/>
      <c r="C144" s="43"/>
      <c r="D144" s="46" t="s">
        <v>192</v>
      </c>
      <c r="E144" s="46"/>
      <c r="F144" s="36"/>
      <c r="G144" s="37" t="str">
        <f t="shared" si="2"/>
        <v>-</v>
      </c>
      <c r="H144" s="45"/>
      <c r="I144" s="43"/>
      <c r="J144" s="43"/>
      <c r="K144" s="43"/>
      <c r="L144" s="43"/>
      <c r="M144" s="43"/>
      <c r="N144" s="43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2:58" s="20" customFormat="1" ht="65.099999999999994" customHeight="1" x14ac:dyDescent="0.2">
      <c r="B145" s="43"/>
      <c r="C145" s="43"/>
      <c r="D145" s="46" t="s">
        <v>193</v>
      </c>
      <c r="E145" s="46"/>
      <c r="F145" s="36"/>
      <c r="G145" s="37" t="str">
        <f t="shared" si="2"/>
        <v>-</v>
      </c>
      <c r="H145" s="45"/>
      <c r="I145" s="43"/>
      <c r="J145" s="43"/>
      <c r="K145" s="43"/>
      <c r="L145" s="43"/>
      <c r="M145" s="43"/>
      <c r="N145" s="43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2:58" s="20" customFormat="1" ht="65.099999999999994" customHeight="1" x14ac:dyDescent="0.2">
      <c r="B146" s="43"/>
      <c r="C146" s="43"/>
      <c r="D146" s="46" t="s">
        <v>194</v>
      </c>
      <c r="E146" s="46"/>
      <c r="F146" s="36"/>
      <c r="G146" s="37" t="str">
        <f t="shared" si="2"/>
        <v>-</v>
      </c>
      <c r="H146" s="45"/>
      <c r="I146" s="43"/>
      <c r="J146" s="43"/>
      <c r="K146" s="43"/>
      <c r="L146" s="43"/>
      <c r="M146" s="43"/>
      <c r="N146" s="43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2:58" s="20" customFormat="1" ht="65.099999999999994" customHeight="1" x14ac:dyDescent="0.2">
      <c r="B147" s="43"/>
      <c r="C147" s="43"/>
      <c r="D147" s="46" t="s">
        <v>195</v>
      </c>
      <c r="E147" s="46"/>
      <c r="F147" s="36"/>
      <c r="G147" s="37" t="str">
        <f t="shared" si="2"/>
        <v>-</v>
      </c>
      <c r="H147" s="45"/>
      <c r="I147" s="43"/>
      <c r="J147" s="43"/>
      <c r="K147" s="43"/>
      <c r="L147" s="43"/>
      <c r="M147" s="43"/>
      <c r="N147" s="43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2:58" s="20" customFormat="1" ht="65.099999999999994" customHeight="1" x14ac:dyDescent="0.2">
      <c r="B148" s="42" t="s">
        <v>44</v>
      </c>
      <c r="C148" s="42"/>
      <c r="D148" s="46" t="s">
        <v>196</v>
      </c>
      <c r="E148" s="46"/>
      <c r="F148" s="36"/>
      <c r="G148" s="37" t="str">
        <f t="shared" si="2"/>
        <v>-</v>
      </c>
      <c r="H148" s="45">
        <f>(SUM(G148:G155)/8)</f>
        <v>0</v>
      </c>
      <c r="I148" s="43"/>
      <c r="J148" s="43"/>
      <c r="K148" s="43"/>
      <c r="L148" s="43"/>
      <c r="M148" s="43"/>
      <c r="N148" s="43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2:58" s="20" customFormat="1" ht="65.099999999999994" customHeight="1" x14ac:dyDescent="0.2">
      <c r="B149" s="42"/>
      <c r="C149" s="42"/>
      <c r="D149" s="46" t="s">
        <v>197</v>
      </c>
      <c r="E149" s="46"/>
      <c r="F149" s="36"/>
      <c r="G149" s="37" t="str">
        <f t="shared" si="2"/>
        <v>-</v>
      </c>
      <c r="H149" s="45"/>
      <c r="I149" s="43"/>
      <c r="J149" s="43"/>
      <c r="K149" s="43"/>
      <c r="L149" s="43"/>
      <c r="M149" s="43"/>
      <c r="N149" s="43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2:58" s="20" customFormat="1" ht="65.099999999999994" customHeight="1" x14ac:dyDescent="0.2">
      <c r="B150" s="42"/>
      <c r="C150" s="42"/>
      <c r="D150" s="46" t="s">
        <v>45</v>
      </c>
      <c r="E150" s="46"/>
      <c r="F150" s="36"/>
      <c r="G150" s="37" t="str">
        <f t="shared" si="2"/>
        <v>-</v>
      </c>
      <c r="H150" s="45"/>
      <c r="I150" s="43"/>
      <c r="J150" s="43"/>
      <c r="K150" s="43"/>
      <c r="L150" s="43"/>
      <c r="M150" s="43"/>
      <c r="N150" s="43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2:58" s="20" customFormat="1" ht="65.099999999999994" customHeight="1" x14ac:dyDescent="0.2">
      <c r="B151" s="42"/>
      <c r="C151" s="42"/>
      <c r="D151" s="46" t="s">
        <v>46</v>
      </c>
      <c r="E151" s="46"/>
      <c r="F151" s="36"/>
      <c r="G151" s="37" t="str">
        <f t="shared" si="2"/>
        <v>-</v>
      </c>
      <c r="H151" s="45"/>
      <c r="I151" s="43"/>
      <c r="J151" s="43"/>
      <c r="K151" s="43"/>
      <c r="L151" s="43"/>
      <c r="M151" s="43"/>
      <c r="N151" s="43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2:58" s="20" customFormat="1" ht="65.099999999999994" customHeight="1" x14ac:dyDescent="0.2">
      <c r="B152" s="42"/>
      <c r="C152" s="42"/>
      <c r="D152" s="46" t="s">
        <v>47</v>
      </c>
      <c r="E152" s="46"/>
      <c r="F152" s="36"/>
      <c r="G152" s="37" t="str">
        <f t="shared" si="2"/>
        <v>-</v>
      </c>
      <c r="H152" s="45"/>
      <c r="I152" s="43"/>
      <c r="J152" s="43"/>
      <c r="K152" s="43"/>
      <c r="L152" s="43"/>
      <c r="M152" s="43"/>
      <c r="N152" s="43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2:58" s="20" customFormat="1" ht="65.099999999999994" customHeight="1" x14ac:dyDescent="0.2">
      <c r="B153" s="42"/>
      <c r="C153" s="42"/>
      <c r="D153" s="46" t="s">
        <v>198</v>
      </c>
      <c r="E153" s="46"/>
      <c r="F153" s="36"/>
      <c r="G153" s="37" t="str">
        <f t="shared" si="2"/>
        <v>-</v>
      </c>
      <c r="H153" s="45"/>
      <c r="I153" s="43"/>
      <c r="J153" s="43"/>
      <c r="K153" s="43"/>
      <c r="L153" s="43"/>
      <c r="M153" s="43"/>
      <c r="N153" s="43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2:58" s="20" customFormat="1" ht="65.099999999999994" customHeight="1" x14ac:dyDescent="0.2">
      <c r="B154" s="42"/>
      <c r="C154" s="42"/>
      <c r="D154" s="46" t="s">
        <v>199</v>
      </c>
      <c r="E154" s="46"/>
      <c r="F154" s="36"/>
      <c r="G154" s="37" t="str">
        <f t="shared" si="2"/>
        <v>-</v>
      </c>
      <c r="H154" s="45"/>
      <c r="I154" s="43"/>
      <c r="J154" s="43"/>
      <c r="K154" s="43"/>
      <c r="L154" s="43"/>
      <c r="M154" s="43"/>
      <c r="N154" s="43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2:58" s="20" customFormat="1" ht="65.099999999999994" customHeight="1" x14ac:dyDescent="0.2">
      <c r="B155" s="42"/>
      <c r="C155" s="42"/>
      <c r="D155" s="46" t="s">
        <v>200</v>
      </c>
      <c r="E155" s="46"/>
      <c r="F155" s="36"/>
      <c r="G155" s="37" t="str">
        <f t="shared" si="2"/>
        <v>-</v>
      </c>
      <c r="H155" s="45"/>
      <c r="I155" s="43"/>
      <c r="J155" s="43"/>
      <c r="K155" s="43"/>
      <c r="L155" s="43"/>
      <c r="M155" s="43"/>
      <c r="N155" s="43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2:58" s="20" customFormat="1" ht="65.099999999999994" customHeight="1" x14ac:dyDescent="0.2">
      <c r="B156" s="42" t="s">
        <v>48</v>
      </c>
      <c r="C156" s="42"/>
      <c r="D156" s="46" t="s">
        <v>201</v>
      </c>
      <c r="E156" s="46"/>
      <c r="F156" s="36"/>
      <c r="G156" s="37" t="str">
        <f t="shared" si="2"/>
        <v>-</v>
      </c>
      <c r="H156" s="45">
        <f>(SUM(G156:G168)/13)</f>
        <v>0</v>
      </c>
      <c r="I156" s="43"/>
      <c r="J156" s="43"/>
      <c r="K156" s="43"/>
      <c r="L156" s="43"/>
      <c r="M156" s="43"/>
      <c r="N156" s="43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2:58" s="20" customFormat="1" ht="65.099999999999994" customHeight="1" x14ac:dyDescent="0.2">
      <c r="B157" s="42"/>
      <c r="C157" s="42"/>
      <c r="D157" s="46" t="s">
        <v>202</v>
      </c>
      <c r="E157" s="46"/>
      <c r="F157" s="36"/>
      <c r="G157" s="37" t="str">
        <f t="shared" si="2"/>
        <v>-</v>
      </c>
      <c r="H157" s="45"/>
      <c r="I157" s="43"/>
      <c r="J157" s="43"/>
      <c r="K157" s="43"/>
      <c r="L157" s="43"/>
      <c r="M157" s="43"/>
      <c r="N157" s="43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2:58" s="20" customFormat="1" ht="65.099999999999994" customHeight="1" x14ac:dyDescent="0.2">
      <c r="B158" s="42"/>
      <c r="C158" s="42"/>
      <c r="D158" s="46" t="s">
        <v>203</v>
      </c>
      <c r="E158" s="46"/>
      <c r="F158" s="36"/>
      <c r="G158" s="37" t="str">
        <f t="shared" si="2"/>
        <v>-</v>
      </c>
      <c r="H158" s="45"/>
      <c r="I158" s="43"/>
      <c r="J158" s="43"/>
      <c r="K158" s="43"/>
      <c r="L158" s="43"/>
      <c r="M158" s="43"/>
      <c r="N158" s="43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2:58" s="20" customFormat="1" ht="65.099999999999994" customHeight="1" x14ac:dyDescent="0.2">
      <c r="B159" s="42"/>
      <c r="C159" s="42"/>
      <c r="D159" s="46" t="s">
        <v>49</v>
      </c>
      <c r="E159" s="46"/>
      <c r="F159" s="36"/>
      <c r="G159" s="37" t="str">
        <f t="shared" si="2"/>
        <v>-</v>
      </c>
      <c r="H159" s="45"/>
      <c r="I159" s="43"/>
      <c r="J159" s="43"/>
      <c r="K159" s="43"/>
      <c r="L159" s="43"/>
      <c r="M159" s="43"/>
      <c r="N159" s="43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2:58" s="20" customFormat="1" ht="65.099999999999994" customHeight="1" x14ac:dyDescent="0.2">
      <c r="B160" s="42"/>
      <c r="C160" s="42"/>
      <c r="D160" s="46" t="s">
        <v>204</v>
      </c>
      <c r="E160" s="46"/>
      <c r="F160" s="36"/>
      <c r="G160" s="37" t="str">
        <f t="shared" si="2"/>
        <v>-</v>
      </c>
      <c r="H160" s="45"/>
      <c r="I160" s="43"/>
      <c r="J160" s="43"/>
      <c r="K160" s="43"/>
      <c r="L160" s="43"/>
      <c r="M160" s="43"/>
      <c r="N160" s="43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2:58" s="20" customFormat="1" ht="65.099999999999994" customHeight="1" x14ac:dyDescent="0.2">
      <c r="B161" s="42"/>
      <c r="C161" s="42"/>
      <c r="D161" s="46" t="s">
        <v>205</v>
      </c>
      <c r="E161" s="46"/>
      <c r="F161" s="36"/>
      <c r="G161" s="37" t="str">
        <f t="shared" si="2"/>
        <v>-</v>
      </c>
      <c r="H161" s="45"/>
      <c r="I161" s="43"/>
      <c r="J161" s="43"/>
      <c r="K161" s="43"/>
      <c r="L161" s="43"/>
      <c r="M161" s="43"/>
      <c r="N161" s="43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2:58" s="20" customFormat="1" ht="65.099999999999994" customHeight="1" x14ac:dyDescent="0.2">
      <c r="B162" s="42"/>
      <c r="C162" s="42"/>
      <c r="D162" s="46" t="s">
        <v>50</v>
      </c>
      <c r="E162" s="46"/>
      <c r="F162" s="36"/>
      <c r="G162" s="37" t="str">
        <f t="shared" si="2"/>
        <v>-</v>
      </c>
      <c r="H162" s="45"/>
      <c r="I162" s="43"/>
      <c r="J162" s="43"/>
      <c r="K162" s="43"/>
      <c r="L162" s="43"/>
      <c r="M162" s="43"/>
      <c r="N162" s="43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2:58" s="20" customFormat="1" ht="65.099999999999994" customHeight="1" x14ac:dyDescent="0.2">
      <c r="B163" s="42"/>
      <c r="C163" s="42"/>
      <c r="D163" s="46" t="s">
        <v>51</v>
      </c>
      <c r="E163" s="46"/>
      <c r="F163" s="36"/>
      <c r="G163" s="37" t="str">
        <f t="shared" si="2"/>
        <v>-</v>
      </c>
      <c r="H163" s="45"/>
      <c r="I163" s="43"/>
      <c r="J163" s="43"/>
      <c r="K163" s="43"/>
      <c r="L163" s="43"/>
      <c r="M163" s="43"/>
      <c r="N163" s="43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2:58" s="20" customFormat="1" ht="65.099999999999994" customHeight="1" x14ac:dyDescent="0.2">
      <c r="B164" s="42"/>
      <c r="C164" s="42"/>
      <c r="D164" s="46" t="s">
        <v>52</v>
      </c>
      <c r="E164" s="46"/>
      <c r="F164" s="36"/>
      <c r="G164" s="37" t="str">
        <f t="shared" si="2"/>
        <v>-</v>
      </c>
      <c r="H164" s="45"/>
      <c r="I164" s="43"/>
      <c r="J164" s="43"/>
      <c r="K164" s="43"/>
      <c r="L164" s="43"/>
      <c r="M164" s="43"/>
      <c r="N164" s="43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2:58" s="20" customFormat="1" ht="65.099999999999994" customHeight="1" x14ac:dyDescent="0.2">
      <c r="B165" s="42"/>
      <c r="C165" s="42"/>
      <c r="D165" s="46" t="s">
        <v>282</v>
      </c>
      <c r="E165" s="46"/>
      <c r="F165" s="36"/>
      <c r="G165" s="37" t="str">
        <f t="shared" si="2"/>
        <v>-</v>
      </c>
      <c r="H165" s="45"/>
      <c r="I165" s="43"/>
      <c r="J165" s="43"/>
      <c r="K165" s="43"/>
      <c r="L165" s="43"/>
      <c r="M165" s="43"/>
      <c r="N165" s="43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2:58" s="20" customFormat="1" ht="65.099999999999994" customHeight="1" x14ac:dyDescent="0.2">
      <c r="B166" s="42"/>
      <c r="C166" s="42"/>
      <c r="D166" s="46" t="s">
        <v>206</v>
      </c>
      <c r="E166" s="46"/>
      <c r="F166" s="36"/>
      <c r="G166" s="37" t="str">
        <f t="shared" si="2"/>
        <v>-</v>
      </c>
      <c r="H166" s="45"/>
      <c r="I166" s="43"/>
      <c r="J166" s="43"/>
      <c r="K166" s="43"/>
      <c r="L166" s="43"/>
      <c r="M166" s="43"/>
      <c r="N166" s="43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2:58" s="20" customFormat="1" ht="65.099999999999994" customHeight="1" x14ac:dyDescent="0.2">
      <c r="B167" s="42"/>
      <c r="C167" s="42"/>
      <c r="D167" s="46" t="s">
        <v>207</v>
      </c>
      <c r="E167" s="46"/>
      <c r="F167" s="36"/>
      <c r="G167" s="37" t="str">
        <f t="shared" si="2"/>
        <v>-</v>
      </c>
      <c r="H167" s="45"/>
      <c r="I167" s="43"/>
      <c r="J167" s="43"/>
      <c r="K167" s="43"/>
      <c r="L167" s="43"/>
      <c r="M167" s="43"/>
      <c r="N167" s="43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2:58" s="20" customFormat="1" ht="65.099999999999994" customHeight="1" x14ac:dyDescent="0.2">
      <c r="B168" s="42"/>
      <c r="C168" s="42"/>
      <c r="D168" s="46" t="s">
        <v>208</v>
      </c>
      <c r="E168" s="46"/>
      <c r="F168" s="36"/>
      <c r="G168" s="37" t="str">
        <f t="shared" si="2"/>
        <v>-</v>
      </c>
      <c r="H168" s="45"/>
      <c r="I168" s="43"/>
      <c r="J168" s="43"/>
      <c r="K168" s="43"/>
      <c r="L168" s="43"/>
      <c r="M168" s="43"/>
      <c r="N168" s="43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2:58" s="20" customFormat="1" ht="65.099999999999994" customHeight="1" x14ac:dyDescent="0.2">
      <c r="B169" s="42" t="s">
        <v>53</v>
      </c>
      <c r="C169" s="42"/>
      <c r="D169" s="46" t="s">
        <v>287</v>
      </c>
      <c r="E169" s="46"/>
      <c r="F169" s="36"/>
      <c r="G169" s="37" t="str">
        <f t="shared" si="2"/>
        <v>-</v>
      </c>
      <c r="H169" s="45">
        <f>(SUM(G169:G176)/8)</f>
        <v>0</v>
      </c>
      <c r="I169" s="43"/>
      <c r="J169" s="43"/>
      <c r="K169" s="43"/>
      <c r="L169" s="43"/>
      <c r="M169" s="43"/>
      <c r="N169" s="43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2:58" s="20" customFormat="1" ht="65.099999999999994" customHeight="1" x14ac:dyDescent="0.2">
      <c r="B170" s="42"/>
      <c r="C170" s="42"/>
      <c r="D170" s="46" t="s">
        <v>54</v>
      </c>
      <c r="E170" s="46"/>
      <c r="F170" s="36"/>
      <c r="G170" s="37" t="str">
        <f t="shared" si="2"/>
        <v>-</v>
      </c>
      <c r="H170" s="45"/>
      <c r="I170" s="43"/>
      <c r="J170" s="43"/>
      <c r="K170" s="43"/>
      <c r="L170" s="43"/>
      <c r="M170" s="43"/>
      <c r="N170" s="43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2:58" s="20" customFormat="1" ht="84" customHeight="1" x14ac:dyDescent="0.2">
      <c r="B171" s="42"/>
      <c r="C171" s="42"/>
      <c r="D171" s="46" t="s">
        <v>209</v>
      </c>
      <c r="E171" s="46"/>
      <c r="F171" s="36"/>
      <c r="G171" s="37" t="str">
        <f t="shared" si="2"/>
        <v>-</v>
      </c>
      <c r="H171" s="45"/>
      <c r="I171" s="43"/>
      <c r="J171" s="43"/>
      <c r="K171" s="43"/>
      <c r="L171" s="43"/>
      <c r="M171" s="43"/>
      <c r="N171" s="43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2:58" s="20" customFormat="1" ht="108" customHeight="1" x14ac:dyDescent="0.2">
      <c r="B172" s="42"/>
      <c r="C172" s="42"/>
      <c r="D172" s="46" t="s">
        <v>210</v>
      </c>
      <c r="E172" s="46"/>
      <c r="F172" s="36"/>
      <c r="G172" s="37" t="str">
        <f t="shared" si="2"/>
        <v>-</v>
      </c>
      <c r="H172" s="45"/>
      <c r="I172" s="43"/>
      <c r="J172" s="43"/>
      <c r="K172" s="43"/>
      <c r="L172" s="43"/>
      <c r="M172" s="43"/>
      <c r="N172" s="43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2:58" s="20" customFormat="1" ht="65.099999999999994" customHeight="1" x14ac:dyDescent="0.2">
      <c r="B173" s="42"/>
      <c r="C173" s="42"/>
      <c r="D173" s="46" t="s">
        <v>211</v>
      </c>
      <c r="E173" s="46"/>
      <c r="F173" s="36"/>
      <c r="G173" s="37" t="str">
        <f t="shared" si="2"/>
        <v>-</v>
      </c>
      <c r="H173" s="45"/>
      <c r="I173" s="43"/>
      <c r="J173" s="43"/>
      <c r="K173" s="43"/>
      <c r="L173" s="43"/>
      <c r="M173" s="43"/>
      <c r="N173" s="43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2:58" s="20" customFormat="1" ht="97.5" customHeight="1" x14ac:dyDescent="0.2">
      <c r="B174" s="42"/>
      <c r="C174" s="42"/>
      <c r="D174" s="46" t="s">
        <v>55</v>
      </c>
      <c r="E174" s="46"/>
      <c r="F174" s="36"/>
      <c r="G174" s="37" t="str">
        <f t="shared" si="2"/>
        <v>-</v>
      </c>
      <c r="H174" s="45"/>
      <c r="I174" s="43"/>
      <c r="J174" s="43"/>
      <c r="K174" s="43"/>
      <c r="L174" s="43"/>
      <c r="M174" s="43"/>
      <c r="N174" s="43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2:58" s="20" customFormat="1" ht="65.099999999999994" customHeight="1" x14ac:dyDescent="0.2">
      <c r="B175" s="42"/>
      <c r="C175" s="42"/>
      <c r="D175" s="46" t="s">
        <v>286</v>
      </c>
      <c r="E175" s="46"/>
      <c r="F175" s="36"/>
      <c r="G175" s="37" t="str">
        <f t="shared" si="2"/>
        <v>-</v>
      </c>
      <c r="H175" s="45"/>
      <c r="I175" s="43"/>
      <c r="J175" s="43"/>
      <c r="K175" s="43"/>
      <c r="L175" s="43"/>
      <c r="M175" s="43"/>
      <c r="N175" s="43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2:58" s="20" customFormat="1" ht="65.099999999999994" customHeight="1" x14ac:dyDescent="0.2">
      <c r="B176" s="42"/>
      <c r="C176" s="42"/>
      <c r="D176" s="46" t="s">
        <v>56</v>
      </c>
      <c r="E176" s="46"/>
      <c r="F176" s="36"/>
      <c r="G176" s="37" t="str">
        <f t="shared" si="2"/>
        <v>-</v>
      </c>
      <c r="H176" s="45"/>
      <c r="I176" s="43"/>
      <c r="J176" s="43"/>
      <c r="K176" s="43"/>
      <c r="L176" s="43"/>
      <c r="M176" s="43"/>
      <c r="N176" s="43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2:58" s="20" customFormat="1" ht="65.099999999999994" customHeight="1" x14ac:dyDescent="0.2">
      <c r="B177" s="43" t="s">
        <v>57</v>
      </c>
      <c r="C177" s="43"/>
      <c r="D177" s="46" t="s">
        <v>212</v>
      </c>
      <c r="E177" s="46"/>
      <c r="F177" s="36"/>
      <c r="G177" s="37" t="str">
        <f t="shared" si="2"/>
        <v>-</v>
      </c>
      <c r="H177" s="45">
        <f>(SUM(G177:G184)/8)</f>
        <v>0</v>
      </c>
      <c r="I177" s="43"/>
      <c r="J177" s="43"/>
      <c r="K177" s="43"/>
      <c r="L177" s="43"/>
      <c r="M177" s="43"/>
      <c r="N177" s="43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2:58" s="20" customFormat="1" ht="65.099999999999994" customHeight="1" x14ac:dyDescent="0.2">
      <c r="B178" s="43"/>
      <c r="C178" s="43"/>
      <c r="D178" s="46" t="s">
        <v>213</v>
      </c>
      <c r="E178" s="46"/>
      <c r="F178" s="36"/>
      <c r="G178" s="37" t="str">
        <f t="shared" si="2"/>
        <v>-</v>
      </c>
      <c r="H178" s="45"/>
      <c r="I178" s="43"/>
      <c r="J178" s="43"/>
      <c r="K178" s="43"/>
      <c r="L178" s="43"/>
      <c r="M178" s="43"/>
      <c r="N178" s="43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2:58" s="20" customFormat="1" ht="65.099999999999994" customHeight="1" x14ac:dyDescent="0.2">
      <c r="B179" s="43"/>
      <c r="C179" s="43"/>
      <c r="D179" s="46" t="s">
        <v>214</v>
      </c>
      <c r="E179" s="46"/>
      <c r="F179" s="36"/>
      <c r="G179" s="37" t="str">
        <f t="shared" si="2"/>
        <v>-</v>
      </c>
      <c r="H179" s="45"/>
      <c r="I179" s="43"/>
      <c r="J179" s="43"/>
      <c r="K179" s="43"/>
      <c r="L179" s="43"/>
      <c r="M179" s="43"/>
      <c r="N179" s="43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2:58" s="20" customFormat="1" ht="65.099999999999994" customHeight="1" x14ac:dyDescent="0.2">
      <c r="B180" s="43"/>
      <c r="C180" s="43"/>
      <c r="D180" s="46" t="s">
        <v>215</v>
      </c>
      <c r="E180" s="46"/>
      <c r="F180" s="36"/>
      <c r="G180" s="37" t="str">
        <f t="shared" si="2"/>
        <v>-</v>
      </c>
      <c r="H180" s="45"/>
      <c r="I180" s="43"/>
      <c r="J180" s="43"/>
      <c r="K180" s="43"/>
      <c r="L180" s="43"/>
      <c r="M180" s="43"/>
      <c r="N180" s="43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2:58" s="20" customFormat="1" ht="65.099999999999994" customHeight="1" x14ac:dyDescent="0.2">
      <c r="B181" s="43"/>
      <c r="C181" s="43"/>
      <c r="D181" s="46" t="s">
        <v>216</v>
      </c>
      <c r="E181" s="46"/>
      <c r="F181" s="36"/>
      <c r="G181" s="37" t="str">
        <f t="shared" si="2"/>
        <v>-</v>
      </c>
      <c r="H181" s="45"/>
      <c r="I181" s="43"/>
      <c r="J181" s="43"/>
      <c r="K181" s="43"/>
      <c r="L181" s="43"/>
      <c r="M181" s="43"/>
      <c r="N181" s="43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2:58" s="20" customFormat="1" ht="65.099999999999994" customHeight="1" x14ac:dyDescent="0.2">
      <c r="B182" s="43"/>
      <c r="C182" s="43"/>
      <c r="D182" s="46" t="s">
        <v>58</v>
      </c>
      <c r="E182" s="46"/>
      <c r="F182" s="36"/>
      <c r="G182" s="37" t="str">
        <f t="shared" si="2"/>
        <v>-</v>
      </c>
      <c r="H182" s="45"/>
      <c r="I182" s="43"/>
      <c r="J182" s="43"/>
      <c r="K182" s="43"/>
      <c r="L182" s="43"/>
      <c r="M182" s="43"/>
      <c r="N182" s="43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2:58" s="20" customFormat="1" ht="65.099999999999994" customHeight="1" x14ac:dyDescent="0.2">
      <c r="B183" s="43"/>
      <c r="C183" s="43"/>
      <c r="D183" s="46" t="s">
        <v>59</v>
      </c>
      <c r="E183" s="46"/>
      <c r="F183" s="36"/>
      <c r="G183" s="37" t="str">
        <f t="shared" si="2"/>
        <v>-</v>
      </c>
      <c r="H183" s="45"/>
      <c r="I183" s="43"/>
      <c r="J183" s="43"/>
      <c r="K183" s="43"/>
      <c r="L183" s="43"/>
      <c r="M183" s="43"/>
      <c r="N183" s="43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2:58" s="20" customFormat="1" ht="65.099999999999994" customHeight="1" x14ac:dyDescent="0.2">
      <c r="B184" s="43"/>
      <c r="C184" s="43"/>
      <c r="D184" s="46" t="s">
        <v>60</v>
      </c>
      <c r="E184" s="46"/>
      <c r="F184" s="36"/>
      <c r="G184" s="37" t="str">
        <f t="shared" si="2"/>
        <v>-</v>
      </c>
      <c r="H184" s="45"/>
      <c r="I184" s="43"/>
      <c r="J184" s="43"/>
      <c r="K184" s="43"/>
      <c r="L184" s="43"/>
      <c r="M184" s="43"/>
      <c r="N184" s="43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2:58" s="20" customFormat="1" ht="65.099999999999994" customHeight="1" x14ac:dyDescent="0.2">
      <c r="B185" s="43" t="s">
        <v>61</v>
      </c>
      <c r="C185" s="43"/>
      <c r="D185" s="46" t="s">
        <v>217</v>
      </c>
      <c r="E185" s="46"/>
      <c r="F185" s="36"/>
      <c r="G185" s="37" t="str">
        <f t="shared" si="2"/>
        <v>-</v>
      </c>
      <c r="H185" s="45">
        <f>(SUM(G185:G196)/12)</f>
        <v>0</v>
      </c>
      <c r="I185" s="43"/>
      <c r="J185" s="43"/>
      <c r="K185" s="43"/>
      <c r="L185" s="43"/>
      <c r="M185" s="43"/>
      <c r="N185" s="43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2:58" s="20" customFormat="1" ht="65.099999999999994" customHeight="1" x14ac:dyDescent="0.2">
      <c r="B186" s="43"/>
      <c r="C186" s="43"/>
      <c r="D186" s="46" t="s">
        <v>218</v>
      </c>
      <c r="E186" s="46"/>
      <c r="F186" s="36"/>
      <c r="G186" s="37" t="str">
        <f t="shared" si="2"/>
        <v>-</v>
      </c>
      <c r="H186" s="45"/>
      <c r="I186" s="43"/>
      <c r="J186" s="43"/>
      <c r="K186" s="43"/>
      <c r="L186" s="43"/>
      <c r="M186" s="43"/>
      <c r="N186" s="43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2:58" s="20" customFormat="1" ht="65.099999999999994" customHeight="1" x14ac:dyDescent="0.2">
      <c r="B187" s="43"/>
      <c r="C187" s="43"/>
      <c r="D187" s="46" t="s">
        <v>219</v>
      </c>
      <c r="E187" s="46"/>
      <c r="F187" s="36"/>
      <c r="G187" s="37" t="str">
        <f t="shared" si="2"/>
        <v>-</v>
      </c>
      <c r="H187" s="45"/>
      <c r="I187" s="43"/>
      <c r="J187" s="43"/>
      <c r="K187" s="43"/>
      <c r="L187" s="43"/>
      <c r="M187" s="43"/>
      <c r="N187" s="43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2:58" s="20" customFormat="1" ht="65.099999999999994" customHeight="1" x14ac:dyDescent="0.2">
      <c r="B188" s="43"/>
      <c r="C188" s="43"/>
      <c r="D188" s="46" t="s">
        <v>62</v>
      </c>
      <c r="E188" s="46"/>
      <c r="F188" s="36"/>
      <c r="G188" s="37" t="str">
        <f t="shared" si="2"/>
        <v>-</v>
      </c>
      <c r="H188" s="45"/>
      <c r="I188" s="43"/>
      <c r="J188" s="43"/>
      <c r="K188" s="43"/>
      <c r="L188" s="43"/>
      <c r="M188" s="43"/>
      <c r="N188" s="43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2:58" s="20" customFormat="1" ht="65.099999999999994" customHeight="1" x14ac:dyDescent="0.2">
      <c r="B189" s="43"/>
      <c r="C189" s="43"/>
      <c r="D189" s="46" t="s">
        <v>63</v>
      </c>
      <c r="E189" s="46"/>
      <c r="F189" s="36"/>
      <c r="G189" s="37" t="str">
        <f t="shared" si="2"/>
        <v>-</v>
      </c>
      <c r="H189" s="45"/>
      <c r="I189" s="43"/>
      <c r="J189" s="43"/>
      <c r="K189" s="43"/>
      <c r="L189" s="43"/>
      <c r="M189" s="43"/>
      <c r="N189" s="43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2:58" s="20" customFormat="1" ht="65.099999999999994" customHeight="1" x14ac:dyDescent="0.2">
      <c r="B190" s="43"/>
      <c r="C190" s="43"/>
      <c r="D190" s="46" t="s">
        <v>64</v>
      </c>
      <c r="E190" s="46"/>
      <c r="F190" s="36"/>
      <c r="G190" s="37" t="str">
        <f t="shared" si="2"/>
        <v>-</v>
      </c>
      <c r="H190" s="45"/>
      <c r="I190" s="43"/>
      <c r="J190" s="43"/>
      <c r="K190" s="43"/>
      <c r="L190" s="43"/>
      <c r="M190" s="43"/>
      <c r="N190" s="43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2:58" s="20" customFormat="1" ht="65.099999999999994" customHeight="1" x14ac:dyDescent="0.2">
      <c r="B191" s="43"/>
      <c r="C191" s="43"/>
      <c r="D191" s="46" t="s">
        <v>65</v>
      </c>
      <c r="E191" s="46"/>
      <c r="F191" s="36"/>
      <c r="G191" s="37" t="str">
        <f t="shared" si="2"/>
        <v>-</v>
      </c>
      <c r="H191" s="45"/>
      <c r="I191" s="43"/>
      <c r="J191" s="43"/>
      <c r="K191" s="43"/>
      <c r="L191" s="43"/>
      <c r="M191" s="43"/>
      <c r="N191" s="43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2:58" s="20" customFormat="1" ht="65.099999999999994" customHeight="1" x14ac:dyDescent="0.2">
      <c r="B192" s="43"/>
      <c r="C192" s="43"/>
      <c r="D192" s="46" t="s">
        <v>66</v>
      </c>
      <c r="E192" s="46"/>
      <c r="F192" s="36"/>
      <c r="G192" s="37" t="str">
        <f t="shared" si="2"/>
        <v>-</v>
      </c>
      <c r="H192" s="45"/>
      <c r="I192" s="43"/>
      <c r="J192" s="43"/>
      <c r="K192" s="43"/>
      <c r="L192" s="43"/>
      <c r="M192" s="43"/>
      <c r="N192" s="43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2:58" s="20" customFormat="1" ht="65.099999999999994" customHeight="1" x14ac:dyDescent="0.2">
      <c r="B193" s="43"/>
      <c r="C193" s="43"/>
      <c r="D193" s="46" t="s">
        <v>67</v>
      </c>
      <c r="E193" s="46"/>
      <c r="F193" s="36"/>
      <c r="G193" s="37" t="str">
        <f t="shared" si="2"/>
        <v>-</v>
      </c>
      <c r="H193" s="45"/>
      <c r="I193" s="43"/>
      <c r="J193" s="43"/>
      <c r="K193" s="43"/>
      <c r="L193" s="43"/>
      <c r="M193" s="43"/>
      <c r="N193" s="43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2:58" s="20" customFormat="1" ht="65.099999999999994" customHeight="1" x14ac:dyDescent="0.2">
      <c r="B194" s="43"/>
      <c r="C194" s="43"/>
      <c r="D194" s="46" t="s">
        <v>220</v>
      </c>
      <c r="E194" s="46"/>
      <c r="F194" s="36"/>
      <c r="G194" s="37" t="str">
        <f t="shared" si="2"/>
        <v>-</v>
      </c>
      <c r="H194" s="45"/>
      <c r="I194" s="43"/>
      <c r="J194" s="43"/>
      <c r="K194" s="43"/>
      <c r="L194" s="43"/>
      <c r="M194" s="43"/>
      <c r="N194" s="43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2:58" s="20" customFormat="1" ht="65.099999999999994" customHeight="1" x14ac:dyDescent="0.2">
      <c r="B195" s="43"/>
      <c r="C195" s="43"/>
      <c r="D195" s="46" t="s">
        <v>221</v>
      </c>
      <c r="E195" s="46"/>
      <c r="F195" s="36"/>
      <c r="G195" s="37" t="str">
        <f t="shared" si="2"/>
        <v>-</v>
      </c>
      <c r="H195" s="45"/>
      <c r="I195" s="43"/>
      <c r="J195" s="43"/>
      <c r="K195" s="43"/>
      <c r="L195" s="43"/>
      <c r="M195" s="43"/>
      <c r="N195" s="43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2:58" s="20" customFormat="1" ht="65.099999999999994" customHeight="1" x14ac:dyDescent="0.2">
      <c r="B196" s="43"/>
      <c r="C196" s="43"/>
      <c r="D196" s="46" t="s">
        <v>222</v>
      </c>
      <c r="E196" s="46"/>
      <c r="F196" s="36"/>
      <c r="G196" s="37" t="str">
        <f t="shared" si="2"/>
        <v>-</v>
      </c>
      <c r="H196" s="45"/>
      <c r="I196" s="43"/>
      <c r="J196" s="43"/>
      <c r="K196" s="43"/>
      <c r="L196" s="43"/>
      <c r="M196" s="43"/>
      <c r="N196" s="43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2:58" s="20" customFormat="1" ht="65.099999999999994" customHeight="1" x14ac:dyDescent="0.2">
      <c r="B197" s="43" t="s">
        <v>68</v>
      </c>
      <c r="C197" s="43"/>
      <c r="D197" s="46" t="s">
        <v>223</v>
      </c>
      <c r="E197" s="46"/>
      <c r="F197" s="36"/>
      <c r="G197" s="37" t="str">
        <f t="shared" si="2"/>
        <v>-</v>
      </c>
      <c r="H197" s="45">
        <f>(SUM(G197:G200)/4)</f>
        <v>0</v>
      </c>
      <c r="I197" s="43"/>
      <c r="J197" s="43"/>
      <c r="K197" s="43"/>
      <c r="L197" s="43"/>
      <c r="M197" s="43"/>
      <c r="N197" s="43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2:58" s="20" customFormat="1" ht="65.099999999999994" customHeight="1" x14ac:dyDescent="0.2">
      <c r="B198" s="43"/>
      <c r="C198" s="43"/>
      <c r="D198" s="46" t="s">
        <v>224</v>
      </c>
      <c r="E198" s="46"/>
      <c r="F198" s="36"/>
      <c r="G198" s="37" t="str">
        <f t="shared" si="2"/>
        <v>-</v>
      </c>
      <c r="H198" s="45"/>
      <c r="I198" s="43"/>
      <c r="J198" s="43"/>
      <c r="K198" s="43"/>
      <c r="L198" s="43"/>
      <c r="M198" s="43"/>
      <c r="N198" s="43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2:58" s="20" customFormat="1" ht="65.099999999999994" customHeight="1" x14ac:dyDescent="0.2">
      <c r="B199" s="43"/>
      <c r="C199" s="43"/>
      <c r="D199" s="46" t="s">
        <v>225</v>
      </c>
      <c r="E199" s="46"/>
      <c r="F199" s="36"/>
      <c r="G199" s="37" t="str">
        <f t="shared" si="2"/>
        <v>-</v>
      </c>
      <c r="H199" s="45"/>
      <c r="I199" s="43"/>
      <c r="J199" s="43"/>
      <c r="K199" s="43"/>
      <c r="L199" s="43"/>
      <c r="M199" s="43"/>
      <c r="N199" s="43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2:58" s="20" customFormat="1" ht="65.099999999999994" customHeight="1" x14ac:dyDescent="0.2">
      <c r="B200" s="43"/>
      <c r="C200" s="43"/>
      <c r="D200" s="46" t="s">
        <v>69</v>
      </c>
      <c r="E200" s="46"/>
      <c r="F200" s="36"/>
      <c r="G200" s="37" t="str">
        <f t="shared" si="2"/>
        <v>-</v>
      </c>
      <c r="H200" s="45"/>
      <c r="I200" s="43"/>
      <c r="J200" s="43"/>
      <c r="K200" s="43"/>
      <c r="L200" s="43"/>
      <c r="M200" s="43"/>
      <c r="N200" s="43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2:58" s="20" customFormat="1" ht="65.099999999999994" customHeight="1" x14ac:dyDescent="0.2">
      <c r="B201" s="43" t="s">
        <v>70</v>
      </c>
      <c r="C201" s="43"/>
      <c r="D201" s="46" t="s">
        <v>226</v>
      </c>
      <c r="E201" s="46"/>
      <c r="F201" s="36"/>
      <c r="G201" s="37" t="str">
        <f t="shared" si="2"/>
        <v>-</v>
      </c>
      <c r="H201" s="45">
        <f>(SUM(G201:G210)/10)</f>
        <v>0</v>
      </c>
      <c r="I201" s="43"/>
      <c r="J201" s="43"/>
      <c r="K201" s="43"/>
      <c r="L201" s="43"/>
      <c r="M201" s="43"/>
      <c r="N201" s="43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2:58" s="20" customFormat="1" ht="65.099999999999994" customHeight="1" x14ac:dyDescent="0.2">
      <c r="B202" s="43"/>
      <c r="C202" s="43"/>
      <c r="D202" s="46" t="s">
        <v>227</v>
      </c>
      <c r="E202" s="46"/>
      <c r="F202" s="36"/>
      <c r="G202" s="37" t="str">
        <f t="shared" si="2"/>
        <v>-</v>
      </c>
      <c r="H202" s="45"/>
      <c r="I202" s="43"/>
      <c r="J202" s="43"/>
      <c r="K202" s="43"/>
      <c r="L202" s="43"/>
      <c r="M202" s="43"/>
      <c r="N202" s="43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2:58" s="20" customFormat="1" ht="65.099999999999994" customHeight="1" x14ac:dyDescent="0.2">
      <c r="B203" s="43"/>
      <c r="C203" s="43"/>
      <c r="D203" s="46" t="s">
        <v>228</v>
      </c>
      <c r="E203" s="46"/>
      <c r="F203" s="36"/>
      <c r="G203" s="37" t="str">
        <f t="shared" si="2"/>
        <v>-</v>
      </c>
      <c r="H203" s="45"/>
      <c r="I203" s="43"/>
      <c r="J203" s="43"/>
      <c r="K203" s="43"/>
      <c r="L203" s="43"/>
      <c r="M203" s="43"/>
      <c r="N203" s="43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2:58" s="20" customFormat="1" ht="65.099999999999994" customHeight="1" x14ac:dyDescent="0.2">
      <c r="B204" s="43"/>
      <c r="C204" s="43"/>
      <c r="D204" s="46" t="s">
        <v>71</v>
      </c>
      <c r="E204" s="46"/>
      <c r="F204" s="36"/>
      <c r="G204" s="37" t="str">
        <f t="shared" si="2"/>
        <v>-</v>
      </c>
      <c r="H204" s="45"/>
      <c r="I204" s="43"/>
      <c r="J204" s="43"/>
      <c r="K204" s="43"/>
      <c r="L204" s="43"/>
      <c r="M204" s="43"/>
      <c r="N204" s="43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2:58" s="20" customFormat="1" ht="65.099999999999994" customHeight="1" x14ac:dyDescent="0.2">
      <c r="B205" s="43"/>
      <c r="C205" s="43"/>
      <c r="D205" s="46" t="s">
        <v>229</v>
      </c>
      <c r="E205" s="46"/>
      <c r="F205" s="36"/>
      <c r="G205" s="37" t="str">
        <f t="shared" ref="G205:G268" si="3">IF(F205="","-",(F205/2))</f>
        <v>-</v>
      </c>
      <c r="H205" s="45"/>
      <c r="I205" s="43"/>
      <c r="J205" s="43"/>
      <c r="K205" s="43"/>
      <c r="L205" s="43"/>
      <c r="M205" s="43"/>
      <c r="N205" s="43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2:58" s="20" customFormat="1" ht="65.099999999999994" customHeight="1" x14ac:dyDescent="0.2">
      <c r="B206" s="43"/>
      <c r="C206" s="43"/>
      <c r="D206" s="46" t="s">
        <v>230</v>
      </c>
      <c r="E206" s="46"/>
      <c r="F206" s="36"/>
      <c r="G206" s="37" t="str">
        <f t="shared" si="3"/>
        <v>-</v>
      </c>
      <c r="H206" s="45"/>
      <c r="I206" s="43"/>
      <c r="J206" s="43"/>
      <c r="K206" s="43"/>
      <c r="L206" s="43"/>
      <c r="M206" s="43"/>
      <c r="N206" s="43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2:58" s="20" customFormat="1" ht="65.099999999999994" customHeight="1" x14ac:dyDescent="0.2">
      <c r="B207" s="43"/>
      <c r="C207" s="43"/>
      <c r="D207" s="46" t="s">
        <v>72</v>
      </c>
      <c r="E207" s="46"/>
      <c r="F207" s="36"/>
      <c r="G207" s="37" t="str">
        <f t="shared" si="3"/>
        <v>-</v>
      </c>
      <c r="H207" s="45"/>
      <c r="I207" s="43"/>
      <c r="J207" s="43"/>
      <c r="K207" s="43"/>
      <c r="L207" s="43"/>
      <c r="M207" s="43"/>
      <c r="N207" s="43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2:58" s="20" customFormat="1" ht="65.099999999999994" customHeight="1" x14ac:dyDescent="0.2">
      <c r="B208" s="43"/>
      <c r="C208" s="43"/>
      <c r="D208" s="46" t="s">
        <v>73</v>
      </c>
      <c r="E208" s="46"/>
      <c r="F208" s="36"/>
      <c r="G208" s="37" t="str">
        <f t="shared" si="3"/>
        <v>-</v>
      </c>
      <c r="H208" s="45"/>
      <c r="I208" s="43"/>
      <c r="J208" s="43"/>
      <c r="K208" s="43"/>
      <c r="L208" s="43"/>
      <c r="M208" s="43"/>
      <c r="N208" s="43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2:58" s="20" customFormat="1" ht="65.099999999999994" customHeight="1" x14ac:dyDescent="0.2">
      <c r="B209" s="43"/>
      <c r="C209" s="43"/>
      <c r="D209" s="46" t="s">
        <v>74</v>
      </c>
      <c r="E209" s="46"/>
      <c r="F209" s="36"/>
      <c r="G209" s="37" t="str">
        <f t="shared" si="3"/>
        <v>-</v>
      </c>
      <c r="H209" s="45"/>
      <c r="I209" s="43"/>
      <c r="J209" s="43"/>
      <c r="K209" s="43"/>
      <c r="L209" s="43"/>
      <c r="M209" s="43"/>
      <c r="N209" s="43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2:58" s="20" customFormat="1" ht="65.099999999999994" customHeight="1" x14ac:dyDescent="0.2">
      <c r="B210" s="43"/>
      <c r="C210" s="43"/>
      <c r="D210" s="46" t="s">
        <v>75</v>
      </c>
      <c r="E210" s="46"/>
      <c r="F210" s="36"/>
      <c r="G210" s="37" t="str">
        <f t="shared" si="3"/>
        <v>-</v>
      </c>
      <c r="H210" s="45"/>
      <c r="I210" s="43"/>
      <c r="J210" s="43"/>
      <c r="K210" s="43"/>
      <c r="L210" s="43"/>
      <c r="M210" s="43"/>
      <c r="N210" s="43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2:58" s="20" customFormat="1" ht="65.099999999999994" customHeight="1" x14ac:dyDescent="0.2">
      <c r="B211" s="43" t="s">
        <v>76</v>
      </c>
      <c r="C211" s="43"/>
      <c r="D211" s="46" t="s">
        <v>231</v>
      </c>
      <c r="E211" s="46"/>
      <c r="F211" s="36"/>
      <c r="G211" s="37" t="str">
        <f t="shared" si="3"/>
        <v>-</v>
      </c>
      <c r="H211" s="45">
        <f>(SUM(G211:G225)/15)</f>
        <v>0</v>
      </c>
      <c r="I211" s="43"/>
      <c r="J211" s="43"/>
      <c r="K211" s="43"/>
      <c r="L211" s="43"/>
      <c r="M211" s="43"/>
      <c r="N211" s="43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2:58" s="20" customFormat="1" ht="65.099999999999994" customHeight="1" x14ac:dyDescent="0.2">
      <c r="B212" s="43"/>
      <c r="C212" s="43"/>
      <c r="D212" s="46" t="s">
        <v>232</v>
      </c>
      <c r="E212" s="46"/>
      <c r="F212" s="36"/>
      <c r="G212" s="37" t="str">
        <f t="shared" si="3"/>
        <v>-</v>
      </c>
      <c r="H212" s="45"/>
      <c r="I212" s="43"/>
      <c r="J212" s="43"/>
      <c r="K212" s="43"/>
      <c r="L212" s="43"/>
      <c r="M212" s="43"/>
      <c r="N212" s="43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2:58" s="20" customFormat="1" ht="65.099999999999994" customHeight="1" x14ac:dyDescent="0.2">
      <c r="B213" s="43"/>
      <c r="C213" s="43"/>
      <c r="D213" s="46" t="s">
        <v>233</v>
      </c>
      <c r="E213" s="46"/>
      <c r="F213" s="36"/>
      <c r="G213" s="37" t="str">
        <f t="shared" si="3"/>
        <v>-</v>
      </c>
      <c r="H213" s="45"/>
      <c r="I213" s="43"/>
      <c r="J213" s="43"/>
      <c r="K213" s="43"/>
      <c r="L213" s="43"/>
      <c r="M213" s="43"/>
      <c r="N213" s="43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2:58" s="20" customFormat="1" ht="65.099999999999994" customHeight="1" x14ac:dyDescent="0.2">
      <c r="B214" s="43"/>
      <c r="C214" s="43"/>
      <c r="D214" s="46" t="s">
        <v>234</v>
      </c>
      <c r="E214" s="46"/>
      <c r="F214" s="36"/>
      <c r="G214" s="37" t="str">
        <f t="shared" si="3"/>
        <v>-</v>
      </c>
      <c r="H214" s="45"/>
      <c r="I214" s="43"/>
      <c r="J214" s="43"/>
      <c r="K214" s="43"/>
      <c r="L214" s="43"/>
      <c r="M214" s="43"/>
      <c r="N214" s="43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2:58" s="20" customFormat="1" ht="65.099999999999994" customHeight="1" x14ac:dyDescent="0.2">
      <c r="B215" s="43"/>
      <c r="C215" s="43"/>
      <c r="D215" s="46" t="s">
        <v>235</v>
      </c>
      <c r="E215" s="46"/>
      <c r="F215" s="36"/>
      <c r="G215" s="37" t="str">
        <f t="shared" si="3"/>
        <v>-</v>
      </c>
      <c r="H215" s="45"/>
      <c r="I215" s="43"/>
      <c r="J215" s="43"/>
      <c r="K215" s="43"/>
      <c r="L215" s="43"/>
      <c r="M215" s="43"/>
      <c r="N215" s="43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2:58" s="20" customFormat="1" ht="65.099999999999994" customHeight="1" x14ac:dyDescent="0.2">
      <c r="B216" s="43"/>
      <c r="C216" s="43"/>
      <c r="D216" s="46" t="s">
        <v>236</v>
      </c>
      <c r="E216" s="46"/>
      <c r="F216" s="36"/>
      <c r="G216" s="37" t="str">
        <f t="shared" si="3"/>
        <v>-</v>
      </c>
      <c r="H216" s="45"/>
      <c r="I216" s="43"/>
      <c r="J216" s="43"/>
      <c r="K216" s="43"/>
      <c r="L216" s="43"/>
      <c r="M216" s="43"/>
      <c r="N216" s="43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2:58" s="20" customFormat="1" ht="65.099999999999994" customHeight="1" x14ac:dyDescent="0.2">
      <c r="B217" s="43"/>
      <c r="C217" s="43"/>
      <c r="D217" s="46" t="s">
        <v>237</v>
      </c>
      <c r="E217" s="46"/>
      <c r="F217" s="36"/>
      <c r="G217" s="37" t="str">
        <f t="shared" si="3"/>
        <v>-</v>
      </c>
      <c r="H217" s="45"/>
      <c r="I217" s="43"/>
      <c r="J217" s="43"/>
      <c r="K217" s="43"/>
      <c r="L217" s="43"/>
      <c r="M217" s="43"/>
      <c r="N217" s="43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2:58" s="20" customFormat="1" ht="65.099999999999994" customHeight="1" x14ac:dyDescent="0.2">
      <c r="B218" s="43"/>
      <c r="C218" s="43"/>
      <c r="D218" s="46" t="s">
        <v>238</v>
      </c>
      <c r="E218" s="46"/>
      <c r="F218" s="36"/>
      <c r="G218" s="37" t="str">
        <f t="shared" si="3"/>
        <v>-</v>
      </c>
      <c r="H218" s="45"/>
      <c r="I218" s="43"/>
      <c r="J218" s="43"/>
      <c r="K218" s="43"/>
      <c r="L218" s="43"/>
      <c r="M218" s="43"/>
      <c r="N218" s="43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2:58" s="20" customFormat="1" ht="65.099999999999994" customHeight="1" x14ac:dyDescent="0.2">
      <c r="B219" s="43"/>
      <c r="C219" s="43"/>
      <c r="D219" s="46" t="s">
        <v>239</v>
      </c>
      <c r="E219" s="46"/>
      <c r="F219" s="36"/>
      <c r="G219" s="37" t="str">
        <f t="shared" si="3"/>
        <v>-</v>
      </c>
      <c r="H219" s="45"/>
      <c r="I219" s="43"/>
      <c r="J219" s="43"/>
      <c r="K219" s="43"/>
      <c r="L219" s="43"/>
      <c r="M219" s="43"/>
      <c r="N219" s="43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2:58" s="20" customFormat="1" ht="65.099999999999994" customHeight="1" x14ac:dyDescent="0.2">
      <c r="B220" s="43"/>
      <c r="C220" s="43"/>
      <c r="D220" s="46" t="s">
        <v>240</v>
      </c>
      <c r="E220" s="46"/>
      <c r="F220" s="36"/>
      <c r="G220" s="37" t="str">
        <f t="shared" si="3"/>
        <v>-</v>
      </c>
      <c r="H220" s="45"/>
      <c r="I220" s="43"/>
      <c r="J220" s="43"/>
      <c r="K220" s="43"/>
      <c r="L220" s="43"/>
      <c r="M220" s="43"/>
      <c r="N220" s="43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2:58" s="20" customFormat="1" ht="65.099999999999994" customHeight="1" x14ac:dyDescent="0.2">
      <c r="B221" s="43"/>
      <c r="C221" s="43"/>
      <c r="D221" s="46" t="s">
        <v>241</v>
      </c>
      <c r="E221" s="46"/>
      <c r="F221" s="36"/>
      <c r="G221" s="37" t="str">
        <f t="shared" si="3"/>
        <v>-</v>
      </c>
      <c r="H221" s="45"/>
      <c r="I221" s="43"/>
      <c r="J221" s="43"/>
      <c r="K221" s="43"/>
      <c r="L221" s="43"/>
      <c r="M221" s="43"/>
      <c r="N221" s="43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2:58" s="20" customFormat="1" ht="65.099999999999994" customHeight="1" x14ac:dyDescent="0.2">
      <c r="B222" s="43"/>
      <c r="C222" s="43"/>
      <c r="D222" s="46" t="s">
        <v>242</v>
      </c>
      <c r="E222" s="46"/>
      <c r="F222" s="36"/>
      <c r="G222" s="37" t="str">
        <f t="shared" si="3"/>
        <v>-</v>
      </c>
      <c r="H222" s="45"/>
      <c r="I222" s="43"/>
      <c r="J222" s="43"/>
      <c r="K222" s="43"/>
      <c r="L222" s="43"/>
      <c r="M222" s="43"/>
      <c r="N222" s="43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2:58" s="20" customFormat="1" ht="65.099999999999994" customHeight="1" x14ac:dyDescent="0.2">
      <c r="B223" s="43"/>
      <c r="C223" s="43"/>
      <c r="D223" s="46" t="s">
        <v>243</v>
      </c>
      <c r="E223" s="46"/>
      <c r="F223" s="36"/>
      <c r="G223" s="37" t="str">
        <f t="shared" si="3"/>
        <v>-</v>
      </c>
      <c r="H223" s="45"/>
      <c r="I223" s="43"/>
      <c r="J223" s="43"/>
      <c r="K223" s="43"/>
      <c r="L223" s="43"/>
      <c r="M223" s="43"/>
      <c r="N223" s="43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2:58" s="20" customFormat="1" ht="65.099999999999994" customHeight="1" x14ac:dyDescent="0.2">
      <c r="B224" s="43"/>
      <c r="C224" s="43"/>
      <c r="D224" s="46" t="s">
        <v>244</v>
      </c>
      <c r="E224" s="46"/>
      <c r="F224" s="36"/>
      <c r="G224" s="37" t="str">
        <f t="shared" si="3"/>
        <v>-</v>
      </c>
      <c r="H224" s="45"/>
      <c r="I224" s="43"/>
      <c r="J224" s="43"/>
      <c r="K224" s="43"/>
      <c r="L224" s="43"/>
      <c r="M224" s="43"/>
      <c r="N224" s="4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2:58" s="20" customFormat="1" ht="65.099999999999994" customHeight="1" x14ac:dyDescent="0.2">
      <c r="B225" s="43"/>
      <c r="C225" s="43"/>
      <c r="D225" s="46" t="s">
        <v>77</v>
      </c>
      <c r="E225" s="46"/>
      <c r="F225" s="36"/>
      <c r="G225" s="37" t="str">
        <f t="shared" si="3"/>
        <v>-</v>
      </c>
      <c r="H225" s="45"/>
      <c r="I225" s="43"/>
      <c r="J225" s="43"/>
      <c r="K225" s="43"/>
      <c r="L225" s="43"/>
      <c r="M225" s="43"/>
      <c r="N225" s="43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2:58" s="20" customFormat="1" ht="65.099999999999994" customHeight="1" x14ac:dyDescent="0.2">
      <c r="B226" s="42" t="s">
        <v>78</v>
      </c>
      <c r="C226" s="42"/>
      <c r="D226" s="46" t="s">
        <v>245</v>
      </c>
      <c r="E226" s="46"/>
      <c r="F226" s="36"/>
      <c r="G226" s="37" t="str">
        <f t="shared" si="3"/>
        <v>-</v>
      </c>
      <c r="H226" s="45">
        <f>(SUM(G226:G231)/6)</f>
        <v>0</v>
      </c>
      <c r="I226" s="43"/>
      <c r="J226" s="43"/>
      <c r="K226" s="43"/>
      <c r="L226" s="43"/>
      <c r="M226" s="43"/>
      <c r="N226" s="43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2:58" s="20" customFormat="1" ht="65.099999999999994" customHeight="1" x14ac:dyDescent="0.2">
      <c r="B227" s="42"/>
      <c r="C227" s="42"/>
      <c r="D227" s="46" t="s">
        <v>246</v>
      </c>
      <c r="E227" s="46"/>
      <c r="F227" s="36"/>
      <c r="G227" s="37" t="str">
        <f t="shared" si="3"/>
        <v>-</v>
      </c>
      <c r="H227" s="45"/>
      <c r="I227" s="43"/>
      <c r="J227" s="43"/>
      <c r="K227" s="43"/>
      <c r="L227" s="43"/>
      <c r="M227" s="43"/>
      <c r="N227" s="43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2:58" s="20" customFormat="1" ht="65.099999999999994" customHeight="1" x14ac:dyDescent="0.2">
      <c r="B228" s="42"/>
      <c r="C228" s="42"/>
      <c r="D228" s="46" t="s">
        <v>247</v>
      </c>
      <c r="E228" s="46"/>
      <c r="F228" s="36"/>
      <c r="G228" s="37" t="str">
        <f t="shared" si="3"/>
        <v>-</v>
      </c>
      <c r="H228" s="45"/>
      <c r="I228" s="43"/>
      <c r="J228" s="43"/>
      <c r="K228" s="43"/>
      <c r="L228" s="43"/>
      <c r="M228" s="43"/>
      <c r="N228" s="43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2:58" s="20" customFormat="1" ht="65.099999999999994" customHeight="1" x14ac:dyDescent="0.2">
      <c r="B229" s="42"/>
      <c r="C229" s="42"/>
      <c r="D229" s="46" t="s">
        <v>248</v>
      </c>
      <c r="E229" s="46"/>
      <c r="F229" s="36"/>
      <c r="G229" s="37" t="str">
        <f t="shared" si="3"/>
        <v>-</v>
      </c>
      <c r="H229" s="45"/>
      <c r="I229" s="43"/>
      <c r="J229" s="43"/>
      <c r="K229" s="43"/>
      <c r="L229" s="43"/>
      <c r="M229" s="43"/>
      <c r="N229" s="43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2:58" s="20" customFormat="1" ht="65.099999999999994" customHeight="1" x14ac:dyDescent="0.2">
      <c r="B230" s="42"/>
      <c r="C230" s="42"/>
      <c r="D230" s="46" t="s">
        <v>249</v>
      </c>
      <c r="E230" s="46"/>
      <c r="F230" s="36"/>
      <c r="G230" s="37" t="str">
        <f t="shared" si="3"/>
        <v>-</v>
      </c>
      <c r="H230" s="45"/>
      <c r="I230" s="43"/>
      <c r="J230" s="43"/>
      <c r="K230" s="43"/>
      <c r="L230" s="43"/>
      <c r="M230" s="43"/>
      <c r="N230" s="43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2:58" s="20" customFormat="1" ht="65.099999999999994" customHeight="1" x14ac:dyDescent="0.2">
      <c r="B231" s="42"/>
      <c r="C231" s="42"/>
      <c r="D231" s="46" t="s">
        <v>250</v>
      </c>
      <c r="E231" s="46"/>
      <c r="F231" s="36"/>
      <c r="G231" s="37" t="str">
        <f t="shared" si="3"/>
        <v>-</v>
      </c>
      <c r="H231" s="45"/>
      <c r="I231" s="43"/>
      <c r="J231" s="43"/>
      <c r="K231" s="43"/>
      <c r="L231" s="43"/>
      <c r="M231" s="43"/>
      <c r="N231" s="43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2:58" s="20" customFormat="1" ht="65.099999999999994" customHeight="1" x14ac:dyDescent="0.2">
      <c r="B232" s="42" t="s">
        <v>79</v>
      </c>
      <c r="C232" s="61"/>
      <c r="D232" s="46" t="s">
        <v>251</v>
      </c>
      <c r="E232" s="46"/>
      <c r="F232" s="36"/>
      <c r="G232" s="37" t="str">
        <f t="shared" si="3"/>
        <v>-</v>
      </c>
      <c r="H232" s="45">
        <f>(SUM(G232:G251)/20)</f>
        <v>0</v>
      </c>
      <c r="I232" s="43"/>
      <c r="J232" s="43"/>
      <c r="K232" s="43"/>
      <c r="L232" s="43"/>
      <c r="M232" s="43"/>
      <c r="N232" s="43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2:58" s="20" customFormat="1" ht="65.099999999999994" customHeight="1" x14ac:dyDescent="0.2">
      <c r="B233" s="42"/>
      <c r="C233" s="61"/>
      <c r="D233" s="46" t="s">
        <v>252</v>
      </c>
      <c r="E233" s="46"/>
      <c r="F233" s="36"/>
      <c r="G233" s="37" t="str">
        <f t="shared" si="3"/>
        <v>-</v>
      </c>
      <c r="H233" s="45"/>
      <c r="I233" s="43"/>
      <c r="J233" s="43"/>
      <c r="K233" s="43"/>
      <c r="L233" s="43"/>
      <c r="M233" s="43"/>
      <c r="N233" s="43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2:58" s="20" customFormat="1" ht="65.099999999999994" customHeight="1" x14ac:dyDescent="0.2">
      <c r="B234" s="42"/>
      <c r="C234" s="61"/>
      <c r="D234" s="46" t="s">
        <v>253</v>
      </c>
      <c r="E234" s="46"/>
      <c r="F234" s="36"/>
      <c r="G234" s="37" t="str">
        <f t="shared" si="3"/>
        <v>-</v>
      </c>
      <c r="H234" s="45"/>
      <c r="I234" s="43"/>
      <c r="J234" s="43"/>
      <c r="K234" s="43"/>
      <c r="L234" s="43"/>
      <c r="M234" s="43"/>
      <c r="N234" s="43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2:58" s="20" customFormat="1" ht="65.099999999999994" customHeight="1" x14ac:dyDescent="0.2">
      <c r="B235" s="61"/>
      <c r="C235" s="61"/>
      <c r="D235" s="46" t="s">
        <v>254</v>
      </c>
      <c r="E235" s="46"/>
      <c r="F235" s="36"/>
      <c r="G235" s="37" t="str">
        <f t="shared" si="3"/>
        <v>-</v>
      </c>
      <c r="H235" s="45"/>
      <c r="I235" s="43"/>
      <c r="J235" s="43"/>
      <c r="K235" s="43"/>
      <c r="L235" s="43"/>
      <c r="M235" s="43"/>
      <c r="N235" s="43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2:58" s="20" customFormat="1" ht="65.099999999999994" customHeight="1" x14ac:dyDescent="0.2">
      <c r="B236" s="61"/>
      <c r="C236" s="61"/>
      <c r="D236" s="46" t="s">
        <v>283</v>
      </c>
      <c r="E236" s="46"/>
      <c r="F236" s="36"/>
      <c r="G236" s="37" t="str">
        <f t="shared" si="3"/>
        <v>-</v>
      </c>
      <c r="H236" s="45"/>
      <c r="I236" s="43"/>
      <c r="J236" s="43"/>
      <c r="K236" s="43"/>
      <c r="L236" s="43"/>
      <c r="M236" s="43"/>
      <c r="N236" s="43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2:58" s="20" customFormat="1" ht="65.099999999999994" customHeight="1" x14ac:dyDescent="0.2">
      <c r="B237" s="61"/>
      <c r="C237" s="61"/>
      <c r="D237" s="46" t="s">
        <v>255</v>
      </c>
      <c r="E237" s="46"/>
      <c r="F237" s="36"/>
      <c r="G237" s="37" t="str">
        <f t="shared" si="3"/>
        <v>-</v>
      </c>
      <c r="H237" s="45"/>
      <c r="I237" s="43"/>
      <c r="J237" s="43"/>
      <c r="K237" s="43"/>
      <c r="L237" s="43"/>
      <c r="M237" s="43"/>
      <c r="N237" s="43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2:58" s="20" customFormat="1" ht="65.099999999999994" customHeight="1" x14ac:dyDescent="0.2">
      <c r="B238" s="61"/>
      <c r="C238" s="61"/>
      <c r="D238" s="46" t="s">
        <v>256</v>
      </c>
      <c r="E238" s="46"/>
      <c r="F238" s="36"/>
      <c r="G238" s="37" t="str">
        <f t="shared" si="3"/>
        <v>-</v>
      </c>
      <c r="H238" s="45"/>
      <c r="I238" s="43"/>
      <c r="J238" s="43"/>
      <c r="K238" s="43"/>
      <c r="L238" s="43"/>
      <c r="M238" s="43"/>
      <c r="N238" s="43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2:58" s="20" customFormat="1" ht="65.099999999999994" customHeight="1" x14ac:dyDescent="0.2">
      <c r="B239" s="61"/>
      <c r="C239" s="61"/>
      <c r="D239" s="46" t="s">
        <v>257</v>
      </c>
      <c r="E239" s="46"/>
      <c r="F239" s="36"/>
      <c r="G239" s="37" t="str">
        <f t="shared" si="3"/>
        <v>-</v>
      </c>
      <c r="H239" s="45"/>
      <c r="I239" s="43"/>
      <c r="J239" s="43"/>
      <c r="K239" s="43"/>
      <c r="L239" s="43"/>
      <c r="M239" s="43"/>
      <c r="N239" s="43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2:58" s="20" customFormat="1" ht="65.099999999999994" customHeight="1" x14ac:dyDescent="0.2">
      <c r="B240" s="61"/>
      <c r="C240" s="61"/>
      <c r="D240" s="46" t="s">
        <v>258</v>
      </c>
      <c r="E240" s="46"/>
      <c r="F240" s="36"/>
      <c r="G240" s="37" t="str">
        <f t="shared" si="3"/>
        <v>-</v>
      </c>
      <c r="H240" s="45"/>
      <c r="I240" s="43"/>
      <c r="J240" s="43"/>
      <c r="K240" s="43"/>
      <c r="L240" s="43"/>
      <c r="M240" s="43"/>
      <c r="N240" s="43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2:58" s="20" customFormat="1" ht="65.099999999999994" customHeight="1" x14ac:dyDescent="0.2">
      <c r="B241" s="61"/>
      <c r="C241" s="61"/>
      <c r="D241" s="46" t="s">
        <v>259</v>
      </c>
      <c r="E241" s="46"/>
      <c r="F241" s="36"/>
      <c r="G241" s="37" t="str">
        <f t="shared" si="3"/>
        <v>-</v>
      </c>
      <c r="H241" s="45"/>
      <c r="I241" s="43"/>
      <c r="J241" s="43"/>
      <c r="K241" s="43"/>
      <c r="L241" s="43"/>
      <c r="M241" s="43"/>
      <c r="N241" s="43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2:58" s="20" customFormat="1" ht="65.099999999999994" customHeight="1" x14ac:dyDescent="0.2">
      <c r="B242" s="61"/>
      <c r="C242" s="61"/>
      <c r="D242" s="46" t="s">
        <v>260</v>
      </c>
      <c r="E242" s="46"/>
      <c r="F242" s="36"/>
      <c r="G242" s="37" t="str">
        <f t="shared" si="3"/>
        <v>-</v>
      </c>
      <c r="H242" s="45"/>
      <c r="I242" s="43"/>
      <c r="J242" s="43"/>
      <c r="K242" s="43"/>
      <c r="L242" s="43"/>
      <c r="M242" s="43"/>
      <c r="N242" s="43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2:58" s="20" customFormat="1" ht="65.099999999999994" customHeight="1" x14ac:dyDescent="0.2">
      <c r="B243" s="61"/>
      <c r="C243" s="61"/>
      <c r="D243" s="46" t="s">
        <v>261</v>
      </c>
      <c r="E243" s="46"/>
      <c r="F243" s="36"/>
      <c r="G243" s="37" t="str">
        <f t="shared" si="3"/>
        <v>-</v>
      </c>
      <c r="H243" s="45"/>
      <c r="I243" s="43"/>
      <c r="J243" s="43"/>
      <c r="K243" s="43"/>
      <c r="L243" s="43"/>
      <c r="M243" s="43"/>
      <c r="N243" s="43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2:58" s="20" customFormat="1" ht="65.099999999999994" customHeight="1" x14ac:dyDescent="0.2">
      <c r="B244" s="61"/>
      <c r="C244" s="61"/>
      <c r="D244" s="46" t="s">
        <v>262</v>
      </c>
      <c r="E244" s="46"/>
      <c r="F244" s="36"/>
      <c r="G244" s="37" t="str">
        <f t="shared" si="3"/>
        <v>-</v>
      </c>
      <c r="H244" s="45"/>
      <c r="I244" s="43"/>
      <c r="J244" s="43"/>
      <c r="K244" s="43"/>
      <c r="L244" s="43"/>
      <c r="M244" s="43"/>
      <c r="N244" s="43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2:58" s="20" customFormat="1" ht="65.099999999999994" customHeight="1" x14ac:dyDescent="0.2">
      <c r="B245" s="61"/>
      <c r="C245" s="61"/>
      <c r="D245" s="46" t="s">
        <v>263</v>
      </c>
      <c r="E245" s="46"/>
      <c r="F245" s="36"/>
      <c r="G245" s="37" t="str">
        <f t="shared" si="3"/>
        <v>-</v>
      </c>
      <c r="H245" s="45"/>
      <c r="I245" s="43"/>
      <c r="J245" s="43"/>
      <c r="K245" s="43"/>
      <c r="L245" s="43"/>
      <c r="M245" s="43"/>
      <c r="N245" s="43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2:58" s="20" customFormat="1" ht="65.099999999999994" customHeight="1" x14ac:dyDescent="0.2">
      <c r="B246" s="61"/>
      <c r="C246" s="61"/>
      <c r="D246" s="46" t="s">
        <v>264</v>
      </c>
      <c r="E246" s="46"/>
      <c r="F246" s="36"/>
      <c r="G246" s="37" t="str">
        <f t="shared" si="3"/>
        <v>-</v>
      </c>
      <c r="H246" s="45"/>
      <c r="I246" s="43"/>
      <c r="J246" s="43"/>
      <c r="K246" s="43"/>
      <c r="L246" s="43"/>
      <c r="M246" s="43"/>
      <c r="N246" s="43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2:58" s="20" customFormat="1" ht="65.099999999999994" customHeight="1" x14ac:dyDescent="0.2">
      <c r="B247" s="61"/>
      <c r="C247" s="61"/>
      <c r="D247" s="46" t="s">
        <v>265</v>
      </c>
      <c r="E247" s="46"/>
      <c r="F247" s="36"/>
      <c r="G247" s="37" t="str">
        <f t="shared" si="3"/>
        <v>-</v>
      </c>
      <c r="H247" s="45"/>
      <c r="I247" s="43"/>
      <c r="J247" s="43"/>
      <c r="K247" s="43"/>
      <c r="L247" s="43"/>
      <c r="M247" s="43"/>
      <c r="N247" s="43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2:58" s="20" customFormat="1" ht="65.099999999999994" customHeight="1" x14ac:dyDescent="0.2">
      <c r="B248" s="61"/>
      <c r="C248" s="61"/>
      <c r="D248" s="46" t="s">
        <v>266</v>
      </c>
      <c r="E248" s="46"/>
      <c r="F248" s="36"/>
      <c r="G248" s="37" t="str">
        <f t="shared" si="3"/>
        <v>-</v>
      </c>
      <c r="H248" s="45"/>
      <c r="I248" s="43"/>
      <c r="J248" s="43"/>
      <c r="K248" s="43"/>
      <c r="L248" s="43"/>
      <c r="M248" s="43"/>
      <c r="N248" s="43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2:58" s="20" customFormat="1" ht="65.099999999999994" customHeight="1" x14ac:dyDescent="0.2">
      <c r="B249" s="61"/>
      <c r="C249" s="61"/>
      <c r="D249" s="46" t="s">
        <v>267</v>
      </c>
      <c r="E249" s="46"/>
      <c r="F249" s="36"/>
      <c r="G249" s="37" t="str">
        <f t="shared" si="3"/>
        <v>-</v>
      </c>
      <c r="H249" s="45"/>
      <c r="I249" s="43"/>
      <c r="J249" s="43"/>
      <c r="K249" s="43"/>
      <c r="L249" s="43"/>
      <c r="M249" s="43"/>
      <c r="N249" s="43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2:58" s="20" customFormat="1" ht="65.099999999999994" customHeight="1" x14ac:dyDescent="0.2">
      <c r="B250" s="61"/>
      <c r="C250" s="61"/>
      <c r="D250" s="46" t="s">
        <v>80</v>
      </c>
      <c r="E250" s="46"/>
      <c r="F250" s="36"/>
      <c r="G250" s="37" t="str">
        <f t="shared" si="3"/>
        <v>-</v>
      </c>
      <c r="H250" s="45"/>
      <c r="I250" s="43"/>
      <c r="J250" s="43"/>
      <c r="K250" s="43"/>
      <c r="L250" s="43"/>
      <c r="M250" s="43"/>
      <c r="N250" s="43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2:58" s="20" customFormat="1" ht="65.099999999999994" customHeight="1" x14ac:dyDescent="0.2">
      <c r="B251" s="61"/>
      <c r="C251" s="61"/>
      <c r="D251" s="46" t="s">
        <v>81</v>
      </c>
      <c r="E251" s="46"/>
      <c r="F251" s="36"/>
      <c r="G251" s="37" t="str">
        <f t="shared" si="3"/>
        <v>-</v>
      </c>
      <c r="H251" s="45"/>
      <c r="I251" s="43"/>
      <c r="J251" s="43"/>
      <c r="K251" s="43"/>
      <c r="L251" s="43"/>
      <c r="M251" s="43"/>
      <c r="N251" s="43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2:58" s="20" customFormat="1" ht="65.099999999999994" customHeight="1" x14ac:dyDescent="0.2">
      <c r="B252" s="42" t="s">
        <v>82</v>
      </c>
      <c r="C252" s="42"/>
      <c r="D252" s="46" t="s">
        <v>268</v>
      </c>
      <c r="E252" s="46"/>
      <c r="F252" s="36"/>
      <c r="G252" s="37" t="str">
        <f t="shared" si="3"/>
        <v>-</v>
      </c>
      <c r="H252" s="45">
        <f>(SUM(G252:G272)/21)</f>
        <v>0</v>
      </c>
      <c r="I252" s="43"/>
      <c r="J252" s="43"/>
      <c r="K252" s="43"/>
      <c r="L252" s="43"/>
      <c r="M252" s="43"/>
      <c r="N252" s="43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2:58" s="20" customFormat="1" ht="65.099999999999994" customHeight="1" x14ac:dyDescent="0.2">
      <c r="B253" s="42"/>
      <c r="C253" s="42"/>
      <c r="D253" s="46" t="s">
        <v>269</v>
      </c>
      <c r="E253" s="46"/>
      <c r="F253" s="36"/>
      <c r="G253" s="37" t="str">
        <f t="shared" si="3"/>
        <v>-</v>
      </c>
      <c r="H253" s="45"/>
      <c r="I253" s="43"/>
      <c r="J253" s="43"/>
      <c r="K253" s="43"/>
      <c r="L253" s="43"/>
      <c r="M253" s="43"/>
      <c r="N253" s="43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2:58" s="20" customFormat="1" ht="65.099999999999994" customHeight="1" x14ac:dyDescent="0.2">
      <c r="B254" s="42"/>
      <c r="C254" s="42"/>
      <c r="D254" s="46" t="s">
        <v>270</v>
      </c>
      <c r="E254" s="46"/>
      <c r="F254" s="36"/>
      <c r="G254" s="37" t="str">
        <f t="shared" si="3"/>
        <v>-</v>
      </c>
      <c r="H254" s="45"/>
      <c r="I254" s="43"/>
      <c r="J254" s="43"/>
      <c r="K254" s="43"/>
      <c r="L254" s="43"/>
      <c r="M254" s="43"/>
      <c r="N254" s="43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2:58" s="20" customFormat="1" ht="65.099999999999994" customHeight="1" x14ac:dyDescent="0.2">
      <c r="B255" s="42"/>
      <c r="C255" s="42"/>
      <c r="D255" s="46" t="s">
        <v>271</v>
      </c>
      <c r="E255" s="46"/>
      <c r="F255" s="36"/>
      <c r="G255" s="37" t="str">
        <f t="shared" si="3"/>
        <v>-</v>
      </c>
      <c r="H255" s="45"/>
      <c r="I255" s="43"/>
      <c r="J255" s="43"/>
      <c r="K255" s="43"/>
      <c r="L255" s="43"/>
      <c r="M255" s="43"/>
      <c r="N255" s="43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2:58" s="20" customFormat="1" ht="65.099999999999994" customHeight="1" x14ac:dyDescent="0.2">
      <c r="B256" s="42"/>
      <c r="C256" s="42"/>
      <c r="D256" s="46" t="s">
        <v>272</v>
      </c>
      <c r="E256" s="46"/>
      <c r="F256" s="36"/>
      <c r="G256" s="37" t="str">
        <f t="shared" si="3"/>
        <v>-</v>
      </c>
      <c r="H256" s="45"/>
      <c r="I256" s="43"/>
      <c r="J256" s="43"/>
      <c r="K256" s="43"/>
      <c r="L256" s="43"/>
      <c r="M256" s="43"/>
      <c r="N256" s="43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2:58" s="20" customFormat="1" ht="65.099999999999994" customHeight="1" x14ac:dyDescent="0.2">
      <c r="B257" s="42"/>
      <c r="C257" s="42"/>
      <c r="D257" s="46" t="s">
        <v>83</v>
      </c>
      <c r="E257" s="46"/>
      <c r="F257" s="36"/>
      <c r="G257" s="37" t="str">
        <f t="shared" si="3"/>
        <v>-</v>
      </c>
      <c r="H257" s="45"/>
      <c r="I257" s="43"/>
      <c r="J257" s="43"/>
      <c r="K257" s="43"/>
      <c r="L257" s="43"/>
      <c r="M257" s="43"/>
      <c r="N257" s="43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2:58" s="20" customFormat="1" ht="65.099999999999994" customHeight="1" x14ac:dyDescent="0.2">
      <c r="B258" s="42"/>
      <c r="C258" s="42"/>
      <c r="D258" s="46" t="s">
        <v>84</v>
      </c>
      <c r="E258" s="46"/>
      <c r="F258" s="36"/>
      <c r="G258" s="37" t="str">
        <f t="shared" si="3"/>
        <v>-</v>
      </c>
      <c r="H258" s="45"/>
      <c r="I258" s="43"/>
      <c r="J258" s="43"/>
      <c r="K258" s="43"/>
      <c r="L258" s="43"/>
      <c r="M258" s="43"/>
      <c r="N258" s="43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2:58" s="20" customFormat="1" ht="65.099999999999994" customHeight="1" x14ac:dyDescent="0.2">
      <c r="B259" s="42"/>
      <c r="C259" s="42"/>
      <c r="D259" s="46" t="s">
        <v>85</v>
      </c>
      <c r="E259" s="46"/>
      <c r="F259" s="36"/>
      <c r="G259" s="37" t="str">
        <f t="shared" si="3"/>
        <v>-</v>
      </c>
      <c r="H259" s="45"/>
      <c r="I259" s="43"/>
      <c r="J259" s="43"/>
      <c r="K259" s="43"/>
      <c r="L259" s="43"/>
      <c r="M259" s="43"/>
      <c r="N259" s="43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2:58" ht="65.099999999999994" customHeight="1" x14ac:dyDescent="0.2">
      <c r="B260" s="42"/>
      <c r="C260" s="42"/>
      <c r="D260" s="46" t="s">
        <v>86</v>
      </c>
      <c r="E260" s="46"/>
      <c r="F260" s="36"/>
      <c r="G260" s="37" t="str">
        <f t="shared" si="3"/>
        <v>-</v>
      </c>
      <c r="H260" s="45"/>
      <c r="I260" s="43"/>
      <c r="J260" s="43"/>
      <c r="K260" s="43"/>
      <c r="L260" s="43"/>
      <c r="M260" s="43"/>
      <c r="N260" s="4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2:58" ht="65.099999999999994" customHeight="1" x14ac:dyDescent="0.2">
      <c r="B261" s="42"/>
      <c r="C261" s="42"/>
      <c r="D261" s="46" t="s">
        <v>273</v>
      </c>
      <c r="E261" s="46"/>
      <c r="F261" s="36"/>
      <c r="G261" s="37" t="str">
        <f t="shared" si="3"/>
        <v>-</v>
      </c>
      <c r="H261" s="45"/>
      <c r="I261" s="43"/>
      <c r="J261" s="43"/>
      <c r="K261" s="43"/>
      <c r="L261" s="43"/>
      <c r="M261" s="43"/>
      <c r="N261" s="4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2:58" ht="65.099999999999994" customHeight="1" x14ac:dyDescent="0.2">
      <c r="B262" s="42"/>
      <c r="C262" s="42"/>
      <c r="D262" s="46" t="s">
        <v>274</v>
      </c>
      <c r="E262" s="46"/>
      <c r="F262" s="36"/>
      <c r="G262" s="37" t="str">
        <f t="shared" si="3"/>
        <v>-</v>
      </c>
      <c r="H262" s="45"/>
      <c r="I262" s="43"/>
      <c r="J262" s="43"/>
      <c r="K262" s="43"/>
      <c r="L262" s="43"/>
      <c r="M262" s="43"/>
      <c r="N262" s="4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2:58" ht="65.099999999999994" customHeight="1" x14ac:dyDescent="0.2">
      <c r="B263" s="42"/>
      <c r="C263" s="42"/>
      <c r="D263" s="46" t="s">
        <v>87</v>
      </c>
      <c r="E263" s="46"/>
      <c r="F263" s="36"/>
      <c r="G263" s="37" t="str">
        <f t="shared" si="3"/>
        <v>-</v>
      </c>
      <c r="H263" s="45"/>
      <c r="I263" s="43"/>
      <c r="J263" s="43"/>
      <c r="K263" s="43"/>
      <c r="L263" s="43"/>
      <c r="M263" s="43"/>
      <c r="N263" s="4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2:58" ht="65.099999999999994" customHeight="1" x14ac:dyDescent="0.2">
      <c r="B264" s="42"/>
      <c r="C264" s="42"/>
      <c r="D264" s="46" t="s">
        <v>275</v>
      </c>
      <c r="E264" s="46"/>
      <c r="F264" s="36"/>
      <c r="G264" s="37" t="str">
        <f t="shared" si="3"/>
        <v>-</v>
      </c>
      <c r="H264" s="45"/>
      <c r="I264" s="43"/>
      <c r="J264" s="43"/>
      <c r="K264" s="43"/>
      <c r="L264" s="43"/>
      <c r="M264" s="43"/>
      <c r="N264" s="4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2:58" ht="65.099999999999994" customHeight="1" x14ac:dyDescent="0.2">
      <c r="B265" s="42"/>
      <c r="C265" s="42"/>
      <c r="D265" s="46" t="s">
        <v>276</v>
      </c>
      <c r="E265" s="46"/>
      <c r="F265" s="36"/>
      <c r="G265" s="37" t="str">
        <f t="shared" si="3"/>
        <v>-</v>
      </c>
      <c r="H265" s="45"/>
      <c r="I265" s="43"/>
      <c r="J265" s="43"/>
      <c r="K265" s="43"/>
      <c r="L265" s="43"/>
      <c r="M265" s="43"/>
      <c r="N265" s="4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2:58" ht="65.099999999999994" customHeight="1" x14ac:dyDescent="0.2">
      <c r="B266" s="42"/>
      <c r="C266" s="42"/>
      <c r="D266" s="46" t="s">
        <v>88</v>
      </c>
      <c r="E266" s="46"/>
      <c r="F266" s="36"/>
      <c r="G266" s="37" t="str">
        <f t="shared" si="3"/>
        <v>-</v>
      </c>
      <c r="H266" s="45"/>
      <c r="I266" s="43"/>
      <c r="J266" s="43"/>
      <c r="K266" s="43"/>
      <c r="L266" s="43"/>
      <c r="M266" s="43"/>
      <c r="N266" s="4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2:58" ht="65.099999999999994" customHeight="1" x14ac:dyDescent="0.2">
      <c r="B267" s="42"/>
      <c r="C267" s="42"/>
      <c r="D267" s="46" t="s">
        <v>89</v>
      </c>
      <c r="E267" s="46"/>
      <c r="F267" s="36"/>
      <c r="G267" s="37" t="str">
        <f t="shared" si="3"/>
        <v>-</v>
      </c>
      <c r="H267" s="45"/>
      <c r="I267" s="43"/>
      <c r="J267" s="43"/>
      <c r="K267" s="43"/>
      <c r="L267" s="43"/>
      <c r="M267" s="43"/>
      <c r="N267" s="4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2:58" ht="65.099999999999994" customHeight="1" x14ac:dyDescent="0.2">
      <c r="B268" s="42"/>
      <c r="C268" s="42"/>
      <c r="D268" s="46" t="s">
        <v>277</v>
      </c>
      <c r="E268" s="46"/>
      <c r="F268" s="36"/>
      <c r="G268" s="37" t="str">
        <f t="shared" si="3"/>
        <v>-</v>
      </c>
      <c r="H268" s="45"/>
      <c r="I268" s="43"/>
      <c r="J268" s="43"/>
      <c r="K268" s="43"/>
      <c r="L268" s="43"/>
      <c r="M268" s="43"/>
      <c r="N268" s="4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2:58" ht="65.099999999999994" customHeight="1" x14ac:dyDescent="0.2">
      <c r="B269" s="42"/>
      <c r="C269" s="42"/>
      <c r="D269" s="46" t="s">
        <v>278</v>
      </c>
      <c r="E269" s="46"/>
      <c r="F269" s="36"/>
      <c r="G269" s="37" t="str">
        <f t="shared" ref="G269:G272" si="4">IF(F269="","-",(F269/2))</f>
        <v>-</v>
      </c>
      <c r="H269" s="45"/>
      <c r="I269" s="43"/>
      <c r="J269" s="43"/>
      <c r="K269" s="43"/>
      <c r="L269" s="43"/>
      <c r="M269" s="43"/>
      <c r="N269" s="4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2:58" ht="65.099999999999994" customHeight="1" x14ac:dyDescent="0.2">
      <c r="B270" s="42"/>
      <c r="C270" s="42"/>
      <c r="D270" s="46" t="s">
        <v>90</v>
      </c>
      <c r="E270" s="46"/>
      <c r="F270" s="36"/>
      <c r="G270" s="37" t="str">
        <f t="shared" si="4"/>
        <v>-</v>
      </c>
      <c r="H270" s="45"/>
      <c r="I270" s="43"/>
      <c r="J270" s="43"/>
      <c r="K270" s="43"/>
      <c r="L270" s="43"/>
      <c r="M270" s="43"/>
      <c r="N270" s="4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2:58" ht="65.099999999999994" customHeight="1" x14ac:dyDescent="0.2">
      <c r="B271" s="42"/>
      <c r="C271" s="42"/>
      <c r="D271" s="46" t="s">
        <v>91</v>
      </c>
      <c r="E271" s="46"/>
      <c r="F271" s="36"/>
      <c r="G271" s="37" t="str">
        <f t="shared" si="4"/>
        <v>-</v>
      </c>
      <c r="H271" s="45"/>
      <c r="I271" s="43"/>
      <c r="J271" s="43"/>
      <c r="K271" s="43"/>
      <c r="L271" s="43"/>
      <c r="M271" s="43"/>
      <c r="N271" s="4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2:58" ht="65.099999999999994" customHeight="1" x14ac:dyDescent="0.2">
      <c r="B272" s="42"/>
      <c r="C272" s="42"/>
      <c r="D272" s="46" t="s">
        <v>92</v>
      </c>
      <c r="E272" s="46"/>
      <c r="F272" s="36"/>
      <c r="G272" s="37" t="str">
        <f t="shared" si="4"/>
        <v>-</v>
      </c>
      <c r="H272" s="45"/>
      <c r="I272" s="43"/>
      <c r="J272" s="43"/>
      <c r="K272" s="43"/>
      <c r="L272" s="43"/>
      <c r="M272" s="43"/>
      <c r="N272" s="43"/>
    </row>
    <row r="273" spans="2:15" ht="20.25" customHeight="1" thickBot="1" x14ac:dyDescent="0.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spans="2:15" s="23" customFormat="1" ht="12.75" customHeight="1" x14ac:dyDescent="0.2">
      <c r="B274" s="55" t="s">
        <v>9</v>
      </c>
      <c r="C274" s="56"/>
      <c r="D274" s="56"/>
      <c r="E274" s="56"/>
      <c r="F274" s="56"/>
      <c r="G274" s="59" t="e">
        <f>+AVERAGE(G13:G272)</f>
        <v>#DIV/0!</v>
      </c>
      <c r="H274" s="22"/>
      <c r="L274" s="54"/>
      <c r="M274" s="54"/>
      <c r="N274" s="54"/>
    </row>
    <row r="275" spans="2:15" s="23" customFormat="1" ht="13.5" thickBot="1" x14ac:dyDescent="0.25">
      <c r="B275" s="57"/>
      <c r="C275" s="58"/>
      <c r="D275" s="58"/>
      <c r="E275" s="58"/>
      <c r="F275" s="58"/>
      <c r="G275" s="60"/>
      <c r="H275" s="22"/>
      <c r="L275" s="54"/>
      <c r="M275" s="54"/>
      <c r="N275" s="54"/>
    </row>
    <row r="276" spans="2:15" s="23" customFormat="1" ht="28.5" customHeight="1" x14ac:dyDescent="0.2">
      <c r="B276" s="2"/>
      <c r="C276" s="24"/>
      <c r="D276" s="4"/>
      <c r="E276" s="25"/>
      <c r="F276" s="50"/>
      <c r="G276" s="50"/>
      <c r="H276" s="7"/>
      <c r="I276" s="51"/>
      <c r="J276" s="51"/>
      <c r="K276" s="51"/>
      <c r="L276" s="6"/>
      <c r="N276" s="15"/>
      <c r="O276" s="15"/>
    </row>
    <row r="277" spans="2:15" s="23" customFormat="1" x14ac:dyDescent="0.2">
      <c r="B277" s="2"/>
      <c r="C277" s="24"/>
      <c r="D277" s="4"/>
      <c r="E277" s="4"/>
      <c r="F277" s="7"/>
      <c r="G277" s="7"/>
      <c r="H277" s="7"/>
      <c r="I277" s="26"/>
      <c r="J277" s="52"/>
      <c r="K277" s="52"/>
      <c r="L277" s="6"/>
      <c r="N277" s="15"/>
      <c r="O277" s="15"/>
    </row>
    <row r="278" spans="2:15" x14ac:dyDescent="0.2">
      <c r="B278" s="27"/>
      <c r="C278" s="27"/>
      <c r="D278" s="27"/>
      <c r="E278" s="27"/>
      <c r="F278" s="8"/>
      <c r="G278" s="8"/>
      <c r="H278" s="8"/>
      <c r="I278" s="9"/>
      <c r="J278" s="9"/>
      <c r="K278" s="9"/>
      <c r="L278" s="9"/>
    </row>
    <row r="279" spans="2:15" ht="21" customHeight="1" x14ac:dyDescent="0.2">
      <c r="B279" s="27"/>
      <c r="C279" s="28"/>
      <c r="D279" s="27"/>
      <c r="E279" s="27"/>
      <c r="F279" s="8"/>
      <c r="G279" s="8"/>
      <c r="H279" s="8"/>
      <c r="I279" s="51"/>
      <c r="J279" s="51"/>
      <c r="K279" s="51"/>
      <c r="L279" s="9"/>
    </row>
    <row r="280" spans="2:15" x14ac:dyDescent="0.2">
      <c r="B280" s="29"/>
      <c r="C280" s="30"/>
      <c r="D280" s="27"/>
      <c r="E280" s="27"/>
      <c r="F280" s="8"/>
      <c r="G280" s="8"/>
      <c r="H280" s="8"/>
      <c r="I280" s="26"/>
      <c r="J280" s="52"/>
      <c r="K280" s="52"/>
      <c r="L280" s="9"/>
    </row>
    <row r="281" spans="2:15" x14ac:dyDescent="0.2">
      <c r="B281" s="29"/>
      <c r="C281" s="30"/>
      <c r="D281" s="27"/>
      <c r="E281" s="27"/>
      <c r="F281" s="31"/>
      <c r="G281" s="31"/>
      <c r="H281" s="31"/>
      <c r="I281" s="27"/>
      <c r="J281" s="27"/>
      <c r="K281" s="27"/>
    </row>
    <row r="282" spans="2:15" x14ac:dyDescent="0.2">
      <c r="B282" s="29"/>
      <c r="C282" s="30"/>
      <c r="D282" s="27"/>
      <c r="E282" s="27"/>
      <c r="F282" s="3"/>
      <c r="G282" s="3"/>
      <c r="H282" s="3"/>
      <c r="I282" s="27"/>
      <c r="J282" s="27"/>
      <c r="K282" s="27"/>
    </row>
    <row r="283" spans="2:15" x14ac:dyDescent="0.2">
      <c r="B283" s="27"/>
      <c r="C283" s="27"/>
      <c r="D283" s="27"/>
      <c r="E283" s="27"/>
      <c r="F283" s="5"/>
      <c r="G283" s="5"/>
      <c r="H283" s="5"/>
      <c r="I283" s="27"/>
      <c r="J283" s="27"/>
      <c r="K283" s="27"/>
    </row>
    <row r="284" spans="2:15" x14ac:dyDescent="0.2">
      <c r="B284" s="27"/>
      <c r="C284" s="27"/>
      <c r="D284" s="27"/>
      <c r="E284" s="27"/>
      <c r="F284" s="5"/>
      <c r="G284" s="5"/>
      <c r="H284" s="5"/>
      <c r="I284" s="27"/>
      <c r="J284" s="27"/>
      <c r="K284" s="27"/>
    </row>
    <row r="285" spans="2:15" x14ac:dyDescent="0.2">
      <c r="B285" s="27"/>
      <c r="C285" s="27"/>
      <c r="D285" s="27"/>
      <c r="E285" s="27"/>
      <c r="F285" s="5"/>
      <c r="G285" s="5"/>
      <c r="H285" s="5"/>
      <c r="I285" s="27"/>
      <c r="J285" s="27"/>
      <c r="K285" s="27"/>
    </row>
    <row r="286" spans="2:15" x14ac:dyDescent="0.2">
      <c r="F286" s="32"/>
      <c r="G286" s="32"/>
      <c r="H286" s="32"/>
      <c r="I286" s="27"/>
    </row>
    <row r="287" spans="2:15" x14ac:dyDescent="0.2">
      <c r="F287" s="33"/>
      <c r="G287" s="33"/>
      <c r="H287" s="33"/>
      <c r="I287" s="27"/>
    </row>
    <row r="288" spans="2:15" x14ac:dyDescent="0.2">
      <c r="F288" s="16"/>
      <c r="G288" s="16"/>
      <c r="H288" s="16"/>
      <c r="I288" s="27"/>
    </row>
    <row r="289" spans="6:9" x14ac:dyDescent="0.2">
      <c r="F289" s="16"/>
      <c r="G289" s="16"/>
      <c r="H289" s="16"/>
      <c r="I289" s="27"/>
    </row>
    <row r="290" spans="6:9" x14ac:dyDescent="0.2">
      <c r="F290" s="16"/>
      <c r="G290" s="16"/>
      <c r="H290" s="16"/>
      <c r="I290" s="27"/>
    </row>
    <row r="291" spans="6:9" x14ac:dyDescent="0.2">
      <c r="F291" s="16"/>
      <c r="G291" s="16"/>
      <c r="H291" s="16"/>
      <c r="I291" s="27"/>
    </row>
    <row r="292" spans="6:9" x14ac:dyDescent="0.2">
      <c r="F292" s="16"/>
      <c r="G292" s="16"/>
      <c r="H292" s="16"/>
      <c r="I292" s="27"/>
    </row>
    <row r="293" spans="6:9" x14ac:dyDescent="0.2">
      <c r="F293" s="16"/>
      <c r="G293" s="16"/>
      <c r="H293" s="16"/>
      <c r="I293" s="27"/>
    </row>
    <row r="294" spans="6:9" x14ac:dyDescent="0.2">
      <c r="F294" s="16"/>
      <c r="G294" s="16"/>
      <c r="H294" s="16"/>
      <c r="I294" s="27"/>
    </row>
    <row r="295" spans="6:9" x14ac:dyDescent="0.2">
      <c r="F295" s="4"/>
      <c r="G295" s="4"/>
      <c r="H295" s="4"/>
      <c r="I295" s="27"/>
    </row>
    <row r="296" spans="6:9" x14ac:dyDescent="0.2">
      <c r="F296" s="4"/>
      <c r="G296" s="4"/>
      <c r="H296" s="4"/>
      <c r="I296" s="27"/>
    </row>
    <row r="297" spans="6:9" x14ac:dyDescent="0.2">
      <c r="F297" s="4"/>
      <c r="G297" s="4"/>
      <c r="H297" s="4"/>
      <c r="I297" s="27"/>
    </row>
    <row r="298" spans="6:9" x14ac:dyDescent="0.2">
      <c r="F298" s="4"/>
      <c r="G298" s="4"/>
      <c r="H298" s="4"/>
      <c r="I298" s="27"/>
    </row>
    <row r="299" spans="6:9" x14ac:dyDescent="0.2">
      <c r="F299" s="1"/>
      <c r="G299" s="1"/>
      <c r="H299" s="1"/>
    </row>
    <row r="300" spans="6:9" x14ac:dyDescent="0.2">
      <c r="F300" s="1"/>
      <c r="G300" s="1"/>
      <c r="H300" s="1"/>
    </row>
    <row r="301" spans="6:9" x14ac:dyDescent="0.2">
      <c r="F301" s="1"/>
      <c r="G301" s="1"/>
      <c r="H301" s="1"/>
    </row>
    <row r="302" spans="6:9" x14ac:dyDescent="0.2">
      <c r="F302" s="1"/>
      <c r="G302" s="1"/>
      <c r="H302" s="1"/>
    </row>
  </sheetData>
  <mergeCells count="852">
    <mergeCell ref="L252:N252"/>
    <mergeCell ref="L266:N266"/>
    <mergeCell ref="L267:N267"/>
    <mergeCell ref="L253:N253"/>
    <mergeCell ref="L254:N254"/>
    <mergeCell ref="L255:N255"/>
    <mergeCell ref="L248:N248"/>
    <mergeCell ref="L249:N249"/>
    <mergeCell ref="L250:N250"/>
    <mergeCell ref="L251:N251"/>
    <mergeCell ref="L260:N260"/>
    <mergeCell ref="L261:N261"/>
    <mergeCell ref="L256:N256"/>
    <mergeCell ref="L257:N257"/>
    <mergeCell ref="L258:N258"/>
    <mergeCell ref="L259:N259"/>
    <mergeCell ref="L237:N237"/>
    <mergeCell ref="L238:N238"/>
    <mergeCell ref="L239:N239"/>
    <mergeCell ref="L232:N232"/>
    <mergeCell ref="L233:N233"/>
    <mergeCell ref="L234:N234"/>
    <mergeCell ref="L235:N235"/>
    <mergeCell ref="L246:N246"/>
    <mergeCell ref="L247:N247"/>
    <mergeCell ref="L240:N240"/>
    <mergeCell ref="L241:N241"/>
    <mergeCell ref="L242:N242"/>
    <mergeCell ref="L243:N243"/>
    <mergeCell ref="L244:N244"/>
    <mergeCell ref="L245:N245"/>
    <mergeCell ref="L228:N228"/>
    <mergeCell ref="L229:N229"/>
    <mergeCell ref="L230:N230"/>
    <mergeCell ref="L231:N231"/>
    <mergeCell ref="L224:N224"/>
    <mergeCell ref="L225:N225"/>
    <mergeCell ref="L226:N226"/>
    <mergeCell ref="L227:N227"/>
    <mergeCell ref="L236:N236"/>
    <mergeCell ref="L215:N215"/>
    <mergeCell ref="L208:N208"/>
    <mergeCell ref="L209:N209"/>
    <mergeCell ref="L210:N210"/>
    <mergeCell ref="L211:N211"/>
    <mergeCell ref="L220:N220"/>
    <mergeCell ref="L221:N221"/>
    <mergeCell ref="L222:N222"/>
    <mergeCell ref="L223:N223"/>
    <mergeCell ref="L216:N216"/>
    <mergeCell ref="L217:N217"/>
    <mergeCell ref="L218:N218"/>
    <mergeCell ref="L219:N219"/>
    <mergeCell ref="L206:N206"/>
    <mergeCell ref="L207:N207"/>
    <mergeCell ref="L200:N200"/>
    <mergeCell ref="L201:N201"/>
    <mergeCell ref="L202:N202"/>
    <mergeCell ref="L203:N203"/>
    <mergeCell ref="L212:N212"/>
    <mergeCell ref="L213:N213"/>
    <mergeCell ref="L214:N214"/>
    <mergeCell ref="L197:N197"/>
    <mergeCell ref="L198:N198"/>
    <mergeCell ref="L199:N199"/>
    <mergeCell ref="L192:N192"/>
    <mergeCell ref="L193:N193"/>
    <mergeCell ref="L194:N194"/>
    <mergeCell ref="L195:N195"/>
    <mergeCell ref="L204:N204"/>
    <mergeCell ref="L205:N205"/>
    <mergeCell ref="L188:N188"/>
    <mergeCell ref="L189:N189"/>
    <mergeCell ref="L190:N190"/>
    <mergeCell ref="L191:N191"/>
    <mergeCell ref="L184:N184"/>
    <mergeCell ref="L185:N185"/>
    <mergeCell ref="L186:N186"/>
    <mergeCell ref="L187:N187"/>
    <mergeCell ref="L196:N196"/>
    <mergeCell ref="L170:N170"/>
    <mergeCell ref="L171:N171"/>
    <mergeCell ref="L173:N173"/>
    <mergeCell ref="L174:N174"/>
    <mergeCell ref="L180:N180"/>
    <mergeCell ref="L181:N181"/>
    <mergeCell ref="L182:N182"/>
    <mergeCell ref="L183:N183"/>
    <mergeCell ref="L178:N178"/>
    <mergeCell ref="L179:N179"/>
    <mergeCell ref="L155:N155"/>
    <mergeCell ref="L148:N148"/>
    <mergeCell ref="L149:N149"/>
    <mergeCell ref="L150:N150"/>
    <mergeCell ref="L151:N151"/>
    <mergeCell ref="L160:N160"/>
    <mergeCell ref="L161:N161"/>
    <mergeCell ref="L162:N162"/>
    <mergeCell ref="L163:N163"/>
    <mergeCell ref="L156:N156"/>
    <mergeCell ref="L157:N157"/>
    <mergeCell ref="L158:N158"/>
    <mergeCell ref="L159:N159"/>
    <mergeCell ref="L146:N146"/>
    <mergeCell ref="L147:N147"/>
    <mergeCell ref="L140:N140"/>
    <mergeCell ref="L141:N141"/>
    <mergeCell ref="L142:N142"/>
    <mergeCell ref="L143:N143"/>
    <mergeCell ref="L152:N152"/>
    <mergeCell ref="L153:N153"/>
    <mergeCell ref="L154:N154"/>
    <mergeCell ref="L137:N137"/>
    <mergeCell ref="L138:N138"/>
    <mergeCell ref="L139:N139"/>
    <mergeCell ref="L132:N132"/>
    <mergeCell ref="L133:N133"/>
    <mergeCell ref="L134:N134"/>
    <mergeCell ref="L135:N135"/>
    <mergeCell ref="L144:N144"/>
    <mergeCell ref="L145:N145"/>
    <mergeCell ref="L128:N128"/>
    <mergeCell ref="L129:N129"/>
    <mergeCell ref="L130:N130"/>
    <mergeCell ref="L131:N131"/>
    <mergeCell ref="L124:N124"/>
    <mergeCell ref="L125:N125"/>
    <mergeCell ref="L126:N126"/>
    <mergeCell ref="L127:N127"/>
    <mergeCell ref="L136:N136"/>
    <mergeCell ref="L115:N115"/>
    <mergeCell ref="L108:N108"/>
    <mergeCell ref="L109:N109"/>
    <mergeCell ref="L110:N110"/>
    <mergeCell ref="L111:N111"/>
    <mergeCell ref="L120:N120"/>
    <mergeCell ref="L121:N121"/>
    <mergeCell ref="L122:N122"/>
    <mergeCell ref="L123:N123"/>
    <mergeCell ref="L116:N116"/>
    <mergeCell ref="L117:N117"/>
    <mergeCell ref="L118:N118"/>
    <mergeCell ref="L119:N119"/>
    <mergeCell ref="L106:N106"/>
    <mergeCell ref="L107:N107"/>
    <mergeCell ref="L100:N100"/>
    <mergeCell ref="L101:N101"/>
    <mergeCell ref="L102:N102"/>
    <mergeCell ref="L103:N103"/>
    <mergeCell ref="L112:N112"/>
    <mergeCell ref="L113:N113"/>
    <mergeCell ref="L114:N114"/>
    <mergeCell ref="L97:N97"/>
    <mergeCell ref="L98:N98"/>
    <mergeCell ref="L99:N99"/>
    <mergeCell ref="L92:N92"/>
    <mergeCell ref="L93:N93"/>
    <mergeCell ref="L94:N94"/>
    <mergeCell ref="L95:N95"/>
    <mergeCell ref="L104:N104"/>
    <mergeCell ref="L105:N105"/>
    <mergeCell ref="L88:N88"/>
    <mergeCell ref="L89:N89"/>
    <mergeCell ref="L90:N90"/>
    <mergeCell ref="L91:N91"/>
    <mergeCell ref="L84:N84"/>
    <mergeCell ref="L85:N85"/>
    <mergeCell ref="L86:N86"/>
    <mergeCell ref="L87:N87"/>
    <mergeCell ref="L96:N96"/>
    <mergeCell ref="L70:N70"/>
    <mergeCell ref="L71:N71"/>
    <mergeCell ref="L80:N80"/>
    <mergeCell ref="L81:N81"/>
    <mergeCell ref="L82:N82"/>
    <mergeCell ref="L83:N83"/>
    <mergeCell ref="L76:N76"/>
    <mergeCell ref="L77:N77"/>
    <mergeCell ref="L78:N78"/>
    <mergeCell ref="L79:N79"/>
    <mergeCell ref="L42:N42"/>
    <mergeCell ref="L56:N56"/>
    <mergeCell ref="L57:N57"/>
    <mergeCell ref="L58:N58"/>
    <mergeCell ref="L59:N59"/>
    <mergeCell ref="L50:N50"/>
    <mergeCell ref="L51:N51"/>
    <mergeCell ref="L53:N53"/>
    <mergeCell ref="L54:N54"/>
    <mergeCell ref="L40:N40"/>
    <mergeCell ref="L41:N41"/>
    <mergeCell ref="L32:N32"/>
    <mergeCell ref="L33:N33"/>
    <mergeCell ref="L39:N39"/>
    <mergeCell ref="L30:N30"/>
    <mergeCell ref="L31:N31"/>
    <mergeCell ref="L35:N35"/>
    <mergeCell ref="L36:N36"/>
    <mergeCell ref="L38:N38"/>
    <mergeCell ref="I267:K267"/>
    <mergeCell ref="I268:K268"/>
    <mergeCell ref="I262:K262"/>
    <mergeCell ref="I263:K263"/>
    <mergeCell ref="I264:K264"/>
    <mergeCell ref="I265:K265"/>
    <mergeCell ref="L43:N43"/>
    <mergeCell ref="L47:N47"/>
    <mergeCell ref="L48:N48"/>
    <mergeCell ref="L49:N49"/>
    <mergeCell ref="L64:N64"/>
    <mergeCell ref="L65:N65"/>
    <mergeCell ref="L66:N66"/>
    <mergeCell ref="L67:N67"/>
    <mergeCell ref="L60:N60"/>
    <mergeCell ref="L61:N61"/>
    <mergeCell ref="L62:N62"/>
    <mergeCell ref="L63:N63"/>
    <mergeCell ref="L72:N72"/>
    <mergeCell ref="L73:N73"/>
    <mergeCell ref="L74:N74"/>
    <mergeCell ref="L75:N75"/>
    <mergeCell ref="L68:N68"/>
    <mergeCell ref="L69:N69"/>
    <mergeCell ref="I258:K258"/>
    <mergeCell ref="I259:K259"/>
    <mergeCell ref="I260:K260"/>
    <mergeCell ref="I261:K261"/>
    <mergeCell ref="I254:K254"/>
    <mergeCell ref="I255:K255"/>
    <mergeCell ref="I256:K256"/>
    <mergeCell ref="I257:K257"/>
    <mergeCell ref="I266:K266"/>
    <mergeCell ref="I245:K245"/>
    <mergeCell ref="I238:K238"/>
    <mergeCell ref="I239:K239"/>
    <mergeCell ref="I240:K240"/>
    <mergeCell ref="I241:K241"/>
    <mergeCell ref="I250:K250"/>
    <mergeCell ref="I251:K251"/>
    <mergeCell ref="I252:K252"/>
    <mergeCell ref="I253:K253"/>
    <mergeCell ref="I246:K246"/>
    <mergeCell ref="I247:K247"/>
    <mergeCell ref="I248:K248"/>
    <mergeCell ref="I249:K249"/>
    <mergeCell ref="I236:K236"/>
    <mergeCell ref="I237:K237"/>
    <mergeCell ref="I230:K230"/>
    <mergeCell ref="I231:K231"/>
    <mergeCell ref="I232:K232"/>
    <mergeCell ref="I233:K233"/>
    <mergeCell ref="I242:K242"/>
    <mergeCell ref="I243:K243"/>
    <mergeCell ref="I244:K244"/>
    <mergeCell ref="I227:K227"/>
    <mergeCell ref="I228:K228"/>
    <mergeCell ref="I229:K229"/>
    <mergeCell ref="I222:K222"/>
    <mergeCell ref="I223:K223"/>
    <mergeCell ref="I224:K224"/>
    <mergeCell ref="I225:K225"/>
    <mergeCell ref="I234:K234"/>
    <mergeCell ref="I235:K235"/>
    <mergeCell ref="I218:K218"/>
    <mergeCell ref="I219:K219"/>
    <mergeCell ref="I220:K220"/>
    <mergeCell ref="I221:K221"/>
    <mergeCell ref="I214:K214"/>
    <mergeCell ref="I215:K215"/>
    <mergeCell ref="I216:K216"/>
    <mergeCell ref="I217:K217"/>
    <mergeCell ref="I226:K226"/>
    <mergeCell ref="I205:K205"/>
    <mergeCell ref="I198:K198"/>
    <mergeCell ref="I199:K199"/>
    <mergeCell ref="I200:K200"/>
    <mergeCell ref="I201:K201"/>
    <mergeCell ref="I210:K210"/>
    <mergeCell ref="I211:K211"/>
    <mergeCell ref="I212:K212"/>
    <mergeCell ref="I213:K213"/>
    <mergeCell ref="I206:K206"/>
    <mergeCell ref="I207:K207"/>
    <mergeCell ref="I208:K208"/>
    <mergeCell ref="I209:K209"/>
    <mergeCell ref="I196:K196"/>
    <mergeCell ref="I197:K197"/>
    <mergeCell ref="I190:K190"/>
    <mergeCell ref="I191:K191"/>
    <mergeCell ref="I192:K192"/>
    <mergeCell ref="I193:K193"/>
    <mergeCell ref="I202:K202"/>
    <mergeCell ref="I203:K203"/>
    <mergeCell ref="I204:K204"/>
    <mergeCell ref="I187:K187"/>
    <mergeCell ref="I188:K188"/>
    <mergeCell ref="I189:K189"/>
    <mergeCell ref="I182:K182"/>
    <mergeCell ref="I183:K183"/>
    <mergeCell ref="I184:K184"/>
    <mergeCell ref="I185:K185"/>
    <mergeCell ref="I194:K194"/>
    <mergeCell ref="I195:K195"/>
    <mergeCell ref="I179:K179"/>
    <mergeCell ref="I174:K174"/>
    <mergeCell ref="I180:K180"/>
    <mergeCell ref="I181:K181"/>
    <mergeCell ref="I175:K175"/>
    <mergeCell ref="I176:K176"/>
    <mergeCell ref="I177:K177"/>
    <mergeCell ref="I178:K178"/>
    <mergeCell ref="I186:K186"/>
    <mergeCell ref="I164:K164"/>
    <mergeCell ref="I165:K165"/>
    <mergeCell ref="I158:K158"/>
    <mergeCell ref="I159:K159"/>
    <mergeCell ref="I160:K160"/>
    <mergeCell ref="I161:K161"/>
    <mergeCell ref="I166:K166"/>
    <mergeCell ref="I167:K167"/>
    <mergeCell ref="L177:N177"/>
    <mergeCell ref="I168:K168"/>
    <mergeCell ref="I169:K169"/>
    <mergeCell ref="I170:K170"/>
    <mergeCell ref="I171:K171"/>
    <mergeCell ref="L172:N172"/>
    <mergeCell ref="I173:K173"/>
    <mergeCell ref="I172:K172"/>
    <mergeCell ref="L175:N175"/>
    <mergeCell ref="L176:N176"/>
    <mergeCell ref="L164:N164"/>
    <mergeCell ref="L165:N165"/>
    <mergeCell ref="L166:N166"/>
    <mergeCell ref="L167:N167"/>
    <mergeCell ref="L168:N168"/>
    <mergeCell ref="L169:N169"/>
    <mergeCell ref="I155:K155"/>
    <mergeCell ref="I156:K156"/>
    <mergeCell ref="I157:K157"/>
    <mergeCell ref="I150:K150"/>
    <mergeCell ref="I151:K151"/>
    <mergeCell ref="I152:K152"/>
    <mergeCell ref="I153:K153"/>
    <mergeCell ref="I162:K162"/>
    <mergeCell ref="I163:K163"/>
    <mergeCell ref="I146:K146"/>
    <mergeCell ref="I147:K147"/>
    <mergeCell ref="I148:K148"/>
    <mergeCell ref="I149:K149"/>
    <mergeCell ref="I142:K142"/>
    <mergeCell ref="I143:K143"/>
    <mergeCell ref="I144:K144"/>
    <mergeCell ref="I145:K145"/>
    <mergeCell ref="I154:K154"/>
    <mergeCell ref="I133:K133"/>
    <mergeCell ref="I126:K126"/>
    <mergeCell ref="I127:K127"/>
    <mergeCell ref="I128:K128"/>
    <mergeCell ref="I129:K129"/>
    <mergeCell ref="I138:K138"/>
    <mergeCell ref="I139:K139"/>
    <mergeCell ref="I140:K140"/>
    <mergeCell ref="I141:K141"/>
    <mergeCell ref="I134:K134"/>
    <mergeCell ref="I135:K135"/>
    <mergeCell ref="I136:K136"/>
    <mergeCell ref="I137:K137"/>
    <mergeCell ref="I124:K124"/>
    <mergeCell ref="I125:K125"/>
    <mergeCell ref="I118:K118"/>
    <mergeCell ref="I119:K119"/>
    <mergeCell ref="I120:K120"/>
    <mergeCell ref="I121:K121"/>
    <mergeCell ref="I130:K130"/>
    <mergeCell ref="I131:K131"/>
    <mergeCell ref="I132:K132"/>
    <mergeCell ref="I115:K115"/>
    <mergeCell ref="I116:K116"/>
    <mergeCell ref="I117:K117"/>
    <mergeCell ref="I110:K110"/>
    <mergeCell ref="I111:K111"/>
    <mergeCell ref="I112:K112"/>
    <mergeCell ref="I113:K113"/>
    <mergeCell ref="I122:K122"/>
    <mergeCell ref="I123:K123"/>
    <mergeCell ref="I106:K106"/>
    <mergeCell ref="I107:K107"/>
    <mergeCell ref="I108:K108"/>
    <mergeCell ref="I109:K109"/>
    <mergeCell ref="I102:K102"/>
    <mergeCell ref="I103:K103"/>
    <mergeCell ref="I104:K104"/>
    <mergeCell ref="I105:K105"/>
    <mergeCell ref="I114:K114"/>
    <mergeCell ref="I93:K93"/>
    <mergeCell ref="I86:K86"/>
    <mergeCell ref="I87:K87"/>
    <mergeCell ref="I88:K88"/>
    <mergeCell ref="I89:K89"/>
    <mergeCell ref="I98:K98"/>
    <mergeCell ref="I99:K99"/>
    <mergeCell ref="I100:K100"/>
    <mergeCell ref="I101:K101"/>
    <mergeCell ref="I94:K94"/>
    <mergeCell ref="I95:K95"/>
    <mergeCell ref="I96:K96"/>
    <mergeCell ref="I97:K97"/>
    <mergeCell ref="I84:K84"/>
    <mergeCell ref="I85:K85"/>
    <mergeCell ref="I78:K78"/>
    <mergeCell ref="I79:K79"/>
    <mergeCell ref="I80:K80"/>
    <mergeCell ref="I81:K81"/>
    <mergeCell ref="I90:K90"/>
    <mergeCell ref="I91:K91"/>
    <mergeCell ref="I92:K92"/>
    <mergeCell ref="I75:K75"/>
    <mergeCell ref="I76:K76"/>
    <mergeCell ref="I77:K77"/>
    <mergeCell ref="I70:K70"/>
    <mergeCell ref="I71:K71"/>
    <mergeCell ref="I72:K72"/>
    <mergeCell ref="I73:K73"/>
    <mergeCell ref="I82:K82"/>
    <mergeCell ref="I83:K83"/>
    <mergeCell ref="I66:K66"/>
    <mergeCell ref="I67:K67"/>
    <mergeCell ref="I68:K68"/>
    <mergeCell ref="I69:K69"/>
    <mergeCell ref="I62:K62"/>
    <mergeCell ref="I63:K63"/>
    <mergeCell ref="I64:K64"/>
    <mergeCell ref="I65:K65"/>
    <mergeCell ref="I74:K74"/>
    <mergeCell ref="I55:K55"/>
    <mergeCell ref="I49:K49"/>
    <mergeCell ref="I50:K50"/>
    <mergeCell ref="I51:K51"/>
    <mergeCell ref="I53:K53"/>
    <mergeCell ref="I58:K58"/>
    <mergeCell ref="I59:K59"/>
    <mergeCell ref="I60:K60"/>
    <mergeCell ref="I61:K61"/>
    <mergeCell ref="I54:K54"/>
    <mergeCell ref="I56:K56"/>
    <mergeCell ref="I57:K57"/>
    <mergeCell ref="B169:C176"/>
    <mergeCell ref="D192:E192"/>
    <mergeCell ref="D190:E190"/>
    <mergeCell ref="D191:E191"/>
    <mergeCell ref="D186:E186"/>
    <mergeCell ref="D187:E187"/>
    <mergeCell ref="B226:C231"/>
    <mergeCell ref="B232:C251"/>
    <mergeCell ref="B148:C155"/>
    <mergeCell ref="B156:C168"/>
    <mergeCell ref="B177:C184"/>
    <mergeCell ref="D217:E217"/>
    <mergeCell ref="D218:E218"/>
    <mergeCell ref="D220:E220"/>
    <mergeCell ref="B185:C196"/>
    <mergeCell ref="B197:C200"/>
    <mergeCell ref="B211:C225"/>
    <mergeCell ref="D219:E219"/>
    <mergeCell ref="D221:E221"/>
    <mergeCell ref="B201:C210"/>
    <mergeCell ref="D197:E197"/>
    <mergeCell ref="D200:E200"/>
    <mergeCell ref="D201:E201"/>
    <mergeCell ref="D194:E194"/>
    <mergeCell ref="D198:E198"/>
    <mergeCell ref="D199:E199"/>
    <mergeCell ref="D207:E207"/>
    <mergeCell ref="D208:E208"/>
    <mergeCell ref="D196:E196"/>
    <mergeCell ref="L10:N11"/>
    <mergeCell ref="D128:E128"/>
    <mergeCell ref="D113:E113"/>
    <mergeCell ref="D115:E115"/>
    <mergeCell ref="D143:E143"/>
    <mergeCell ref="D144:E144"/>
    <mergeCell ref="D145:E145"/>
    <mergeCell ref="D146:E146"/>
    <mergeCell ref="D140:E140"/>
    <mergeCell ref="D139:E139"/>
    <mergeCell ref="D134:E134"/>
    <mergeCell ref="D135:E135"/>
    <mergeCell ref="D138:E138"/>
    <mergeCell ref="D141:E141"/>
    <mergeCell ref="D142:E142"/>
    <mergeCell ref="I17:K17"/>
    <mergeCell ref="I20:K20"/>
    <mergeCell ref="I22:K22"/>
    <mergeCell ref="I52:K52"/>
    <mergeCell ref="H65:H72"/>
    <mergeCell ref="I25:K25"/>
    <mergeCell ref="I34:K34"/>
    <mergeCell ref="I37:K37"/>
    <mergeCell ref="I30:K30"/>
    <mergeCell ref="F276:G276"/>
    <mergeCell ref="I279:K279"/>
    <mergeCell ref="J280:K280"/>
    <mergeCell ref="I276:K276"/>
    <mergeCell ref="J277:K277"/>
    <mergeCell ref="B273:N273"/>
    <mergeCell ref="B252:C272"/>
    <mergeCell ref="D260:E260"/>
    <mergeCell ref="D147:E147"/>
    <mergeCell ref="D148:E148"/>
    <mergeCell ref="L274:N275"/>
    <mergeCell ref="B274:F275"/>
    <mergeCell ref="G274:G275"/>
    <mergeCell ref="D149:E149"/>
    <mergeCell ref="D165:E165"/>
    <mergeCell ref="D168:E168"/>
    <mergeCell ref="D169:E169"/>
    <mergeCell ref="D150:E150"/>
    <mergeCell ref="D195:E195"/>
    <mergeCell ref="D170:E170"/>
    <mergeCell ref="D171:E171"/>
    <mergeCell ref="D174:E174"/>
    <mergeCell ref="D166:E166"/>
    <mergeCell ref="D167:E167"/>
    <mergeCell ref="D172:E172"/>
    <mergeCell ref="B137:C147"/>
    <mergeCell ref="D88:E88"/>
    <mergeCell ref="B111:C128"/>
    <mergeCell ref="B129:C136"/>
    <mergeCell ref="D116:E116"/>
    <mergeCell ref="D118:E118"/>
    <mergeCell ref="D111:E111"/>
    <mergeCell ref="D121:E121"/>
    <mergeCell ref="D122:E122"/>
    <mergeCell ref="D112:E112"/>
    <mergeCell ref="D110:E110"/>
    <mergeCell ref="D114:E114"/>
    <mergeCell ref="D117:E117"/>
    <mergeCell ref="D119:E119"/>
    <mergeCell ref="D125:E125"/>
    <mergeCell ref="D126:E126"/>
    <mergeCell ref="D127:E127"/>
    <mergeCell ref="D130:E130"/>
    <mergeCell ref="B73:C94"/>
    <mergeCell ref="B95:C110"/>
    <mergeCell ref="B29:C64"/>
    <mergeCell ref="B65:C72"/>
    <mergeCell ref="D40:E40"/>
    <mergeCell ref="D41:E41"/>
    <mergeCell ref="D43:E43"/>
    <mergeCell ref="D47:E47"/>
    <mergeCell ref="D45:E45"/>
    <mergeCell ref="D56:E56"/>
    <mergeCell ref="D48:E48"/>
    <mergeCell ref="D74:E74"/>
    <mergeCell ref="D68:E68"/>
    <mergeCell ref="D75:E75"/>
    <mergeCell ref="D77:E77"/>
    <mergeCell ref="D78:E78"/>
    <mergeCell ref="D70:E70"/>
    <mergeCell ref="D83:E83"/>
    <mergeCell ref="D79:E79"/>
    <mergeCell ref="D51:E51"/>
    <mergeCell ref="D81:E81"/>
    <mergeCell ref="D82:E82"/>
    <mergeCell ref="D63:E63"/>
    <mergeCell ref="D66:E66"/>
    <mergeCell ref="F10:H10"/>
    <mergeCell ref="B11:C11"/>
    <mergeCell ref="D11:E11"/>
    <mergeCell ref="I15:K15"/>
    <mergeCell ref="I13:K13"/>
    <mergeCell ref="H13:H28"/>
    <mergeCell ref="I14:K14"/>
    <mergeCell ref="I16:K16"/>
    <mergeCell ref="I18:K18"/>
    <mergeCell ref="I10:K11"/>
    <mergeCell ref="D17:E17"/>
    <mergeCell ref="D20:E20"/>
    <mergeCell ref="I12:K12"/>
    <mergeCell ref="D12:E12"/>
    <mergeCell ref="D13:E13"/>
    <mergeCell ref="D15:E15"/>
    <mergeCell ref="B10:E10"/>
    <mergeCell ref="I19:K19"/>
    <mergeCell ref="I21:K21"/>
    <mergeCell ref="I24:K24"/>
    <mergeCell ref="I26:K26"/>
    <mergeCell ref="I27:K27"/>
    <mergeCell ref="I28:K28"/>
    <mergeCell ref="B13:C28"/>
    <mergeCell ref="I29:K29"/>
    <mergeCell ref="I32:K32"/>
    <mergeCell ref="I33:K33"/>
    <mergeCell ref="D30:E30"/>
    <mergeCell ref="D26:E26"/>
    <mergeCell ref="B12:C12"/>
    <mergeCell ref="D14:E14"/>
    <mergeCell ref="D19:E19"/>
    <mergeCell ref="D18:E18"/>
    <mergeCell ref="I31:K31"/>
    <mergeCell ref="D27:E27"/>
    <mergeCell ref="D28:E28"/>
    <mergeCell ref="D16:E16"/>
    <mergeCell ref="I23:K23"/>
    <mergeCell ref="I35:K35"/>
    <mergeCell ref="I36:K36"/>
    <mergeCell ref="I38:K38"/>
    <mergeCell ref="I39:K39"/>
    <mergeCell ref="I45:K45"/>
    <mergeCell ref="D31:E31"/>
    <mergeCell ref="D33:E33"/>
    <mergeCell ref="I42:K42"/>
    <mergeCell ref="I44:K44"/>
    <mergeCell ref="H29:H64"/>
    <mergeCell ref="I40:K40"/>
    <mergeCell ref="I41:K41"/>
    <mergeCell ref="I43:K43"/>
    <mergeCell ref="D49:E49"/>
    <mergeCell ref="D50:E50"/>
    <mergeCell ref="D57:E57"/>
    <mergeCell ref="D62:E62"/>
    <mergeCell ref="D37:E37"/>
    <mergeCell ref="D38:E38"/>
    <mergeCell ref="D39:E39"/>
    <mergeCell ref="D42:E42"/>
    <mergeCell ref="D44:E44"/>
    <mergeCell ref="D52:E52"/>
    <mergeCell ref="D55:E55"/>
    <mergeCell ref="L12:N12"/>
    <mergeCell ref="L13:N13"/>
    <mergeCell ref="L15:N15"/>
    <mergeCell ref="L17:N17"/>
    <mergeCell ref="L20:N20"/>
    <mergeCell ref="L22:N22"/>
    <mergeCell ref="L34:N34"/>
    <mergeCell ref="L37:N37"/>
    <mergeCell ref="L14:N14"/>
    <mergeCell ref="L16:N16"/>
    <mergeCell ref="L18:N18"/>
    <mergeCell ref="L19:N19"/>
    <mergeCell ref="L23:N23"/>
    <mergeCell ref="L26:N26"/>
    <mergeCell ref="L27:N27"/>
    <mergeCell ref="L25:N25"/>
    <mergeCell ref="L21:N21"/>
    <mergeCell ref="L24:N24"/>
    <mergeCell ref="L28:N28"/>
    <mergeCell ref="L29:N29"/>
    <mergeCell ref="D258:E258"/>
    <mergeCell ref="L44:N44"/>
    <mergeCell ref="L45:N45"/>
    <mergeCell ref="L46:N46"/>
    <mergeCell ref="L52:N52"/>
    <mergeCell ref="L55:N55"/>
    <mergeCell ref="I46:K46"/>
    <mergeCell ref="D257:E257"/>
    <mergeCell ref="D46:E46"/>
    <mergeCell ref="I47:K47"/>
    <mergeCell ref="I48:K48"/>
    <mergeCell ref="D53:E53"/>
    <mergeCell ref="D54:E54"/>
    <mergeCell ref="D91:E91"/>
    <mergeCell ref="D94:E94"/>
    <mergeCell ref="D95:E95"/>
    <mergeCell ref="D76:E76"/>
    <mergeCell ref="D173:E173"/>
    <mergeCell ref="D178:E178"/>
    <mergeCell ref="D179:E179"/>
    <mergeCell ref="D181:E181"/>
    <mergeCell ref="D175:E175"/>
    <mergeCell ref="D176:E176"/>
    <mergeCell ref="D64:E64"/>
    <mergeCell ref="L272:N272"/>
    <mergeCell ref="I272:K272"/>
    <mergeCell ref="I270:K270"/>
    <mergeCell ref="I271:K271"/>
    <mergeCell ref="D272:E272"/>
    <mergeCell ref="D269:E269"/>
    <mergeCell ref="D270:E270"/>
    <mergeCell ref="D271:E271"/>
    <mergeCell ref="D261:E261"/>
    <mergeCell ref="D263:E263"/>
    <mergeCell ref="D265:E265"/>
    <mergeCell ref="D266:E266"/>
    <mergeCell ref="D267:E267"/>
    <mergeCell ref="D262:E262"/>
    <mergeCell ref="D264:E264"/>
    <mergeCell ref="I269:K269"/>
    <mergeCell ref="L262:N262"/>
    <mergeCell ref="L263:N263"/>
    <mergeCell ref="L268:N268"/>
    <mergeCell ref="L269:N269"/>
    <mergeCell ref="L270:N270"/>
    <mergeCell ref="L271:N271"/>
    <mergeCell ref="L264:N264"/>
    <mergeCell ref="L265:N265"/>
    <mergeCell ref="D268:E268"/>
    <mergeCell ref="D259:E259"/>
    <mergeCell ref="D21:E21"/>
    <mergeCell ref="D24:E24"/>
    <mergeCell ref="D22:E22"/>
    <mergeCell ref="D23:E23"/>
    <mergeCell ref="D35:E35"/>
    <mergeCell ref="D36:E36"/>
    <mergeCell ref="D34:E34"/>
    <mergeCell ref="D29:E29"/>
    <mergeCell ref="D252:E252"/>
    <mergeCell ref="D255:E255"/>
    <mergeCell ref="D253:E253"/>
    <mergeCell ref="D177:E177"/>
    <mergeCell ref="D180:E180"/>
    <mergeCell ref="D184:E184"/>
    <mergeCell ref="D185:E185"/>
    <mergeCell ref="D188:E188"/>
    <mergeCell ref="D189:E189"/>
    <mergeCell ref="D182:E182"/>
    <mergeCell ref="D183:E183"/>
    <mergeCell ref="D193:E193"/>
    <mergeCell ref="D32:E32"/>
    <mergeCell ref="D25:E25"/>
    <mergeCell ref="D67:E67"/>
    <mergeCell ref="D69:E69"/>
    <mergeCell ref="D71:E71"/>
    <mergeCell ref="D65:E65"/>
    <mergeCell ref="D80:E80"/>
    <mergeCell ref="D58:E58"/>
    <mergeCell ref="D59:E59"/>
    <mergeCell ref="D60:E60"/>
    <mergeCell ref="D61:E61"/>
    <mergeCell ref="D72:E72"/>
    <mergeCell ref="D73:E73"/>
    <mergeCell ref="D84:E84"/>
    <mergeCell ref="D85:E85"/>
    <mergeCell ref="D109:E109"/>
    <mergeCell ref="D90:E90"/>
    <mergeCell ref="D92:E92"/>
    <mergeCell ref="D89:E89"/>
    <mergeCell ref="D93:E93"/>
    <mergeCell ref="D97:E97"/>
    <mergeCell ref="D98:E98"/>
    <mergeCell ref="D99:E99"/>
    <mergeCell ref="D86:E86"/>
    <mergeCell ref="D87:E87"/>
    <mergeCell ref="D100:E100"/>
    <mergeCell ref="D96:E96"/>
    <mergeCell ref="D107:E107"/>
    <mergeCell ref="D106:E106"/>
    <mergeCell ref="D102:E102"/>
    <mergeCell ref="D103:E103"/>
    <mergeCell ref="D104:E104"/>
    <mergeCell ref="D105:E105"/>
    <mergeCell ref="D108:E108"/>
    <mergeCell ref="D101:E101"/>
    <mergeCell ref="D131:E131"/>
    <mergeCell ref="D123:E123"/>
    <mergeCell ref="D120:E120"/>
    <mergeCell ref="D124:E124"/>
    <mergeCell ref="D163:E163"/>
    <mergeCell ref="D164:E164"/>
    <mergeCell ref="D151:E151"/>
    <mergeCell ref="D152:E152"/>
    <mergeCell ref="D155:E155"/>
    <mergeCell ref="D156:E156"/>
    <mergeCell ref="D153:E153"/>
    <mergeCell ref="D136:E136"/>
    <mergeCell ref="D137:E137"/>
    <mergeCell ref="D154:E154"/>
    <mergeCell ref="D157:E157"/>
    <mergeCell ref="D159:E159"/>
    <mergeCell ref="D158:E158"/>
    <mergeCell ref="D161:E161"/>
    <mergeCell ref="D162:E162"/>
    <mergeCell ref="D160:E160"/>
    <mergeCell ref="D129:E129"/>
    <mergeCell ref="D132:E132"/>
    <mergeCell ref="D133:E133"/>
    <mergeCell ref="D202:E202"/>
    <mergeCell ref="D203:E203"/>
    <mergeCell ref="D205:E205"/>
    <mergeCell ref="D213:E213"/>
    <mergeCell ref="D215:E215"/>
    <mergeCell ref="D214:E214"/>
    <mergeCell ref="D212:E212"/>
    <mergeCell ref="D204:E204"/>
    <mergeCell ref="D206:E206"/>
    <mergeCell ref="D240:E240"/>
    <mergeCell ref="D209:E209"/>
    <mergeCell ref="D210:E210"/>
    <mergeCell ref="D211:E211"/>
    <mergeCell ref="D222:E222"/>
    <mergeCell ref="D233:E233"/>
    <mergeCell ref="D230:E230"/>
    <mergeCell ref="D231:E231"/>
    <mergeCell ref="D232:E232"/>
    <mergeCell ref="D226:E226"/>
    <mergeCell ref="D223:E223"/>
    <mergeCell ref="D216:E216"/>
    <mergeCell ref="D234:E234"/>
    <mergeCell ref="D236:E236"/>
    <mergeCell ref="D237:E237"/>
    <mergeCell ref="D239:E239"/>
    <mergeCell ref="D235:E235"/>
    <mergeCell ref="D238:E238"/>
    <mergeCell ref="D225:E225"/>
    <mergeCell ref="D224:E224"/>
    <mergeCell ref="D227:E227"/>
    <mergeCell ref="D228:E228"/>
    <mergeCell ref="D229:E229"/>
    <mergeCell ref="D254:E254"/>
    <mergeCell ref="D256:E256"/>
    <mergeCell ref="D241:E241"/>
    <mergeCell ref="D243:E243"/>
    <mergeCell ref="D244:E244"/>
    <mergeCell ref="D245:E245"/>
    <mergeCell ref="D247:E247"/>
    <mergeCell ref="D249:E249"/>
    <mergeCell ref="D242:E242"/>
    <mergeCell ref="D246:E246"/>
    <mergeCell ref="D248:E248"/>
    <mergeCell ref="D250:E250"/>
    <mergeCell ref="D251:E251"/>
    <mergeCell ref="H177:H184"/>
    <mergeCell ref="H185:H196"/>
    <mergeCell ref="H211:H225"/>
    <mergeCell ref="H226:H231"/>
    <mergeCell ref="H232:H251"/>
    <mergeCell ref="H252:H272"/>
    <mergeCell ref="H197:H200"/>
    <mergeCell ref="H201:H210"/>
    <mergeCell ref="H73:H94"/>
    <mergeCell ref="H95:H110"/>
    <mergeCell ref="H111:H128"/>
    <mergeCell ref="H129:H136"/>
    <mergeCell ref="H137:H147"/>
    <mergeCell ref="H148:H155"/>
    <mergeCell ref="H156:H168"/>
    <mergeCell ref="H169:H176"/>
    <mergeCell ref="B6:D6"/>
    <mergeCell ref="G6:J6"/>
    <mergeCell ref="K6:N6"/>
    <mergeCell ref="B8:D8"/>
    <mergeCell ref="E8:H8"/>
    <mergeCell ref="K8:L8"/>
    <mergeCell ref="M8:N8"/>
    <mergeCell ref="B2:C4"/>
    <mergeCell ref="D2:K2"/>
    <mergeCell ref="L2:N2"/>
    <mergeCell ref="D3:K3"/>
    <mergeCell ref="L3:N3"/>
    <mergeCell ref="D4:F4"/>
    <mergeCell ref="G4:K4"/>
    <mergeCell ref="L4:N4"/>
  </mergeCells>
  <phoneticPr fontId="7" type="noConversion"/>
  <pageMargins left="0.27559055118110237" right="0.15748031496062992" top="0.31496062992125984" bottom="0.34" header="0.31496062992125984" footer="0.31496062992125984"/>
  <pageSetup scale="75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OHSAS 18001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LEGALES</dc:title>
  <dc:creator>Daniel Ramírez</dc:creator>
  <cp:lastModifiedBy>PCPRE023</cp:lastModifiedBy>
  <cp:lastPrinted>2009-03-25T21:44:32Z</cp:lastPrinted>
  <dcterms:created xsi:type="dcterms:W3CDTF">2006-08-21T03:57:24Z</dcterms:created>
  <dcterms:modified xsi:type="dcterms:W3CDTF">2015-02-17T16:12:45Z</dcterms:modified>
</cp:coreProperties>
</file>