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DOCUMENTOS CASSIMA\1.6. Formatos\3. GOL - Servicios de sistemas de Gestión empresarial (GOL-BMS)\"/>
    </mc:Choice>
  </mc:AlternateContent>
  <bookViews>
    <workbookView xWindow="480" yWindow="420" windowWidth="19875" windowHeight="6690"/>
  </bookViews>
  <sheets>
    <sheet name="Lista Chequeo RUC" sheetId="1" r:id="rId1"/>
  </sheets>
  <calcPr calcId="152511"/>
</workbook>
</file>

<file path=xl/calcChain.xml><?xml version="1.0" encoding="utf-8"?>
<calcChain xmlns="http://schemas.openxmlformats.org/spreadsheetml/2006/main">
  <c r="K495" i="1" l="1"/>
  <c r="L549" i="1"/>
  <c r="L547" i="1" s="1"/>
  <c r="M547" i="1" s="1"/>
  <c r="K184" i="1"/>
  <c r="K596" i="1" s="1"/>
  <c r="L228" i="1"/>
  <c r="M228" i="1" s="1"/>
  <c r="L186" i="1"/>
  <c r="M186" i="1" s="1"/>
  <c r="L84" i="1"/>
  <c r="L82" i="1" s="1"/>
  <c r="L36" i="1"/>
  <c r="M36" i="1" s="1"/>
  <c r="K81" i="1"/>
  <c r="L159" i="1"/>
  <c r="L158" i="1" s="1"/>
  <c r="M158" i="1" s="1"/>
  <c r="L142" i="1"/>
  <c r="M142" i="1" s="1"/>
  <c r="L120" i="1"/>
  <c r="M120" i="1" s="1"/>
  <c r="L112" i="1"/>
  <c r="L111" i="1" s="1"/>
  <c r="M111" i="1" s="1"/>
  <c r="L99" i="1"/>
  <c r="L98" i="1" s="1"/>
  <c r="M98" i="1" s="1"/>
  <c r="L93" i="1"/>
  <c r="M93" i="1" s="1"/>
  <c r="K15" i="1"/>
  <c r="L77" i="1"/>
  <c r="L76" i="1" s="1"/>
  <c r="M76" i="1" s="1"/>
  <c r="L66" i="1"/>
  <c r="M66" i="1" s="1"/>
  <c r="L60" i="1"/>
  <c r="L59" i="1" s="1"/>
  <c r="M59" i="1" s="1"/>
  <c r="L17" i="1"/>
  <c r="L16" i="1" s="1"/>
  <c r="M16" i="1" s="1"/>
  <c r="L497" i="1"/>
  <c r="L496" i="1" s="1"/>
  <c r="M496" i="1" s="1"/>
  <c r="L515" i="1"/>
  <c r="L514" i="1" s="1"/>
  <c r="M514" i="1" s="1"/>
  <c r="L522" i="1"/>
  <c r="L521" i="1" s="1"/>
  <c r="M521" i="1" s="1"/>
  <c r="L533" i="1"/>
  <c r="L532" i="1" s="1"/>
  <c r="M532" i="1" s="1"/>
  <c r="M522" i="1" l="1"/>
  <c r="M515" i="1"/>
  <c r="L495" i="1"/>
  <c r="M495" i="1" s="1"/>
  <c r="M549" i="1"/>
  <c r="M112" i="1"/>
  <c r="M533" i="1"/>
  <c r="M497" i="1"/>
  <c r="L226" i="1"/>
  <c r="M226" i="1" s="1"/>
  <c r="L185" i="1"/>
  <c r="M185" i="1" s="1"/>
  <c r="L141" i="1"/>
  <c r="M141" i="1" s="1"/>
  <c r="M84" i="1"/>
  <c r="M82" i="1"/>
  <c r="L34" i="1"/>
  <c r="M34" i="1" s="1"/>
  <c r="M99" i="1"/>
  <c r="M159" i="1"/>
  <c r="L119" i="1"/>
  <c r="M119" i="1" s="1"/>
  <c r="L92" i="1"/>
  <c r="L65" i="1"/>
  <c r="M65" i="1" s="1"/>
  <c r="M60" i="1"/>
  <c r="M77" i="1"/>
  <c r="L81" i="1" l="1"/>
  <c r="M81" i="1" s="1"/>
  <c r="L184" i="1"/>
  <c r="L15" i="1"/>
  <c r="M15" i="1" s="1"/>
  <c r="M184" i="1" l="1"/>
  <c r="M596" i="1" s="1"/>
  <c r="L596" i="1"/>
  <c r="M92" i="1"/>
  <c r="M17" i="1" l="1"/>
</calcChain>
</file>

<file path=xl/comments1.xml><?xml version="1.0" encoding="utf-8"?>
<comments xmlns="http://schemas.openxmlformats.org/spreadsheetml/2006/main">
  <authors>
    <author>DOMINGUEZ CANO</author>
    <author>DIANA FERNANDA CANO D</author>
    <author>SIG CONS-1</author>
    <author>Diana Lozano</author>
  </authors>
  <commentList>
    <comment ref="Q13" authorId="0" shapeId="0">
      <text>
        <r>
          <rPr>
            <b/>
            <sz val="8"/>
            <color indexed="81"/>
            <rFont val="Tahoma"/>
            <family val="2"/>
          </rPr>
          <t>Indicar el documento o actividad en donde se evidencia el cumplimiento de la ley</t>
        </r>
      </text>
    </comment>
    <comment ref="K14" authorId="1" shapeId="0">
      <text>
        <r>
          <rPr>
            <b/>
            <sz val="8"/>
            <color indexed="81"/>
            <rFont val="Tahoma"/>
            <family val="2"/>
          </rPr>
          <t>CFL:  Porcentaje de Calificación Final del requisito (debe)</t>
        </r>
      </text>
    </comment>
    <comment ref="L14" authorId="1" shapeId="0">
      <text>
        <r>
          <rPr>
            <b/>
            <sz val="8"/>
            <color indexed="81"/>
            <rFont val="Tahoma"/>
            <family val="2"/>
          </rPr>
          <t>CFL:  Porcentaje de Calificación Final del requisito (debe)</t>
        </r>
      </text>
    </comment>
    <comment ref="M14" authorId="2" shapeId="0">
      <text>
        <r>
          <rPr>
            <b/>
            <sz val="9"/>
            <color indexed="81"/>
            <rFont val="Tahoma"/>
            <family val="2"/>
          </rPr>
          <t>CFN: Porcentaje de Calificación final del Numeral</t>
        </r>
      </text>
    </comment>
    <comment ref="I15" authorId="3" shapeId="0">
      <text>
        <r>
          <rPr>
            <sz val="9"/>
            <color indexed="81"/>
            <rFont val="Tahoma"/>
            <family val="2"/>
          </rPr>
          <t>Marcar con una X si el requisito se cumple.</t>
        </r>
      </text>
    </comment>
    <comment ref="J15"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15" authorId="3" shapeId="0">
      <text>
        <r>
          <rPr>
            <b/>
            <sz val="9"/>
            <color indexed="81"/>
            <rFont val="Tahoma"/>
            <family val="2"/>
          </rPr>
          <t>Puntaje Máximo 10</t>
        </r>
        <r>
          <rPr>
            <sz val="9"/>
            <color indexed="81"/>
            <rFont val="Tahoma"/>
            <family val="2"/>
          </rPr>
          <t xml:space="preserve">
Este puntaje equivale al 100%, para el item 1</t>
        </r>
      </text>
    </comment>
    <comment ref="K16" authorId="3" shapeId="0">
      <text>
        <r>
          <rPr>
            <b/>
            <sz val="9"/>
            <color indexed="81"/>
            <rFont val="Tahoma"/>
            <family val="2"/>
          </rPr>
          <t xml:space="preserve">Puntaje Máximo 10
</t>
        </r>
        <r>
          <rPr>
            <sz val="9"/>
            <color indexed="81"/>
            <rFont val="Tahoma"/>
            <family val="2"/>
          </rPr>
          <t>Este puntaje equivale al 100%, para el item 1.1</t>
        </r>
      </text>
    </comment>
    <comment ref="B32" authorId="3" shapeId="0">
      <text>
        <r>
          <rPr>
            <sz val="9"/>
            <color indexed="81"/>
            <rFont val="Tahoma"/>
            <family val="2"/>
          </rPr>
          <t>Requisito opcional no suma puntos, pero se debe revisar para empezar a trabajar en el mismo.</t>
        </r>
      </text>
    </comment>
    <comment ref="I32" authorId="3" shapeId="0">
      <text>
        <r>
          <rPr>
            <sz val="9"/>
            <color indexed="81"/>
            <rFont val="Tahoma"/>
            <family val="2"/>
          </rPr>
          <t>El número 0 es el unico valor permitido en esta celda</t>
        </r>
      </text>
    </comment>
    <comment ref="J32" authorId="3" shapeId="0">
      <text>
        <r>
          <rPr>
            <sz val="9"/>
            <color indexed="81"/>
            <rFont val="Tahoma"/>
            <family val="2"/>
          </rPr>
          <t>El número 0 es el unico valor permitido en esta celda</t>
        </r>
      </text>
    </comment>
    <comment ref="K32" authorId="3" shapeId="0">
      <text>
        <r>
          <rPr>
            <sz val="9"/>
            <color indexed="81"/>
            <rFont val="Tahoma"/>
            <family val="2"/>
          </rPr>
          <t>El número 0 es el unico valor permitido en esta celda</t>
        </r>
      </text>
    </comment>
    <comment ref="L32" authorId="3" shapeId="0">
      <text>
        <r>
          <rPr>
            <sz val="9"/>
            <color indexed="81"/>
            <rFont val="Tahoma"/>
            <family val="2"/>
          </rPr>
          <t>El número 0 es el unico valor permitido en esta celda</t>
        </r>
      </text>
    </comment>
    <comment ref="M32" authorId="3" shapeId="0">
      <text>
        <r>
          <rPr>
            <sz val="9"/>
            <color indexed="81"/>
            <rFont val="Tahoma"/>
            <family val="2"/>
          </rPr>
          <t>El número 0 es el unico valor permitido en esta celda</t>
        </r>
      </text>
    </comment>
    <comment ref="I34" authorId="3" shapeId="0">
      <text>
        <r>
          <rPr>
            <sz val="9"/>
            <color indexed="81"/>
            <rFont val="Tahoma"/>
            <family val="2"/>
          </rPr>
          <t>Marcar con una X si el requisito se cumple.</t>
        </r>
      </text>
    </comment>
    <comment ref="J34"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34" authorId="3" shapeId="0">
      <text>
        <r>
          <rPr>
            <b/>
            <sz val="9"/>
            <color indexed="81"/>
            <rFont val="Tahoma"/>
            <family val="2"/>
          </rPr>
          <t xml:space="preserve">Puntaje Máximo 10
</t>
        </r>
        <r>
          <rPr>
            <sz val="9"/>
            <color indexed="81"/>
            <rFont val="Tahoma"/>
            <family val="2"/>
          </rPr>
          <t>Este puntaje equivale al 100%, para el item 1.2</t>
        </r>
      </text>
    </comment>
    <comment ref="I59" authorId="3" shapeId="0">
      <text>
        <r>
          <rPr>
            <sz val="9"/>
            <color indexed="81"/>
            <rFont val="Tahoma"/>
            <family val="2"/>
          </rPr>
          <t>Marcar con una X si el requisito se cumple.</t>
        </r>
      </text>
    </comment>
    <comment ref="J59"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59" authorId="3" shapeId="0">
      <text>
        <r>
          <rPr>
            <b/>
            <sz val="9"/>
            <color indexed="81"/>
            <rFont val="Tahoma"/>
            <family val="2"/>
          </rPr>
          <t xml:space="preserve">Puntaje Máximo 10
</t>
        </r>
        <r>
          <rPr>
            <sz val="9"/>
            <color indexed="81"/>
            <rFont val="Tahoma"/>
            <family val="2"/>
          </rPr>
          <t>Este puntaje equivale al 100%, para el item 1.3</t>
        </r>
      </text>
    </comment>
    <comment ref="I65" authorId="3" shapeId="0">
      <text>
        <r>
          <rPr>
            <sz val="9"/>
            <color indexed="81"/>
            <rFont val="Tahoma"/>
            <family val="2"/>
          </rPr>
          <t>Marcar con una X si el requisito se cumple.</t>
        </r>
      </text>
    </comment>
    <comment ref="J65"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65" authorId="3" shapeId="0">
      <text>
        <r>
          <rPr>
            <b/>
            <sz val="9"/>
            <color indexed="81"/>
            <rFont val="Tahoma"/>
            <family val="2"/>
          </rPr>
          <t xml:space="preserve">Puntaje Máximo 10
</t>
        </r>
        <r>
          <rPr>
            <sz val="9"/>
            <color indexed="81"/>
            <rFont val="Tahoma"/>
            <family val="2"/>
          </rPr>
          <t>Este puntaje equivale al 100%, para el item 1.4</t>
        </r>
      </text>
    </comment>
    <comment ref="B74" authorId="3" shapeId="0">
      <text>
        <r>
          <rPr>
            <sz val="9"/>
            <color indexed="81"/>
            <rFont val="Tahoma"/>
            <family val="2"/>
          </rPr>
          <t>Requisito opcional no suma puntos, pero se debe revisar para empezar a trabajar en el mismo.</t>
        </r>
      </text>
    </comment>
    <comment ref="I74" authorId="3" shapeId="0">
      <text>
        <r>
          <rPr>
            <sz val="9"/>
            <color indexed="81"/>
            <rFont val="Tahoma"/>
            <family val="2"/>
          </rPr>
          <t>El número 0 es el unico valor permitido en esta celda</t>
        </r>
      </text>
    </comment>
    <comment ref="J74" authorId="3" shapeId="0">
      <text>
        <r>
          <rPr>
            <sz val="9"/>
            <color indexed="81"/>
            <rFont val="Tahoma"/>
            <family val="2"/>
          </rPr>
          <t>El número 0 es el unico valor permitido en esta celda</t>
        </r>
      </text>
    </comment>
    <comment ref="K74" authorId="3" shapeId="0">
      <text>
        <r>
          <rPr>
            <sz val="9"/>
            <color indexed="81"/>
            <rFont val="Tahoma"/>
            <family val="2"/>
          </rPr>
          <t>El número 0 es el unico valor permitido en esta celda</t>
        </r>
      </text>
    </comment>
    <comment ref="L74" authorId="3" shapeId="0">
      <text>
        <r>
          <rPr>
            <sz val="9"/>
            <color indexed="81"/>
            <rFont val="Tahoma"/>
            <family val="2"/>
          </rPr>
          <t>El número 0 es el unico valor permitido en esta celda</t>
        </r>
      </text>
    </comment>
    <comment ref="M74" authorId="3" shapeId="0">
      <text>
        <r>
          <rPr>
            <sz val="9"/>
            <color indexed="81"/>
            <rFont val="Tahoma"/>
            <family val="2"/>
          </rPr>
          <t>El número 0 es el unico valor permitido en esta celda</t>
        </r>
      </text>
    </comment>
    <comment ref="I76" authorId="3" shapeId="0">
      <text>
        <r>
          <rPr>
            <sz val="9"/>
            <color indexed="81"/>
            <rFont val="Tahoma"/>
            <family val="2"/>
          </rPr>
          <t>Marcar con una X si el requisito se cumple.</t>
        </r>
      </text>
    </comment>
    <comment ref="J76"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76" authorId="3" shapeId="0">
      <text>
        <r>
          <rPr>
            <b/>
            <sz val="9"/>
            <color indexed="81"/>
            <rFont val="Tahoma"/>
            <family val="2"/>
          </rPr>
          <t xml:space="preserve">Puntaje Máximo 10
</t>
        </r>
        <r>
          <rPr>
            <sz val="9"/>
            <color indexed="81"/>
            <rFont val="Tahoma"/>
            <family val="2"/>
          </rPr>
          <t>Este puntaje equivale al 100%, para el item 1.5</t>
        </r>
      </text>
    </comment>
    <comment ref="I81" authorId="3" shapeId="0">
      <text>
        <r>
          <rPr>
            <sz val="9"/>
            <color indexed="81"/>
            <rFont val="Tahoma"/>
            <family val="2"/>
          </rPr>
          <t>Marcar con una X si el requisito se cumple.</t>
        </r>
      </text>
    </comment>
    <comment ref="J81"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82" authorId="3" shapeId="0">
      <text>
        <r>
          <rPr>
            <b/>
            <sz val="9"/>
            <color indexed="81"/>
            <rFont val="Tahoma"/>
            <family val="2"/>
          </rPr>
          <t xml:space="preserve">Puntaje Máximo 10
</t>
        </r>
        <r>
          <rPr>
            <sz val="9"/>
            <color indexed="81"/>
            <rFont val="Tahoma"/>
            <family val="2"/>
          </rPr>
          <t>Este puntaje equivale al 100%, para el item 2.1</t>
        </r>
      </text>
    </comment>
    <comment ref="I92" authorId="3" shapeId="0">
      <text>
        <r>
          <rPr>
            <sz val="9"/>
            <color indexed="81"/>
            <rFont val="Tahoma"/>
            <family val="2"/>
          </rPr>
          <t>Marcar con una X si el requisito se cumple.</t>
        </r>
      </text>
    </comment>
    <comment ref="J92"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92" authorId="3" shapeId="0">
      <text>
        <r>
          <rPr>
            <b/>
            <sz val="9"/>
            <color indexed="81"/>
            <rFont val="Tahoma"/>
            <family val="2"/>
          </rPr>
          <t xml:space="preserve">Puntaje Máximo 10
</t>
        </r>
        <r>
          <rPr>
            <sz val="9"/>
            <color indexed="81"/>
            <rFont val="Tahoma"/>
            <family val="2"/>
          </rPr>
          <t>Este puntaje equivale al 100%, para el item 2.2</t>
        </r>
      </text>
    </comment>
    <comment ref="I98" authorId="3" shapeId="0">
      <text>
        <r>
          <rPr>
            <sz val="9"/>
            <color indexed="81"/>
            <rFont val="Tahoma"/>
            <family val="2"/>
          </rPr>
          <t>Marcar con una X si el requisito se cumple.</t>
        </r>
      </text>
    </comment>
    <comment ref="J98"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98" authorId="3" shapeId="0">
      <text>
        <r>
          <rPr>
            <b/>
            <sz val="9"/>
            <color indexed="81"/>
            <rFont val="Tahoma"/>
            <family val="2"/>
          </rPr>
          <t xml:space="preserve">Puntaje Máximo 10
</t>
        </r>
        <r>
          <rPr>
            <sz val="9"/>
            <color indexed="81"/>
            <rFont val="Tahoma"/>
            <family val="2"/>
          </rPr>
          <t>Este puntaje equivale al 100%, para el item 2.3</t>
        </r>
      </text>
    </comment>
    <comment ref="I111" authorId="3" shapeId="0">
      <text>
        <r>
          <rPr>
            <sz val="9"/>
            <color indexed="81"/>
            <rFont val="Tahoma"/>
            <family val="2"/>
          </rPr>
          <t>Marcar con una X si el requisito se cumple.</t>
        </r>
      </text>
    </comment>
    <comment ref="J111"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111" authorId="3" shapeId="0">
      <text>
        <r>
          <rPr>
            <b/>
            <sz val="9"/>
            <color indexed="81"/>
            <rFont val="Tahoma"/>
            <family val="2"/>
          </rPr>
          <t xml:space="preserve">Puntaje Máximo 10
</t>
        </r>
        <r>
          <rPr>
            <sz val="9"/>
            <color indexed="81"/>
            <rFont val="Tahoma"/>
            <family val="2"/>
          </rPr>
          <t>Este puntaje equivale al 100%, para el item 2.4</t>
        </r>
      </text>
    </comment>
    <comment ref="I119" authorId="3" shapeId="0">
      <text>
        <r>
          <rPr>
            <sz val="9"/>
            <color indexed="81"/>
            <rFont val="Tahoma"/>
            <family val="2"/>
          </rPr>
          <t>Marcar con una X si el requisito se cumple.</t>
        </r>
      </text>
    </comment>
    <comment ref="J119"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119" authorId="3" shapeId="0">
      <text>
        <r>
          <rPr>
            <b/>
            <sz val="9"/>
            <color indexed="81"/>
            <rFont val="Tahoma"/>
            <family val="2"/>
          </rPr>
          <t xml:space="preserve">Puntaje Máximo 10
</t>
        </r>
        <r>
          <rPr>
            <sz val="9"/>
            <color indexed="81"/>
            <rFont val="Tahoma"/>
            <family val="2"/>
          </rPr>
          <t>Este puntaje equivale al 100%, para el item 2.5</t>
        </r>
      </text>
    </comment>
    <comment ref="I141" authorId="3" shapeId="0">
      <text>
        <r>
          <rPr>
            <sz val="9"/>
            <color indexed="81"/>
            <rFont val="Tahoma"/>
            <family val="2"/>
          </rPr>
          <t>Marcar con una X si el requisito se cumple.</t>
        </r>
      </text>
    </comment>
    <comment ref="J141"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141" authorId="3" shapeId="0">
      <text>
        <r>
          <rPr>
            <b/>
            <sz val="9"/>
            <color indexed="81"/>
            <rFont val="Tahoma"/>
            <family val="2"/>
          </rPr>
          <t xml:space="preserve">Puntaje Máximo 10
</t>
        </r>
        <r>
          <rPr>
            <sz val="9"/>
            <color indexed="81"/>
            <rFont val="Tahoma"/>
            <family val="2"/>
          </rPr>
          <t>Este puntaje equivale al 100%, para el item 2.6</t>
        </r>
      </text>
    </comment>
    <comment ref="I158" authorId="3" shapeId="0">
      <text>
        <r>
          <rPr>
            <sz val="9"/>
            <color indexed="81"/>
            <rFont val="Tahoma"/>
            <family val="2"/>
          </rPr>
          <t>Marcar con una X si el requisito se cumple.</t>
        </r>
      </text>
    </comment>
    <comment ref="J158"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158" authorId="3" shapeId="0">
      <text>
        <r>
          <rPr>
            <b/>
            <sz val="9"/>
            <color indexed="81"/>
            <rFont val="Tahoma"/>
            <family val="2"/>
          </rPr>
          <t xml:space="preserve">Puntaje Máximo 10
</t>
        </r>
        <r>
          <rPr>
            <sz val="9"/>
            <color indexed="81"/>
            <rFont val="Tahoma"/>
            <family val="2"/>
          </rPr>
          <t>Este puntaje equivale al 100%, para el item 2.7</t>
        </r>
      </text>
    </comment>
    <comment ref="B162" authorId="3" shapeId="0">
      <text>
        <r>
          <rPr>
            <sz val="9"/>
            <color indexed="81"/>
            <rFont val="Tahoma"/>
            <family val="2"/>
          </rPr>
          <t>Requisito opcional no suma puntos, pero se debe revisar para empezar a trabajar en el mismo.</t>
        </r>
      </text>
    </comment>
    <comment ref="I162" authorId="3" shapeId="0">
      <text>
        <r>
          <rPr>
            <sz val="9"/>
            <color indexed="81"/>
            <rFont val="Tahoma"/>
            <family val="2"/>
          </rPr>
          <t>El número 0 es el unico valor permitido en esta celda</t>
        </r>
      </text>
    </comment>
    <comment ref="J162" authorId="3" shapeId="0">
      <text>
        <r>
          <rPr>
            <sz val="9"/>
            <color indexed="81"/>
            <rFont val="Tahoma"/>
            <family val="2"/>
          </rPr>
          <t>El número 0 es el unico valor permitido en esta celda</t>
        </r>
      </text>
    </comment>
    <comment ref="B163" authorId="3" shapeId="0">
      <text>
        <r>
          <rPr>
            <sz val="9"/>
            <color indexed="81"/>
            <rFont val="Tahoma"/>
            <family val="2"/>
          </rPr>
          <t>Requisito opcional no suma puntos, pero se debe revisar para empezar a trabajar en el mismo.</t>
        </r>
      </text>
    </comment>
    <comment ref="I163" authorId="3" shapeId="0">
      <text>
        <r>
          <rPr>
            <sz val="9"/>
            <color indexed="81"/>
            <rFont val="Tahoma"/>
            <family val="2"/>
          </rPr>
          <t>El número 0 es el unico valor permitido en esta celda</t>
        </r>
      </text>
    </comment>
    <comment ref="J163" authorId="3" shapeId="0">
      <text>
        <r>
          <rPr>
            <sz val="9"/>
            <color indexed="81"/>
            <rFont val="Tahoma"/>
            <family val="2"/>
          </rPr>
          <t>El número 0 es el unico valor permitido en esta celda</t>
        </r>
      </text>
    </comment>
    <comment ref="I184" authorId="3" shapeId="0">
      <text>
        <r>
          <rPr>
            <sz val="9"/>
            <color indexed="81"/>
            <rFont val="Tahoma"/>
            <family val="2"/>
          </rPr>
          <t>Marcar con una X si el requisito se cumple.</t>
        </r>
      </text>
    </comment>
    <comment ref="J184"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185" authorId="3" shapeId="0">
      <text>
        <r>
          <rPr>
            <b/>
            <sz val="9"/>
            <color indexed="81"/>
            <rFont val="Tahoma"/>
            <family val="2"/>
          </rPr>
          <t xml:space="preserve">Puntaje Máximo 10
</t>
        </r>
        <r>
          <rPr>
            <sz val="9"/>
            <color indexed="81"/>
            <rFont val="Tahoma"/>
            <family val="2"/>
          </rPr>
          <t>Este puntaje equivale al 100%, para el item 3.1</t>
        </r>
      </text>
    </comment>
    <comment ref="B202" authorId="3" shapeId="0">
      <text>
        <r>
          <rPr>
            <sz val="9"/>
            <color indexed="81"/>
            <rFont val="Tahoma"/>
            <family val="2"/>
          </rPr>
          <t>Requisito opcional no suma puntos, pero se debe revisar para empezar a trabajar en el mismo.</t>
        </r>
      </text>
    </comment>
    <comment ref="I202" authorId="3" shapeId="0">
      <text>
        <r>
          <rPr>
            <sz val="9"/>
            <color indexed="81"/>
            <rFont val="Tahoma"/>
            <family val="2"/>
          </rPr>
          <t>El número 0 es el unico valor permitido en esta celda</t>
        </r>
      </text>
    </comment>
    <comment ref="J202" authorId="3" shapeId="0">
      <text>
        <r>
          <rPr>
            <sz val="9"/>
            <color indexed="81"/>
            <rFont val="Tahoma"/>
            <family val="2"/>
          </rPr>
          <t>El número 0 es el unico valor permitido en esta celda</t>
        </r>
      </text>
    </comment>
    <comment ref="B203" authorId="3" shapeId="0">
      <text>
        <r>
          <rPr>
            <sz val="9"/>
            <color indexed="81"/>
            <rFont val="Tahoma"/>
            <family val="2"/>
          </rPr>
          <t>Requisito opcional no suma puntos, pero se debe revisar para empezar a trabajar en el mismo.</t>
        </r>
      </text>
    </comment>
    <comment ref="I203" authorId="3" shapeId="0">
      <text>
        <r>
          <rPr>
            <sz val="9"/>
            <color indexed="81"/>
            <rFont val="Tahoma"/>
            <family val="2"/>
          </rPr>
          <t>El número 0 es el unico valor permitido en esta celda</t>
        </r>
      </text>
    </comment>
    <comment ref="J203" authorId="3" shapeId="0">
      <text>
        <r>
          <rPr>
            <sz val="9"/>
            <color indexed="81"/>
            <rFont val="Tahoma"/>
            <family val="2"/>
          </rPr>
          <t>El número 0 es el unico valor permitido en esta celda</t>
        </r>
      </text>
    </comment>
    <comment ref="B204" authorId="3" shapeId="0">
      <text>
        <r>
          <rPr>
            <sz val="9"/>
            <color indexed="81"/>
            <rFont val="Tahoma"/>
            <family val="2"/>
          </rPr>
          <t>Requisito opcional no suma puntos, pero se debe revisar para empezar a trabajar en el mismo.</t>
        </r>
      </text>
    </comment>
    <comment ref="I204" authorId="3" shapeId="0">
      <text>
        <r>
          <rPr>
            <sz val="9"/>
            <color indexed="81"/>
            <rFont val="Tahoma"/>
            <family val="2"/>
          </rPr>
          <t>El número 0 es el unico valor permitido en esta celda</t>
        </r>
      </text>
    </comment>
    <comment ref="J204" authorId="3" shapeId="0">
      <text>
        <r>
          <rPr>
            <sz val="9"/>
            <color indexed="81"/>
            <rFont val="Tahoma"/>
            <family val="2"/>
          </rPr>
          <t>El número 0 es el unico valor permitido en esta celda</t>
        </r>
      </text>
    </comment>
    <comment ref="B219" authorId="3" shapeId="0">
      <text>
        <r>
          <rPr>
            <sz val="9"/>
            <color indexed="81"/>
            <rFont val="Tahoma"/>
            <family val="2"/>
          </rPr>
          <t>Requisito opcional no suma puntos, pero se debe revisar para empezar a trabajar en el mismo.</t>
        </r>
      </text>
    </comment>
    <comment ref="I219" authorId="3" shapeId="0">
      <text>
        <r>
          <rPr>
            <sz val="9"/>
            <color indexed="81"/>
            <rFont val="Tahoma"/>
            <family val="2"/>
          </rPr>
          <t>El número 0 es el unico valor permitido en esta celda</t>
        </r>
      </text>
    </comment>
    <comment ref="J219" authorId="3" shapeId="0">
      <text>
        <r>
          <rPr>
            <sz val="9"/>
            <color indexed="81"/>
            <rFont val="Tahoma"/>
            <family val="2"/>
          </rPr>
          <t>El número 0 es el unico valor permitido en esta celda</t>
        </r>
      </text>
    </comment>
    <comment ref="I226" authorId="3" shapeId="0">
      <text>
        <r>
          <rPr>
            <sz val="9"/>
            <color indexed="81"/>
            <rFont val="Tahoma"/>
            <family val="2"/>
          </rPr>
          <t>Marcar con una X si el requisito se cumple.</t>
        </r>
      </text>
    </comment>
    <comment ref="J226"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226" authorId="3" shapeId="0">
      <text>
        <r>
          <rPr>
            <b/>
            <sz val="9"/>
            <color indexed="81"/>
            <rFont val="Tahoma"/>
            <family val="2"/>
          </rPr>
          <t xml:space="preserve">Puntaje Máximo 10
</t>
        </r>
        <r>
          <rPr>
            <sz val="9"/>
            <color indexed="81"/>
            <rFont val="Tahoma"/>
            <family val="2"/>
          </rPr>
          <t>Este puntaje equivale al 100%, para el item 3.2</t>
        </r>
      </text>
    </comment>
    <comment ref="B236" authorId="3" shapeId="0">
      <text>
        <r>
          <rPr>
            <sz val="9"/>
            <color indexed="81"/>
            <rFont val="Tahoma"/>
            <family val="2"/>
          </rPr>
          <t>Requisito opcional no suma puntos, pero se debe revisar para empezar a trabajar en el mismo.</t>
        </r>
      </text>
    </comment>
    <comment ref="I236" authorId="3" shapeId="0">
      <text>
        <r>
          <rPr>
            <sz val="9"/>
            <color indexed="81"/>
            <rFont val="Tahoma"/>
            <family val="2"/>
          </rPr>
          <t>El número 0 es el unico valor permitido en esta celda</t>
        </r>
      </text>
    </comment>
    <comment ref="J236" authorId="3" shapeId="0">
      <text>
        <r>
          <rPr>
            <sz val="9"/>
            <color indexed="81"/>
            <rFont val="Tahoma"/>
            <family val="2"/>
          </rPr>
          <t>El número 0 es el unico valor permitido en esta celda</t>
        </r>
      </text>
    </comment>
    <comment ref="B242" authorId="3" shapeId="0">
      <text>
        <r>
          <rPr>
            <sz val="9"/>
            <color indexed="81"/>
            <rFont val="Tahoma"/>
            <family val="2"/>
          </rPr>
          <t>Requisito opcional no suma puntos, pero se debe revisar para empezar a trabajar en el mismo.</t>
        </r>
      </text>
    </comment>
    <comment ref="I242" authorId="3" shapeId="0">
      <text>
        <r>
          <rPr>
            <sz val="9"/>
            <color indexed="81"/>
            <rFont val="Tahoma"/>
            <family val="2"/>
          </rPr>
          <t>El número 0 es el unico valor permitido en esta celda</t>
        </r>
      </text>
    </comment>
    <comment ref="J242" authorId="3" shapeId="0">
      <text>
        <r>
          <rPr>
            <sz val="9"/>
            <color indexed="81"/>
            <rFont val="Tahoma"/>
            <family val="2"/>
          </rPr>
          <t>El número 0 es el unico valor permitido en esta celda</t>
        </r>
      </text>
    </comment>
    <comment ref="B273" authorId="3" shapeId="0">
      <text>
        <r>
          <rPr>
            <sz val="9"/>
            <color indexed="81"/>
            <rFont val="Tahoma"/>
            <family val="2"/>
          </rPr>
          <t>Requisito opcional no suma puntos, pero se debe revisar para empezar a trabajar en el mismo.</t>
        </r>
      </text>
    </comment>
    <comment ref="I273" authorId="3" shapeId="0">
      <text>
        <r>
          <rPr>
            <sz val="9"/>
            <color indexed="81"/>
            <rFont val="Tahoma"/>
            <family val="2"/>
          </rPr>
          <t>El número 0 es el unico valor permitido en esta celda</t>
        </r>
      </text>
    </comment>
    <comment ref="J273" authorId="3" shapeId="0">
      <text>
        <r>
          <rPr>
            <sz val="9"/>
            <color indexed="81"/>
            <rFont val="Tahoma"/>
            <family val="2"/>
          </rPr>
          <t>El número 0 es el unico valor permitido en esta celda</t>
        </r>
      </text>
    </comment>
    <comment ref="B285" authorId="3" shapeId="0">
      <text>
        <r>
          <rPr>
            <sz val="9"/>
            <color indexed="81"/>
            <rFont val="Tahoma"/>
            <family val="2"/>
          </rPr>
          <t>Requisito opcional no suma puntos, pero se debe revisar para empezar a trabajar en el mismo.</t>
        </r>
      </text>
    </comment>
    <comment ref="B344" authorId="3" shapeId="0">
      <text>
        <r>
          <rPr>
            <sz val="9"/>
            <color indexed="81"/>
            <rFont val="Tahoma"/>
            <family val="2"/>
          </rPr>
          <t>Requisito opcional no suma puntos, pero se debe revisar para empezar a trabajar en el mismo.</t>
        </r>
      </text>
    </comment>
    <comment ref="I344" authorId="3" shapeId="0">
      <text>
        <r>
          <rPr>
            <sz val="9"/>
            <color indexed="81"/>
            <rFont val="Tahoma"/>
            <family val="2"/>
          </rPr>
          <t>El número 0 es el unico valor permitido en esta celda</t>
        </r>
      </text>
    </comment>
    <comment ref="J344" authorId="3" shapeId="0">
      <text>
        <r>
          <rPr>
            <sz val="9"/>
            <color indexed="81"/>
            <rFont val="Tahoma"/>
            <family val="2"/>
          </rPr>
          <t>El número 0 es el unico valor permitido en esta celda</t>
        </r>
      </text>
    </comment>
    <comment ref="B463" authorId="3" shapeId="0">
      <text>
        <r>
          <rPr>
            <sz val="9"/>
            <color indexed="81"/>
            <rFont val="Tahoma"/>
            <family val="2"/>
          </rPr>
          <t>Requisito opcional no suma puntos, pero se debe revisar para empezar a trabajar en el mismo.</t>
        </r>
      </text>
    </comment>
    <comment ref="I463" authorId="3" shapeId="0">
      <text>
        <r>
          <rPr>
            <sz val="9"/>
            <color indexed="81"/>
            <rFont val="Tahoma"/>
            <family val="2"/>
          </rPr>
          <t>El número 0 es el unico valor permitido en esta celda</t>
        </r>
      </text>
    </comment>
    <comment ref="J463" authorId="3" shapeId="0">
      <text>
        <r>
          <rPr>
            <sz val="9"/>
            <color indexed="81"/>
            <rFont val="Tahoma"/>
            <family val="2"/>
          </rPr>
          <t>El número 0 es el unico valor permitido en esta celda</t>
        </r>
      </text>
    </comment>
    <comment ref="B464" authorId="3" shapeId="0">
      <text>
        <r>
          <rPr>
            <sz val="9"/>
            <color indexed="81"/>
            <rFont val="Tahoma"/>
            <family val="2"/>
          </rPr>
          <t>Requisito opcional no suma puntos, pero se debe revisar para empezar a trabajar en el mismo.</t>
        </r>
      </text>
    </comment>
    <comment ref="I464" authorId="3" shapeId="0">
      <text>
        <r>
          <rPr>
            <sz val="9"/>
            <color indexed="81"/>
            <rFont val="Tahoma"/>
            <family val="2"/>
          </rPr>
          <t>El número 0 es el unico valor permitido en esta celda</t>
        </r>
      </text>
    </comment>
    <comment ref="J464" authorId="3" shapeId="0">
      <text>
        <r>
          <rPr>
            <sz val="9"/>
            <color indexed="81"/>
            <rFont val="Tahoma"/>
            <family val="2"/>
          </rPr>
          <t>El número 0 es el unico valor permitido en esta celda</t>
        </r>
      </text>
    </comment>
    <comment ref="B492" authorId="3" shapeId="0">
      <text>
        <r>
          <rPr>
            <sz val="9"/>
            <color indexed="81"/>
            <rFont val="Tahoma"/>
            <family val="2"/>
          </rPr>
          <t>Requisito opcional no suma puntos, pero se debe revisar para empezar a trabajar en el mismo.</t>
        </r>
      </text>
    </comment>
    <comment ref="I492" authorId="3" shapeId="0">
      <text>
        <r>
          <rPr>
            <sz val="9"/>
            <color indexed="81"/>
            <rFont val="Tahoma"/>
            <family val="2"/>
          </rPr>
          <t>El número 0 es el unico valor permitido en esta celda</t>
        </r>
      </text>
    </comment>
    <comment ref="J492" authorId="3" shapeId="0">
      <text>
        <r>
          <rPr>
            <sz val="9"/>
            <color indexed="81"/>
            <rFont val="Tahoma"/>
            <family val="2"/>
          </rPr>
          <t>El número 0 es el unico valor permitido en esta celda</t>
        </r>
      </text>
    </comment>
    <comment ref="B493" authorId="3" shapeId="0">
      <text>
        <r>
          <rPr>
            <sz val="9"/>
            <color indexed="81"/>
            <rFont val="Tahoma"/>
            <family val="2"/>
          </rPr>
          <t>Requisito opcional no suma puntos, pero se debe revisar para empezar a trabajar en el mismo.</t>
        </r>
      </text>
    </comment>
    <comment ref="I493" authorId="3" shapeId="0">
      <text>
        <r>
          <rPr>
            <sz val="9"/>
            <color indexed="81"/>
            <rFont val="Tahoma"/>
            <family val="2"/>
          </rPr>
          <t>El número 0 es el unico valor permitido en esta celda</t>
        </r>
      </text>
    </comment>
    <comment ref="J493" authorId="3" shapeId="0">
      <text>
        <r>
          <rPr>
            <sz val="9"/>
            <color indexed="81"/>
            <rFont val="Tahoma"/>
            <family val="2"/>
          </rPr>
          <t>El número 0 es el unico valor permitido en esta celda</t>
        </r>
      </text>
    </comment>
    <comment ref="I495" authorId="3" shapeId="0">
      <text>
        <r>
          <rPr>
            <sz val="9"/>
            <color indexed="81"/>
            <rFont val="Tahoma"/>
            <family val="2"/>
          </rPr>
          <t>Marcar con una X si el requisito se cumple.</t>
        </r>
      </text>
    </comment>
    <comment ref="J495"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496" authorId="3" shapeId="0">
      <text>
        <r>
          <rPr>
            <b/>
            <sz val="9"/>
            <color indexed="81"/>
            <rFont val="Tahoma"/>
            <family val="2"/>
          </rPr>
          <t xml:space="preserve">Puntaje Máximo 10
</t>
        </r>
        <r>
          <rPr>
            <sz val="9"/>
            <color indexed="81"/>
            <rFont val="Tahoma"/>
            <family val="2"/>
          </rPr>
          <t>Este puntaje equivale al 100%, para el item 4.1</t>
        </r>
      </text>
    </comment>
    <comment ref="I514" authorId="3" shapeId="0">
      <text>
        <r>
          <rPr>
            <sz val="9"/>
            <color indexed="81"/>
            <rFont val="Tahoma"/>
            <family val="2"/>
          </rPr>
          <t>Marcar con una X si el requisito se cumple.</t>
        </r>
      </text>
    </comment>
    <comment ref="J514"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514" authorId="3" shapeId="0">
      <text>
        <r>
          <rPr>
            <b/>
            <sz val="9"/>
            <color indexed="81"/>
            <rFont val="Tahoma"/>
            <family val="2"/>
          </rPr>
          <t xml:space="preserve">Puntaje Máximo 10
</t>
        </r>
        <r>
          <rPr>
            <sz val="9"/>
            <color indexed="81"/>
            <rFont val="Tahoma"/>
            <family val="2"/>
          </rPr>
          <t>Este puntaje equivale al 100%, para el item 4.2</t>
        </r>
      </text>
    </comment>
    <comment ref="I521" authorId="3" shapeId="0">
      <text>
        <r>
          <rPr>
            <sz val="9"/>
            <color indexed="81"/>
            <rFont val="Tahoma"/>
            <family val="2"/>
          </rPr>
          <t>Marcar con una X si el requisito se cumple.</t>
        </r>
      </text>
    </comment>
    <comment ref="J521"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521" authorId="3" shapeId="0">
      <text>
        <r>
          <rPr>
            <b/>
            <sz val="9"/>
            <color indexed="81"/>
            <rFont val="Tahoma"/>
            <family val="2"/>
          </rPr>
          <t xml:space="preserve">Puntaje Máximo 10
</t>
        </r>
        <r>
          <rPr>
            <sz val="9"/>
            <color indexed="81"/>
            <rFont val="Tahoma"/>
            <family val="2"/>
          </rPr>
          <t>Este puntaje equivale al 100%, para el item 4.3</t>
        </r>
      </text>
    </comment>
    <comment ref="I532" authorId="3" shapeId="0">
      <text>
        <r>
          <rPr>
            <sz val="9"/>
            <color indexed="81"/>
            <rFont val="Tahoma"/>
            <family val="2"/>
          </rPr>
          <t>Marcar con una X si el requisito se cumple.</t>
        </r>
      </text>
    </comment>
    <comment ref="J532"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532" authorId="3" shapeId="0">
      <text>
        <r>
          <rPr>
            <b/>
            <sz val="9"/>
            <color indexed="81"/>
            <rFont val="Tahoma"/>
            <family val="2"/>
          </rPr>
          <t xml:space="preserve">Puntaje Máximo 10
</t>
        </r>
        <r>
          <rPr>
            <sz val="9"/>
            <color indexed="81"/>
            <rFont val="Tahoma"/>
            <family val="2"/>
          </rPr>
          <t>Este puntaje equivale al 100%, para el item 4.4</t>
        </r>
      </text>
    </comment>
    <comment ref="I547" authorId="3" shapeId="0">
      <text>
        <r>
          <rPr>
            <sz val="9"/>
            <color indexed="81"/>
            <rFont val="Tahoma"/>
            <family val="2"/>
          </rPr>
          <t>Marcar con una X si el requisito se cumple.</t>
        </r>
      </text>
    </comment>
    <comment ref="J547" authorId="3" shapeId="0">
      <text>
        <r>
          <rPr>
            <sz val="9"/>
            <color indexed="81"/>
            <rFont val="Tahoma"/>
            <family val="2"/>
          </rPr>
          <t xml:space="preserve">Marcar con una X si el requisito </t>
        </r>
        <r>
          <rPr>
            <b/>
            <sz val="9"/>
            <color indexed="81"/>
            <rFont val="Tahoma"/>
            <family val="2"/>
          </rPr>
          <t>NO</t>
        </r>
        <r>
          <rPr>
            <sz val="9"/>
            <color indexed="81"/>
            <rFont val="Tahoma"/>
            <family val="2"/>
          </rPr>
          <t xml:space="preserve"> se cumple.</t>
        </r>
      </text>
    </comment>
    <comment ref="K547" authorId="3" shapeId="0">
      <text>
        <r>
          <rPr>
            <b/>
            <sz val="9"/>
            <color indexed="81"/>
            <rFont val="Tahoma"/>
            <family val="2"/>
          </rPr>
          <t xml:space="preserve">Puntaje Máximo 10
</t>
        </r>
        <r>
          <rPr>
            <sz val="9"/>
            <color indexed="81"/>
            <rFont val="Tahoma"/>
            <family val="2"/>
          </rPr>
          <t>Este puntaje equivale al 100%, para el item 4.5</t>
        </r>
      </text>
    </comment>
    <comment ref="B583" authorId="3" shapeId="0">
      <text>
        <r>
          <rPr>
            <sz val="9"/>
            <color indexed="81"/>
            <rFont val="Tahoma"/>
            <family val="2"/>
          </rPr>
          <t>Requisito opcional no suma puntos, pero se debe revisar para empezar a trabajar en el mismo.</t>
        </r>
      </text>
    </comment>
    <comment ref="I583" authorId="3" shapeId="0">
      <text>
        <r>
          <rPr>
            <sz val="9"/>
            <color indexed="81"/>
            <rFont val="Tahoma"/>
            <family val="2"/>
          </rPr>
          <t>El número 0 es el unico valor permitido en esta celda</t>
        </r>
      </text>
    </comment>
    <comment ref="J583" authorId="3" shapeId="0">
      <text>
        <r>
          <rPr>
            <sz val="9"/>
            <color indexed="81"/>
            <rFont val="Tahoma"/>
            <family val="2"/>
          </rPr>
          <t>El número 0 es el unico valor permitido en esta celda</t>
        </r>
      </text>
    </comment>
    <comment ref="B584" authorId="3" shapeId="0">
      <text>
        <r>
          <rPr>
            <sz val="9"/>
            <color indexed="81"/>
            <rFont val="Tahoma"/>
            <family val="2"/>
          </rPr>
          <t>Requisito opcional no suma puntos, pero se debe revisar para empezar a trabajar en el mismo.</t>
        </r>
      </text>
    </comment>
    <comment ref="I584" authorId="3" shapeId="0">
      <text>
        <r>
          <rPr>
            <sz val="9"/>
            <color indexed="81"/>
            <rFont val="Tahoma"/>
            <family val="2"/>
          </rPr>
          <t>El número 0 es el unico valor permitido en esta celda</t>
        </r>
      </text>
    </comment>
    <comment ref="J584" authorId="3" shapeId="0">
      <text>
        <r>
          <rPr>
            <sz val="9"/>
            <color indexed="81"/>
            <rFont val="Tahoma"/>
            <family val="2"/>
          </rPr>
          <t>El número 0 es el unico valor permitido en esta celda</t>
        </r>
      </text>
    </comment>
    <comment ref="B585" authorId="3" shapeId="0">
      <text>
        <r>
          <rPr>
            <sz val="9"/>
            <color indexed="81"/>
            <rFont val="Tahoma"/>
            <family val="2"/>
          </rPr>
          <t>Requisito opcional no suma puntos, pero se debe revisar para empezar a trabajar en el mismo.</t>
        </r>
      </text>
    </comment>
    <comment ref="I585" authorId="3" shapeId="0">
      <text>
        <r>
          <rPr>
            <sz val="9"/>
            <color indexed="81"/>
            <rFont val="Tahoma"/>
            <family val="2"/>
          </rPr>
          <t>El número 0 es el unico valor permitido en esta celda</t>
        </r>
      </text>
    </comment>
    <comment ref="J585" authorId="3" shapeId="0">
      <text>
        <r>
          <rPr>
            <sz val="9"/>
            <color indexed="81"/>
            <rFont val="Tahoma"/>
            <family val="2"/>
          </rPr>
          <t>El número 0 es el unico valor permitido en esta celda</t>
        </r>
      </text>
    </comment>
    <comment ref="B586" authorId="3" shapeId="0">
      <text>
        <r>
          <rPr>
            <sz val="9"/>
            <color indexed="81"/>
            <rFont val="Tahoma"/>
            <family val="2"/>
          </rPr>
          <t>Requisito opcional no suma puntos, pero se debe revisar para empezar a trabajar en el mismo.</t>
        </r>
      </text>
    </comment>
    <comment ref="I586" authorId="3" shapeId="0">
      <text>
        <r>
          <rPr>
            <sz val="9"/>
            <color indexed="81"/>
            <rFont val="Tahoma"/>
            <family val="2"/>
          </rPr>
          <t>El número 0 es el unico valor permitido en esta celda</t>
        </r>
      </text>
    </comment>
    <comment ref="J586" authorId="3" shapeId="0">
      <text>
        <r>
          <rPr>
            <sz val="9"/>
            <color indexed="81"/>
            <rFont val="Tahoma"/>
            <family val="2"/>
          </rPr>
          <t>El número 0 es el unico valor permitido en esta celda</t>
        </r>
      </text>
    </comment>
    <comment ref="B589" authorId="3" shapeId="0">
      <text>
        <r>
          <rPr>
            <sz val="9"/>
            <color indexed="81"/>
            <rFont val="Tahoma"/>
            <family val="2"/>
          </rPr>
          <t>Requisito opcional no suma puntos, pero se debe revisar para empezar a trabajar en el mismo.</t>
        </r>
      </text>
    </comment>
    <comment ref="I589" authorId="3" shapeId="0">
      <text>
        <r>
          <rPr>
            <sz val="9"/>
            <color indexed="81"/>
            <rFont val="Tahoma"/>
            <family val="2"/>
          </rPr>
          <t>El número 0 es el unico valor permitido en esta celda</t>
        </r>
      </text>
    </comment>
    <comment ref="J589" authorId="3" shapeId="0">
      <text>
        <r>
          <rPr>
            <sz val="9"/>
            <color indexed="81"/>
            <rFont val="Tahoma"/>
            <family val="2"/>
          </rPr>
          <t>El número 0 es el unico valor permitido en esta celda</t>
        </r>
      </text>
    </comment>
  </commentList>
</comments>
</file>

<file path=xl/sharedStrings.xml><?xml version="1.0" encoding="utf-8"?>
<sst xmlns="http://schemas.openxmlformats.org/spreadsheetml/2006/main" count="1412" uniqueCount="797">
  <si>
    <t xml:space="preserve">LISTA DE CHEQUEO DE REQUISITOS  RUC </t>
  </si>
  <si>
    <t>Aprobación:                                                                         DIRECTOR DE OPERACIONES</t>
  </si>
  <si>
    <t>Pág. 1 de 1</t>
  </si>
  <si>
    <t>Organización/Empresa</t>
  </si>
  <si>
    <t>Riesgo</t>
  </si>
  <si>
    <t>Nro Trabajadores Indirectos</t>
  </si>
  <si>
    <t>ARL</t>
  </si>
  <si>
    <t>CUMPLIMIENTO</t>
  </si>
  <si>
    <t>EVIDENCIA DEL CUMPLIMIENTO,  REGISTRO</t>
  </si>
  <si>
    <t>OBSERVACIONES</t>
  </si>
  <si>
    <t>CFL(%)</t>
  </si>
  <si>
    <t>CFN(%)</t>
  </si>
  <si>
    <t>1. LIDERAZGO Y COMPROMISO GERENCIAL</t>
  </si>
  <si>
    <t>1.1.Política de Seguridad, Salud en el Trabajo y Ambiente,  incluye</t>
  </si>
  <si>
    <t>» Firma del Gerente Actual</t>
  </si>
  <si>
    <t xml:space="preserve">» Divulgación         </t>
  </si>
  <si>
    <t xml:space="preserve">» Publicación        </t>
  </si>
  <si>
    <t xml:space="preserve">» Describe la naturaleza de la organización. </t>
  </si>
  <si>
    <t xml:space="preserve">» Lesión personal </t>
  </si>
  <si>
    <t>» Enfermedad Laboral</t>
  </si>
  <si>
    <t>» Daño a la propiedad</t>
  </si>
  <si>
    <t>» Impacto socio-ambiental</t>
  </si>
  <si>
    <t>» Respaldo económico al sistema de SSTMA</t>
  </si>
  <si>
    <t>» La política en SSTA tiene en cuenta a los proveedores y sub contratistas</t>
  </si>
  <si>
    <t xml:space="preserve">» Decisión de cumplimiento de la Legislación en Salud en el Trabajo y Ambiente y otros requisitos aplicables que haya suscrito a la organización </t>
  </si>
  <si>
    <t>» Compromiso con el mejoramiento continuo del SSTA</t>
  </si>
  <si>
    <t>» Política de no: alcohol, drogas y  fumadores</t>
  </si>
  <si>
    <t>» Otras políticas a juicio de la compañía:  anticorrupción, entre otras.</t>
  </si>
  <si>
    <t>» Se evidencia divulgación de las políticas y los trabajadores están familiarizados con las políticas que tiene la organización?</t>
  </si>
  <si>
    <t>Política en aspectos de Transparencia</t>
  </si>
  <si>
    <t>1.2. Elementos Visibles del Compromiso Gerencial (Dirección)</t>
  </si>
  <si>
    <t xml:space="preserve">Reuniones Gerenciales </t>
  </si>
  <si>
    <t>Se llevan a cabo reuniones periódicas generales de nivel gerencial en las que el tema de Seguridad, Salud en el Trabajo y Ambiente sea importante dentro de la agenda; al menos trimestralmente.</t>
  </si>
  <si>
    <t>Inspecciones Gerenciales</t>
  </si>
  <si>
    <t xml:space="preserve">Se tiene un Programa de Inspecciones a nivel Gerencial que incluya evaluación de las condiciones de SSTA en todos los centros  de trabajo? </t>
  </si>
  <si>
    <t xml:space="preserve"> Se ejecutan inspecciones gerenciales según el programa definido?</t>
  </si>
  <si>
    <t>Revisión por la Gerencia</t>
  </si>
  <si>
    <t>La Gerencia evalúa los siguientes aspectos del Sistema de SSTA:</t>
  </si>
  <si>
    <t>Esta revisión debe ser mínimo 1 vez al año y cubre:</t>
  </si>
  <si>
    <t>» Política SSTA</t>
  </si>
  <si>
    <t>» Objetivos SSTA</t>
  </si>
  <si>
    <t xml:space="preserve">» Resultados de revisiones gerenciales o revisiones por la dirección anteriores </t>
  </si>
  <si>
    <t>» Resultados de implementación de acciones correctivas, preventivas y auditorias internas y externas.</t>
  </si>
  <si>
    <t>» Análisis estadístico de accidentalidad</t>
  </si>
  <si>
    <t>» Análisis estadístico de enfermedad laboral</t>
  </si>
  <si>
    <t>» Revisión del Desempeño Ambiental de la Organización</t>
  </si>
  <si>
    <t>» Resultados de la participación y consulta</t>
  </si>
  <si>
    <t>» Resultados de la gestión de sostenibilidad de la empresa</t>
  </si>
  <si>
    <t xml:space="preserve">» Estado de cumplimiento de requisitos legales y otros </t>
  </si>
  <si>
    <t>» Se han realizado análisis de los resultados en la revisión por la gerencia (revisión por la dirección)?</t>
  </si>
  <si>
    <t>» Los resultados de la revisión por la gerencia o revisión por la dirección son comunicados?</t>
  </si>
  <si>
    <t>» Se generan planes de acción resultante de la revisión gerencial o revisión por la dirección.</t>
  </si>
  <si>
    <t>» Se tienen registros de implementación de estos planes de acción.</t>
  </si>
  <si>
    <t>» Los  trabajadores están familiarizados con las acciones de mejora resultantes de las revisiones gerenciales?</t>
  </si>
  <si>
    <t>1.3. Objetivos y Metas</t>
  </si>
  <si>
    <t>La organización ha establecido metas cuantificables para el cumplimiento de los objetivos definidos anteriormente?</t>
  </si>
  <si>
    <t>Se ha realizado un análisis periódico del grado de cumplimiento de los objetivos y metas al menos semestralmente?</t>
  </si>
  <si>
    <t>Los trabajadores están familiarizados con los objetivos del sistema de gestión de SSTA?</t>
  </si>
  <si>
    <t>1.4. Recursos</t>
  </si>
  <si>
    <t xml:space="preserve">* Se tiene asignado un presupuesto para el desarrollo del sistema de gestión de SSTA? </t>
  </si>
  <si>
    <t>* Se ajusta el presupuesto SSTA para los nuevos contratos?</t>
  </si>
  <si>
    <t>* Se verifica la ejecución del presupuesto?</t>
  </si>
  <si>
    <t>* Se tiene asignado un Representante de la alta para el Sistema Seguridad, Salud en el Trabajo y  Ambiente?</t>
  </si>
  <si>
    <t>* Se asignan los recursos para  establecer, implementar, mantener y mejorar el sistema de gestión de SSTA en términos de  la infraestructura organizacional y los recursos tecnológicos?</t>
  </si>
  <si>
    <t>* Se promueve el desarrollo del sistema SSTA a contratistas  y subcontratistas locales.</t>
  </si>
  <si>
    <t>* En la asignación de recursos para la gestión del sistema SSTA en cada uno de los proyectos se incluyen cláusulas y/o análisis  relativos a aspectos de derechos humanos relevantes para la operación.</t>
  </si>
  <si>
    <t>* En el presupuesto asignado para la gestión del sistema SSTA se incluyen los programas, operaciones o proyectos que desarrolle por si mismo o a través de subcontratistas con las comunidades locales o cualquier otro grupo de interés?</t>
  </si>
  <si>
    <t>Operaciones o proyectos que desarrolle por si mismo o a través de subcontratistas con las comunidades locales o cualquier otro grupo de interés. La organización debe promover que los contratistas y subcontratistas locales desarrollen su propio sistema SSTA. En la asignación de recursos para la gestión del sistema SSTA, en cada uno de los proyectos, se incluyen cláusulas y/o análisis relativos a aspectos de derechos humanos relevantes para la operación.</t>
  </si>
  <si>
    <t>1.5. EVIDENCIA EN CAMPO</t>
  </si>
  <si>
    <t>Se evidencia divulgación de las políticas y los empleados están familiarizados con las políticas que tiene la empresa?</t>
  </si>
  <si>
    <t>Los empleados están familiarizados con los objetivos del sistema de gestión de SSTA?</t>
  </si>
  <si>
    <t>Los  empleados están familiarizados con las acciones de mejora resultantes de las revisiones gerenciales?</t>
  </si>
  <si>
    <t xml:space="preserve">2.DESARROLLO Y EJECUCIÓN DEL SSTA </t>
  </si>
  <si>
    <t xml:space="preserve">2.1. DOCUMENTACIÓN </t>
  </si>
  <si>
    <t xml:space="preserve">MANUAL  DEL SISTEMA DE GESTIÓN EN SEGURIDAD, SALUD EN EL TRABAJO Y AMBIENTE RUC </t>
  </si>
  <si>
    <t>Se tiene un Manual con la información del sistema de gestión SSTA:</t>
  </si>
  <si>
    <t xml:space="preserve"> Control de Documentos y Datos</t>
  </si>
  <si>
    <t>Se tiene un procedimiento que permita controlar todos los documentos y datos?</t>
  </si>
  <si>
    <t>Los documentos están actualizados y controlados de acuerdo al procedimiento?</t>
  </si>
  <si>
    <t xml:space="preserve"> CONTROL DE REGISTROS</t>
  </si>
  <si>
    <t>Se tiene un procedimiento que permita controlar todos los registros?</t>
  </si>
  <si>
    <t>Los registros están  controlados de acuerdo al procedimiento?</t>
  </si>
  <si>
    <t>2.2. Requisitos legales y de otra índole</t>
  </si>
  <si>
    <t xml:space="preserve">Se tiene un procedimiento para identificar y tener acceso a los requisitos legales y de otra índole en SSTA aplicables a la organización? </t>
  </si>
  <si>
    <t xml:space="preserve">Análisis de la Identificación de todos los requisitos legales y de otra índole en SSTA aplicables a la organización? </t>
  </si>
  <si>
    <t>La información pertinente de requisitos legales y de otra índole se ha comunicado a las personas que trabajan bajo el control de la organización y partes interesadas pertinentes?</t>
  </si>
  <si>
    <t>Se evidencian planes para el cumplimiento de los requisitos legales en SSTA analizados?</t>
  </si>
  <si>
    <t>2.3.Funciones y Responsabilidades</t>
  </si>
  <si>
    <t>Se tienen asignadas las funciones y responsabilidades en Seguridad, salud en el trabajo y Ambiente para:</t>
  </si>
  <si>
    <t>» Alta Gerencia.</t>
  </si>
  <si>
    <t>» Nivel gerencial medio.</t>
  </si>
  <si>
    <t>» Personal Operativo.</t>
  </si>
  <si>
    <t>» Personal de supervisión.</t>
  </si>
  <si>
    <t>» Representante del Sistema SSTA.</t>
  </si>
  <si>
    <t>»  Coordinador del programa.</t>
  </si>
  <si>
    <t>Se tiene un procedimiento escrito para evaluar el cumplimiento de las responsabilidades en SSTA de todos los trabajadores?</t>
  </si>
  <si>
    <t>Se evalúa el cumplimiento de estas funciones y responsabilidades de acuerdo al procedimiento?</t>
  </si>
  <si>
    <t>Los trabajadores conocen sus funciones y responsabilidades en seguridad, salud en el trabajo y ambiente?</t>
  </si>
  <si>
    <t>Se retroalimentan a los trabajadores de las acciones por mejorar resultantes de su evaluación de sus funciones y responsabilidades SSTA?</t>
  </si>
  <si>
    <t>2.4.Competencias</t>
  </si>
  <si>
    <t>La organización  ha definido, mantenido y comunicado las competencias  para todo el personal en SSTA  para todos los trabajadores  incluyendo subcontratistas, en términos de:</t>
  </si>
  <si>
    <t>» Formación académica</t>
  </si>
  <si>
    <t>» Experiencia</t>
  </si>
  <si>
    <t>» Capacitación</t>
  </si>
  <si>
    <t>» Entrenamientos apropiados</t>
  </si>
  <si>
    <t>Todo el personal cumple con las competencias definidas anteriormente?</t>
  </si>
  <si>
    <t>2.5. Capacitación y Entrenamiento</t>
  </si>
  <si>
    <t>Se tienen identificadas y programadas las necesidades de capacitación y entrenamiento en  SSTA  por cargos incluidos contratistas?</t>
  </si>
  <si>
    <t>En el programa de capacitación y entrenamiento en SSTA se incluyen temas  de derechos humanos relevantes para la operación?</t>
  </si>
  <si>
    <t>Se lleva un registro actualizado del personal capacitado y entrenado  de acuerdo con  las necesidades identificadas anteriormente?</t>
  </si>
  <si>
    <t xml:space="preserve">Se tienen establecidos los contenidos de los cursos de capacitación y entrenamiento alineados con las competencias del personal?  </t>
  </si>
  <si>
    <t>Se evalua la efectividad del entrenamiento?</t>
  </si>
  <si>
    <t>Se evaluan los capacitadores?</t>
  </si>
  <si>
    <t>Se tiene un mecanismo para el control  del programa de entrenamiento, para el seguimiento de la ejecución de actividades de acuerdo a la identificación por persona?</t>
  </si>
  <si>
    <t>Se evalúa periódicamente el programa de capacitación, entrenamiento y toma de conciencia para todos los niveles de la organización en los siguientes términos:</t>
  </si>
  <si>
    <t>Determinación de índices de gestión.</t>
  </si>
  <si>
    <t>» De cobertura.</t>
  </si>
  <si>
    <t>» De efectividad.</t>
  </si>
  <si>
    <t>Resultados de los indicadores.</t>
  </si>
  <si>
    <t>Análisis de tendencias.</t>
  </si>
  <si>
    <t>Determinación de Planes de acción.</t>
  </si>
  <si>
    <t>Se implementan los planes de acción.</t>
  </si>
  <si>
    <t>El trabajador tiene conocimiento en el entrenamiento que se le ha dado en:</t>
  </si>
  <si>
    <t>» Procedimientos seguros para el desarrollo de la tarea.</t>
  </si>
  <si>
    <t>» Atención de accidentes y emergencias.</t>
  </si>
  <si>
    <t>» Uso y mantenimiento de elementos de protección personal.</t>
  </si>
  <si>
    <t>Se evidencia que los trabajadores tiene conocimiento sobre las capacitaciones recibidas en SSTA?</t>
  </si>
  <si>
    <t>2.6.Programa de Inducción y reinducción en SSTA</t>
  </si>
  <si>
    <t>Se tiene un programa de inducción en SSTA para el personal incluyendo los contratistas por escrito que tenga por lo menos:</t>
  </si>
  <si>
    <t>» Generalidades de la empresa.</t>
  </si>
  <si>
    <t>» Aspectos generales y legales en Seguridad, Salud en el Trabajo y  Ambiente, derechos y deberes del sistema SSTA.</t>
  </si>
  <si>
    <t>» Políticas para Fumadores no: Alcohol y Drogas.</t>
  </si>
  <si>
    <t>» Políticas de Seguridad, Salud en el Trabajo y  Ambiente.</t>
  </si>
  <si>
    <t>» Reglamento de Higiene y Seguridad Industrial.</t>
  </si>
  <si>
    <t>» Comité Paritario de salud en el trabajo.</t>
  </si>
  <si>
    <t>»  Plan de Emergencias.</t>
  </si>
  <si>
    <t>» Factores de riesgo inherentes al cargo y sus controles.</t>
  </si>
  <si>
    <t>»  Aspectos e impactos ambientales inherentes a la actividad.</t>
  </si>
  <si>
    <t>»  Procedimientos seguros para el desarrollo de la tarea.</t>
  </si>
  <si>
    <t>Registros de inducción de todo el personal.</t>
  </si>
  <si>
    <t>Registros de reinducción de todos los trabajadores.</t>
  </si>
  <si>
    <t xml:space="preserve"> Se evalúa la efectividad de la inducción y la reinducción.</t>
  </si>
  <si>
    <t xml:space="preserve">Se evidencia que los empleados tienen conocimiento de los temas de inducción en aspectos de SSTA? </t>
  </si>
  <si>
    <t>2.7. Motivación,  Comunicación, participación y consulta</t>
  </si>
  <si>
    <r>
      <t xml:space="preserve">Se identifican y desarrollan programas para lograr la participación del personal,en el Sistema SSTA y actividades de </t>
    </r>
    <r>
      <rPr>
        <sz val="10"/>
        <color rgb="FF008000"/>
        <rFont val="Arial"/>
        <family val="2"/>
      </rPr>
      <t xml:space="preserve">sostenibilidad </t>
    </r>
    <r>
      <rPr>
        <sz val="10"/>
        <rFont val="Arial"/>
        <family val="2"/>
      </rPr>
      <t xml:space="preserve">de acuerdo a lo especificado en la Guía RUC?  </t>
    </r>
  </si>
  <si>
    <r>
      <t xml:space="preserve">Se tiene establecido un plan de comunicaciones por escrito tanto para los </t>
    </r>
    <r>
      <rPr>
        <sz val="10"/>
        <color rgb="FF008000"/>
        <rFont val="Arial"/>
        <family val="2"/>
      </rPr>
      <t>grupos de interés?</t>
    </r>
  </si>
  <si>
    <t xml:space="preserve">Se cuenta y se mantiene un mecanismo para difundir las acciones y resultados del  sistema de Seguridad, salud en el trabajo y  Ambiente para trabajadores,y contratistas y demás grupos de interés?    </t>
  </si>
  <si>
    <t>Resultados de la participación y consulta, resultados de la gestión de los aspectos de sostenibilidad de la empresa relevantes en materia de SSTA.</t>
  </si>
  <si>
    <t>Contar con mecanismos de diálogo (diálogo social).</t>
  </si>
  <si>
    <t xml:space="preserve">EVIDENCIA EN CAMPO </t>
  </si>
  <si>
    <t>Los empleados conocen sus funciones y responsabilidades en seguridad, salud en el trabajo y ambiente?</t>
  </si>
  <si>
    <t>Se retroalimentan a los empleados de las acciones por mejorar resultantes de su evaluación de sus funciones y responsabilidades?</t>
  </si>
  <si>
    <t>La línea de mando medio conoce las funciones y responsabilidades a desempeñar con relación a SSTA?</t>
  </si>
  <si>
    <t>El personal  tiene conocimiento en el entrenamiento que se le ha dado en:</t>
  </si>
  <si>
    <t xml:space="preserve">      - Procedimientos seguros para el desarrollo de la tarea.</t>
  </si>
  <si>
    <t xml:space="preserve">      - Atención de accidentes y emergencias.</t>
  </si>
  <si>
    <t xml:space="preserve">      - Uso y mantenimiento de elementos de protección personal.</t>
  </si>
  <si>
    <t>Emitió la gerencia del contratista comunicados de SSTA en el período evaluado?</t>
  </si>
  <si>
    <t>Los empleados del contratista pueden comunicar a la Gerencia problemas / inquietudes sobre SSTA?</t>
  </si>
  <si>
    <t>Evidenciar con los empleados que la empresa ha implementado actividades para lograr la participación en el período evaluado?</t>
  </si>
  <si>
    <t>Conocen los trabajadores el representante o delegado de la alta dirección para el sistema?</t>
  </si>
  <si>
    <t>Evidenciar si el trabajador conoce sus derechos y deberes del sistema general de riesgos profesionales?</t>
  </si>
  <si>
    <t>Evidenciar la participación de los trabajadores en el Sistema de SSTA?</t>
  </si>
  <si>
    <t xml:space="preserve">Se identifican necesidades y se desarrollan programas para lograr la participación del personal, en el Sistema SSTA  y  se cuenta  con mecanismos de dialogo con sus trabajadores y sus restantes grupos de interés? </t>
  </si>
  <si>
    <t xml:space="preserve">Se cuenta con y se mantiene un mecanismo para difundir las acciones y resultados del sistema de SSTA  a los grupos de interés?   </t>
  </si>
  <si>
    <t xml:space="preserve">La empresa cuenta con un mecanismo para llevar registros de quejas por incidentes con sus grupos de interés ocurridos durante el último año? </t>
  </si>
  <si>
    <t>Se llevan registros de quejas por incidentes con sus grupos de interés ocurridos durante el último año (Discriminación, Seguridad, Salud, Ambiente, prácticas corruptas) en relación con aspectos de SSTA y respuestas a dichos incidentes?</t>
  </si>
  <si>
    <t>3. ADMINISTRACIÓN DE LOS RIESGOS</t>
  </si>
  <si>
    <t>3.1 IDENTIFICACIÓN DE PELIGROS, ASPECTOS AMBIENTALES, VALORACIÓN Y DETERMINACIÓN DE CONTROL DE RIESGO E IMPACTOS. (GESTIÓN DEL RIESGO)</t>
  </si>
  <si>
    <t>Se tiene un procedimiento para la continua identificación de peligros, valoración de riesgos y determinación de los controles de los riesgos de SST, valoración de riesgo y determinación de los controles que contemple actividades rutinarias y no rutinarias?</t>
  </si>
  <si>
    <t>Se identifican continuamente los peligros SST teniendo en cuenta todos los elementos contemplados en la guía RUC?</t>
  </si>
  <si>
    <t>En la identificación de peligros se incluyen la procedencia u origen de los componentes del producto o servicio?</t>
  </si>
  <si>
    <t>Se valoran continuamente los riesgos SST identificados teniendo en cuenta los controles existentes?</t>
  </si>
  <si>
    <t>Se realiza continuamente la priorización de los riesgos SST?</t>
  </si>
  <si>
    <t>Las medidas de intervención para controlar los riesgos SST valorados,  han sido analizadas y definidas de acuerdo  a la jerarquía establecida en la guía?</t>
  </si>
  <si>
    <t>Se cumple el plan de acción para la implementación de los controles en SST?</t>
  </si>
  <si>
    <t>La identificación de peligros, valoración y determinación de controles de los riesgos están acordes con los peligros identificados en el área revisada. Trabajo realizados validado por la contratante</t>
  </si>
  <si>
    <t>Conocen los empleados los riesgos a los que esta expuesto?</t>
  </si>
  <si>
    <t>Conocen los trabajadores las actividades criticas?</t>
  </si>
  <si>
    <t>Conocen los empleados los procedimientos a seguir para sus actividades criticas?</t>
  </si>
  <si>
    <t>Participan los trabajadores en la identificación de peligros, valoración y determinación de  controles de los riesgos de su actividad?</t>
  </si>
  <si>
    <t xml:space="preserve">Se han implementado las medidas de control propuestas para los riesgos prioritarios identificados? </t>
  </si>
  <si>
    <t>Existe seguimiento y medición periodica de la efectividadad de las medidas de control de riesgos</t>
  </si>
  <si>
    <t>Se identifican y caracterizan los grupos de interés de la organización?</t>
  </si>
  <si>
    <t>Se tiene  en cuenta las expectativas de los grupos de interés para el establecimiento de las acciones de control?</t>
  </si>
  <si>
    <t>Para la identificación de peligros y aspectos ambientales, y el establecimiento de acciones de control, es necesario tener en cuenta los grupos de interés y la procedencia u origen de los componentes de sus productos o servicios. El contratista debe definir una metodología para identificar y caracterizar sus grupos de interés. El propósito es establecer acciones y darles seguimiento enfocadas a SSTA.</t>
  </si>
  <si>
    <t>Dentro de la identificación y caracterización como mínimo debe tener en cuenta los siguientes aspectos:
»  Clasificación de los principales grupos de interés de la organización
»  Identificación de las personas o grupos de personas específicas que integran cada uno de los grupos de interés con su información general de contacto.</t>
  </si>
  <si>
    <t>El propósito de la identificación de los grupos de interés es asegurar que sistema de SSTA cobija los programas de desarrollo de infraestructuras y servicios de beneficio público, y todas las intervenciones de la organización con sus grupos de interés. La organización debe garantizar la existencia de medidas de prevención y mitigación, para ser aplicadas frente a impactos negativos significativos en materia de SSTA generados a las comunidades locales o a otros grupos de interés en razón de sus operaciones, programas o proyectos que desarrolle por si mismo o a través de subcontratistas.</t>
  </si>
  <si>
    <t>ACTOS Y CONDICIONES INSEGURAS</t>
  </si>
  <si>
    <t>Se cuenta con un mecanismo  para la identificación, reporte y control de actos inseguros y condiciones subestandares?</t>
  </si>
  <si>
    <t>Se implementan y se hace seguimiento al cierre de los actos y condiciones sub estandar</t>
  </si>
  <si>
    <t>IDENTIFICACION DE ASPECTOS E IMPACTOS AMBIENTALES</t>
  </si>
  <si>
    <r>
      <t xml:space="preserve">Se identifican continuamente los aspectos ambientales de sus actividades productos y servicios, </t>
    </r>
    <r>
      <rPr>
        <sz val="10"/>
        <color rgb="FF008000"/>
        <rFont val="Arial"/>
        <family val="2"/>
      </rPr>
      <t>teniendo en cuenta la identificación de los riesgos y oportunidades derivados del cambio climático, materiales, emisiones, vertimientos, residuos, consumos de energía y agua, así como los impactos significativos sobre la biodiversidad?</t>
    </r>
  </si>
  <si>
    <t>En la identificación de aspectos ambientales se incluyen la procedencia u origen de los componentes del producto o servicio?</t>
  </si>
  <si>
    <t>Se valoran continuamente los impactos ambientales identificados?</t>
  </si>
  <si>
    <t>Se ha realizado la continua priorización de los impactos ambientales?</t>
  </si>
  <si>
    <t>Están establecidas las medidas de intervención para controlar los aspectos  identificados?</t>
  </si>
  <si>
    <t>Se cumple el plan de acción para la implementación de los controles de los aspectos ambientales?</t>
  </si>
  <si>
    <t>La identificación, valoración y priorización de los aspectos están acordes con los impactos identificados en el área revisada. El trabajo realizado es validado por el contratante.</t>
  </si>
  <si>
    <t>Existe seguimiento y medición periodica de la efectividadad de las medidas de control de aspectos ambientales</t>
  </si>
  <si>
    <t>Conocen los empleados los aspectos e impactos ambientales que se generan en el desarrollo de sus actividades y/o prestación del servicio?</t>
  </si>
  <si>
    <t xml:space="preserve">Se han implementado las medidas de control propuestas para los aspectos prioritarios identificados? </t>
  </si>
  <si>
    <t>Para que el proceso de identificación de aspectos e impactos ambientales sea dinámico, la empresa debe integrar todas sus actividades, incluyendo los riesgos y oportunidades para la organización derivados del cambio climático.</t>
  </si>
  <si>
    <t>CONTROL DE CAMBIO</t>
  </si>
  <si>
    <t>Se tiene un procedimiento o metodología que asegure la gestión de los cambios realizados o propuestos en la organización?</t>
  </si>
  <si>
    <t>Se tienen registros de la implementación del procedimiento de gestión del cambio definido por la organización?</t>
  </si>
  <si>
    <t>Las personas que hacen parte del proceso de la gestión del cambio conocen sus responsabilidades en el mismo?</t>
  </si>
  <si>
    <t>Se cumple el procedimiento de control de cambios establecido por la organización?</t>
  </si>
  <si>
    <t xml:space="preserve">3.2. TRATAMIENTO DEL RIESGO </t>
  </si>
  <si>
    <t>3.2.1. Administración de Contratistas - Proveedores</t>
  </si>
  <si>
    <r>
      <t>Se cuenta con un procedimiento que contemple criterios de SSTA para seleccionar contratistas y proveedores</t>
    </r>
    <r>
      <rPr>
        <sz val="10"/>
        <color rgb="FFFF0066"/>
        <rFont val="Arial"/>
        <family val="2"/>
      </rPr>
      <t xml:space="preserve"> </t>
    </r>
    <r>
      <rPr>
        <sz val="10"/>
        <color rgb="FF008000"/>
        <rFont val="Arial"/>
        <family val="2"/>
      </rPr>
      <t xml:space="preserve">que incluya cláusulas y/o análisis  relativos a aspectos de derechos humanos relevantes para la operación y a la procedencia u origen de los componentes de sus productos o servicios, especialmente respecto a los que podrían tener impacto ambiental y/o social (SSTA)? </t>
    </r>
  </si>
  <si>
    <t>Se seleccionan los contratistas- proveedores de acuerdo al Procedimiento?</t>
  </si>
  <si>
    <t>Se tienen registros del  monitoreo al trabajo del subcontratista?</t>
  </si>
  <si>
    <t>Se evalúa el desempeño del contratista - proveedor?</t>
  </si>
  <si>
    <t>Se realiza seguimiento al plan de acción resultante de los monitoreos/evaluación?</t>
  </si>
  <si>
    <t xml:space="preserve">Se evidencia que este procedimiento es  comunicado a los subcontratistas y proveedores con el fin de asegurar su implementación, se divulgan los resultados de las evaluaciones de desempeño. </t>
  </si>
  <si>
    <t>La empresa cuenta con programas para desarrollar en SSTA a los proveedores y/o subcontratistas locales?</t>
  </si>
  <si>
    <t>La organización tiene información disponible a sus grupos de interés sobre la procedencia u origen de los componentes de sus productos o servicios, especialmente respecto a los que podrían tener impacto ambiental y/o social (SSTA)?</t>
  </si>
  <si>
    <t>Se debe establecer un procedimiento documentado para la selección y evaluación de contratistas – proveedores Así mismo, comunicarles el resultado de su evaluación de desempeño para la obtención de mejoras relacionadas con SSTA y sostenibilidad, dentro del proceso de selección de contratistas – proveedores los resultados debe representar un alto puntaje de adjudicación del contrato. La empresa debe establecer programas para desarrollar en SSTA a los proveedores y subcontratistas locales.</t>
  </si>
  <si>
    <t>3.2.2. Visitantes, comunidad y autoridad</t>
  </si>
  <si>
    <t>Se le informa a los visitantes sobre los peligros, riesgos y aspectos ambientales a lo que se puede encontrar expuesto y como actuar en caso de emergencia?</t>
  </si>
  <si>
    <t>A la comunidad y autoridades se les  informa sobre la identificación y control de los peligros y aspectos ambientales aplicables y se verifica su participación en las actividades de simulacros, prevención y atención de emergencias.</t>
  </si>
  <si>
    <t>La organización adecua la gestión del sistema SSTA en cada uno de los programas, operaciones o proyectos que desarrolle por si mismo o a través de subcontratistas con las comunidades locales o cualquier otro grupo de interés?</t>
  </si>
  <si>
    <t xml:space="preserve"> La organización ha establecido indicadores de gestión para evaluar el desempeño de los programas que desarrolla por si mismo o a través de subcontratistas con las comunidades locales o cualquier otro grupo de interés?</t>
  </si>
  <si>
    <t>Igualmente, debe evaluar la gestión de dicho sistema a través de la implementación de indicadores de desempeño.</t>
  </si>
  <si>
    <t xml:space="preserve">3.2.3. Programas de Gestión </t>
  </si>
  <si>
    <t>La organización ha establecido un Programa de Gestión para los Riegos que tengan el potencial de generar accidentes de trabajo estos deben incluir:</t>
  </si>
  <si>
    <t xml:space="preserve">* objetivos  metas </t>
  </si>
  <si>
    <t>* Acciones</t>
  </si>
  <si>
    <t>* Recursos</t>
  </si>
  <si>
    <t>* Responsables</t>
  </si>
  <si>
    <t>* Cronograma de actividades</t>
  </si>
  <si>
    <t xml:space="preserve">Se implementa el programa de Gestión </t>
  </si>
  <si>
    <t>Se evalúa periódicamente los Programa de Gestión en los siguientes términos:</t>
  </si>
  <si>
    <t>Determinación de índices de gestión</t>
  </si>
  <si>
    <t>» De cobertura</t>
  </si>
  <si>
    <t>» De eficacia</t>
  </si>
  <si>
    <t xml:space="preserve">Resultados de los indicadores </t>
  </si>
  <si>
    <t>Análisis de tendencias</t>
  </si>
  <si>
    <t>Se replantean las actividades del  Programa de Gestión</t>
  </si>
  <si>
    <t xml:space="preserve">Se Implementa los  planes de acción </t>
  </si>
  <si>
    <t>Conocen los empleados los programas de gestión?</t>
  </si>
  <si>
    <t>Conocen los empleados los objetivos de los  programas de gestión?</t>
  </si>
  <si>
    <t>Conocen los trabajadores las actividades de los programas de gestión?</t>
  </si>
  <si>
    <t>Participan los trabajadores en las actividades planteadas por el programa de Gestión?</t>
  </si>
  <si>
    <t>Se evidencia la ejecución de los programas de gestión?</t>
  </si>
  <si>
    <t>3.2.4 Subprograma de Medicina Preventiva y del Trabajo</t>
  </si>
  <si>
    <t xml:space="preserve"> Evaluaciones Médicas Ocupacionales </t>
  </si>
  <si>
    <t>Existe un procedimiento escrito para la realización de las evaluaciones médicas ocupacionales basado en el profesiograma?</t>
  </si>
  <si>
    <t xml:space="preserve">Se realizan evaluaciones médicas ocupacionales de acuerdo con el procedimiento anterior de: </t>
  </si>
  <si>
    <t>» Ingreso.</t>
  </si>
  <si>
    <t>» Periódicas.</t>
  </si>
  <si>
    <t>» De retiro.</t>
  </si>
  <si>
    <t>» Reubicación Laboral y post incapacidad.</t>
  </si>
  <si>
    <t>Existe un mecanismo de garantía de la confidencialidad de las historias clínicas ocupacionales?</t>
  </si>
  <si>
    <t>Las empresas deben demostrar la existencia de un subprograma de medicina preventiva y del trabajo, presentar las estrategias y recursos para su realización y contar con un profesional del área de la salud con experiencia y Licencia en Seguridad y salud en el trabajo.</t>
  </si>
  <si>
    <t xml:space="preserve">Actividades de Promoción y Prevención en Salud </t>
  </si>
  <si>
    <t>Se han identificado los riesgos de salud pública en la región donde labora?</t>
  </si>
  <si>
    <t xml:space="preserve">Se realizan actividades de promoción y prevención en: </t>
  </si>
  <si>
    <t>»  Campañas de no: Alcohol, Drogas y fumadores.</t>
  </si>
  <si>
    <t>» Actividades de inmunización de enfermedades propias de la región de acuerdo con los riesgos identificados.</t>
  </si>
  <si>
    <t>» Otras actividades para Riesgos de Salud Pública.</t>
  </si>
  <si>
    <t>La identificación de los riesgos de salud pública esta acorde con los peligros identificados en la región?</t>
  </si>
  <si>
    <t>Conocen los trabajadores los riesgos de salud pública a los que esta expuesto?</t>
  </si>
  <si>
    <t xml:space="preserve">Se han implementado las medidas de control propuestas para los riesgos de salud pública? </t>
  </si>
  <si>
    <t>El trabajador  tiene conocimiento en los temas tratados con las campañas  de promoción y prevención que realiza la organización?</t>
  </si>
  <si>
    <t>Verificar que los planes de acción planteados se hayan implementado?</t>
  </si>
  <si>
    <t>La empresa puede destinar recursos adicionales para el control de los riesgos de salud pública para sus empleados e involucrar a la comunidad en estos programas. Otras actividades de salud pública pueden ser: vacunas para cáncer de útero, seguimiento a trabajadores (exámenes de seno y útero, cáncer de próstata), campañas de salud oral, prevención de ETS, planificación familiar, etc.</t>
  </si>
  <si>
    <t xml:space="preserve">Programa de Vigilancia Epidemiológica </t>
  </si>
  <si>
    <t>Se ha realizado un diagnóstico de salud?</t>
  </si>
  <si>
    <t xml:space="preserve">Se tienen protocolos de Vigilancia epidemiológica ocupacional de la organización de acuerdo con los riesgos identificados?   </t>
  </si>
  <si>
    <t>Se tienen los registros asociados a la implementación de programas de Vigilancia Epidemiológica?</t>
  </si>
  <si>
    <t>Se evalúa periódicamente los PVE en los siguientes términos:</t>
  </si>
  <si>
    <t>» De cobertura y eficacia</t>
  </si>
  <si>
    <t>» De impacto.</t>
  </si>
  <si>
    <t>» Resultados de los indicadores.</t>
  </si>
  <si>
    <t>» Análisis de tendencias.</t>
  </si>
  <si>
    <t xml:space="preserve"> Se replantean las actividades del PVE.</t>
  </si>
  <si>
    <t>Se Implementa los  planes de acción.</t>
  </si>
  <si>
    <t>Conocen los empleados los programas de vigilancia epidemiológica que actualmente tiene la organización?</t>
  </si>
  <si>
    <t>Participan los trabajadores en las actividades implementadas en los programas de vigilancia epidemiológica?</t>
  </si>
  <si>
    <t xml:space="preserve"> Registros y Estadísticas en Salud </t>
  </si>
  <si>
    <t xml:space="preserve"> Se tienen análisis estadísticos de:</t>
  </si>
  <si>
    <t>» Primeros Auxilios.</t>
  </si>
  <si>
    <t>» Morbimortalidad.</t>
  </si>
  <si>
    <t>» Ausentismo Laboral.</t>
  </si>
  <si>
    <t>Se genera un plan de acción resultante del análisis estadístico?</t>
  </si>
  <si>
    <t xml:space="preserve"> Evidencia en el proceso ( en campo)</t>
  </si>
  <si>
    <t>Se realizan exámenes médicos ocupacionales de ingreso?</t>
  </si>
  <si>
    <r>
      <t xml:space="preserve"> Conocen los empleados los riesgo</t>
    </r>
    <r>
      <rPr>
        <b/>
        <sz val="10"/>
        <rFont val="Arial"/>
        <family val="2"/>
      </rPr>
      <t>s</t>
    </r>
    <r>
      <rPr>
        <sz val="10"/>
        <rFont val="Arial"/>
        <family val="2"/>
      </rPr>
      <t xml:space="preserve"> de salud pública a los que esta expuesto?</t>
    </r>
  </si>
  <si>
    <t xml:space="preserve">Se han implementado las medidas de control propuestas para los riesgos de salud pública ? </t>
  </si>
  <si>
    <t xml:space="preserve"> El personal  tiene conocimiento en los temas tratados con las campañas  de promoción y prevención que realiza la empresa?</t>
  </si>
  <si>
    <t>Verificar que los planes de acción planteados se hallan implementado?</t>
  </si>
  <si>
    <t>Conocen los empleados los programas de vigilancia epidemiológica que actualmente tiene la empresa?</t>
  </si>
  <si>
    <t xml:space="preserve">3.2.5.  Subprograma de Higiene Industrial </t>
  </si>
  <si>
    <t xml:space="preserve"> Manejo de factor de Riesgo Higiénico </t>
  </si>
  <si>
    <t>Se han realizado mediciones a los riesgos higiénicos identificados de acuerdo con la actividad de la empresa?</t>
  </si>
  <si>
    <t>Se aplican sistemas de control eficaz para minimizar el efecto de los riesgos identificados de acuerdo a la jerarquización establecida en la Guía?</t>
  </si>
  <si>
    <t>Se cuenta con los certificados de calibración y registro de mantenimiento de los equipos para la medición?</t>
  </si>
  <si>
    <t>Se cuenta con la licencia de la persona que realizó el estudio?</t>
  </si>
  <si>
    <t>Se evidencia la implementación de Sistemas de control para riesgos higiénicos.</t>
  </si>
  <si>
    <t>3.2.6. Subprograma de Seguridad Industrial</t>
  </si>
  <si>
    <t>Estándares y Procedimientos</t>
  </si>
  <si>
    <t>Se documentan procedimientos seguros para ejecutar las tareas críticas?</t>
  </si>
  <si>
    <t>Se llevan registros de divulgación de los procedimientos?</t>
  </si>
  <si>
    <t>Se evidencia la implementación de los procedimientos para el tratamiento de los riesgos?</t>
  </si>
  <si>
    <t>Los procedimientos de trabajo seguro están disponibles y vigentes</t>
  </si>
  <si>
    <t>Programa de Mantenimiento de Instalaciones</t>
  </si>
  <si>
    <t xml:space="preserve"> Se tiene por escrito un programa de mantenimiento preventivo para:</t>
  </si>
  <si>
    <t>* Instalaciones.</t>
  </si>
  <si>
    <t xml:space="preserve">* Redes </t>
  </si>
  <si>
    <t>* Orden y aseo</t>
  </si>
  <si>
    <t>Se llevan Registros de la ejecución del programa de mantenimiento</t>
  </si>
  <si>
    <t>Se evidencia en el área de trabajo:</t>
  </si>
  <si>
    <t>* Almacenamiento adecuado de acuerdo a las normas de seguridad.</t>
  </si>
  <si>
    <t>* Cerramiento, señalización y demarcación  adecuado.</t>
  </si>
  <si>
    <t>* Áreas de trabajo aseadas y en orden.</t>
  </si>
  <si>
    <t>* Disposición adecuada de residuos.</t>
  </si>
  <si>
    <t>Se llevan indicadores de gestión de acuerdo con la Guía del RUC?</t>
  </si>
  <si>
    <t>Toda empresa contratista, en armonía con las disposiciones legales vigentes, debe demostrar la existencia por escrito de su Programa de Mantenimiento preventivo de instalaciones, redes eléctricas y otros equipos pertinentes y contar con un programa de orden y aseo.</t>
  </si>
  <si>
    <t>Programa de Mantenimiento de equipos y herramientas</t>
  </si>
  <si>
    <t>Se tiene por escrito un programa de mantenimiento preventivo de equipos?</t>
  </si>
  <si>
    <t>Se llevan Registros de la ejecución  del programa de mantenimiento preventivo de equipos?</t>
  </si>
  <si>
    <t>Se tiene definida la vida útil de los equipos?</t>
  </si>
  <si>
    <t>Se tiene definido la vida útil de las herramientas?</t>
  </si>
  <si>
    <t>Se realizan y registran las inspecciones preoperacionales para las herramientas?</t>
  </si>
  <si>
    <t>Se realizan y registran las inspecciones preoperacionales de los equipos?</t>
  </si>
  <si>
    <t>Se lleva un control del estado y uso de equipos y herramientas utilizados en el proceso?</t>
  </si>
  <si>
    <t>Se mantienen registros sobre instrucciones a los trabajadores sobre el uso y mantenimiento de los equipos?</t>
  </si>
  <si>
    <t>Se mantienen registros sobre instrucciones a los trabajadores sobre el uso y mantenimiento de herramientas?</t>
  </si>
  <si>
    <t>Se tiene definido la reposición y disposición final de los equipos?</t>
  </si>
  <si>
    <t>Se tiene definido la reposición y disposición final de las herramientas?</t>
  </si>
  <si>
    <t>Se tiene definido un procedimiento para la selección y uso de equipos según criterios de seguridad?</t>
  </si>
  <si>
    <t>Se tiene definido un procedimiento para la selección y  uso de herramientas según criterios de seguridad?</t>
  </si>
  <si>
    <t>Las herramientas y equipos cumplen con los estándares de seguridad?</t>
  </si>
  <si>
    <t>Los trabajadores conocen y están familiarizados con el mecanismo para la disposición de equipos y herramientas defectuosas?</t>
  </si>
  <si>
    <t>Elementos de Protección Personal</t>
  </si>
  <si>
    <t xml:space="preserve"> Se han identificado técnicamente las necesidades de EPP de acuerdo a los factores de riesgo existentes?</t>
  </si>
  <si>
    <t>Se lleva un registro de la entrega de los EPP a los trabajadores ?</t>
  </si>
  <si>
    <t xml:space="preserve">Registro sobre instrucciones a los trabajadores sobre el uso y mantenimiento de los EPP? </t>
  </si>
  <si>
    <t>Se lleva un control de la inspección, estado y uso de los epp?</t>
  </si>
  <si>
    <t>Se tiene definido el manejo del vestuario de trabajo contaminado?</t>
  </si>
  <si>
    <t>Se tienen definidos los parámetros y los criterios para dar de baja o sacar de servicio los EPP y su reposición?</t>
  </si>
  <si>
    <t>Los EPP  están acordes con los riesgos  existentes en la realización de la actividad?</t>
  </si>
  <si>
    <t>Se evidencia el cumplimiento de los estándares para la reposición y disposición final de los EPP?</t>
  </si>
  <si>
    <t xml:space="preserve">Los equipos de protección personal se mantienen en condiciones satisfactorias? </t>
  </si>
  <si>
    <t xml:space="preserve"> Hojas de Seguridad de Materiales y Productos</t>
  </si>
  <si>
    <t>Se cuenta con un inventario de materiales peligrosos utilizados</t>
  </si>
  <si>
    <t xml:space="preserve">Están disponibles las hojas de Seguridad de los materiales peligrosos utilizados </t>
  </si>
  <si>
    <t>Se tienen los registros de la capacitación de los trabajadores en el conocimiento y uso de las Hojas de Seguridad.</t>
  </si>
  <si>
    <t xml:space="preserve"> Evidencia en los procesos (en campo)</t>
  </si>
  <si>
    <t>Las sustancias químicas se encuentran señalizadas, identificadas y rotuladas?</t>
  </si>
  <si>
    <t>Se tienen en sitio, las hojas de Seguridad de los materiales peligrosos utilizados y están se encuentran en castellano o lengua nativa?</t>
  </si>
  <si>
    <t>Conocen y están familiarizados los empleados con  las Hojas de Seguridad de los productos que manejan?</t>
  </si>
  <si>
    <t>Conocen los empleados los riesgos de los productos químicos que maneja?</t>
  </si>
  <si>
    <t>Se dispone de las tarjetas de emergencia para transporte del material peligroso?</t>
  </si>
  <si>
    <t xml:space="preserve">    * Almacenamiento adecuado de acuerdo a las normas de seguridad.</t>
  </si>
  <si>
    <t xml:space="preserve">    * Cerramiento, señalización y demarcación  adecuado.</t>
  </si>
  <si>
    <t xml:space="preserve">    * Áreas de trabajo aseadas y en orden.</t>
  </si>
  <si>
    <t xml:space="preserve">    * Disposición de residuos.</t>
  </si>
  <si>
    <t xml:space="preserve">    * Sistemas de control para riesgos higiénicos.</t>
  </si>
  <si>
    <t xml:space="preserve">3.2.7. PLANES DE EMERGENCIA </t>
  </si>
  <si>
    <t xml:space="preserve"> PLAN ESTRATÉGICO</t>
  </si>
  <si>
    <t xml:space="preserve"> Contempla el plan estratégico:</t>
  </si>
  <si>
    <t xml:space="preserve">    *  Objetivos generales y específicos</t>
  </si>
  <si>
    <t xml:space="preserve">    *  Alcance (cobertura de todos los procesos y actividades)</t>
  </si>
  <si>
    <t xml:space="preserve">    *  Identificación y evaluación de escenarios de emergencia</t>
  </si>
  <si>
    <t xml:space="preserve">    *  Programa para realización de simulacros</t>
  </si>
  <si>
    <t xml:space="preserve">PLAN OPERATIVO </t>
  </si>
  <si>
    <t>Procedimientos operativos normalizados para el control de las emergencias.</t>
  </si>
  <si>
    <t>Se tiene establecido  un MEDEVAC?</t>
  </si>
  <si>
    <t xml:space="preserve">Existe mecanismo para reporte de todas las emergencias que ocurran?   </t>
  </si>
  <si>
    <t xml:space="preserve">Existe el mecanismo de evaluación de las emergencias y activación de la atención de la emergencia? </t>
  </si>
  <si>
    <t>De acuerdo al análisis de riesgos cuenta el contratista con los equipos requeridos para  atender la emergencia en primera instancia?</t>
  </si>
  <si>
    <t>Existen convenios, acuerdos u otros mecanismos para contar con otros equipos de otras entidades, requeridos para atender la emergencia?</t>
  </si>
  <si>
    <t xml:space="preserve">Cuenta el contratista con Recurso humano entrenado para atender las emergencias?  </t>
  </si>
  <si>
    <t>Se ha realizado difusión del plan de emergencias a todo el personal de la firma contratista?</t>
  </si>
  <si>
    <t xml:space="preserve">Cuenta el plan operativo de emergencias con un centro de coordinación de operaciones?  </t>
  </si>
  <si>
    <t xml:space="preserve">Cuenta el plan operativo de emergencias con un sistema de comunicaciones?  </t>
  </si>
  <si>
    <t>Cuenta el plan operativo de emergencias criterios para determinar la finalización  de la emergencia  y reactivación normal de las operaciones?</t>
  </si>
  <si>
    <t>Se tiene un plan de emergencias alineado con el de la empresa contratante?</t>
  </si>
  <si>
    <t>NA</t>
  </si>
  <si>
    <t xml:space="preserve">Se realiza seguimiento a las acciones correctivas derivadas de las emergencias?  </t>
  </si>
  <si>
    <t>Se tiene registros de los simulacros realizados</t>
  </si>
  <si>
    <t>Se analizan los resultados de los simulacros</t>
  </si>
  <si>
    <t xml:space="preserve">Se realiza seguimiento a las acciones correctivas derivadas de los simulacros ? </t>
  </si>
  <si>
    <t>PLAN INFORMÁTICO</t>
  </si>
  <si>
    <t>Contempla el plan de emergencias información actualizada y disponible de :</t>
  </si>
  <si>
    <t xml:space="preserve">     * Entidades de apoyo y socorro en atención de emergencias.</t>
  </si>
  <si>
    <t xml:space="preserve">      *Conformación  de las brigadas.</t>
  </si>
  <si>
    <t xml:space="preserve">      * Mapas, Planos o Dibujos de las instalaciones donde se identifiquen </t>
  </si>
  <si>
    <t xml:space="preserve">      * Listado del tipo de equipos para atención de emergencias y ubicación de estos?</t>
  </si>
  <si>
    <t xml:space="preserve">      * Los equipos de emergencia son suficientes de acuerdo al  análisis de los riesgos, y son probados a intervalos regulares</t>
  </si>
  <si>
    <t xml:space="preserve"> Evidencia en campo</t>
  </si>
  <si>
    <t>Tienen los empleados acceso a los números telefónicos de las entidades de apoyo y socorro en atención de emergencia?</t>
  </si>
  <si>
    <t xml:space="preserve"> Conocen los empleados del contratista que debe hacer cuando se presente una situación de emergencias?</t>
  </si>
  <si>
    <t xml:space="preserve">Conocen los empleados sus funciones y responsabilidades en caso de  una emergencia? </t>
  </si>
  <si>
    <t>Conocen los empleados los procedimientos para atender las emergencia en que se ve involucrada su área?</t>
  </si>
  <si>
    <t>Conocen los trabajadores  del contratista, qué debe hacer cuando se presente una emergencia con impacto ambiental?</t>
  </si>
  <si>
    <t>Conocen los empleados las salidas de emergencia, rutas de evacuación y los puntos de encuentro?</t>
  </si>
  <si>
    <t>La señalización para evacuación se visualiza e identifica plenamente en todas las áreas de las facilidades/instalaciones?</t>
  </si>
  <si>
    <t>Conocen los trabajadores los lideres/coordinadores para la atención de emergencia en su área?</t>
  </si>
  <si>
    <t>Los brigadistas  tienen conocimiento en el entrenamiento que se le ha dado en?</t>
  </si>
  <si>
    <t xml:space="preserve">      - Primeros Auxilios</t>
  </si>
  <si>
    <t xml:space="preserve">      - Control de incendios</t>
  </si>
  <si>
    <t xml:space="preserve">      - Evacuación de heridos</t>
  </si>
  <si>
    <t xml:space="preserve">      - Atención de Emergencias Ambientales</t>
  </si>
  <si>
    <t>Los Lideres/coordinadores para la atención de emergencias tienen conocimiento en el entrenamiento que se le ha dado en:</t>
  </si>
  <si>
    <t xml:space="preserve">     - procedimiento de evacuación, procedimiento de atención de emergencias</t>
  </si>
  <si>
    <t>Esta el personal capacitado para utilizar los Extintores portátiles contra incendio?</t>
  </si>
  <si>
    <t>Se tiene conocimiento sobre tipo y ubicación de sistemas de control de incendio?</t>
  </si>
  <si>
    <t>El equipo contra incendio se encuentra debidamente ubicado y señalizado? Tiene las fechas de recarga en lugar visible?</t>
  </si>
  <si>
    <r>
      <t xml:space="preserve">Se cuenta con elementos, equipos y materiales para la prestación de primeros auxilios de acuerdo con los riesgos potenciales de la empresa, </t>
    </r>
    <r>
      <rPr>
        <sz val="10"/>
        <color rgb="FF008000"/>
        <rFont val="Arial"/>
        <family val="2"/>
      </rPr>
      <t>incluyendo para la activación del MEDEVAC?</t>
    </r>
  </si>
  <si>
    <t xml:space="preserve">3.2.8. PROGRAMA GESTIÓN AMBIENTAL </t>
  </si>
  <si>
    <r>
      <t xml:space="preserve">Se tienen procedimientos documentados, instrucciones de trabajo, controles físicos, contratos o acuerdos con proveedores acorde con la legislación ambiental vigente </t>
    </r>
    <r>
      <rPr>
        <sz val="10"/>
        <color rgb="FF008000"/>
        <rFont val="Arial"/>
        <family val="2"/>
      </rPr>
      <t>para evitar o minimizar impactos ambientales en las actividades u operaciones?</t>
    </r>
  </si>
  <si>
    <t>Se tienen registros de divulgación e implementación de los procedimientos, instructivos y demás para el manejo ambiental?</t>
  </si>
  <si>
    <t>Se llevan registros de divulgación del plan de manejo ambiental (si aplica)?</t>
  </si>
  <si>
    <t>Se tienen establecidos mecanismos de seguimiento y medición a las medidas de control ambiental.?</t>
  </si>
  <si>
    <t>Se cuenta con los certificados de calibración y registros de mantenimiento de los equipos para la medición ambiental?</t>
  </si>
  <si>
    <t>Evidenciar el cumplimiento de las obligaciones ambientales?</t>
  </si>
  <si>
    <t>* Se controlan las actividades que se realizan en áreas protegidas o no protegidas permitiendo a la organización reducir el riesgo de causar impactos?</t>
  </si>
  <si>
    <t>* Se tiene un listado de especies que se puedan ver afectadas durante las operaciones?</t>
  </si>
  <si>
    <t>* Se tienen controles para evitar la afectación de las especies durante las operaciones?</t>
  </si>
  <si>
    <t xml:space="preserve">Plan de Gestión de Residuos </t>
  </si>
  <si>
    <t>Se tiene por escrito un plan de manejo integrado de los residuos ?</t>
  </si>
  <si>
    <t>Se llevan inventarios de los residuos generados y dispuestos?</t>
  </si>
  <si>
    <t>La disposición final de los residuos se realiza de acuerdo a legislación ambiental vigente.</t>
  </si>
  <si>
    <t>* La organización tiene un inventario de materiales renovables y no renovables?</t>
  </si>
  <si>
    <t>* De acuedo con el inventario de materiales renovables y no renovables se establecen sus impactos y controles?</t>
  </si>
  <si>
    <t>El inventario de materiales debe tener en cuenta materiales renovables y no renovables y de acuerdo con esto establecer los impactos y controles.</t>
  </si>
  <si>
    <t>La organización debe informar a sus grupos de interés acerca de la utilización y disposición final segura del producto, y su impacto ambiental y social. De acuerdo con lo identificado y comunicado, la empresa debe establecer medidas de control y seguimiento.</t>
  </si>
  <si>
    <t xml:space="preserve">Plan  de Gestión de Agua y Energía </t>
  </si>
  <si>
    <t>* Se han identificado las fuentes de agua y energia afectadas?</t>
  </si>
  <si>
    <t>* Se identifican las cantidades de agua y energia consumidas, suministrada por las empresas de servicios publicos?</t>
  </si>
  <si>
    <t>* Se identifican las cantidades de agua y energia  consumidas,  suministradas por otras fuentes?</t>
  </si>
  <si>
    <t>* Se tienen registros de consumos de agua y energía teniendo en cuenta los niveles de producción de la organización?</t>
  </si>
  <si>
    <t>* Cuenta con mecanismos que permitan mejoras en la eficiencia y reducción del consumo de agua y energia, y del impacto?</t>
  </si>
  <si>
    <t>* La organización tienen indicadores de la cantidad de agua reutilizada /reciclada?</t>
  </si>
  <si>
    <t>El plan debe contener medidas que permitan mejoras en la eficiencia y reducción del consumo de energía y agua, y del impacto ambiental. La organización debe contar con indicadores que permitan determinar la cantidad de agua reutilizada y/o reciclada.</t>
  </si>
  <si>
    <t>Toda empresa contratista, en armonía con las buenas prácticas y disposiciones legales vigentes, debe demostrar la existencia por escrito de un plan de manejo integral de recursos.</t>
  </si>
  <si>
    <t xml:space="preserve">Programa(S)  de Gestión Ambiental </t>
  </si>
  <si>
    <t xml:space="preserve">Se tienen definidos Programas Ambientales de acuerdo a la identificación de aspectos e impactos ambientales que incluya: </t>
  </si>
  <si>
    <t xml:space="preserve">Objetivos y metas cuantificables </t>
  </si>
  <si>
    <t>*  Cronograma de actividades</t>
  </si>
  <si>
    <t>» Determinación de índices de gestión</t>
  </si>
  <si>
    <t xml:space="preserve">» Resultados de los indicadores </t>
  </si>
  <si>
    <t>» Análisis de tendencias</t>
  </si>
  <si>
    <t xml:space="preserve"> Se replantean las actividades del  Programa de Gestión</t>
  </si>
  <si>
    <t>Se observan medidas de intervención para disminuir el impacto ambiental (sistemas de extracción, plantas de tratamiento de aguas.)</t>
  </si>
  <si>
    <t>Conocen los trabajadores los sistemas de manejo ambiental</t>
  </si>
  <si>
    <t>La organización mide la liberación al medio ambiente de sustancias  contaminantes destructoras de la capa de ozono y gases de efecto Invernadero?</t>
  </si>
  <si>
    <t>Cuenta con mecanismos para reducir la liberación de sustancias contaminantes destructuras de la capa de ozono y de gases de efecto invernadero?</t>
  </si>
  <si>
    <t>Tener en cuenta los riesgos y oportunidades asociados al cambio climático. Dentro de los programas de gestión ambiental la organización debe medir la liberación al medio ambiente de sustancias destructoras de la capa ozono y gases de efecto Invernadero y contar con mecanismos para reducir dicha liberación.</t>
  </si>
  <si>
    <t xml:space="preserve">Se deben controlar las actividades que se realizan en áreas protegidas o no protegidas permitiendo a la empresa contratista reducir los impactos. </t>
  </si>
  <si>
    <t>4. EVALUACIÓN Y MONITOREO</t>
  </si>
  <si>
    <t>4.1 Incidentes (accidentes y casi accidentes) del Trabajo y Ambientales</t>
  </si>
  <si>
    <t>Se tiene un procedimiento para realizar la investigación de accidentes y casi accidentes?</t>
  </si>
  <si>
    <t>Se lleva un registro estadístico de los accidentes ocurridos?</t>
  </si>
  <si>
    <t>Se lleva un registro estadístico de los casiaccidentes ocurridos?</t>
  </si>
  <si>
    <t>Accidentes</t>
  </si>
  <si>
    <t>*  Todos los  accidentes son investigados para determinar su causa?</t>
  </si>
  <si>
    <t xml:space="preserve">*  Se hace análisis tendencial de las causas de accidentes?                                                                         </t>
  </si>
  <si>
    <t>*  Se hace seguimiento a las recomendaciones generadas en la investigación de accidentes?</t>
  </si>
  <si>
    <t>Casi-accidentes</t>
  </si>
  <si>
    <t>*  Todos los casi-accidentes son investigados para determinar su causa?</t>
  </si>
  <si>
    <t xml:space="preserve">*  Se hace análisis tendencial de las causas de los casi-accidentes?                                                                         </t>
  </si>
  <si>
    <t>*  Se hace seguimiento a las recomendaciones generadas en la investigación de casi accidentes?</t>
  </si>
  <si>
    <t>Indicadores</t>
  </si>
  <si>
    <t>* Se tienen certificaciones de la ARL de los accidentes con lesiones incapacitantes, fatalidades ocurridos y de los días perdidos  de los tres últimos años vencidos?</t>
  </si>
  <si>
    <t>* Se evidencia aumento en la tendencia ATEP a nivel de IF de lesión incapacitante e IS en los últimos 36 meses corridos Se han disminuido los indicadores estadísticos  de IF de lesiones incapacitantes e IS de accidentalidad, del ultimo año vencido con respecto a los 2 años anteriores.?</t>
  </si>
  <si>
    <t>*  Se lleva registro y análisis de los  indicadores de perdidas por accidentes y casiaccidentes?</t>
  </si>
  <si>
    <t>*  La empresa lleva registros estadísticos de sus contratistas?</t>
  </si>
  <si>
    <t>4.2 Auditoria Internas al Sistema de Gestión de Seguridad, salud en el trabajo y Ambiente</t>
  </si>
  <si>
    <t>Se tiene el procedimiento para realizar auditorias al sistema?</t>
  </si>
  <si>
    <t>Se evidencia la planeación de la auditoria a través de un programa?</t>
  </si>
  <si>
    <t>Se tienen registros escritos de las auditorias realizadas?</t>
  </si>
  <si>
    <t>Se analizan los resultados de las auditorias en los comités o reuniones para establecer causas y oportunidades de mejora?</t>
  </si>
  <si>
    <t>Se realiza seguimiento al plan de acción resultante del análisis</t>
  </si>
  <si>
    <t>4.3. Acciones Correctivas y Preventivas</t>
  </si>
  <si>
    <t>Se tiene un procedimiento de  acciones correctivas y preventivas</t>
  </si>
  <si>
    <t>Se toman acciones preventivas a no conformidades potenciales?</t>
  </si>
  <si>
    <t>Se hace seguimiento a las acciones preventivas tomadas?</t>
  </si>
  <si>
    <t>Se realiza el proceso de valoración del riesgo antes de implementar la acción correctiva o preventiva para controlar los riesgos?</t>
  </si>
  <si>
    <t>Se realiza la revisión de la eficacia de las acciones correctivas y preventivas tomadas?</t>
  </si>
  <si>
    <t>Se hace análisis de las causas de las no conformidades levantadas?</t>
  </si>
  <si>
    <t>Se han cerrado todas las no conformidades levantadas en la auditoria anterior?</t>
  </si>
  <si>
    <t>Se hace Seguimiento al cumplimiento de las acciones correctivas propuestas?</t>
  </si>
  <si>
    <t>Se han comunicado los resultados de las acciones correctivas y preventivas tomadas?</t>
  </si>
  <si>
    <t>4.4. Inspecciones SSTA</t>
  </si>
  <si>
    <t>Se tiene un Programa de inspecciones SSTA?</t>
  </si>
  <si>
    <t>Las inspecciones incluyen observaciones de comportamiento frente a los riesgos?</t>
  </si>
  <si>
    <t>Se tiene un registro de las Inspecciones realizadas?</t>
  </si>
  <si>
    <t>Se analizan los informes periódicos de inspecciones generales para identificar condiciones anormales repetitivas y sus causas básicas?</t>
  </si>
  <si>
    <t>Se hace seguimiento de las acciones correctivas y preventivas?</t>
  </si>
  <si>
    <t>Se informa a la gerencia sobre los resultados del análisis de informes de inspecciones generales?</t>
  </si>
  <si>
    <t>Se evalúa periódicamente el programa de inspecciones en los siguientes términos:</t>
  </si>
  <si>
    <t>Cobertura</t>
  </si>
  <si>
    <t>Eficacia</t>
  </si>
  <si>
    <t>» Resultados de los indicadores</t>
  </si>
  <si>
    <t>» Replanteamiento e implementación de planes de acción</t>
  </si>
  <si>
    <t xml:space="preserve">4.5. Seguimiento a los Requisitos Legales </t>
  </si>
  <si>
    <t>Requisitos legales y de otra índole</t>
  </si>
  <si>
    <t>Se evidencia registros de las evaluaciones previas del cumplimiento de los requisitos legales SSTMA identificados?</t>
  </si>
  <si>
    <t>Se evidencia el cumplimiento en campo de los requisitos legales SSTMA identificados?</t>
  </si>
  <si>
    <t>¿La organización cuenta con registros sobre sanciones administrativas o judiciales, multas y/o  sanciones no monetarias que hayan recibido  por incumplimiento de leyes y regulaciones relacionadas con aspectos de SSTA e informes sobre las acciones tomadas?</t>
  </si>
  <si>
    <t>Afiliación al Sistema de Seguridad Social</t>
  </si>
  <si>
    <t xml:space="preserve"> Están todos los empleados afiliados al sistema de seguridad social:</t>
  </si>
  <si>
    <t>» Sistema General de Riesgos Profesionales (ARL)?</t>
  </si>
  <si>
    <t>» Sistema General de Salud (EPS)?</t>
  </si>
  <si>
    <t>» Sistema General de Pensiones (AFP)?</t>
  </si>
  <si>
    <t>Pago de aportes de la seguridad social Vs salarios pagados (Tomar muestra de al menos dos trabajadores).</t>
  </si>
  <si>
    <t>Se hacen adecuadamente los pagos al Sistema de Seguridad Social - en las fechas debidas y sobre el IBC.</t>
  </si>
  <si>
    <t>Se entregaron a los trabajadores comprobantes de pago de salarios y prestaciones.</t>
  </si>
  <si>
    <t>La afiliación y pago al sistema de Seguridad Social se realiza de acuerdo con el factor salarial real mensual de los trabajadores, el contratista asegura lo mismo a los sub contratistas.</t>
  </si>
  <si>
    <t xml:space="preserve"> Reglamento de Higiene y Seguridad Industrial</t>
  </si>
  <si>
    <t>Se tiene el Reglamento de Higiene y Seguridad Industrial:</t>
  </si>
  <si>
    <t xml:space="preserve">» Actualizado </t>
  </si>
  <si>
    <t xml:space="preserve">» Publicado </t>
  </si>
  <si>
    <t xml:space="preserve"> Comité Paritario de salud en el trabajo </t>
  </si>
  <si>
    <t xml:space="preserve">  Esta establecido el Comité  y reúne los siguientes requisitos:</t>
  </si>
  <si>
    <t xml:space="preserve">» Se reúne mensualmente el comité?                                                                                   </t>
  </si>
  <si>
    <t>» Se  hace seguimiento a los compromisos adquiridos en las reuniones</t>
  </si>
  <si>
    <t>» Tienen los trabajadores conocimiento del COPASO (miembros o integrantes y funciones)?</t>
  </si>
  <si>
    <t xml:space="preserve"> En el caso de vigía ocupacional</t>
  </si>
  <si>
    <t>» Esta registrado el vigía ocupacional?</t>
  </si>
  <si>
    <t>» Se registran las acciones desarrolladas mensualmente por el vigía ocupacional?</t>
  </si>
  <si>
    <t>» Se hace seguimiento a los compromisos adquiridos  por el vigía ocupacional?</t>
  </si>
  <si>
    <t>» Tienen los empleados conocimiento del  vigía (miembros o integrantes y funciones)?</t>
  </si>
  <si>
    <t>Desempeño Social</t>
  </si>
  <si>
    <t>Aplican medidas destinas a conseguir la igualdad en el empleo?</t>
  </si>
  <si>
    <t>Se ajusta a las leyes aplicables sobre salarios y prestaciones legales?</t>
  </si>
  <si>
    <t>Se asegura que los trabajadores devengan un salario igual o mayor al mínimo legal.</t>
  </si>
  <si>
    <t>Se ajusta a la ley en lo que respecta a la jornada maxima?</t>
  </si>
  <si>
    <t>Evidenciar que los trabajadores no laboren un numero de horas por dia y por semana que exedan los limites excedidos por ley?</t>
  </si>
  <si>
    <t>Se asegura que la remuneración  de mujeres y hombres  por niveles jerarquicos y de formación es equivalente?</t>
  </si>
  <si>
    <t>Se deben establecer mecanismos que aseguren la aplicación de medidas destinadas a garantizar la igualdad en las condiciones de selección, contratación y desarrollo de los trabajos y empleos, evidenciando que no se generen acciones discriminatorias.</t>
  </si>
  <si>
    <t>Toda empresa contratista se debe ajustar a las leyes aplicables, sobre salarios y prestaciones legales, asegurando que los trabajadores devenguen un salario igual o mayor al mínimo legal vigente, convencional o sectorial para la(s) zona(s) de operaciones.
Se debe asegurar que la remuneración sea equivalente entre mujeres y hombres por niveles jerárquicos y de formación.</t>
  </si>
  <si>
    <t>Toda empresa contratista, en armonía con las disposiciones legales vigentes, debe demostrar que todas sus actividades y trabajos se ajustan a los requisitos en lo que respecta a la jornada máxima de trabajo. Se debe evidenciar que los trabajadores no laboren un número de horas por día y por semana que excedan los límites establecidos por ley.</t>
  </si>
  <si>
    <t>La empresa contratista, debe demostrar que realiza los pagos de las prestaciones sociales de acuerdo con la ley, que los trabajadores laboran de forma voluntaria y provee un ambiente de trabajo libre de acoso, abuso o castigo corporal.</t>
  </si>
  <si>
    <t>Prohibición de Trabajo Infantil</t>
  </si>
  <si>
    <t>La organización ha adoptado las medidas necesarias para erradicar la explotación infantil en la empresa y sus subcontratistas?</t>
  </si>
  <si>
    <t>Toda empresa contratista, en armonía con las disposiciones legales vigentes, debe demostrar que sus trabajadores que prestan servicios son mayores de edad. Para esto debe contar con la copia del registro que la evidencie (cedula de ciudadanía). Si existen menores de edad vinculados laboralmente, la empresa debe exhibir todos los permisos requeridos por la autoridad competente. La organización debe adoptar las medidas necesarias para erradicar la contratación infantil en su empresa incluyendo a sus subcontratistas.</t>
  </si>
  <si>
    <t>EVALUACIONES POSTCONTRATO - ULTIMO AÑO</t>
  </si>
  <si>
    <t xml:space="preserve"> Se evidencian evaluaciones positivas en SSTA realizadas por la empresa contratante  para los contratos terminados en el último año</t>
  </si>
  <si>
    <t>IMPACTO DE LA ACCIDENTALIDAD</t>
  </si>
  <si>
    <t xml:space="preserve">*  Se tienen certificaciones de la ARL de los accidentes y enfermedades laborales ocurridas en los cinco (5) últimos años vencidos. </t>
  </si>
  <si>
    <t>* Se han presentado accidentes fatales o con lesiones incapacitantes (permanentes parciales o invalidez) en el último periodo evaluado incluyendo  contratistas y trabajadores en misión.</t>
  </si>
  <si>
    <t xml:space="preserve">*  Se evidencia aumento en la tendencia de accidentes y enfermedad laboral a nivel del indicador del Índice de frecuencia del Total de incidentes con lesión personal (total de eventos reportados a la ARL  más el número de caso de enfermedad laboral calificados por la ARL) en los últimos cinco (5) años vencidos y de los trabajadores en misión y sub contratistas en los últimos 3 años. </t>
  </si>
  <si>
    <t>TOTAL</t>
  </si>
  <si>
    <t>Letra de este color</t>
  </si>
  <si>
    <t>Requisito Opcional</t>
  </si>
  <si>
    <t>Requisito Obligatorio</t>
  </si>
  <si>
    <t>SI</t>
  </si>
  <si>
    <t>NO</t>
  </si>
  <si>
    <t>A</t>
  </si>
  <si>
    <t>B</t>
  </si>
  <si>
    <t>C</t>
  </si>
  <si>
    <t>D</t>
  </si>
  <si>
    <t>E</t>
  </si>
  <si>
    <t>La empresa no tiene politica de SSTA de acuerdo con lo definido en la guía del RUC.</t>
  </si>
  <si>
    <t xml:space="preserve">La política de SSTA esta documentada, pero no cuenta con todos los elementos exigidos en la guia RUC, no ha sido publicada ni divulgada a los trabajadores. </t>
  </si>
  <si>
    <t>La política de SSTA esta documentada, cumple con todos los elementos exigidos en la guia RUC, ha sido publicada y divulgada pero no todos  los  trabajadores aplican y conocen la misma.</t>
  </si>
  <si>
    <t>La política SSTA y demás políticas se encuentran documentadan  y cumplen con lo definido en la guía del RUC,  han sido publicadas, divulgadas y se encuentran disponibles. Los trabajadores conocen y aplican las politicas que tiene la empresa.</t>
  </si>
  <si>
    <t xml:space="preserve">La política SSTA y las otras políticas establecen elementos adicionales  a los exigidos en las guías, relacionados con los riesgos prioritarios.
 Los trabajadores y las partes interesadas se encuentran familiarizados con estos  elementos y aplican los mecanismos de control. 
Se evalúa el conocimiento e implementación de las políticas de los contratantes </t>
  </si>
  <si>
    <t>No existe un proceso formal para que la gerencia participe en reuniones e inspecciones gerenciales</t>
  </si>
  <si>
    <t xml:space="preserve">Se realizan reuniones e inspecciones gerenciales,  pero no incluyen todos los parametros definidos en la guia RUC, no se evidencia   seguimiento a las acciones propuestas, ni la gerencia se encuentra familiarizada con la gestion. </t>
  </si>
  <si>
    <t xml:space="preserve">Se realizan reuniones e inspecciones gerenciales,  pero no incluyen todos los parametros definidos en la guia RUC, se evidencia   seguimiento a las acciones propuestas, pero la gerencia no se encuentra comprometida con la gestion. </t>
  </si>
  <si>
    <t>Las reuniones e inspecciones gerenciales se encuentran documentadas,  incluyen todos los parametros definidos en la guia RUC,  se cubren todas las areas, proyectos y procesos.Se evidencia  implementación y seguimiento a las acciones propuestas y la gerencia se encuentra comprometida con las gestion. 
La gerencia apoya y participa en la realización de inspecciones de seguridad y caminatas gerenciales comunicando a sus empleados y contratistas los hallazgos de las mismas(fortalezas - aspectos por mejorar)</t>
  </si>
  <si>
    <r>
      <t xml:space="preserve">La gerencia es proactiva, lidera la mejora del sistema de gestión, </t>
    </r>
    <r>
      <rPr>
        <sz val="10"/>
        <rFont val="Arial"/>
        <family val="2"/>
      </rPr>
      <t>analiza y genera planes de acción que trasciende a las partes interesadas  de acuerdo con los resultados de las inspecciones y reuniones gerenciales e impacta el desempeño de la organización.</t>
    </r>
  </si>
  <si>
    <t>No existe un proceso formal en donde se evidencie que la gerencia ha realizado la revisión del sistema SSTA</t>
  </si>
  <si>
    <t>La gerencia realiza la revisión  del sistema por lo menos una vez al año, no se incluyen todos aspectos requerido en la guía RUC, no se generan  planes de acción resultantes de la revisiòn gerencial, los empleados no estan familiarizada con el proceso de revisión gerencial.</t>
  </si>
  <si>
    <t>La gerencia realiza la revisión  del sistema por lo menos una vez al año,  se incluyen todos aspectos requerido en la guía RUC, se generan  planes de acción y realiza seguimiento a los mismos,   los planes de acciòn son comunicados a los empleados pero estos no se encuentran familiarizados con los mismos.</t>
  </si>
  <si>
    <t>La gerencia realiza la revisión  del sistema por lo menos una vez al año, incluyeno todos aspectos requeridos por la guía RUC, se generan  planes de acción, se realiza la implementación y seguimiento a los mismos,  y las acciones de mejora se comunican y son conocidas por los empleados incluyendo subcontratistas.</t>
  </si>
  <si>
    <t>Existe un proceso sistemático de mejoramiento de la gestión de acuerdo con los resultados obtenidos en la revisión gerencial. Es proactiva. Las mejoras trascienden a las partes interesadas.</t>
  </si>
  <si>
    <t>No se tienen establecidos objetivos y metas para la gestión del sistema SSTA de acuerdo con lo definido en la guia</t>
  </si>
  <si>
    <t>Se han establecido los objetivos para la gestión del sistema SSTA, pero no se incluyen metas, ni indicadores de seguimiento, no se realiza analisis y seguimiento a los objetivos propuestos.</t>
  </si>
  <si>
    <t>Se establecen objetivos y metas cuantificables para la gestiòn del sistema SSTA, se definen para cada nivel y funcion pertinente de la organizaciòn,  se cuenta con indicadores de seguimiento,  se realiza analisis periodico pero los empleados no estan familiarizados con los objetivos del sistema SSTA.</t>
  </si>
  <si>
    <t>Se establecen y evalúan objetivos y metas para la gestiòn del sistema SSTA para cada nivel y función pertinente de la organización. Se evidencia análisis y seguimiento sistemático. Los empleados están familiarizados con los objetivos del sistema de gestión de SSTA</t>
  </si>
  <si>
    <t xml:space="preserve">Los objetivos y metas evolucionan con la gestión y tienen un direccionamiento estrategico  y visión a largo plazo. Están alineados y reflejan las estrategias en SSTA de la compañía.
</t>
  </si>
  <si>
    <t>No existe un proceso formal en donde se evidencie que la gerencia ha asignado los recursos necesarios para la gestión del sistema SSTA.</t>
  </si>
  <si>
    <t xml:space="preserve">Se asignan los recursos para la gestión del sistema SSTA pero no corresponden con los planes establecidos o no se evidencia el seguimiento a su cumplimiento </t>
  </si>
  <si>
    <t xml:space="preserve">Se asignan los recursos para la gestión del sistema SSTA y estos corresponden con los planes establecidos, se realiza seguimiento a su cumplimiento, pero no se realizan ajustes con base en las necesidades de la organizaciòn y los nuevos contratos  y los programas, operaciones o proyectos que desarrolle por si mismo o a través de subcontratistas con las comunidades locales o cualquier otro grupo de interés. </t>
  </si>
  <si>
    <t>Se tiene asignado un Representante de la alta dirección calificado para liderar el Sistema SSTA.
Se asignan los recursos de acuerdo con lo establecido en la guía Ruc para la gestión del sistema SSTA, se le hace el seguimiento a la ejecución, se hacen los ajustes necesarios de acuerdo con la revisión gerencial y la condición de cada contrato y se generan planes de acción.
La organización promueve a los contratistas y subcontratistas locales para que desarrollen su propio sistema SSTA.
En la asignación de recursos para la gestión del sistema SSTA en cada uno de los proyectos se incluyen cláusulas y/o análisis  relativos a aspectos de derechos humanos relevantes para la operación.
 No se levantan no conformidades atribuibles a la carencia de recursos presupuestales.</t>
  </si>
  <si>
    <r>
      <t xml:space="preserve">Se evidencia la asignación de recursos propios para la gestión del sistema SSTA mas allá del cumplimiento legal, </t>
    </r>
    <r>
      <rPr>
        <sz val="10"/>
        <rFont val="Arial"/>
        <family val="2"/>
      </rPr>
      <t>y partes interesadas que afecten al sistema SSTA, evaluando sistemáticamente la efectividad de los recursos asignados y de los planes de acción generados en términos de mejoramiento del sistema de gestión.
La gerencia al realizar la asignación del presupuesto tiene en cuenta el costo - beneficio y se desarrolla proyectos en HSE.</t>
    </r>
  </si>
  <si>
    <t>No se tiene el manual del sistema de gestión SSTA .</t>
  </si>
  <si>
    <t>El manual se encuentra documentado, pero no contempla los requerimientos exigidos en la Guía RUC o no existe evidencia de su implementación.</t>
  </si>
  <si>
    <t>El manual se encuentra documentado brinda información del sistema de  gestión SSTA, pero no incluyen todos los requerimientos exigidos en la Guía RUC, no se revisa y actualiza periodicamente.</t>
  </si>
  <si>
    <t>El manual se encuentra documentado brinda información completa del sistema de  gestión, incluyendo los requerimientos exigidos en la Guía RUC, es implementado y revisado periódicamente.</t>
  </si>
  <si>
    <t>El manual está integrado con los demás procesos de mejoramiento continuo de la organización.</t>
  </si>
  <si>
    <t>No se evidencia un procedimiento escrito para el control de documentos, datos y registros.</t>
  </si>
  <si>
    <t xml:space="preserve">Se cuenta con un procedimiento escrito para el control de documentos, datos y registros del sistema de SSTA,  el cual no contempla todos los parametros definidos en la Guía del RUC y  no hay evidencia de su implementación o cumplimiento. </t>
  </si>
  <si>
    <t xml:space="preserve">Se cuenta con un procedimiento escrito para el control de documentos, datos y registros del sistema de SSTA, el cual  incluye todos los parametros definidos en la guia RUC, no se controlan  los documentos, datos y registros del sistema conforme al procedimiento incluyendo informacion interna y externa. </t>
  </si>
  <si>
    <t xml:space="preserve">La empresa cuenta con un procedimiento para el control de documentos, datos y registros del sistema SSTA conforme a los parametros exigidos en la Guia RUC, existe evidencia de su implementación ya que todos los documentos, datos y registros incluyendo informaciòn externa se encuentran controlados.  </t>
  </si>
  <si>
    <t>La empresa cuenta con un sistema de protección de la información.</t>
  </si>
  <si>
    <t>La actualización de la información es dinámica de acuerdo con los cambios de la organización, se apropian tecnologias de la informaciòn para el control de la documentaciòn.</t>
  </si>
  <si>
    <t>La empresa no tiene un procedimiento que le permita cumplir con los lineamientos definidos en la guía.</t>
  </si>
  <si>
    <t xml:space="preserve">Se tienen un procedimiento para identificar los requisitos legales y de otra índole en SSTA, pero no esta implementado de acuerdo con lo estableció en la guía Ruc.Se tienen un procedimiento para identificar los requisitos legales y de otra índole en SSTA, pero no esta implementado de acuerdo con lo estableció en la guía Ruc.
Falta incluir los elementos básico
Se tienen un procedimiento para identificar los requisitos legales y de otra índole en SSTA, pero no  se han identificado los requisitos legales </t>
  </si>
  <si>
    <t>Se tiene un procedimiento de  identificación y cumplimiento de los requisitos legales y de otra índole aplicable en SSTA, pero no se han identificado los requisitos legales aplicables a la organizaciòn
La información pertinente de requisitos legales y de otra índole se ha comunicado a las personas que trabajan bajo el control de la organización y partes interesadas pertinentes.
Se tiene un procedimiento para identificar y tener acceso a los requisitos legales y de otra indole aplicables en SSTA, se han identificado los requisitos legales aplicables a la organización pero la información pertinente de requisitos legales y de otra índole no se ha comunicado a las personas que trabajan bajo el control de la organización y partes interesadas pertinentes</t>
  </si>
  <si>
    <t>Se tiene un procedimiento sistemático de  identificación y cumplimiento de los requisitos legales y de otra índole aplicable en SSTA, y evidencia su cumplimiento de acuerdo con lo establecido en la guía Ruc.
La información pertinente de requisitos legales y de otra índole se ha comunicado a las personas que trabajan bajo el control de la organización y partes interesadas pertinentes.</t>
  </si>
  <si>
    <t xml:space="preserve">Se evidencian acciones para anticiparse a los cambios en la legislación en SSTA aplicables a su acticvidad económica. 
</t>
  </si>
  <si>
    <t>No se han definido asignado, evaluado ni se ha realizado seguimiento a las funciones y responsabilidades en SSTA.</t>
  </si>
  <si>
    <t>Se han documentado las funciones y responsabilidades en SSTA por cargos, pero no se evidencia divulgación a los trabajadores, no se ha definido e implementado un procedimiento para evaluar el cumplimiento de funciones y responsabilidades.</t>
  </si>
  <si>
    <t>Se han documentado y comunicado a todos los empleados sus funciones y responsabilidades en SSTA, de acuerdo con los cargos que van a desempeñar. Se cuenta con un procedimiento para evaluar el cumplimiento de funciones y responsabilidades. Pero no se  cuenta con registros que evidencian que se retroalimentan a los empleados de su evaluaciòn y que se encuentren familiarizados con su evaluación.</t>
  </si>
  <si>
    <t>Se han documentado y comunicado la asignación de funciones y responsabilidades en SSTA a
todos los niveles de la empresa. Se cuenta con un procedimiento  para verificar el cumplimiento de las funciones y responsabilidades en SSTA incluyendo los cargos criticos de subcontratistas, los empleados se encuentran familiarizados con los planes de acciòn resultantes de su evaluacion de responsabilidades en SSTA y se hace el seguimiento a los resultados.</t>
  </si>
  <si>
    <t>Las acciones resultantes de la evaluación de funciones y responsabilidades en SSTA fomentan en los trabajadores la toma de conciencia para comprender la importancia de su contribución al sistema de SSTA traduciendo los objetivos estrategicos del sistema en objetivos individuales.
Se evidencia mejora en el desemepeño en SSTA de los trabajadores cada año.</t>
  </si>
  <si>
    <t>No se han definido las competencias del personal en SSTA.</t>
  </si>
  <si>
    <t>Se han definido las competencias del personal, pero no contemplan los requerimientos de la  Guía RUC.</t>
  </si>
  <si>
    <t>Se han definido y comunicado las competencias en SSTA,de acuerdo con los requerimientos definidos en la Guía del RUC, no se evidencia que se selecciona o nivela  al personal a la competencia definida.</t>
  </si>
  <si>
    <t>Se han definido, mantenido y comunicado las competencias en SSTA del personal contemplando los criterios la Guía RUC, se selecciona o se nivela  al personal a la competencia necesaria, se evalúan periódicamente y se le hace seguimiento a su cumplimiento.Se cuenta con planes de formaciòn y entrenamiento especificos para fortalecer las competencias en SSTA del personal.</t>
  </si>
  <si>
    <t>Los trabajadores conocen sus competencias individuales y en donde pueden contribuir para mejorar la gestión del sistema SSTA. Se tiene un plan de desarrollo definido para el cargo que le permite a los trabajadores participar en el en el mejoramiento del sistema SSTA.</t>
  </si>
  <si>
    <t>La empresa no ha estructurado el programa de capacitación y entrenamiento en SSTA.</t>
  </si>
  <si>
    <t>Se tiene estructurado el programa de capacitación y entrenamiento de acuerdo con la guía del RUC, pero no se ejecuta de acuerdo con lo planificado.No se evalúa ni se tienen mecanismos de control por persona</t>
  </si>
  <si>
    <t>La empresa ha establecido el programa de capacitación y entrenamiento  en SSTA de acuerdo con la guía del RUC,se ejecuta de acuerdo a lo planificado,se evalúa y le hace el seguimiento a los resultados.  No se evidencia que los empleados tengan conocimiento sobre el contenido de las capacitaciones recibidas en SSTA</t>
  </si>
  <si>
    <t>La empresa ha establecido el programa de capacitación y entrenamiento  en SSTA de acuerdo con lo establecido en la guía RUC,se ejecuta de acuerdo a lo planificado,se evalúa y le hace el seguimiento a los resultados.  Se evidencia que los empleados tiene conocimiento sobre el contenido de las capacitaciones recibidas en SSTA</t>
  </si>
  <si>
    <r>
      <t xml:space="preserve">Se cuenta  con metodologias pedágogicas innovadoras para mejorar las practicas seguras </t>
    </r>
    <r>
      <rPr>
        <sz val="10"/>
        <rFont val="Arial"/>
        <family val="2"/>
      </rPr>
      <t>y limpias en el desarrollo de las tareas que demuestre continuidad y trascendencia en el tiempo</t>
    </r>
  </si>
  <si>
    <t>La empresa no ha definido un programa de inducción / reinducción en SSTA.</t>
  </si>
  <si>
    <t>Existe un programa de inducción / reinducción a los trabajadores y contratistas definido de acuerdo con los requerimientos de la Guía RUC, pero no se evidencia que lo estén implementando a todos los trabajadores y contratistas.</t>
  </si>
  <si>
    <t>La empresa ha establecido el programa de inducciòn / re-inducciòn en SSTA definido de acuerdo con los requerimientos de la Guía RUC,se ejecuta de acuerdo a lo planificado,se evalúa.  Se evidencia que no todos los empleados tienen conocimiento sobre el contenido de los temas tratados en la inducciòn /reinducciòn en SSTA</t>
  </si>
  <si>
    <t>La inducción / reinducción se realiza a todos los trabajadores y contratistas, se evalúa la efectividad del entrenamiento y se toman acciones de acuerdo a los resultados. Se evidencia que los empleados y sub contratistas tienen  conocimiento sobre el contenido de los temas tratados en la inducciòn /reinducciòn en SSTA</t>
  </si>
  <si>
    <t xml:space="preserve">La inducción a los trabajadores incluye el entrenamiento inicial enfocado en su cargo,  y el seguimiento y aseguramiento de que el trabajador conoce y aplica los procedimientos seguros de trabajo. </t>
  </si>
  <si>
    <t>No existe una identificación de necesidades y desarrollo de actividades de motivación, comunicación, participación y consulta.</t>
  </si>
  <si>
    <t>Existe una identificación de necesidades y desarrollo de actividades de motivación, comunicación, participación y consulta de acuerdo con los requerimientos de la guía RUC, pero no hay evidencia de su implementación o tiene solo algunos de ellos.</t>
  </si>
  <si>
    <r>
      <t xml:space="preserve">Existe una identificación de necesidades y se desarrollan actividades de motivación, comunicación, participación de acuerdo con los requerimientos de la guía RUC, se le hace seguimiento a los resultados pero no se evidencia la participacion de los empleados en el sistema SSTA  </t>
    </r>
    <r>
      <rPr>
        <sz val="10"/>
        <color indexed="40"/>
        <rFont val="Arial"/>
        <family val="2"/>
      </rPr>
      <t xml:space="preserve">ni cuenta con un mecanismos de dialogo con sus trabajadores y sus restantes grupos de interés (dialogo social). </t>
    </r>
  </si>
  <si>
    <r>
      <t xml:space="preserve">Existe una identificación de necesidades y se desarrollan programas de motivación, comunicación, participación de acuerdo con los requerimientos de la guía RUC, se le hace seguimiento a los resultados y se evidencia  participacion de los empleados en el sistema SSTA, </t>
    </r>
    <r>
      <rPr>
        <sz val="10"/>
        <color indexed="40"/>
        <rFont val="Arial"/>
        <family val="2"/>
      </rPr>
      <t>existe un mecanismos de dialogo con sus trabajadores y sus restantes grupos de interés (dialogo social) y un mecanismo para llevar registros de quejas por incidentes con sus grupos de interés ocurridos durante el último año (Discriminación, Seguridad, Salud, Ambiente, prácticas corruptas) en relación con aspectos de SSTA y la respuesta a dichos incidentes.
 Los grupos de interés conocen los aspectos del sistema SSTA que la organización ha decidió comunicar.</t>
    </r>
  </si>
  <si>
    <t xml:space="preserve">Se tienen algun instrumento para medir el grado de motivación, comunicación, participación y consulta y este retroalimenta los programas. </t>
  </si>
  <si>
    <t>No se tiene un procedimiento para la IPVCR, de acuerdo con los requisitos de la Guía Ruc, ni se ha realizado la continua identificación de los mismos.</t>
  </si>
  <si>
    <r>
      <t>Existe un procedimiento para la IPVCR de acuerdo con los requerimientos de la Guía del RUC, pero no se evidencia su implementación</t>
    </r>
    <r>
      <rPr>
        <sz val="10"/>
        <color indexed="40"/>
        <rFont val="Arial"/>
        <family val="2"/>
      </rPr>
      <t xml:space="preserve"> ni se identifican y caracterizan los grupos de interés de la organización</t>
    </r>
  </si>
  <si>
    <r>
      <t xml:space="preserve">Existe un procedimiento para la IPVCR,  se ha realizado la continua identificación de los mismos para su valoración </t>
    </r>
    <r>
      <rPr>
        <sz val="10"/>
        <color indexed="40"/>
        <rFont val="Arial"/>
        <family val="2"/>
      </rPr>
      <t>que incluye la identificación y caracterización de los grupos de interés</t>
    </r>
    <r>
      <rPr>
        <sz val="10"/>
        <rFont val="Arial"/>
        <family val="2"/>
      </rPr>
      <t xml:space="preserve"> y determinación de medidas de control y se evidencia la implementación de los controles, no se han identificado todos los peligros y riesgos relacionados con las actividades y servicios que realiza la empresa, no se aplican los controles establecidos por la empresa y  los trabajadores no tienen conocimiento ni participan en la identificación de los peligros a los cuales se encuentran expuestos.
La valoración no está acorde con lo definido en el procedimiento, no se realiza seguimiento y medición periodica de la efectividad de las medidas de control de riesgo</t>
    </r>
    <r>
      <rPr>
        <sz val="10"/>
        <color indexed="40"/>
        <rFont val="Arial"/>
        <family val="2"/>
      </rPr>
      <t xml:space="preserve"> y no se tienen en cuenta las expectativas de los grupos de interés para el establecimiento de las acciones de control</t>
    </r>
  </si>
  <si>
    <t>Se ha implementado procedimiento para la IPVCR de acuerdo a lo definido en la Guía del RUC, se le  hace seguimiento a los controles planteados. 
Los trabajadores y demás grupos de interés tienen conocimiento y participan en la identificación de los peligros a los cuales se encuentran expuestos y aplican los controles establecidos por la empresa y se ha establecido seguimiento y medición periodica de la efectividadad de las medidas de control de riesgos</t>
  </si>
  <si>
    <r>
      <t xml:space="preserve">El analisis de riesgo es un proceso dinamico el cual se integra a todas sus actividades y es actualizado de manera sistemática. La empresa demuestra que existe una evolución en el analisis y </t>
    </r>
    <r>
      <rPr>
        <sz val="10"/>
        <rFont val="Arial"/>
        <family val="2"/>
      </rPr>
      <t xml:space="preserve">efectividad del control de sus riesgos que incluya ademas de los controles administrativos y epp,  controles de diseño, ingenieria, eliminación, sustitución.
</t>
    </r>
    <r>
      <rPr>
        <sz val="10"/>
        <color indexed="49"/>
        <rFont val="Arial"/>
        <family val="2"/>
      </rPr>
      <t/>
    </r>
  </si>
  <si>
    <t>No se cuenta con mecanismos escritos para el reporte de actos y condiciones.</t>
  </si>
  <si>
    <t>Se cuenta con un mecanismo para el reporte de actos y condiciones sub estandar, pero no se evidencia su implementación .</t>
  </si>
  <si>
    <t>Se ha implementado el reporte de actos y condiciones   se le  hace seguimiento a la implementación de los controles planteados. 
Los trabajadores no tienen conocimiento de las mejoras resultantes de la implementación de los controles planteados.
Los trabajadores no participan en el reporte de actos y condiciones subestándares.</t>
  </si>
  <si>
    <t xml:space="preserve">Se ha implementado el mecanismo de reporte de actos y condiciones inseguras en todas las áreas y sedes de la organización y se cuenta con registros que aseguran la implementacion de las acciones propuestas y se hace seguimiento al cierre de los actos y condiciones sub estandar.
Los trabajadores y contratistas tienen conocimiento y participan del reporte de actos y condiciones subestándares.
</t>
  </si>
  <si>
    <r>
      <t xml:space="preserve">Existe un programa de seguridad basado en comportamiento </t>
    </r>
    <r>
      <rPr>
        <sz val="10"/>
        <rFont val="Arial"/>
        <family val="2"/>
      </rPr>
      <t>el cual es sostenible en el tiempo e incluye mejoras como:
-  La activa participación del nivel directivo en el reporte de actos y condiciones inseguras, su retroalimentación a los trabajadores y el compromiso  visible con su comportamiento; 
- Los resultados de observaciones y reportes de actos y condiciones son una entrada básica  y demostrable cuando se investigan los accidentes y casi accidentes.
- La efectividad del programa redunda en disminuir la incidencia de procesos disciplinarios</t>
    </r>
  </si>
  <si>
    <t>No se tiene un procedimiento para la IAVCI, de acuerdo con los requisitos de la Guía Ruc, ni se ha realizado la continua identificación de los mismos.</t>
  </si>
  <si>
    <t>Existe un procedimiento para la IAVCI, pero no cuenta con todos los  requisitos de la Guía RUC, se ha realizado la continua identificación de los mismos para su valoración y determinación de medidas de control, pero no se evidencia la implementación de los controles,
o no se han identificado todos los aspectos relacionados con las actividades y servicios que realiza la empresa.</t>
  </si>
  <si>
    <t>Existe un procedimiento para la IAVCI, de acuerdo con lo definido en los requisitos de la Guía Ruc, se  realiza continua identificación de los aspectos ambientales para su valoración y determinación de medidas de control y se evidencia la implementación de los controles, no se han identificado todos los aspectos e impactos relacionados con las actividades y servicios que realiza la empresa  no se aplican los controles establecidos por la empresa y  los trabajadores no tienen conocimiento ni participan en la identificación de los aspectos e impactos ambientales que se generan en el desarrollo de sus actividades y/o prestación del servicio y no aplican los controles establecidos por la empresa.
No se realiza seguimiento y medición de la efectividad de las medidas de control de aspectos ambientales.</t>
  </si>
  <si>
    <t>Se ha implementado procedimiento para la IAVCI de acuerdo a lo definido en la Guía del RUC, y se le  hace seguimiento a los controles planteados. 
Los trabajadores tienen conocimiento y participan en la identificación de los aspectos e impactos ambientales que se generan en el desarrollo de sus actividades y/o prestación del servicio y aplican los controles establecidos para ellos.
Se realiza seguimiento y medición periodica de la efectividadad de las medidas de control de aspectos ambientales</t>
  </si>
  <si>
    <r>
      <t>La identificación de aspectos e impactos ambientales es un proceso dinamico el cual se integra a todas sus actividades y es actualizado de manera sistematica.</t>
    </r>
    <r>
      <rPr>
        <sz val="10"/>
        <rFont val="Arial"/>
        <family val="2"/>
      </rPr>
      <t xml:space="preserve"> La empresa demuestra que existe una evolución en el analisis y efectividad del control de sus aspectos e  impactos ambientales que incluya ademas de los controles administrativos,  controles de diseño, ingenieria, eliminación, sustitución.</t>
    </r>
  </si>
  <si>
    <t>No se cuenta con un procedimiento de gestión del cambio.</t>
  </si>
  <si>
    <t>Se cuenta con un procedimiento de gestión del cambio, pero no se evidencia su implementación.</t>
  </si>
  <si>
    <t>Se cuenta con un procedimiento de gestión del cambio, se evidencia una implementación parcial de la gestión del cambio.
No todos los trabajadores  conocen sus responsabilidades en el mismo  o no se realizó la valoración del riesgo antes de implementar los cambios.</t>
  </si>
  <si>
    <t>Se ha implementado procedimiento de gestión del cambio de acuerdo a lo definido en la Guía del RUC.
Los trabajadores conocen el procedimiento y sus responsabilidades en el mismo.  Se evaluan todos los cambios realizados o propuestos en la organizaciòn por medio del procedimiento, se mantienen registros que evidencian el cumplimiento de los planes de acciòn, se tienen en cuenta los resultados de la gestión del cambio para establecer mejora continua en el sistema de gestión.</t>
  </si>
  <si>
    <t>Los procesos de gestión de cambio retroalimentan el sistema y los resultados son entrada de futuros procesos de cambio.</t>
  </si>
  <si>
    <t xml:space="preserve">No hay un procedimiento  definido para la administración de contratistas - proveedores de acuerdo con la Guía del RUC </t>
  </si>
  <si>
    <r>
      <t xml:space="preserve">Hay un procedimiento definido para la administración de contratistas – proveedores de acuerdo con la guía del RUC pero no se evidencia que los criterios SSTA </t>
    </r>
    <r>
      <rPr>
        <sz val="10"/>
        <color indexed="40"/>
        <rFont val="Arial"/>
        <family val="2"/>
      </rPr>
      <t>y las cláusulas y/o análisis  relativos a aspectos de derechos humanos relevantes para la operación</t>
    </r>
    <r>
      <rPr>
        <sz val="10"/>
        <rFont val="Arial"/>
        <family val="2"/>
      </rPr>
      <t xml:space="preserve">  estén acorde con las actividades a realizar por el  contratista – proveedor al interior de la empresa ni   su implementación.,</t>
    </r>
    <r>
      <rPr>
        <sz val="10"/>
        <color indexed="40"/>
        <rFont val="Arial"/>
        <family val="2"/>
      </rPr>
      <t xml:space="preserve"> ni cuenta con programas para desarrollar en SSTA a los proveedores y/o subcontratistas locales.</t>
    </r>
    <r>
      <rPr>
        <sz val="10"/>
        <rFont val="Arial"/>
        <family val="2"/>
      </rPr>
      <t xml:space="preserve"> </t>
    </r>
  </si>
  <si>
    <r>
      <t>Hay un procedimiento definido para la administración de contratistas – proveedores de acuerdo con la guía del RUC,se evidencian que los criterios SSTA</t>
    </r>
    <r>
      <rPr>
        <sz val="10"/>
        <color indexed="40"/>
        <rFont val="Arial"/>
        <family val="2"/>
      </rPr>
      <t xml:space="preserve"> y las cláusulas y/o análisis  relativos a aspectos de derechos humanos relevantes para la operación </t>
    </r>
    <r>
      <rPr>
        <sz val="10"/>
        <rFont val="Arial"/>
        <family val="2"/>
      </rPr>
      <t xml:space="preserve"> están acordes con las actividades que realizan los contratistas - proveedores al interior de la empresa </t>
    </r>
    <r>
      <rPr>
        <sz val="10"/>
        <color indexed="40"/>
        <rFont val="Arial"/>
        <family val="2"/>
      </rPr>
      <t>cuenta con programas para desarrollar en SSTA a los proveedores y/o subcontratistas locales, identificación de la procedencia u origen de los componentes de sus productos o servicios</t>
    </r>
    <r>
      <rPr>
        <sz val="10"/>
        <rFont val="Arial"/>
        <family val="2"/>
      </rPr>
      <t>, pero no se evidencia implementación en su totalidad de las tres fases (selección, monitoreo y evaluaciòn de proveedores y contratistas) o no se cubre a todos los contratistas - proveedores definidos por la empresa.</t>
    </r>
  </si>
  <si>
    <r>
      <t>Se implementan los criterios definidos  en SSTA</t>
    </r>
    <r>
      <rPr>
        <sz val="10"/>
        <color indexed="40"/>
        <rFont val="Arial"/>
        <family val="2"/>
      </rPr>
      <t xml:space="preserve"> y derechos humanos</t>
    </r>
    <r>
      <rPr>
        <sz val="10"/>
        <rFont val="Arial"/>
        <family val="2"/>
      </rPr>
      <t xml:space="preserve"> para la administración de contratistas - proveedores alineados al servicio que prestan y de acuerdo con la guía del RUC, se le comunican los criterios a los contratistas – proveedores, se seleccionan, monitorean y se  evalúan el desempeño, se generan planes de acción y se realiza seguimiento derivado de la evaluación.
</t>
    </r>
    <r>
      <rPr>
        <sz val="10"/>
        <color indexed="40"/>
        <rFont val="Arial"/>
        <family val="2"/>
      </rPr>
      <t>Se implementan los programas para desarrollar en SSTA a los proveedores y/o subcontratistas locales.</t>
    </r>
    <r>
      <rPr>
        <sz val="10"/>
        <rFont val="Arial"/>
        <family val="2"/>
      </rPr>
      <t xml:space="preserve">
Se evidencia que este procedimiento es  comunicado a los contratistas y proveedores con el fin de asegurar su implementación, se divulgan los resultados de las evaluaciones de desempeño.
</t>
    </r>
    <r>
      <rPr>
        <sz val="10"/>
        <color indexed="40"/>
        <rFont val="Arial"/>
        <family val="2"/>
      </rPr>
      <t xml:space="preserve">La organización tiene información disponible a sus grupos de interés sobre la procedencia u origen de los componentes de sus productos o servicios, especialmente respecto a los que podrían tener impacto ambiental y/0 social (SSTA) </t>
    </r>
  </si>
  <si>
    <t xml:space="preserve">
Dentro del proceso de selección de contratistas - proveedores los criterios de SSTA representan un alto puntaje de adjudicación del contrato.
El contratista- proveedor implementa un sistema de SSTA.
Establece estrategias integrales de mejoramiento (Ejm.Auditorías de segunda parte). La empresas tiene un programa de fortalecimiento de sub-contratistas para garantizar todos los aspectos de SSTA, evidenciando periodicamente la mejora en su desempeño.</t>
  </si>
  <si>
    <t xml:space="preserve">La empresa no informa a los visitantes, comunidad y autoridad los peligros y aspectos ambientales a los que se encuentran expuestos y como actuar en caso de una emergencia y no se tienen un sistema definido para lograra su participación en situaciones de emergencias y simulacros.  </t>
  </si>
  <si>
    <t xml:space="preserve">La empresa ha definido el mecanismo para informar los peligros y aspectos ambientales, como actuar en caso de una emergencia  y lograr la participación de los visitantes, comunidad y autoridad en  simulacros pero no se evidencia su implementación. </t>
  </si>
  <si>
    <r>
      <t xml:space="preserve">La empresa ha definido el mecanismo para informar los peligros y aspectos ambientales, como actuar en caso de una emergencia  y lograr la participación de los visitantes, comunidad y autoridad en simulacros se evidencian registros, pero no se realiza en forma sistemática </t>
    </r>
    <r>
      <rPr>
        <sz val="10"/>
        <color indexed="40"/>
        <rFont val="Arial"/>
        <family val="2"/>
      </rPr>
      <t>en cada uno de los programas, operaciones o proyectos que desarrolle por si misma, o a través de subcontratistas, con las comunidades locales o con cualquier otro grupo de interés</t>
    </r>
  </si>
  <si>
    <r>
      <t xml:space="preserve">La empresa ha definido el mecanismo para informar los peligros y aspectos ambientales, como actuar en caso de una emergencia, se  logra la participación de los visitantes, comunidad y autoridad en  simulacros se evidencian registros y se realiza de forma sistemática </t>
    </r>
    <r>
      <rPr>
        <sz val="10"/>
        <color indexed="40"/>
        <rFont val="Arial"/>
        <family val="2"/>
      </rPr>
      <t>en cada uno de los programas, operaciones o proyectos que desarrolle por si misma, o a través de subcontratistas, con las comunidades locales o con cualquier otro grupo de interés.
Evalúa la gestión de dicho sistema a través de la implementación de indicadores de desempeño.</t>
    </r>
  </si>
  <si>
    <t>La empresa no tiene definidos programa (s) de gestión del riesgo  de acuerdo con lo definido en la Guía del RUC.</t>
  </si>
  <si>
    <t xml:space="preserve">Se tienen definidos programas de gestión del riesgo(s) prioritario(s) que tengan el potencial de generar accidentes de trabajo pero no se evidencia la implementación de todos los programas definidos o no se encuentran definidos para todos sus riesgos prioritarios. </t>
  </si>
  <si>
    <t>Se implementan los programas de gestión del riesgo(s) prioritario(s) que tengan el potencial de generar accidentes de trabajo, se evalúan sus indicadores, se generan planes de acción pero no se les realiza seguimiento y no se evidencia la participacion de los trabajadores en las actividades que hacen parte de todos los programas de gestión .</t>
  </si>
  <si>
    <t xml:space="preserve">Se implementan todos los programas de gestión del riesgo(s) prioritario(s) que tengan el potencial de generar accidentes de trabajo, se evalúan sus indicadores, se generan planes de acción, se realiza el seguimiento y se evidencia la participacion de los trabajadores en las actividades que hacen parte del programa. </t>
  </si>
  <si>
    <t xml:space="preserve"> Se demuestra sostenibilidad en el tiempo (nota: Ultimos cinco años)  relacionados con la reducción de los incidentes asociados a los riesgos prioritarios.</t>
  </si>
  <si>
    <t>La empresa no tiene procedimiento para la realizacion de evaluaciones medicas ocupacionales o no se hacen exámenes de ingreso, el medico que realizó las evaluaciones no tiene licencia en SO.</t>
  </si>
  <si>
    <t>Se cuenta con procedimiento escrito de evaluaciones medicas ocupacionales, pero no llevan a cabo evaluaciones medicas de  periodico, de retiro y reubicación laboral para todos los empleados y no hace seguimiento a sus contratistas</t>
  </si>
  <si>
    <t>Se cuenta con procedimiento escrito de evaluaciones medicas ocupacionales, pero solo se llevan a cabo evaluaciones medicas de ingreso no relacionados con el profesiograma, no se da alcance a  contratistas</t>
  </si>
  <si>
    <t>Se cuenta con procedimiento para evaluaciones medicas ocupacionales y con registro de las evaluaciones medicas ocupacionales (ingreso, periodicas, retiro y reubicación laboral) de todos los empleados relacionados con el profesiograma establecido realizados por un médico con licencia en SO. Se hace seguimiento al personal directo y  contratistas.</t>
  </si>
  <si>
    <t>No se ha realizado identificación de riesgos de salud publica</t>
  </si>
  <si>
    <t>Se identifican los riesgos de salud publica, pero no se han realizado actividades de promoción y prevención</t>
  </si>
  <si>
    <t xml:space="preserve">Se identifican los riesgos de salud publica, se realizan actividades de vacunación,  se adelantan otras campañas de promoción y   prevención. Los trabajadores desconocen los riesgos de salud publica a lo cuales estan expuestos y desconocen los temas tratados en las campañas de realizadas. </t>
  </si>
  <si>
    <t xml:space="preserve">Se identifican los riesgos de salud publica, se realizan actividades de vacunación, promoción y   prevención. Los trabajadores conocen los riesgos de salud publica a lo cuales estan expuestos y conococen los temas tratados en las campañas de realizadas. </t>
  </si>
  <si>
    <t xml:space="preserve">  La empresa demuestra un compromiso en la realización de actividades adicionales para el control de los riesgos de salud pública y actividades de promoción y prevención para sus empleados y su familia.</t>
  </si>
  <si>
    <t>No se cuenta con diagnostico de condiciones de salud ni con protocolo(s) de vigilancia epidemiologica</t>
  </si>
  <si>
    <t>Se cuenta con diagnostico de condiciones de salud y protocolo(s) de vigilancia epidemilogica pero no se han implementado todos los definidos</t>
  </si>
  <si>
    <t>Se han implementado  protocolo(s) de vigilancia epidemilogica, pero estos no se encuentran asociados a las recomendaciones del diagnostico de condiciones de salud, los trabajadores los desconocen y no se evidencia participación en todos los PVE definidos por la empresa. El diagnóstico no cubre atoda la población, todos los PVE no se han evaluados.</t>
  </si>
  <si>
    <t>Se han implementado todos los protocolo(s) de vigilancia epidemilogica asociados a las recomendaciones del diagnostico de condiciones de salud, se cuenta con indicadores, analisis periodico y establecimiento de planes de acciòn,los trabajadores conocen y participan en las actividades propuestas en los PVE.</t>
  </si>
  <si>
    <r>
      <t xml:space="preserve">
Se demuestra sostenibilidad en el tiempo (</t>
    </r>
    <r>
      <rPr>
        <sz val="10"/>
        <rFont val="Arial"/>
        <family val="2"/>
      </rPr>
      <t xml:space="preserve">NOTA: dependiendo de la historia de la compañía, de 3 a 5 años) relacionados con  el impacto en los indicadores y la severidad  asociados al riesgo ocupacional </t>
    </r>
  </si>
  <si>
    <t>No se cuenta con analisis estadisticos de primeros auxilios, morbimortalidad y ausentismo laboral</t>
  </si>
  <si>
    <t>Se cuenta con registros estadisticos pero no se analizan ni se generan planes de acción.</t>
  </si>
  <si>
    <t>Se cuenta con registros estadisticos y se generan planes de acción, pero no se analizan los resultados.</t>
  </si>
  <si>
    <t>Se cuenta con registros estadisticos, se analizan periodicamente los resultados y se generan planes de acción</t>
  </si>
  <si>
    <t>De acuerdo con el análisis de causalidad de los registros estadisticos la empresa genera actividades para disminuir los eventos ocasionados por primeros auxilios, ausentismo y morbimortalidad.</t>
  </si>
  <si>
    <t xml:space="preserve">El subprograma de Higiene Industrial no está estructurado de acuerdo a lo definido en la Guía del RUC. </t>
  </si>
  <si>
    <t xml:space="preserve">Se han realizado mediciones a los riesgos higiénicos identificados de acuerdo a la actividad de la empresa, y cumplen  con los requisitos definidos en la Guía del RUC pero no se evidencia planes de acción para  implementar las recomendaciones resultantes de las mediciones. </t>
  </si>
  <si>
    <t xml:space="preserve">Se han realizado mediciones a los riesgos higiénicos identificados de acuerdo a la actividad de la empresa,  y cumplen  con los requisitos definidos en la Guía del RUC,no se evidencian que hayan implementado las recomendaciones resultantes de las mediciones. </t>
  </si>
  <si>
    <t xml:space="preserve">Se han realizado mediciones a los riesgos higiénicos identificados de acuerdo a la actividad de la empresa, estos cumplen  con los requisitos definidos en la Guía del RUC, se cubren todos los centros de trabajo, se evidencia planes de acción para  implementar las recomendaciones resultantes de las mediciones,  se informa a los trabajadores sobre los resultados dejando evidencias. </t>
  </si>
  <si>
    <t>Se realizan mediciones higienicas y se controlan los riesgos  en los  nuevos proyectos antes de iniciar activifdades.</t>
  </si>
  <si>
    <t xml:space="preserve">No se tienen identificadas las tareas críticas a partir de un proceso de evaluación formal, ni estándares o procedimientos seguros para ejecutar las tareas críticas. </t>
  </si>
  <si>
    <t xml:space="preserve">Se tienen identificadas y evaluadas  las tareas críticas, se cuenta con los procedimientos seguros para ejecutar las tareas críticas, pero no se evidencia su divulgación e implementación.  </t>
  </si>
  <si>
    <t xml:space="preserve">Se divulgan e implementan todos los estándares o procedimientos de trabajo seguro acordes con tareas criticas desarrolladas por la empresa. No se  encuentran disponibles, legibles y vigentes en los sitios de trabajo.  No se verifica que los trabajadores realizan las actividades de acuerdo con lo establecido en los estándares o procedimientos. </t>
  </si>
  <si>
    <t>Se divulgan e implementan todos los estándares o procedimientos de trabajo seguro acordes con tareas criticas desarrolladas por la empresa. Se encuentran disponibles, legibles y vigentes en los sitios de trabajo.  Los trabajadores realizan las actividades de acuerdo con lo establecido en los estándares o procedimientos. La empresa cuenta con métodos de monitoreo y seguimiento para validar la aplicabilidad de los estándares o procedimientos seguros y establece planes de acción de acuerdo con las oportunidades de mejora detectadas</t>
  </si>
  <si>
    <t>Cuenta con estándares o procedimientos para gestionar los riesgos para otras actividades (no solo las criticas)  propias de su actividad económica y se evidencia su divulgación e implementación, se encuentran disponibles, legibles y vigentes en los sitios de trabajo.  Los trabajadores realizan las actividades de acuerdo con lo establecido en los estándares o procedimientos. La empresa cuenta con métodos de monitoreo y seguimiento para validar la aplicabilidad de los estándares o procedimientos seguros y establece planes de acción de acuerdo con las oportunidades de mejora detectadas.</t>
  </si>
  <si>
    <t xml:space="preserve">No se tiene estructurado un programa escrito de mantenimiento preventivo para instalaciones, redes electricas y orden y aseo. No se cuenta con registros de mantenimientos de acuerdo con la guía del RUC. </t>
  </si>
  <si>
    <t>Se tiene un programa de mantenimiento preventivo escrito   para instalaciones, redes electricas y orden y aseo de acuerdo con la guía del RUC pero no se evidencia su cumplimiento.</t>
  </si>
  <si>
    <t xml:space="preserve">Se cuenta con un programa de mantenimiento preventivo  para instalaciones, redes electricas y orden y aseo,de acuerdo con la guía del RUC,  pero no se  determinan los indicadores de gestión para evaluar el programa ni tienen un sistema definido que les permita analizar, resolver las condiciones no seguras en las instalaciones.
</t>
  </si>
  <si>
    <r>
      <t xml:space="preserve">Se implementa el programa de mantenimiento preventivo  para instalaciones, redes electricas y orden y aseo de acuerdo a lo establecido en la Guía del RUC, y se le hace seguimiento a su cumplimiento de acuerdo con el resultado de los indicadores. </t>
    </r>
    <r>
      <rPr>
        <sz val="10"/>
        <color indexed="10"/>
        <rFont val="Arial"/>
        <family val="2"/>
      </rPr>
      <t xml:space="preserve"> 
.</t>
    </r>
  </si>
  <si>
    <t>Se evidencian optimas condiciones de seguridad en las instalaciones de los sitios evaluados basados en rutinas de mantenimiento preventivo. No se han presentado  accidentes asociados a la ausencia de mantenimiento preventivo de instalaciones,   redes electricas, orden y aseo.</t>
  </si>
  <si>
    <t xml:space="preserve">No se tiene el procedimiento definido para la selección y uso de equipos y herramientas según criterios de seguridad </t>
  </si>
  <si>
    <t>Se tiene el procedimiento definido para la selección y uso de equipos y herramientas según criterios de seguridad pero no se evidencia la implementación.</t>
  </si>
  <si>
    <t>Se tiene el procedimiento definido para la selección y uso de equipos y herramientas según criterios de seguridad, se evidencia la implementación, se da alcance a todos los equipos y herramientas utilizados en las actividades de la empresa,pero no se llevan registros ni se toman acciones de mejora cuando hay desviaciones.
Los trabajadores desconocen y no están familiarizados con los requerimientos de inspección y mantenimiento de equipos y herramientas y el mecanismo para la disposición de equipos y herramientas defectuosas.</t>
  </si>
  <si>
    <t>Se tiene el procedimiento definido para la selección y uso de equipos y herramientas según criterios de seguridad, se evidencia la implementación, se llevan registros y se toman acciones de mejora cuando hay desviaciones.
Los trabajadores conocen y están familiarizados con los requerimientos de inspección y mantenimiento de equipos y herramientas y el mecanismo para la disposición de equipos y herramientas defectuosas.</t>
  </si>
  <si>
    <t xml:space="preserve"> No se han presentado accidentes asociados a fallas por falta de mantenimiento de equipos y herramientas utilizadas en los procesos de la empresa durante el último año.</t>
  </si>
  <si>
    <t xml:space="preserve">No se tiene el procedimiento definido para la selección y uso de los elementos de protección personal </t>
  </si>
  <si>
    <t>Se tiene el procedimiento definido para la selección y uso de epp pero no se evidencia la implementación.</t>
  </si>
  <si>
    <t>Se tiene un procedimiento definido para la selección y uso de epp  y se evidencia su implementación, se llevan registros de entrega y capacitacion periodica a los empleados, pero los EPP no están acordes con los riesgos  existentes en la realización de la actividad, no se encuentran en condiciones satisfactorias, los trabajadores desconocen los estandares para el mantenimiento, reposición y disposición final de los EPP. No se cuenta con condiciones optimas para el almacenamiento de los EPP</t>
  </si>
  <si>
    <t>Se cuenta con un procedimiento para la selección y uso de epp, se evidencia su implementación, se llevan registros y se toman acciones de mejora cuando hay desviaciones. Los EPP  están acordes con los riesgos  existentes en la realización de la actividad y se encuentran en condiciones satisfactorias. Los trabajadores conocen y cumplen los estandares para el mantenimiento, reposición y disposición final de los EPP.  Se cuenta con locales en condiciones optimas para el almacenamiento de los EPP.</t>
  </si>
  <si>
    <t>Existe un sistema interno que le permita mejorar el  proceso asociado a la selección y  uso de los EPP y se hace participe al trabajador  en la selección de  los EPP para garantizar su uso y adaptabilidad; los trabajadores han interiorizado la importancia de uso y cuidado de los EPP suministrados.</t>
  </si>
  <si>
    <t>No se ha definido el manejo de las sustancias quimicas requeridas en el proceso, no se cuenta con las hojas de seguridad de los productos utilizados.</t>
  </si>
  <si>
    <t>Se ha definido el manejo de las sustancias quimicas requeridas en el proceso, pero no se evidencia cumplimiento de estandares de seguridad para el almacenamiento de sustancias quimicas, se cuenta con las hojas de seguridad de los productos utilizados, pero no hay evidencia de la divulgación a los trabajadores.</t>
  </si>
  <si>
    <t>Se han definido e implementan estandares para el manejo de las sustancias quimicas,  las hojas de seguridad de los productos utilizados se encuentran disponibles pero no estan estandarizadas o no se encuentran en castellano, se cuenta con registro  que evidencian la divulgación a los trabajadores de las MSDS. Los productos no se encuentran  etiquetados, rotulados y debidamente almacenados.</t>
  </si>
  <si>
    <t>Existe un inventario  de productos químicos , se evidencia la divulgación  de las hojas de seguridad, el conocimiento de los trabajadores que las utilizan y se encuentran disponibles en el sitio de trabajo. Además, los productos, incluyendo residuos se encuentran  etiquetados, rotulados y debidamente almacenados. 
Se evidencia el control del riesgo con equipos de monitoreo, atención de emergencias y recurso humano.</t>
  </si>
  <si>
    <r>
      <t xml:space="preserve">Se implementan  acciones de mejoramiento contínuo, que repercuten en un menor impacto al ambiente y/o salud de los trabajadores.
</t>
    </r>
    <r>
      <rPr>
        <sz val="10"/>
        <rFont val="Arial"/>
        <family val="2"/>
      </rPr>
      <t xml:space="preserve">Se evidencia disminución o ausencia de incidentes (accidentes y casi accidentes) de trabajo y ambientales relacionado con agentes químicos. </t>
    </r>
  </si>
  <si>
    <t xml:space="preserve">La empresa no cuenta con un  plan de emergencia. </t>
  </si>
  <si>
    <t xml:space="preserve">El plan de emergencias está estructurado pero no cuenta con todos los requerimientos de la Guía del RUC y no se ha implementado. </t>
  </si>
  <si>
    <t>El plan está estructurado de acuerdo con los requerimientos de la Guía del RUC contemplando todos los escenarios de emergencias aplicables para toda la organización; está implementado y los brigaditas y los trabajadores conocen los procedimientos para actuar en caso de una emergencia y han sido entrenados. Pero no se han realizado simulacros asociados a la identificaciòn de escenarios de emergencia presentes en la empresa.</t>
  </si>
  <si>
    <t>El plan está estructurado de acuerdo con los requerimientos de la Guía del RUC contemplando todos los escenarios de emergencias aplicables para toda la organización; está implementado y los brigaditas y los trabajadores conocen los procedimientos para actuar en caso de una emergencia que involucre su area de trabajo y han sido entrenados. Se han realizado simulacros asociados a la identificaciòn de escenarios de emergencia presentes en la empresa, se evaluan los simulacros, se establecen planes de acciòn y se hace seguimiento. Se evidencian el entrenamiento de la brigada a nivel avanzado, se han realizado simulacros de emergencias y ambientales que son analizados, se establecen e implementan planes de acciòn. Se cuenta con convenios de ayuda mutua y durante los simulacros se ha determinado y evaluado su capacidad de respuesta. Se cuenta con los recursos suficientes para atender una emergencia incluyendo personal de la salud en caso de ser aplicable.</t>
  </si>
  <si>
    <r>
      <t xml:space="preserve">Se cuenta con mecanismos para validar la mejora de la eficacia y el plan de continuidad del negocio. Se realiza un seguimiento de manera planificada de los cambios que se producen como resultado de la evaluación de los simulacros que podrían tener impacto en el desempeño de la organización ante la ocurrencia de eventos.
</t>
    </r>
    <r>
      <rPr>
        <sz val="10"/>
        <rFont val="Arial"/>
        <family val="2"/>
      </rPr>
      <t>Hay un plan de entrenamiento y generación de competencias del personal lider de la brigada por entes especializados con certificaciones internacionales apoyado con recursos propios de la organización.</t>
    </r>
  </si>
  <si>
    <r>
      <t>No se han identificado las necesidades de controles operacionales, para evitar o minimizar impactos ambientales en las actividades u operaciones</t>
    </r>
    <r>
      <rPr>
        <sz val="10"/>
        <color indexed="40"/>
        <rFont val="Arial"/>
        <family val="2"/>
      </rPr>
      <t xml:space="preserve"> que se realizan en áreas protegidas o no protegidas</t>
    </r>
    <r>
      <rPr>
        <sz val="10"/>
        <rFont val="Arial"/>
        <family val="2"/>
      </rPr>
      <t>, ni se cuenta con mecanismos para el seguimiento y medición a las medidas de control ambiental.</t>
    </r>
  </si>
  <si>
    <r>
      <t>Se han identificado las necesidades de controles operacionales, para evitar o minimizar impactos ambientales en las actividades u operaciones</t>
    </r>
    <r>
      <rPr>
        <sz val="10"/>
        <color indexed="40"/>
        <rFont val="Arial"/>
        <family val="2"/>
      </rPr>
      <t xml:space="preserve"> en áreas protegidas o no protegidas </t>
    </r>
    <r>
      <rPr>
        <sz val="10"/>
        <rFont val="Arial"/>
        <family val="2"/>
      </rPr>
      <t xml:space="preserve">permitiendo reducir el riesgo de causar impacto,  se cuenta con mecanismos para el seguimiento y medición a las medidas de control ambiental, </t>
    </r>
    <r>
      <rPr>
        <sz val="10"/>
        <color indexed="40"/>
        <rFont val="Arial"/>
        <family val="2"/>
      </rPr>
      <t>se cuenta con un listado de especies que pueden verse afectadas durante la operación,</t>
    </r>
    <r>
      <rPr>
        <sz val="10"/>
        <rFont val="Arial"/>
        <family val="2"/>
      </rPr>
      <t xml:space="preserve"> pero no se evidencia su implementación</t>
    </r>
    <r>
      <rPr>
        <sz val="10"/>
        <color indexed="40"/>
        <rFont val="Arial"/>
        <family val="2"/>
      </rPr>
      <t xml:space="preserve"> y controles para evitar la afectación de las especies durante la operación.</t>
    </r>
  </si>
  <si>
    <t xml:space="preserve">Se han implementado los controles operacionales y se han realizado las mediciones y seguimientos a los controles ambientales, a los trabajadores no se les ha divulgado  los procedimientos, su rol y responsabilidad en el manejo ambiental.
No se garantiza que los controles operacionales identificados permiten la mitigación mas baja posible de los aspectos e impactos. </t>
  </si>
  <si>
    <t xml:space="preserve">Se han implementado los controles operacionales y se han realizado las mediciones y seguimientos a los controles ambientales, a los trabajadores se les ha divulgado y conocen los procedimientos, su rol y responsabilidad en el manejo ambiental.
Se garantiza que los controles operacionales identificados permiten la mitigación mas baja posible de los aspectos e impactos.Se evidencia mejora continua en los procesos frente a los resultados ambientales.
</t>
  </si>
  <si>
    <r>
      <t xml:space="preserve">Existe un sistema interno que  hace participe </t>
    </r>
    <r>
      <rPr>
        <sz val="10"/>
        <rFont val="Arial"/>
        <family val="2"/>
      </rPr>
      <t>a todos los niveles de la organización en la formulación de mejoras a los controles operacionales a los aspectos presentes en sus puestos o áreas de trabajo y procesos productivos.
Se dispone de recurso humano especializado en el área ambiental y se exigen las certificaciones de la cadena de disposición final de residuos peligrosos.</t>
    </r>
  </si>
  <si>
    <t>La empresa no tiene establecido por escrito el plan de gestión de residuos, ni llevan inventarios de los residuos generados y dispuestos, de acuerdo con la legislación ambiental vigente.</t>
  </si>
  <si>
    <t xml:space="preserve">La empresa tiene establecido por escrito el plan de gestión de residuos, pero no se evidencia su implementación. </t>
  </si>
  <si>
    <r>
      <t>Se tiene implementado el plan de gestión de residuos,  se llevan inventarios de los residuos generados,</t>
    </r>
    <r>
      <rPr>
        <sz val="10"/>
        <color indexed="40"/>
        <rFont val="Arial"/>
        <family val="2"/>
      </rPr>
      <t xml:space="preserve"> materiales renovables y no renovables</t>
    </r>
    <r>
      <rPr>
        <sz val="10"/>
        <rFont val="Arial"/>
        <family val="2"/>
      </rPr>
      <t xml:space="preserve"> y dispuestos, de acuerdo con la legislación ambiental vigente, en campo los trabajadores no estan familiarizado con el plan de manejo de residuos, 
No se evidencia la disposición final de todos los residuos de acuerdo con las disposiciones legales vigentes,</t>
    </r>
    <r>
      <rPr>
        <sz val="10"/>
        <color indexed="40"/>
        <rFont val="Arial"/>
        <family val="2"/>
      </rPr>
      <t xml:space="preserve"> la valoración de los impactos y controles de acuerdo al inventario de materiales renovables y no renovables.</t>
    </r>
  </si>
  <si>
    <r>
      <t xml:space="preserve">Se tiene implementado el plan de gestión de residuos,  llevan inventarios de los residuos generados, </t>
    </r>
    <r>
      <rPr>
        <sz val="10"/>
        <color indexed="40"/>
        <rFont val="Arial"/>
        <family val="2"/>
      </rPr>
      <t>del material renovable y no renovable</t>
    </r>
    <r>
      <rPr>
        <sz val="10"/>
        <rFont val="Arial"/>
        <family val="2"/>
      </rPr>
      <t xml:space="preserve"> y dispuestos, de acuerdo con la legislación ambiental vigente y los trabajadores lo conocen y aplican.
Se evidencia la disposición final de residuos de acuerdo con las disposiciones legales vigentes, </t>
    </r>
    <r>
      <rPr>
        <sz val="10"/>
        <color indexed="40"/>
        <rFont val="Arial"/>
        <family val="2"/>
      </rPr>
      <t>la valoración de los impactos y controles de acuerdo al inventario de materiales renovables y no renovables.</t>
    </r>
    <r>
      <rPr>
        <sz val="10"/>
        <rFont val="Arial"/>
        <family val="2"/>
      </rPr>
      <t>Se evidencia mejora continua en los procesos frente a los resultados del plan de gestión de residuos</t>
    </r>
  </si>
  <si>
    <t xml:space="preserve">
 La empresa realiza actividades de sensibiliazación  para la gestión de los residuos  involucrando no solo a los trabajadores sino a sus familias y/o comunidades en las áreas de operación.</t>
  </si>
  <si>
    <t>La empresa no tiene establecido por escrito el un plan de manejo integral de recursos, de acuerdo con la legislación ambiental vigente y lo definido en la guía del RUC.</t>
  </si>
  <si>
    <t xml:space="preserve">La empresa tiene establecido por escrito el  plan de manejo integral de recursos de acuerdo con lo definido en la Guía del RUC, pero no se evidencia su implementación. </t>
  </si>
  <si>
    <t>Se tiene implementado el plan de gestión de agua y energía,  se identifican las actidades de agua y energía consumidas y suministrada por las empresas de servicios publicos, otras fuentes y  niveles de producción de la organización,  de acuerdo con la legislación ambiental vigente, en campo los trabajadores no estan familiarizado con el plan de manejo de agua y energía. 
No se evidencia que se tenga un mecanismo que permitan mejoras en la eficiencia y reducción del consumo de agua y energia, y del impacto, ni indicadores de la cantidad de agua reutilizada /reciclada.</t>
  </si>
  <si>
    <t>Se tiene implementado el plan de gestión de agua y energía,  se identifican las cantidades de agua y energía consumidas y suministrada por las empresas de servicios publicos, otras fuentes y  niveles de producción de la organización,  de acuerdo con la legislación ambiental vigente, en campo los trabajadores estan familiarizado con el plan de manejo de agua y energía. 
Se evidencia que se tienen un mecanismo que permite las mejoras en la eficiencia y reducción del consumo de agua y energia, y del impacto, e indicadores de la cantidad de agua reutilizada /reciclada que les permiten de acuerdo a los resultados evidenciar la mejora contínua en el plan de gestión de agua y energía.</t>
  </si>
  <si>
    <t xml:space="preserve">
 La empresa realiza actividades de sensibiliazación  para la gestión de agua y energía  involucrando no solo a los trabajadores sino a sus familias y/o comunidades en las áreas de operación.</t>
  </si>
  <si>
    <t>La empresa no tiene definidos programa (s) de gestión ambiental de acuerdo con lo establecido en la Guía del RUC.</t>
  </si>
  <si>
    <t xml:space="preserve">Se tienen definidos programa (s)  de gestión ambiental de acuerdo con la identificación de los aspectos e impactos ambientales pero no se evidencia la implementación o no se encuentran definidos para todos sus impactos significativos identificados. </t>
  </si>
  <si>
    <t xml:space="preserve">Se implementan los programas de gestión ambiental de acuerdo con la identificacion de los aspectos e impactos significativos identificados, se evalúan sus indicadores, se generan planes de acción pero no se les realiza seguimiento y no se evidencia la participacion de los trabajadores en las actividades que hacen parte del programa.  </t>
  </si>
  <si>
    <t>Se implementan los programas de gestión ambiental, se evalúan sus indicadores, se generan planes de acción, se realiza el seguimiento y se logra el conocimiento y  participación de los trabajadores en el programa.De acuerdo con el Resultado de los indicadores se  evidencia  mejoramiento continuo de los programas de gestión.</t>
  </si>
  <si>
    <t>La empresa realiza inversiones en gestión ambiental mas allá del cumplimiento legal que son destacadas por los entes ambientales u organizaciones ampliamente reconocidas.</t>
  </si>
  <si>
    <t>No hay un procedimiento  definido para la investigación de incidentes (trabajo y ambientales) de acuerdo con la Guía del RUC, ni se cuenta con registros de investigación de incidentes.</t>
  </si>
  <si>
    <t>Existe un procedimiento  definido para la investigación de incidentes (trabajo y ambientales)  de acuerdo con la Guía del RUC, pero no se lleva registro y análisis de los  indicadores de perdidas por accidentes y casi-accidentes ocurridos incluidos trabajadores en misión y sub contratistas,  ni análisis tendencial de causalidad</t>
  </si>
  <si>
    <t>Existe un procedimiento  definido para la investigación de incidentes (trabajo y ambientales) y se evidencia su implementaciòn, se incluyen todos los paramentros definidos en la  Guía del RUC , se cuenta con registros registro y análisis de los  indicadores de perdidas por accidentes y casi-accidentes ocurridos incluidos trabajadores en misión y sub contratistas, y  análisis tendencial de causalidad</t>
  </si>
  <si>
    <t>Existe un procedimiento  definido para la investigación de incidentes de acuerdo con la Guía del RUC y se evidencia su implementación o se cuenta con registros de investigación y análisis de incidentes (accidentes y casi-accidentes) y se hace seguimiento a las recomendaciones generadas.
Adicionalmente, se hace análisis tendencial de  causalidad  de la accidentalidad y casi-accidentalidad por lo menos semestralmente, se toman acciones y se hace los seguimientos. 
El resultado de las lecciones aprendidas es conocido por todos los niveles y funciones pertinentes</t>
  </si>
  <si>
    <t>Del resultado del análisis tendencial de causalidad se generan cambios significativos en el sistema para la gestión del riesgo y / o planes de acción estratégicos.</t>
  </si>
  <si>
    <t>No hay un procedimiento  para realizar auditorias al sistema de acuerdo con la Guía del RUC, ni se cuenta con registros de realización de auditorias</t>
  </si>
  <si>
    <t xml:space="preserve">Existe un procedimiento  para realizar auditorias al sistema de acuerdo con la Guía del RUC, pero no se cuenta con registros de realización de auditorias o se cuenta con registros pero no se evidencian  acciones correctivas, preventivas o de mejora de acuerdo con los hallazgos. </t>
  </si>
  <si>
    <t xml:space="preserve">Existe un procedimiento  para realizar auditorias al sistema de acuerdo con la Guía del RUC, se cuenta con registros de realización de auditorias realizadas por personal que tiene participacion en la estructuraciòn del sistema,  no se evidencian  acciones correctivas, preventivas o de mejora de acuerdo con los hallazgos. </t>
  </si>
  <si>
    <t>Existe un procedimiento  para realizar auditorias al sistema de acuerdo con la Guía del RUC, 
Se cuenta con registros de realización de auditorias (documentales y campo) y se evidencia el análisis de las NC de acuerdo al procedimiento se evidencian  acciones correctivas, preventivas o de mejora de acuerdo con los hallazgos y se hace seguimiento al cierre permitiendo realizar el análisis del sistema de gestión.</t>
  </si>
  <si>
    <t xml:space="preserve">Del resultado del análisis se evalúa la viabilidad de generar  cambios significativos en el sistema y / o planes de acción estratégicos los cuales son tratados en la revisión gerencial. La empresa involucra a otras partes interesadas en sus auditorías, para ayudarla a identificar oportunidades de mejoras adicionales. </t>
  </si>
  <si>
    <t>No hay un procedimiento  de  acciones correctivas y preventivas  al sistema de acuerdo con la Guía del RUC, ni se cuenta con registros de AC / AP</t>
  </si>
  <si>
    <t>Existe un procedimiento  de  acciones correctivas y preventivas de acuerdo con la Guía del RUC, pero no se cuenta con registros de AC / AP o se cuenta con registros pero no se evidencia el análisis de las NC de acuerdo al procedimiento incluidas las NC de la auditoria anterior del CCS</t>
  </si>
  <si>
    <t>Existe un procedimiento  de  acciones correctivas y preventivas de acuerdo con la Guía del RUC, se cuenta con registros de AC / AP, se evidencia el análisis de las NC de acuerdo al procedimiento incluidas las NC de la auditoria anterior del CCS, no se realiza el proceso de valoración del riesgo antes de implementar las AC /AP ni se verifica la eficacia de la acciones tomadas. no se han comunicado los resultados de las AC / AP a los trabajadores.</t>
  </si>
  <si>
    <t>Existe un procedimiento  de  acciones correctivas y preventivas de acuerdo con la Guía del RUC, se cuenta con registros de de AC / AP, se evidencia el análisis de las NC de acuerdo al procedimiento incluidas las NC de la auditoria anterior del CCS, se realiza el proceso de valoración del riesgo antes de implementar las AC /AP y se verifica la eficacia de la acciones.
Se han comunicado los resultados de las AC / AP a los trabajadores.</t>
  </si>
  <si>
    <t>Del resultado del análisis se evalúa la viabilidad de generar  cambios significativos en el sistema y / o planes de acción estratégicos los cuales son tratados en la revisión gerencial</t>
  </si>
  <si>
    <t>La empresa no tiene definido un programa de inspecciones SSTA de acuerdo con lo definido en la Guía del RUC ni realiza inspecciones de SSTA.</t>
  </si>
  <si>
    <t>Se tiene definido el programa de inspecciones SSTA pero no se evidencia la implementación, o, no se encuentran definidas la realización de inspecciones SSTA para todas áreas y equipos ni incluyen la observación de comportamiento, o no se cuenta con un programa de inspecciones pero si las realiza.
No se realizan  informes periódicos de inspecciones generales para identificar condiciones anormales repetitivas y sus causas básicas</t>
  </si>
  <si>
    <t>Se implementa el programa de inspecciones SSTA, se incluye todas las áreas, equipos, situaciones y observación de tareas, se evalúan sus indicadores, pero no se evidencia que se hace seguimiento a las oportunidades de mejora e   informe a la gerencia del estado de las inspecciones.</t>
  </si>
  <si>
    <t xml:space="preserve">Se implementa el programa de inspecciones SSTA e incluye todas las áreas, equipos, situaciones y observación comportamiento frente al riesgo, se evalúan sus indicadores, se generan planes de acción y se realiza el seguimiento.
Se realizan  informes periódicos de inspecciones generales para identificar condiciones subestandares, se toman acciones en caso de desviaciones y  se le informa a la gerencia </t>
  </si>
  <si>
    <r>
      <t xml:space="preserve">En la realización de las inspecciones </t>
    </r>
    <r>
      <rPr>
        <sz val="10"/>
        <rFont val="Arial"/>
        <family val="2"/>
      </rPr>
      <t>y observaciones de comportamiento f</t>
    </r>
    <r>
      <rPr>
        <sz val="10"/>
        <rFont val="Arial"/>
        <family val="2"/>
      </rPr>
      <t>rente al riesgo participa  personal de todos los niveles de la empresa y/o se cuenta con una herramienta que le permita a la organización hacer seguimiento a las acciones encontradas en los diferentes procesos y  retroalimentar a los responsables de las correcciones y/o se revisa el proceso de inspecciones y los resultados son eficaces en el tiempo</t>
    </r>
    <r>
      <rPr>
        <sz val="10"/>
        <color indexed="56"/>
        <rFont val="Arial"/>
        <family val="2"/>
      </rPr>
      <t/>
    </r>
  </si>
  <si>
    <r>
      <t>No se tiene un procedimiento o metodología para la evaluación periódica del cumplimiento de los requisitos legales aplicables y de otra índole a la empresa ni se han evaluado.
No se evidencia el cumplimiento de los requisitos legales identificados,</t>
    </r>
    <r>
      <rPr>
        <sz val="10"/>
        <color indexed="48"/>
        <rFont val="Arial"/>
        <family val="2"/>
      </rPr>
      <t xml:space="preserve"> ni registros  sobre sanciones administrativas o judiciales, multas y/o  sanciones no monetarias que hayan recibido  por incumplimiento de leyes y regulaciones relacionadas con aspectos de SSTA e informes sobre las acciones tomadas</t>
    </r>
  </si>
  <si>
    <r>
      <t xml:space="preserve">Se tiene un procedimiento o metodología para la evaluación periódica del cumplimiento de los requisitos legales aplicables a la empresa pero los requisitos no han sido evaluados.
No se evidencia el cumplimiento de los requisitos legales identificados, </t>
    </r>
    <r>
      <rPr>
        <sz val="10"/>
        <color indexed="48"/>
        <rFont val="Arial"/>
        <family val="2"/>
      </rPr>
      <t>ni registros sobre sanciones administrativas o judiciales, multas y/o  sanciones no monetarias que hayan recibido  por incumplimiento de leyes y regulaciones relacionadas con aspectos de SSTA e informes sobre las acciones tomadas</t>
    </r>
  </si>
  <si>
    <r>
      <t xml:space="preserve">Se tiene un procedimiento y/o metodología para la evaluación periódica del cumplimiento de los requisitos legales aplicables a la empresa y los requisitos han sido evaluados.
</t>
    </r>
    <r>
      <rPr>
        <sz val="10"/>
        <color indexed="48"/>
        <rFont val="Arial"/>
        <family val="2"/>
      </rPr>
      <t xml:space="preserve"> Registros sobre sanciones administrativas o judiciales, multas y/o  sanciones no monetarias que hayan recibido  por incumplimiento de leyes y regulaciones relacionadas con aspectos de SSTA e informes sobre las acciones tomadas.</t>
    </r>
    <r>
      <rPr>
        <sz val="10"/>
        <rFont val="Arial"/>
        <family val="2"/>
      </rPr>
      <t xml:space="preserve">
No se evidencia el resultado del analisis de cumplimiento de los requisitos legales identificados y/o no se evidencian que se evaluen periodicamente las acciones a tomar para cerrar las brechas identificadas.</t>
    </r>
  </si>
  <si>
    <r>
      <t xml:space="preserve">Se tiene un procedimiento y/o metodología para la evaluación periódica del cumplimiento de los requisitos legales aplicables a la empresa y los requisitos han sido evaluados.
</t>
    </r>
    <r>
      <rPr>
        <sz val="10"/>
        <color indexed="48"/>
        <rFont val="Arial"/>
        <family val="2"/>
      </rPr>
      <t xml:space="preserve"> Registros sobre sanciones administrativas o judiciales, multas y/o  sanciones no monetarias que hayan recibido  por incumplimiento de leyes y regulaciones relacionadas con aspectos de SSTA e informes sobre las acciones tomadas</t>
    </r>
    <r>
      <rPr>
        <sz val="10"/>
        <rFont val="Arial"/>
        <family val="2"/>
      </rPr>
      <t>.
Se evidencia el resultado del cumplimiento de los requisitos legales identificados y/o las acciones a tomar para cerrar las brechas identificadas.</t>
    </r>
  </si>
  <si>
    <t xml:space="preserve">La empresa  se anticipa a los cambio de la legislación (se informa, evalúa, participa, planea, entre otras) y trabaja  para el cambio. </t>
  </si>
  <si>
    <t>Los trabajadores no se encuentran afiliados a ARL, AFP y EPS o no se realiza pago oportuno al sistema Seguridad Social</t>
  </si>
  <si>
    <r>
      <t xml:space="preserve">Se cancela de forma oportuna la Seg. Social a todos los trabajadores y se cumple con las obligaciones parafiscales, y, se lleva control del subcontratista en el pago al Sistema de Seguridad Social siendo el valor de ingreso base de cotización como mínimo por  el valor que  cancela.
</t>
    </r>
    <r>
      <rPr>
        <sz val="10"/>
        <color indexed="48"/>
        <rFont val="Arial"/>
        <family val="2"/>
      </rPr>
      <t>La afiliación y pago al sistema de Seguridad Social se realiza de acuerdo con el factor salarial real mensual de los trabajadores, el contratista asegura lo mismo a los sub contratistas</t>
    </r>
  </si>
  <si>
    <t>No se cuenta con un Reglamento de Higiene y Seguridad Industrial para cuando la organización cuenta con 10 o más trabajadores</t>
  </si>
  <si>
    <t>Se cuenta con un Reglamento de Higiene y Seguridad Industrial, pero este no se encuentra  publicado en los centros de trabajo ni esta actualizado.
Los trabajadores no lo conocen ni se les ha comunicado.</t>
  </si>
  <si>
    <t>Se cuenta con un Reglamento de Higiene y Seguridad Industrial, se encuentra publicado en los centros de trabajo pero no se encuentra actualizado.
Se cuenta con regsitros de divulgaciòn a los trabajadores.</t>
  </si>
  <si>
    <t>Se cuenta con un Reglamento de Higiene y Seguridad Industrial, se encuentra publicado en los centros de trabajo y esta actualizado.
Los trabajadores lo conocen y se les ha comunicado.</t>
  </si>
  <si>
    <t>Los trabajadores participan en la actualización del reglamento de higiene y seguridad industrial.</t>
  </si>
  <si>
    <t>El COPASO / Vigía Ocupacional no se encuentra establecido como lo exige la legislación vigente ni se evidencian registros de reuniones mensuales</t>
  </si>
  <si>
    <t>El COPASO / Vigía Ocupacional se encuentra establecido como lo exige la legislación vigente y se evidencian registros de reuniones mensuales y seguimiento a las actividades realizadas por este. Tienen los empleados conocimiento del COPASO o vigia  ocupacional y su alcance.</t>
  </si>
  <si>
    <t>Las actividades del COPASO o del Vigía se ven reflejadas en el mejoramiento del sistema SSTA de la empresa</t>
  </si>
  <si>
    <t xml:space="preserve">La empresa no tiene un sistema para asegurar el cumplimiento en temas de compensación y prestaciones laborales </t>
  </si>
  <si>
    <t>La empresa tiene un sistema pero no se evidencia un cumplimiento de ley teniendo en cuenta los criterios definidos en la Guía del RUC.</t>
  </si>
  <si>
    <t>La empresa tiene un sistema para asegurar el cumplimiento de ley teniendo en cuenta los criterios definidos en la Guía del RUC pero no se asegura su cubrimiento para el personal subcontratista ni  la remuneración  de mujeres y hombres  por niveles jerarquicos y de formación es equivalente.</t>
  </si>
  <si>
    <t>Tiene el sistema para asegurar el cumplimiento de temas de compensación y prestaciones laborales y se evidencia que funciona.
Asegura su cubrimiento para el personal subcontratista y  la remuneración  de mujeres y hombres  por niveles jerarquicos y de formación es equivalente</t>
  </si>
  <si>
    <t xml:space="preserve">La empresa contratista otorga a sus trabajadores beneficios sociales adicionales a los contemplados por la ley Colombiana, especialmente en materia de salud, seguridad y bienestar (seguro médico complementario, indemnizaciones por despido superiores a los mínimos legales, pagos por finalización del contrato, prestaciones por accidentes no laborales, prestaciones a los supervivientes, y vacaciones extraordinarias pagadas, entre otras). </t>
  </si>
  <si>
    <t xml:space="preserve">La organización no ha adoptado medidas necesarias para erradicar la explotación infantil en la empresa y sus subcontratistas </t>
  </si>
  <si>
    <t xml:space="preserve">La organización ha adoptado medidas necesarias para erradicar la explotación infantil en la empresa y sus subcontratistas pero no se implementan </t>
  </si>
  <si>
    <t>La organización ha adoptado medidas necesarias para erradicar la explotación infantil en la empresa pero no se asegura el cubrimiento al personal subcontratista.</t>
  </si>
  <si>
    <t>La organización ha adoptado medidas necesarias para erradicar la explotación infantil en la empresa y sus subcontratistas y hay evidencia de su funcionamiento.</t>
  </si>
  <si>
    <t xml:space="preserve">La  organización muestra actividades que evidencian compromiso social que excede el cumplimiento de requisitos legales. </t>
  </si>
  <si>
    <t xml:space="preserve">No se tienen certificaciones de la ARL de los accidentes y enfermedades laborales ocurridas en los cinco (5) últimos años vencidos.  de acuerdo a lo establecido por el RUC.
Se han presentado accidentes fatales o con lesiones incapacitantes (permanentes parciales o invalidez) en el último periodo evaluado, incluyendo  trabajadores en misión y sub contratistas. </t>
  </si>
  <si>
    <t xml:space="preserve">Se tienen certificaciones de la ARL de los accidentes y enfermedades laborales ocurridas en los cinco (5) últimos años vencidos.  de acuerdo a lo establecido por el RUC.
Se evidencia aumento en la tendencia de accidentes y enfermedad laboral a nivel del indicador del Índice de frecuencia del Total de incidentes con lesión personal (total de eventos reportados a la ARL  más el número de caso de enfermedad laboral calificados por la ARL) en los últimos cinco (5) años vencidos y de los trabajadores en misión y sub contratistas en los últimos 3 años. </t>
  </si>
  <si>
    <t xml:space="preserve">Se tienen certificaciones de la ARL de los accidentes y enfermedades laborales ocurridas en los cinco (5) últimos años vencidos.  de acuerdo a lo establecido por el RUC.
Se evidencia  evidencia disminución en la tendencia de accidentes y enfermedad laboral a nivel del indicador del Índice de frecuencia del Total de incidentes con lesión personal (total de eventos reportados a la ARL  más el número de caso de enfermedad laboral calificados por la ARL) en los últimos cinco (5) años vencidos y de los trabajadores en misión y sub contratistas en los últimos 3 años. 
</t>
  </si>
  <si>
    <t>Se tienen certificaciones de la ARL de los accidentes y enfermedades laborales ocurridas en los cinco (5) últimos años vencidos.  de acuerdo a lo establecido por el RUC.
Se evidencia  evidencia disminución en la tendencia de accidentes y enfermedad laboral a nivel del indicador del Índice de frecuencia del Total de incidentes con lesión personal (total de eventos reportados a la ARL  más el número de caso de enfermedad laboral calificados por la ARL) en los últimos cinco (5) años vencidos y de los trabajadores en misión y sub contratistas en los últimos 3 años. 
No se han presentado accidentes fatales o con lesiones incapacitante (permanentes parciales o invalidez) en el último año evaluado de acuerdo con los criterios establecidos en la guía.</t>
  </si>
  <si>
    <t>La empresa es reconocida por terceros por la gestión del riesgo con el mejoramiento continuo en el último año</t>
  </si>
  <si>
    <t>Cumple</t>
  </si>
  <si>
    <t>No Cumple</t>
  </si>
  <si>
    <t>La organización tiene objetivos para el Sistema de Gestión de SSTA?</t>
  </si>
  <si>
    <t>Se evidencia que los empleados tiene conocimiento sobre las capacitaciones recibidas en SSTA?</t>
  </si>
  <si>
    <t>Se identifican actividades críticas en los trabajos realizados por en la empresa? Se tienen procedimientos documentados acorde con el tratamiento de los riesgos.</t>
  </si>
  <si>
    <t>*  Estructura  organizacional para atender la emergencia incluyendo funciones y responsabilidades</t>
  </si>
  <si>
    <t>Se realiza la clasificación y disposición de residuos según lo establecido en el Plan de Gestión?</t>
  </si>
  <si>
    <t>Representante de la Organización</t>
  </si>
  <si>
    <t>Fecha Informe</t>
  </si>
  <si>
    <t>Nro Trabajadores Directos</t>
  </si>
  <si>
    <t>PROCESO GESTIÓN OPERACIÓN LÍNEAS DE SERVICIO - SERVICIOS DE SISTEMAS DE GESTIÓN EMPRESARIAL</t>
  </si>
  <si>
    <t>Versión  4</t>
  </si>
  <si>
    <t>Fecha:   09/02/2015</t>
  </si>
  <si>
    <t>GOL-BMS-FO-17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</si>
</sst>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_([$€]* \(#,##0.00\);_([$€]* &quot;-&quot;??_);_(@_)"/>
  </numFmts>
  <fonts count="46" x14ac:knownFonts="1">
    <font>
      <sz val="10"/>
      <name val="Arial"/>
      <family val="2"/>
    </font>
    <font>
      <sz val="11"/>
      <color theme="1"/>
      <name val="Calibri"/>
      <family val="2"/>
      <scheme val="minor"/>
    </font>
    <font>
      <sz val="10"/>
      <name val="Arial"/>
      <family val="2"/>
    </font>
    <font>
      <b/>
      <sz val="10"/>
      <name val="Arial"/>
      <family val="2"/>
    </font>
    <font>
      <b/>
      <sz val="10"/>
      <name val="Tahoma"/>
      <family val="2"/>
    </font>
    <font>
      <b/>
      <sz val="10"/>
      <color theme="0"/>
      <name val="Arial"/>
      <family val="2"/>
    </font>
    <font>
      <sz val="10"/>
      <name val="Tahoma"/>
      <family val="2"/>
    </font>
    <font>
      <sz val="10"/>
      <color theme="0"/>
      <name val="Tahoma"/>
      <family val="2"/>
    </font>
    <font>
      <b/>
      <sz val="10"/>
      <color theme="3"/>
      <name val="Arial"/>
      <family val="2"/>
    </font>
    <font>
      <b/>
      <sz val="10"/>
      <color rgb="FF008000"/>
      <name val="Arial"/>
      <family val="2"/>
    </font>
    <font>
      <sz val="9"/>
      <name val="Arial"/>
      <family val="2"/>
    </font>
    <font>
      <b/>
      <sz val="9"/>
      <name val="Arial"/>
      <family val="2"/>
    </font>
    <font>
      <sz val="10"/>
      <color rgb="FF008000"/>
      <name val="Arial"/>
      <family val="2"/>
    </font>
    <font>
      <sz val="10"/>
      <color theme="8" tint="-0.499984740745262"/>
      <name val="Arial"/>
      <family val="2"/>
    </font>
    <font>
      <sz val="10"/>
      <color theme="0"/>
      <name val="Arial"/>
      <family val="2"/>
    </font>
    <font>
      <b/>
      <sz val="10"/>
      <color rgb="FFC00000"/>
      <name val="Arial"/>
      <family val="2"/>
    </font>
    <font>
      <sz val="10"/>
      <color rgb="FFFF0066"/>
      <name val="Arial"/>
      <family val="2"/>
    </font>
    <font>
      <b/>
      <sz val="8"/>
      <color indexed="81"/>
      <name val="Tahoma"/>
      <family val="2"/>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62"/>
      <name val="Calibri"/>
      <family val="2"/>
    </font>
    <font>
      <b/>
      <sz val="13"/>
      <color indexed="62"/>
      <name val="Calibri"/>
      <family val="2"/>
    </font>
    <font>
      <b/>
      <sz val="18"/>
      <color indexed="62"/>
      <name val="Cambria"/>
      <family val="2"/>
    </font>
    <font>
      <b/>
      <sz val="11"/>
      <color indexed="8"/>
      <name val="Calibri"/>
      <family val="2"/>
    </font>
    <font>
      <sz val="11"/>
      <name val="Arial"/>
      <family val="2"/>
    </font>
    <font>
      <sz val="10"/>
      <color indexed="40"/>
      <name val="Arial"/>
      <family val="2"/>
    </font>
    <font>
      <sz val="10"/>
      <color indexed="49"/>
      <name val="Arial"/>
      <family val="2"/>
    </font>
    <font>
      <sz val="10"/>
      <color indexed="10"/>
      <name val="Arial"/>
      <family val="2"/>
    </font>
    <font>
      <sz val="10"/>
      <color indexed="48"/>
      <name val="Arial"/>
      <family val="2"/>
    </font>
    <font>
      <sz val="10"/>
      <color indexed="56"/>
      <name val="Arial"/>
      <family val="2"/>
    </font>
    <font>
      <b/>
      <sz val="11"/>
      <color rgb="FF008000"/>
      <name val="Arial"/>
      <family val="2"/>
    </font>
    <font>
      <b/>
      <sz val="11"/>
      <color rgb="FFC00000"/>
      <name val="Arial"/>
      <family val="2"/>
    </font>
    <font>
      <b/>
      <sz val="12"/>
      <color rgb="FFC00000"/>
      <name val="Arial"/>
      <family val="2"/>
    </font>
  </fonts>
  <fills count="25">
    <fill>
      <patternFill patternType="none"/>
    </fill>
    <fill>
      <patternFill patternType="gray125"/>
    </fill>
    <fill>
      <patternFill patternType="solid">
        <fgColor rgb="FF1F497D"/>
        <bgColor indexed="64"/>
      </patternFill>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8000"/>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rgb="FFD9E3FF"/>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s>
  <cellStyleXfs count="52">
    <xf numFmtId="0" fontId="0" fillId="0" borderId="0"/>
    <xf numFmtId="9" fontId="2" fillId="0" borderId="0" applyFont="0" applyFill="0" applyBorder="0" applyAlignment="0" applyProtection="0"/>
    <xf numFmtId="0" fontId="2" fillId="0" borderId="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20" fillId="10"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2" borderId="0" applyNumberFormat="0" applyBorder="0" applyAlignment="0" applyProtection="0"/>
    <xf numFmtId="0" fontId="20" fillId="14" borderId="0" applyNumberFormat="0" applyBorder="0" applyAlignment="0" applyProtection="0"/>
    <xf numFmtId="0" fontId="20" fillId="13" borderId="0" applyNumberFormat="0" applyBorder="0" applyAlignment="0" applyProtection="0"/>
    <xf numFmtId="0" fontId="21" fillId="15" borderId="0" applyNumberFormat="0" applyBorder="0" applyAlignment="0" applyProtection="0"/>
    <xf numFmtId="0" fontId="21" fillId="9" borderId="0" applyNumberFormat="0" applyBorder="0" applyAlignment="0" applyProtection="0"/>
    <xf numFmtId="0" fontId="21" fillId="13" borderId="0" applyNumberFormat="0" applyBorder="0" applyAlignment="0" applyProtection="0"/>
    <xf numFmtId="0" fontId="21" fillId="12" borderId="0" applyNumberFormat="0" applyBorder="0" applyAlignment="0" applyProtection="0"/>
    <xf numFmtId="0" fontId="21" fillId="15" borderId="0" applyNumberFormat="0" applyBorder="0" applyAlignment="0" applyProtection="0"/>
    <xf numFmtId="0" fontId="21" fillId="9" borderId="0" applyNumberFormat="0" applyBorder="0" applyAlignment="0" applyProtection="0"/>
    <xf numFmtId="0" fontId="22" fillId="16" borderId="0" applyNumberFormat="0" applyBorder="0" applyAlignment="0" applyProtection="0"/>
    <xf numFmtId="0" fontId="23" fillId="17" borderId="19" applyNumberFormat="0" applyAlignment="0" applyProtection="0"/>
    <xf numFmtId="0" fontId="24" fillId="18" borderId="20" applyNumberFormat="0" applyAlignment="0" applyProtection="0"/>
    <xf numFmtId="0" fontId="25" fillId="0" borderId="21" applyNumberFormat="0" applyFill="0" applyAlignment="0" applyProtection="0"/>
    <xf numFmtId="0" fontId="26" fillId="0" borderId="0" applyNumberFormat="0" applyFill="0" applyBorder="0" applyAlignment="0" applyProtection="0"/>
    <xf numFmtId="0" fontId="21" fillId="15"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15" borderId="0" applyNumberFormat="0" applyBorder="0" applyAlignment="0" applyProtection="0"/>
    <xf numFmtId="0" fontId="21" fillId="22" borderId="0" applyNumberFormat="0" applyBorder="0" applyAlignment="0" applyProtection="0"/>
    <xf numFmtId="0" fontId="27" fillId="13" borderId="19"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8" fillId="23" borderId="0" applyNumberFormat="0" applyBorder="0" applyAlignment="0" applyProtection="0"/>
    <xf numFmtId="0" fontId="29" fillId="13" borderId="0" applyNumberFormat="0" applyBorder="0" applyAlignment="0" applyProtection="0"/>
    <xf numFmtId="0" fontId="1" fillId="0" borderId="0"/>
    <xf numFmtId="0" fontId="2" fillId="0" borderId="0"/>
    <xf numFmtId="0" fontId="2" fillId="0" borderId="0"/>
    <xf numFmtId="0" fontId="2" fillId="10" borderId="22" applyNumberFormat="0" applyFont="0" applyAlignment="0" applyProtection="0"/>
    <xf numFmtId="0" fontId="2" fillId="10" borderId="22"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0" fontId="30" fillId="17" borderId="23"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24" applyNumberFormat="0" applyFill="0" applyAlignment="0" applyProtection="0"/>
    <xf numFmtId="0" fontId="34" fillId="0" borderId="25" applyNumberFormat="0" applyFill="0" applyAlignment="0" applyProtection="0"/>
    <xf numFmtId="0" fontId="26" fillId="0" borderId="26" applyNumberFormat="0" applyFill="0" applyAlignment="0" applyProtection="0"/>
    <xf numFmtId="0" fontId="35" fillId="0" borderId="0" applyNumberFormat="0" applyFill="0" applyBorder="0" applyAlignment="0" applyProtection="0"/>
    <xf numFmtId="0" fontId="36" fillId="0" borderId="27" applyNumberFormat="0" applyFill="0" applyAlignment="0" applyProtection="0"/>
  </cellStyleXfs>
  <cellXfs count="309">
    <xf numFmtId="0" fontId="0" fillId="0" borderId="0" xfId="0"/>
    <xf numFmtId="0" fontId="4" fillId="0" borderId="0" xfId="0" applyFont="1" applyAlignment="1" applyProtection="1">
      <alignment vertical="center" wrapText="1"/>
      <protection locked="0"/>
    </xf>
    <xf numFmtId="0" fontId="4"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pplyProtection="1">
      <alignment vertical="center" wrapText="1"/>
      <protection locked="0"/>
    </xf>
    <xf numFmtId="0" fontId="3" fillId="3" borderId="0" xfId="0" applyFont="1" applyFill="1" applyBorder="1" applyAlignment="1">
      <alignment vertical="center" wrapText="1"/>
    </xf>
    <xf numFmtId="0" fontId="6" fillId="0" borderId="0" xfId="0" applyFont="1" applyAlignment="1" applyProtection="1">
      <alignment vertical="center" wrapText="1"/>
      <protection locked="0"/>
    </xf>
    <xf numFmtId="0" fontId="6" fillId="0" borderId="0" xfId="0" applyFont="1" applyAlignment="1">
      <alignment vertical="center" wrapText="1"/>
    </xf>
    <xf numFmtId="0" fontId="5" fillId="0" borderId="0"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0" xfId="0" applyFont="1" applyFill="1" applyBorder="1" applyAlignment="1" applyProtection="1">
      <alignment vertical="center" wrapText="1"/>
      <protection locked="0"/>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2" fillId="4" borderId="0" xfId="0" applyFont="1" applyFill="1" applyBorder="1" applyAlignment="1">
      <alignment vertical="center" wrapText="1"/>
    </xf>
    <xf numFmtId="0" fontId="2" fillId="0" borderId="0" xfId="0" applyFont="1" applyFill="1" applyBorder="1" applyAlignment="1">
      <alignment horizontal="center" vertical="center" wrapText="1"/>
    </xf>
    <xf numFmtId="0" fontId="6" fillId="0" borderId="0" xfId="0" applyFont="1" applyBorder="1" applyAlignment="1" applyProtection="1">
      <alignment vertical="center" wrapText="1"/>
      <protection locked="0"/>
    </xf>
    <xf numFmtId="0" fontId="6" fillId="0" borderId="0" xfId="0" applyFont="1" applyBorder="1" applyAlignment="1">
      <alignment vertical="center" wrapText="1"/>
    </xf>
    <xf numFmtId="9" fontId="5" fillId="2" borderId="3" xfId="0" applyNumberFormat="1" applyFont="1" applyFill="1" applyBorder="1" applyAlignment="1">
      <alignment horizontal="center" vertical="center" wrapText="1"/>
    </xf>
    <xf numFmtId="0" fontId="2" fillId="4" borderId="0" xfId="0" applyFont="1" applyFill="1" applyAlignment="1" applyProtection="1">
      <alignment vertical="center" wrapText="1"/>
      <protection locked="0"/>
    </xf>
    <xf numFmtId="0" fontId="2" fillId="4" borderId="0" xfId="0" applyFont="1" applyFill="1" applyAlignment="1">
      <alignment vertical="center" wrapText="1"/>
    </xf>
    <xf numFmtId="0" fontId="2" fillId="4" borderId="0" xfId="0" applyFont="1" applyFill="1" applyBorder="1" applyAlignment="1" applyProtection="1">
      <alignment vertical="center" wrapText="1"/>
      <protection locked="0"/>
    </xf>
    <xf numFmtId="0" fontId="2" fillId="3" borderId="3" xfId="0" applyFont="1" applyFill="1" applyBorder="1" applyAlignment="1">
      <alignment horizontal="center" vertical="center" wrapText="1"/>
    </xf>
    <xf numFmtId="0" fontId="2" fillId="0" borderId="0" xfId="0" applyFont="1" applyFill="1" applyAlignment="1" applyProtection="1">
      <alignment vertical="center" wrapText="1"/>
      <protection locked="0"/>
    </xf>
    <xf numFmtId="0" fontId="2" fillId="0" borderId="0" xfId="0" applyFont="1" applyFill="1" applyAlignment="1">
      <alignment vertical="center" wrapText="1"/>
    </xf>
    <xf numFmtId="0" fontId="2" fillId="4" borderId="0" xfId="0" applyFont="1" applyFill="1" applyAlignment="1" applyProtection="1">
      <alignment horizontal="left" vertical="center" wrapText="1"/>
      <protection locked="0"/>
    </xf>
    <xf numFmtId="0" fontId="2" fillId="4" borderId="0" xfId="0" applyFont="1" applyFill="1" applyAlignment="1">
      <alignment horizontal="left" vertical="center" wrapText="1"/>
    </xf>
    <xf numFmtId="0" fontId="2" fillId="5" borderId="0" xfId="0" applyFont="1" applyFill="1" applyAlignment="1">
      <alignment vertical="center" wrapText="1"/>
    </xf>
    <xf numFmtId="0" fontId="2" fillId="5" borderId="0" xfId="0" applyFont="1" applyFill="1" applyAlignment="1" applyProtection="1">
      <alignment vertical="center" wrapText="1"/>
      <protection locked="0"/>
    </xf>
    <xf numFmtId="0" fontId="3" fillId="4" borderId="0" xfId="0" applyFont="1" applyFill="1" applyAlignment="1" applyProtection="1">
      <alignment vertical="center" wrapText="1"/>
      <protection locked="0"/>
    </xf>
    <xf numFmtId="0" fontId="3" fillId="4" borderId="0" xfId="0" applyFont="1" applyFill="1" applyAlignment="1">
      <alignment vertical="center" wrapText="1"/>
    </xf>
    <xf numFmtId="0" fontId="3" fillId="0" borderId="0" xfId="0" applyFont="1" applyFill="1" applyBorder="1" applyAlignment="1" applyProtection="1">
      <alignment horizontal="center" vertical="center" wrapText="1"/>
      <protection locked="0"/>
    </xf>
    <xf numFmtId="0" fontId="2" fillId="4" borderId="0" xfId="0" applyFont="1" applyFill="1" applyBorder="1" applyAlignment="1">
      <alignment horizontal="center" vertical="center" wrapText="1"/>
    </xf>
    <xf numFmtId="0" fontId="2" fillId="4" borderId="0" xfId="0" applyFont="1" applyFill="1" applyBorder="1" applyAlignment="1">
      <alignment horizontal="right" vertical="center" wrapText="1"/>
    </xf>
    <xf numFmtId="0" fontId="3" fillId="4" borderId="0" xfId="0" applyFont="1" applyFill="1" applyBorder="1" applyAlignment="1">
      <alignment horizontal="center" vertical="center" wrapText="1"/>
    </xf>
    <xf numFmtId="0" fontId="2" fillId="4" borderId="18" xfId="0" applyFont="1" applyFill="1" applyBorder="1" applyAlignment="1">
      <alignment vertical="center" wrapText="1"/>
    </xf>
    <xf numFmtId="0" fontId="2" fillId="4" borderId="0" xfId="0" applyFont="1" applyFill="1" applyAlignment="1">
      <alignment horizontal="center" vertical="center" wrapText="1"/>
    </xf>
    <xf numFmtId="0" fontId="2" fillId="4" borderId="0" xfId="2" applyFill="1" applyBorder="1" applyAlignment="1">
      <alignment vertical="center" wrapText="1"/>
    </xf>
    <xf numFmtId="0" fontId="2" fillId="4" borderId="0" xfId="2" applyFont="1" applyFill="1" applyBorder="1" applyAlignment="1">
      <alignment vertical="center" wrapText="1"/>
    </xf>
    <xf numFmtId="0" fontId="2" fillId="4" borderId="0" xfId="38" applyFont="1" applyFill="1" applyBorder="1" applyAlignment="1">
      <alignment vertical="center" wrapText="1"/>
    </xf>
    <xf numFmtId="0" fontId="2" fillId="0" borderId="0" xfId="2" applyBorder="1" applyAlignment="1">
      <alignment vertical="center" wrapText="1"/>
    </xf>
    <xf numFmtId="0" fontId="2" fillId="3" borderId="3" xfId="0" applyFont="1" applyFill="1" applyBorder="1" applyAlignment="1">
      <alignment horizontal="justify" vertical="center" wrapText="1"/>
    </xf>
    <xf numFmtId="0" fontId="2" fillId="4" borderId="3" xfId="0" applyFont="1" applyFill="1" applyBorder="1" applyAlignment="1">
      <alignment horizontal="center" vertical="center" wrapText="1"/>
    </xf>
    <xf numFmtId="0" fontId="12" fillId="4" borderId="3" xfId="0" applyFont="1" applyFill="1" applyBorder="1" applyAlignment="1">
      <alignment horizontal="justify" vertical="center" wrapText="1"/>
    </xf>
    <xf numFmtId="0" fontId="3" fillId="3" borderId="3" xfId="0" applyFont="1" applyFill="1" applyBorder="1" applyAlignment="1">
      <alignment horizontal="justify" vertical="center" wrapText="1"/>
    </xf>
    <xf numFmtId="0" fontId="2" fillId="0" borderId="3" xfId="0" applyFont="1" applyFill="1" applyBorder="1" applyAlignment="1">
      <alignment horizontal="justify" vertical="center" wrapText="1"/>
    </xf>
    <xf numFmtId="0" fontId="12" fillId="0" borderId="3" xfId="0" applyFont="1" applyFill="1" applyBorder="1" applyAlignment="1">
      <alignment horizontal="justify" vertical="center" wrapText="1"/>
    </xf>
    <xf numFmtId="0" fontId="9" fillId="3" borderId="3" xfId="0" applyFont="1" applyFill="1" applyBorder="1" applyAlignment="1">
      <alignment horizontal="justify" vertical="center" wrapText="1"/>
    </xf>
    <xf numFmtId="0" fontId="2" fillId="4" borderId="3" xfId="0" applyFont="1" applyFill="1" applyBorder="1" applyAlignment="1">
      <alignment horizontal="justify" vertical="center" wrapText="1"/>
    </xf>
    <xf numFmtId="0" fontId="2" fillId="3"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2" fontId="2" fillId="4" borderId="3" xfId="0" applyNumberFormat="1" applyFont="1" applyFill="1" applyBorder="1" applyAlignment="1">
      <alignment horizontal="justify" vertical="center" wrapText="1"/>
    </xf>
    <xf numFmtId="2" fontId="2" fillId="0" borderId="3" xfId="0" applyNumberFormat="1" applyFont="1" applyFill="1" applyBorder="1" applyAlignment="1">
      <alignment horizontal="justify" vertical="center" wrapText="1"/>
    </xf>
    <xf numFmtId="0" fontId="2" fillId="0" borderId="4" xfId="0" applyFont="1" applyFill="1" applyBorder="1" applyAlignment="1">
      <alignment horizontal="justify" vertical="center" wrapText="1"/>
    </xf>
    <xf numFmtId="2" fontId="12" fillId="0" borderId="3" xfId="0" applyNumberFormat="1" applyFont="1" applyFill="1" applyBorder="1" applyAlignment="1">
      <alignment horizontal="justify" vertical="center" wrapText="1"/>
    </xf>
    <xf numFmtId="0" fontId="3" fillId="4" borderId="3" xfId="0" applyFont="1" applyFill="1" applyBorder="1" applyAlignment="1">
      <alignment horizontal="justify" vertical="center" wrapText="1"/>
    </xf>
    <xf numFmtId="0" fontId="2" fillId="4" borderId="4" xfId="0" applyFont="1" applyFill="1" applyBorder="1" applyAlignment="1">
      <alignment horizontal="justify" vertical="center" wrapText="1"/>
    </xf>
    <xf numFmtId="0" fontId="2" fillId="3" borderId="4" xfId="0" applyFont="1" applyFill="1" applyBorder="1" applyAlignment="1">
      <alignment horizontal="justify" vertical="center" wrapText="1"/>
    </xf>
    <xf numFmtId="0" fontId="12" fillId="4" borderId="3" xfId="0" applyFont="1" applyFill="1" applyBorder="1" applyAlignment="1">
      <alignment horizontal="left" vertical="center" wrapText="1"/>
    </xf>
    <xf numFmtId="0" fontId="12" fillId="4" borderId="4" xfId="0" applyFont="1" applyFill="1" applyBorder="1" applyAlignment="1">
      <alignment horizontal="justify" vertical="center" wrapText="1"/>
    </xf>
    <xf numFmtId="0" fontId="2" fillId="4" borderId="3" xfId="0" applyFont="1" applyFill="1" applyBorder="1" applyAlignment="1">
      <alignment horizontal="left" vertical="center" wrapText="1"/>
    </xf>
    <xf numFmtId="0" fontId="3" fillId="0" borderId="5" xfId="0" applyFont="1" applyFill="1" applyBorder="1" applyAlignment="1">
      <alignment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vertical="center" wrapText="1"/>
    </xf>
    <xf numFmtId="0" fontId="2" fillId="4" borderId="4"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3" fillId="0" borderId="6" xfId="0" applyFont="1" applyFill="1" applyBorder="1" applyAlignment="1">
      <alignment vertical="center" wrapText="1"/>
    </xf>
    <xf numFmtId="0" fontId="3" fillId="4" borderId="4" xfId="0" applyFont="1" applyFill="1" applyBorder="1" applyAlignment="1">
      <alignment horizontal="justify" vertical="center" wrapText="1"/>
    </xf>
    <xf numFmtId="0" fontId="12" fillId="0" borderId="4" xfId="0" applyFont="1" applyFill="1" applyBorder="1" applyAlignment="1">
      <alignment horizontal="justify" vertical="center" wrapText="1"/>
    </xf>
    <xf numFmtId="2" fontId="12" fillId="0" borderId="4" xfId="0" applyNumberFormat="1" applyFont="1" applyFill="1" applyBorder="1" applyAlignment="1">
      <alignment horizontal="justify" vertical="center" wrapText="1"/>
    </xf>
    <xf numFmtId="2" fontId="2" fillId="0" borderId="4" xfId="0" applyNumberFormat="1" applyFont="1" applyFill="1" applyBorder="1" applyAlignment="1">
      <alignment horizontal="justify" vertical="center" wrapText="1"/>
    </xf>
    <xf numFmtId="0" fontId="3" fillId="3" borderId="4" xfId="0" applyFont="1" applyFill="1" applyBorder="1" applyAlignment="1">
      <alignment horizontal="justify" vertical="center" wrapText="1"/>
    </xf>
    <xf numFmtId="0" fontId="5" fillId="0" borderId="0" xfId="0" applyFont="1" applyFill="1" applyBorder="1" applyAlignment="1">
      <alignment vertical="center" wrapText="1"/>
    </xf>
    <xf numFmtId="0" fontId="3" fillId="4" borderId="0" xfId="0" applyFont="1" applyFill="1" applyBorder="1" applyAlignment="1">
      <alignment vertical="center" wrapText="1"/>
    </xf>
    <xf numFmtId="0" fontId="43" fillId="24" borderId="3" xfId="0" applyFont="1" applyFill="1" applyBorder="1" applyAlignment="1">
      <alignment horizontal="center" vertical="center" wrapText="1"/>
    </xf>
    <xf numFmtId="9" fontId="43" fillId="24" borderId="3" xfId="1" applyFont="1" applyFill="1" applyBorder="1" applyAlignment="1">
      <alignment horizontal="center" vertical="center" wrapText="1"/>
    </xf>
    <xf numFmtId="0" fontId="8" fillId="24" borderId="3" xfId="0" applyFont="1" applyFill="1" applyBorder="1" applyAlignment="1">
      <alignment horizontal="center" vertical="center" wrapText="1"/>
    </xf>
    <xf numFmtId="9" fontId="8" fillId="24" borderId="3" xfId="1" applyFont="1" applyFill="1" applyBorder="1" applyAlignment="1">
      <alignment horizontal="center" vertical="center" wrapText="1"/>
    </xf>
    <xf numFmtId="0" fontId="9" fillId="24" borderId="3" xfId="0" applyFont="1" applyFill="1" applyBorder="1" applyAlignment="1">
      <alignment horizontal="center" vertical="center" wrapText="1"/>
    </xf>
    <xf numFmtId="9" fontId="9" fillId="24" borderId="3" xfId="1" applyFont="1" applyFill="1" applyBorder="1" applyAlignment="1">
      <alignment horizontal="center" vertical="center" wrapText="1"/>
    </xf>
    <xf numFmtId="9" fontId="8" fillId="24" borderId="3" xfId="0" applyNumberFormat="1" applyFont="1" applyFill="1" applyBorder="1" applyAlignment="1">
      <alignment horizontal="center" vertical="center" wrapText="1"/>
    </xf>
    <xf numFmtId="0" fontId="3" fillId="24" borderId="3" xfId="0" applyFont="1" applyFill="1" applyBorder="1" applyAlignment="1">
      <alignment horizontal="justify" vertical="center" wrapText="1"/>
    </xf>
    <xf numFmtId="0" fontId="2" fillId="24" borderId="3" xfId="0" applyFont="1" applyFill="1" applyBorder="1" applyAlignment="1">
      <alignment horizontal="center" vertical="center" wrapText="1"/>
    </xf>
    <xf numFmtId="0" fontId="3" fillId="24" borderId="4" xfId="0" applyFont="1" applyFill="1" applyBorder="1" applyAlignment="1">
      <alignment horizontal="justify" vertical="center" wrapText="1"/>
    </xf>
    <xf numFmtId="0" fontId="15" fillId="24" borderId="3" xfId="0" applyFont="1" applyFill="1" applyBorder="1" applyAlignment="1">
      <alignment horizontal="center" vertical="center" wrapText="1"/>
    </xf>
    <xf numFmtId="0" fontId="44" fillId="24" borderId="3" xfId="0" applyFont="1" applyFill="1" applyBorder="1" applyAlignment="1">
      <alignment horizontal="center" vertical="center" wrapText="1"/>
    </xf>
    <xf numFmtId="9" fontId="44" fillId="24" borderId="3" xfId="1" applyFont="1" applyFill="1" applyBorder="1" applyAlignment="1">
      <alignment horizontal="center" vertical="center" wrapText="1"/>
    </xf>
    <xf numFmtId="0" fontId="4" fillId="3" borderId="0" xfId="0" applyFont="1" applyFill="1" applyAlignment="1">
      <alignment vertical="center" wrapText="1"/>
    </xf>
    <xf numFmtId="0" fontId="2" fillId="3" borderId="0" xfId="0" applyFont="1" applyFill="1" applyAlignment="1">
      <alignment vertical="center" wrapText="1"/>
    </xf>
    <xf numFmtId="0" fontId="6" fillId="3" borderId="0" xfId="0" applyFont="1" applyFill="1" applyAlignment="1">
      <alignment vertical="center" wrapText="1"/>
    </xf>
    <xf numFmtId="0" fontId="6" fillId="3" borderId="0" xfId="0" applyFont="1" applyFill="1" applyBorder="1" applyAlignment="1">
      <alignment vertical="center" wrapText="1"/>
    </xf>
    <xf numFmtId="0" fontId="2" fillId="3" borderId="0" xfId="0" applyFont="1" applyFill="1" applyBorder="1" applyAlignment="1">
      <alignment vertical="center" wrapText="1"/>
    </xf>
    <xf numFmtId="0" fontId="2" fillId="3" borderId="0" xfId="0" applyFont="1" applyFill="1" applyAlignment="1">
      <alignment horizontal="left" vertical="center" wrapText="1"/>
    </xf>
    <xf numFmtId="0" fontId="3" fillId="3" borderId="0" xfId="0" applyFont="1" applyFill="1" applyAlignment="1">
      <alignment vertical="center" wrapText="1"/>
    </xf>
    <xf numFmtId="0" fontId="3" fillId="0" borderId="1" xfId="0" applyFont="1" applyBorder="1"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2" borderId="0"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8" fillId="24" borderId="3" xfId="0" applyFont="1" applyFill="1" applyBorder="1" applyAlignment="1">
      <alignment horizontal="left" vertical="center" wrapText="1"/>
    </xf>
    <xf numFmtId="0" fontId="8" fillId="24" borderId="3" xfId="0" applyFont="1" applyFill="1" applyBorder="1" applyAlignment="1">
      <alignment horizontal="center" vertical="center" wrapText="1"/>
    </xf>
    <xf numFmtId="0" fontId="2" fillId="4" borderId="3" xfId="0" applyFont="1" applyFill="1" applyBorder="1" applyAlignment="1">
      <alignment horizontal="justify" vertical="center" wrapText="1"/>
    </xf>
    <xf numFmtId="0" fontId="10" fillId="0" borderId="4" xfId="0" applyFont="1" applyFill="1" applyBorder="1" applyAlignment="1">
      <alignment horizontal="justify" vertical="center" wrapText="1"/>
    </xf>
    <xf numFmtId="0" fontId="10" fillId="0" borderId="5" xfId="0" applyFont="1" applyFill="1" applyBorder="1" applyAlignment="1">
      <alignment horizontal="justify" vertical="center" wrapText="1"/>
    </xf>
    <xf numFmtId="0" fontId="10" fillId="0" borderId="6" xfId="0" applyFont="1" applyFill="1" applyBorder="1" applyAlignment="1">
      <alignment horizontal="justify" vertical="center" wrapText="1"/>
    </xf>
    <xf numFmtId="0" fontId="10" fillId="0" borderId="3" xfId="0" applyFont="1" applyFill="1" applyBorder="1" applyAlignment="1">
      <alignment horizontal="justify" vertical="center" wrapText="1"/>
    </xf>
    <xf numFmtId="0" fontId="12" fillId="4" borderId="3" xfId="0" applyFont="1" applyFill="1" applyBorder="1" applyAlignment="1">
      <alignment horizontal="justify" vertical="center" wrapText="1"/>
    </xf>
    <xf numFmtId="0" fontId="2" fillId="0" borderId="3" xfId="0" applyFont="1" applyFill="1" applyBorder="1" applyAlignment="1">
      <alignment horizontal="justify" vertical="center" wrapText="1"/>
    </xf>
    <xf numFmtId="0" fontId="8" fillId="24" borderId="13" xfId="0" applyFont="1" applyFill="1" applyBorder="1" applyAlignment="1">
      <alignment horizontal="center" vertical="center" wrapText="1"/>
    </xf>
    <xf numFmtId="0" fontId="8" fillId="24" borderId="16" xfId="0" applyFont="1" applyFill="1" applyBorder="1" applyAlignment="1">
      <alignment horizontal="center" vertical="center" wrapText="1"/>
    </xf>
    <xf numFmtId="0" fontId="13" fillId="4" borderId="3" xfId="0" applyFont="1" applyFill="1" applyBorder="1" applyAlignment="1">
      <alignment horizontal="justify" vertical="center" wrapText="1"/>
    </xf>
    <xf numFmtId="0" fontId="2" fillId="4" borderId="13"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0" fillId="4" borderId="15" xfId="0" applyFont="1" applyFill="1" applyBorder="1" applyAlignment="1">
      <alignment horizontal="center" vertical="center" wrapText="1"/>
    </xf>
    <xf numFmtId="0" fontId="0" fillId="4" borderId="16" xfId="0" applyFont="1" applyFill="1" applyBorder="1" applyAlignment="1">
      <alignment horizontal="center" vertical="center" wrapText="1"/>
    </xf>
    <xf numFmtId="9" fontId="3" fillId="3" borderId="13" xfId="1" applyFont="1" applyFill="1" applyBorder="1" applyAlignment="1">
      <alignment horizontal="center" vertical="center" wrapText="1"/>
    </xf>
    <xf numFmtId="9" fontId="3" fillId="3" borderId="15" xfId="1" applyFont="1" applyFill="1" applyBorder="1" applyAlignment="1">
      <alignment horizontal="center" vertical="center" wrapText="1"/>
    </xf>
    <xf numFmtId="0" fontId="11" fillId="0" borderId="3" xfId="0" applyFont="1" applyFill="1" applyBorder="1" applyAlignment="1">
      <alignment horizontal="justify" vertical="center" wrapText="1"/>
    </xf>
    <xf numFmtId="0" fontId="2" fillId="24" borderId="3" xfId="0" applyFont="1" applyFill="1" applyBorder="1" applyAlignment="1">
      <alignment horizontal="center" vertical="center" wrapText="1"/>
    </xf>
    <xf numFmtId="0" fontId="2" fillId="3" borderId="3" xfId="0" applyFont="1" applyFill="1" applyBorder="1" applyAlignment="1">
      <alignment horizontal="justify" vertical="center" wrapText="1"/>
    </xf>
    <xf numFmtId="0" fontId="3" fillId="0" borderId="3" xfId="0" applyFont="1" applyFill="1" applyBorder="1" applyAlignment="1">
      <alignment horizontal="center" vertical="center" wrapText="1"/>
    </xf>
    <xf numFmtId="0" fontId="3" fillId="24" borderId="3" xfId="0" applyFont="1" applyFill="1" applyBorder="1" applyAlignment="1">
      <alignment horizontal="left" vertical="center" wrapText="1"/>
    </xf>
    <xf numFmtId="0" fontId="3" fillId="24" borderId="13"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1" xfId="0" applyFont="1" applyFill="1" applyBorder="1" applyAlignment="1">
      <alignment horizontal="center" vertical="center" wrapText="1"/>
    </xf>
    <xf numFmtId="9" fontId="3" fillId="3" borderId="3" xfId="1" applyFont="1" applyFill="1" applyBorder="1" applyAlignment="1">
      <alignment horizontal="center" vertical="center" wrapText="1"/>
    </xf>
    <xf numFmtId="0" fontId="0" fillId="3" borderId="3" xfId="0" applyFont="1" applyFill="1" applyBorder="1" applyAlignment="1">
      <alignment horizontal="justify" vertical="center" wrapText="1"/>
    </xf>
    <xf numFmtId="0" fontId="0" fillId="4" borderId="3" xfId="0" applyFont="1" applyFill="1" applyBorder="1" applyAlignment="1">
      <alignment horizontal="justify" vertical="center" wrapText="1"/>
    </xf>
    <xf numFmtId="0" fontId="2" fillId="3" borderId="13"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16" xfId="0" applyFont="1" applyFill="1" applyBorder="1" applyAlignment="1">
      <alignment horizontal="center" vertical="center" wrapText="1"/>
    </xf>
    <xf numFmtId="0" fontId="0" fillId="0" borderId="3" xfId="0" applyFont="1" applyFill="1" applyBorder="1" applyAlignment="1">
      <alignment horizontal="justify" vertical="center" wrapText="1"/>
    </xf>
    <xf numFmtId="0" fontId="12" fillId="24" borderId="3" xfId="0" applyFont="1" applyFill="1" applyBorder="1" applyAlignment="1">
      <alignment horizontal="center" vertical="center" wrapText="1"/>
    </xf>
    <xf numFmtId="0" fontId="3" fillId="24" borderId="3" xfId="0" applyFont="1" applyFill="1" applyBorder="1" applyAlignment="1">
      <alignment horizontal="center" vertical="center" wrapText="1"/>
    </xf>
    <xf numFmtId="0" fontId="3" fillId="24" borderId="4" xfId="0" applyFont="1" applyFill="1" applyBorder="1" applyAlignment="1">
      <alignment horizontal="left" vertical="center" wrapText="1"/>
    </xf>
    <xf numFmtId="0" fontId="3" fillId="24" borderId="5" xfId="0" applyFont="1" applyFill="1" applyBorder="1" applyAlignment="1">
      <alignment horizontal="left" vertical="center" wrapText="1"/>
    </xf>
    <xf numFmtId="0" fontId="3" fillId="24" borderId="6" xfId="0" applyFont="1" applyFill="1" applyBorder="1" applyAlignment="1">
      <alignment horizontal="left" vertical="center" wrapText="1"/>
    </xf>
    <xf numFmtId="0" fontId="0" fillId="0" borderId="4" xfId="0" applyFont="1" applyFill="1" applyBorder="1" applyAlignment="1">
      <alignment horizontal="left" vertical="center" wrapText="1"/>
    </xf>
    <xf numFmtId="0" fontId="0" fillId="0" borderId="5" xfId="0" applyFont="1" applyFill="1" applyBorder="1" applyAlignment="1">
      <alignment horizontal="left" vertical="center" wrapText="1"/>
    </xf>
    <xf numFmtId="0" fontId="2" fillId="24" borderId="6" xfId="0" applyFont="1" applyFill="1" applyBorder="1" applyAlignment="1">
      <alignment horizontal="center" vertical="center" wrapText="1"/>
    </xf>
    <xf numFmtId="0" fontId="2" fillId="3" borderId="6" xfId="0" applyFont="1" applyFill="1" applyBorder="1" applyAlignment="1">
      <alignment horizontal="justify" vertical="center" wrapText="1"/>
    </xf>
    <xf numFmtId="0" fontId="3" fillId="24" borderId="6"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6" xfId="0" applyFont="1" applyBorder="1" applyAlignment="1">
      <alignment horizontal="center" vertical="center" wrapText="1"/>
    </xf>
    <xf numFmtId="9" fontId="3" fillId="0" borderId="3" xfId="1" applyFont="1" applyBorder="1" applyAlignment="1">
      <alignment horizontal="center" vertical="center" wrapText="1"/>
    </xf>
    <xf numFmtId="0" fontId="14" fillId="3" borderId="3" xfId="0" applyFont="1" applyFill="1" applyBorder="1" applyAlignment="1">
      <alignment horizontal="justify" vertical="center" wrapText="1"/>
    </xf>
    <xf numFmtId="0" fontId="12" fillId="4"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9" fontId="2" fillId="0" borderId="3" xfId="1" applyFont="1" applyBorder="1" applyAlignment="1">
      <alignment horizontal="center" vertical="center" wrapText="1"/>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0" fillId="3" borderId="4" xfId="0" applyFont="1" applyFill="1" applyBorder="1" applyAlignment="1">
      <alignment horizontal="justify" vertical="center" wrapText="1"/>
    </xf>
    <xf numFmtId="0" fontId="2" fillId="3" borderId="5" xfId="0" applyFont="1" applyFill="1" applyBorder="1" applyAlignment="1">
      <alignment horizontal="justify" vertical="center" wrapText="1"/>
    </xf>
    <xf numFmtId="0" fontId="2" fillId="3" borderId="4" xfId="0" applyFont="1" applyFill="1" applyBorder="1" applyAlignment="1">
      <alignment horizontal="justify" vertical="center" wrapText="1"/>
    </xf>
    <xf numFmtId="9" fontId="2" fillId="3" borderId="13" xfId="1" applyFont="1" applyFill="1" applyBorder="1" applyAlignment="1">
      <alignment horizontal="center" vertical="center" wrapText="1"/>
    </xf>
    <xf numFmtId="9" fontId="2" fillId="3" borderId="15" xfId="1" applyFont="1" applyFill="1" applyBorder="1" applyAlignment="1">
      <alignment horizontal="center" vertical="center" wrapText="1"/>
    </xf>
    <xf numFmtId="9" fontId="2" fillId="3" borderId="16" xfId="1" applyFont="1" applyFill="1" applyBorder="1" applyAlignment="1">
      <alignment horizontal="center" vertical="center" wrapText="1"/>
    </xf>
    <xf numFmtId="0" fontId="3" fillId="24" borderId="7" xfId="0" applyFont="1" applyFill="1" applyBorder="1" applyAlignment="1">
      <alignment horizontal="left" vertical="center" wrapText="1"/>
    </xf>
    <xf numFmtId="0" fontId="3" fillId="24" borderId="8" xfId="0" applyFont="1" applyFill="1" applyBorder="1" applyAlignment="1">
      <alignment horizontal="left" vertical="center" wrapText="1"/>
    </xf>
    <xf numFmtId="0" fontId="3" fillId="24" borderId="9" xfId="0" applyFont="1" applyFill="1" applyBorder="1" applyAlignment="1">
      <alignment horizontal="left" vertical="center" wrapText="1"/>
    </xf>
    <xf numFmtId="0" fontId="2" fillId="24" borderId="3" xfId="0" applyFont="1" applyFill="1" applyBorder="1" applyAlignment="1">
      <alignment horizontal="justify" vertical="center" wrapText="1"/>
    </xf>
    <xf numFmtId="0" fontId="2" fillId="24" borderId="4" xfId="0" applyFont="1" applyFill="1" applyBorder="1" applyAlignment="1">
      <alignment horizontal="justify" vertical="center" wrapText="1"/>
    </xf>
    <xf numFmtId="0" fontId="2" fillId="24" borderId="5" xfId="0" applyFont="1" applyFill="1" applyBorder="1" applyAlignment="1">
      <alignment horizontal="justify" vertical="center" wrapText="1"/>
    </xf>
    <xf numFmtId="0" fontId="2" fillId="24" borderId="6" xfId="0" applyFont="1" applyFill="1" applyBorder="1" applyAlignment="1">
      <alignment horizontal="justify" vertical="center" wrapText="1"/>
    </xf>
    <xf numFmtId="0" fontId="2" fillId="0" borderId="7" xfId="0" applyFont="1" applyFill="1" applyBorder="1" applyAlignment="1">
      <alignment horizontal="justify" vertical="center" wrapText="1"/>
    </xf>
    <xf numFmtId="0" fontId="2" fillId="0" borderId="8" xfId="0" applyFont="1" applyFill="1" applyBorder="1" applyAlignment="1">
      <alignment horizontal="justify" vertical="center" wrapText="1"/>
    </xf>
    <xf numFmtId="0" fontId="2" fillId="0" borderId="9" xfId="0" applyFont="1" applyFill="1" applyBorder="1" applyAlignment="1">
      <alignment horizontal="justify" vertical="center" wrapText="1"/>
    </xf>
    <xf numFmtId="0" fontId="2" fillId="0" borderId="14" xfId="0" applyFont="1" applyFill="1" applyBorder="1" applyAlignment="1">
      <alignment horizontal="justify" vertical="center" wrapText="1"/>
    </xf>
    <xf numFmtId="0" fontId="2" fillId="0" borderId="0" xfId="0" applyFont="1" applyFill="1" applyBorder="1" applyAlignment="1">
      <alignment horizontal="justify" vertical="center" wrapText="1"/>
    </xf>
    <xf numFmtId="0" fontId="2" fillId="0" borderId="12" xfId="0" applyFont="1" applyFill="1" applyBorder="1" applyAlignment="1">
      <alignment horizontal="justify" vertical="center" wrapText="1"/>
    </xf>
    <xf numFmtId="0" fontId="2" fillId="0" borderId="10" xfId="0" applyFont="1" applyFill="1" applyBorder="1" applyAlignment="1">
      <alignment horizontal="justify" vertical="center" wrapText="1"/>
    </xf>
    <xf numFmtId="0" fontId="2" fillId="0" borderId="2" xfId="0" applyFont="1" applyFill="1" applyBorder="1" applyAlignment="1">
      <alignment horizontal="justify" vertical="center" wrapText="1"/>
    </xf>
    <xf numFmtId="0" fontId="2" fillId="0" borderId="11" xfId="0" applyFont="1" applyFill="1" applyBorder="1" applyAlignment="1">
      <alignment horizontal="justify" vertical="center" wrapText="1"/>
    </xf>
    <xf numFmtId="0" fontId="2" fillId="4" borderId="4" xfId="0" applyFont="1" applyFill="1" applyBorder="1" applyAlignment="1">
      <alignment horizontal="justify" vertical="center" wrapText="1"/>
    </xf>
    <xf numFmtId="0" fontId="2" fillId="4" borderId="5" xfId="0" applyFont="1" applyFill="1" applyBorder="1" applyAlignment="1">
      <alignment horizontal="justify" vertical="center" wrapText="1"/>
    </xf>
    <xf numFmtId="0" fontId="2" fillId="4" borderId="6" xfId="0" applyFont="1" applyFill="1" applyBorder="1" applyAlignment="1">
      <alignment horizontal="justify"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24" borderId="3" xfId="0" applyFont="1" applyFill="1" applyBorder="1" applyAlignment="1">
      <alignment horizontal="justify"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4" borderId="3" xfId="0" applyFont="1" applyFill="1" applyBorder="1" applyAlignment="1">
      <alignment horizontal="justify" vertical="center" wrapText="1"/>
    </xf>
    <xf numFmtId="0" fontId="12" fillId="0" borderId="3" xfId="0" applyFont="1" applyFill="1" applyBorder="1" applyAlignment="1">
      <alignment horizontal="justify" vertical="center" wrapText="1"/>
    </xf>
    <xf numFmtId="0" fontId="0" fillId="3" borderId="7" xfId="0" applyFont="1" applyFill="1" applyBorder="1" applyAlignment="1">
      <alignment horizontal="justify" vertical="center" wrapText="1"/>
    </xf>
    <xf numFmtId="0" fontId="0" fillId="3" borderId="8" xfId="0" applyFont="1" applyFill="1" applyBorder="1" applyAlignment="1">
      <alignment horizontal="justify" vertical="center" wrapText="1"/>
    </xf>
    <xf numFmtId="0" fontId="0" fillId="3" borderId="9" xfId="0" applyFont="1" applyFill="1" applyBorder="1" applyAlignment="1">
      <alignment horizontal="justify" vertical="center" wrapText="1"/>
    </xf>
    <xf numFmtId="0" fontId="2" fillId="3" borderId="3" xfId="0" applyFont="1" applyFill="1" applyBorder="1" applyAlignment="1">
      <alignment horizontal="center" vertical="center" wrapText="1"/>
    </xf>
    <xf numFmtId="9" fontId="2" fillId="3" borderId="3" xfId="1" applyFont="1" applyFill="1" applyBorder="1" applyAlignment="1">
      <alignment horizontal="center" vertical="center" wrapText="1"/>
    </xf>
    <xf numFmtId="0" fontId="13" fillId="4" borderId="4"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2" fillId="0" borderId="4" xfId="0" applyFont="1" applyFill="1" applyBorder="1" applyAlignment="1">
      <alignment horizontal="justify" vertical="center" wrapText="1"/>
    </xf>
    <xf numFmtId="0" fontId="2" fillId="0" borderId="5" xfId="0" applyFont="1" applyFill="1" applyBorder="1" applyAlignment="1">
      <alignment horizontal="justify" vertical="center" wrapText="1"/>
    </xf>
    <xf numFmtId="0" fontId="2" fillId="0" borderId="6" xfId="0" applyFont="1" applyFill="1" applyBorder="1" applyAlignment="1">
      <alignment horizontal="justify" vertical="center" wrapText="1"/>
    </xf>
    <xf numFmtId="2" fontId="2" fillId="0" borderId="3" xfId="0" applyNumberFormat="1" applyFont="1" applyFill="1" applyBorder="1" applyAlignment="1">
      <alignment horizontal="justify" vertical="center" wrapText="1"/>
    </xf>
    <xf numFmtId="2" fontId="12" fillId="0" borderId="3" xfId="0" applyNumberFormat="1" applyFont="1" applyFill="1" applyBorder="1" applyAlignment="1">
      <alignment horizontal="justify"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2" fontId="2" fillId="0" borderId="4" xfId="0" applyNumberFormat="1" applyFont="1" applyFill="1" applyBorder="1" applyAlignment="1">
      <alignment horizontal="center" vertical="center" wrapText="1"/>
    </xf>
    <xf numFmtId="2" fontId="2" fillId="0" borderId="5" xfId="0" applyNumberFormat="1" applyFont="1" applyFill="1" applyBorder="1" applyAlignment="1">
      <alignment horizontal="center" vertical="center" wrapText="1"/>
    </xf>
    <xf numFmtId="2" fontId="2" fillId="0" borderId="6" xfId="0" applyNumberFormat="1" applyFont="1" applyFill="1" applyBorder="1" applyAlignment="1">
      <alignment horizontal="center" vertical="center" wrapText="1"/>
    </xf>
    <xf numFmtId="2" fontId="2" fillId="4" borderId="3" xfId="0" applyNumberFormat="1" applyFont="1" applyFill="1" applyBorder="1" applyAlignment="1">
      <alignment horizontal="justify" vertical="center" wrapText="1"/>
    </xf>
    <xf numFmtId="0" fontId="8" fillId="24" borderId="3" xfId="0" applyFont="1" applyFill="1" applyBorder="1" applyAlignment="1">
      <alignment horizontal="justify" vertical="center" wrapText="1"/>
    </xf>
    <xf numFmtId="9" fontId="8" fillId="24" borderId="3" xfId="1" applyFont="1" applyFill="1" applyBorder="1" applyAlignment="1">
      <alignment horizontal="center" vertical="center" wrapText="1"/>
    </xf>
    <xf numFmtId="0" fontId="0" fillId="3" borderId="5" xfId="0" applyFont="1" applyFill="1" applyBorder="1" applyAlignment="1">
      <alignment horizontal="justify" vertical="center" wrapText="1"/>
    </xf>
    <xf numFmtId="0" fontId="0" fillId="3" borderId="6" xfId="0" applyFont="1" applyFill="1" applyBorder="1" applyAlignment="1">
      <alignment horizontal="justify" vertical="center" wrapText="1"/>
    </xf>
    <xf numFmtId="0" fontId="12" fillId="3" borderId="3" xfId="0" applyFont="1" applyFill="1" applyBorder="1" applyAlignment="1">
      <alignment horizontal="justify" vertical="center" wrapText="1"/>
    </xf>
    <xf numFmtId="0" fontId="9" fillId="3" borderId="3" xfId="0" applyFont="1" applyFill="1" applyBorder="1" applyAlignment="1">
      <alignment horizontal="justify" vertical="center" wrapText="1"/>
    </xf>
    <xf numFmtId="0" fontId="3" fillId="3" borderId="3" xfId="0" applyFont="1" applyFill="1" applyBorder="1" applyAlignment="1">
      <alignment horizontal="justify" vertical="center" wrapText="1"/>
    </xf>
    <xf numFmtId="0" fontId="45" fillId="24" borderId="3"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3" fillId="4" borderId="5"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9" fontId="3" fillId="3" borderId="16" xfId="1" applyFont="1" applyFill="1" applyBorder="1" applyAlignment="1">
      <alignment horizontal="center" vertical="center" wrapText="1"/>
    </xf>
    <xf numFmtId="9" fontId="2" fillId="0" borderId="13" xfId="1" applyFont="1" applyBorder="1" applyAlignment="1">
      <alignment horizontal="center" vertical="center" wrapText="1"/>
    </xf>
    <xf numFmtId="9" fontId="2" fillId="0" borderId="15" xfId="1" applyFont="1" applyBorder="1" applyAlignment="1">
      <alignment horizontal="center" vertical="center" wrapText="1"/>
    </xf>
    <xf numFmtId="9" fontId="2" fillId="0" borderId="16" xfId="1" applyFont="1" applyBorder="1" applyAlignment="1">
      <alignment horizontal="center" vertical="center" wrapText="1"/>
    </xf>
    <xf numFmtId="0" fontId="0" fillId="3" borderId="4" xfId="0" applyFont="1" applyFill="1" applyBorder="1" applyAlignment="1">
      <alignment horizontal="center"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2" fillId="4" borderId="4" xfId="0" applyFont="1" applyFill="1" applyBorder="1" applyAlignment="1">
      <alignment horizontal="justify" vertical="center" wrapText="1"/>
    </xf>
    <xf numFmtId="0" fontId="12" fillId="4" borderId="5" xfId="0" applyFont="1" applyFill="1" applyBorder="1" applyAlignment="1">
      <alignment horizontal="justify" vertical="center" wrapText="1"/>
    </xf>
    <xf numFmtId="0" fontId="2" fillId="0" borderId="3"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5" fillId="24" borderId="3" xfId="2" applyFont="1" applyFill="1" applyBorder="1" applyAlignment="1">
      <alignment horizontal="center" vertical="center" wrapText="1"/>
    </xf>
    <xf numFmtId="0" fontId="2" fillId="4" borderId="3" xfId="2" applyFont="1" applyFill="1" applyBorder="1" applyAlignment="1">
      <alignment horizontal="justify" vertical="center" wrapText="1"/>
    </xf>
    <xf numFmtId="0" fontId="2" fillId="4" borderId="3" xfId="2" applyFill="1" applyBorder="1" applyAlignment="1">
      <alignment horizontal="justify" vertical="center" wrapText="1"/>
    </xf>
    <xf numFmtId="0" fontId="2" fillId="4" borderId="3" xfId="39" applyFont="1" applyFill="1" applyBorder="1" applyAlignment="1">
      <alignment horizontal="justify" vertical="center" wrapText="1"/>
    </xf>
    <xf numFmtId="0" fontId="15" fillId="24" borderId="4" xfId="2" applyFont="1" applyFill="1" applyBorder="1" applyAlignment="1">
      <alignment horizontal="center" vertical="center" wrapText="1"/>
    </xf>
    <xf numFmtId="0" fontId="15" fillId="24" borderId="6" xfId="2" applyFont="1" applyFill="1" applyBorder="1" applyAlignment="1">
      <alignment horizontal="center" vertical="center" wrapText="1"/>
    </xf>
    <xf numFmtId="0" fontId="2" fillId="4" borderId="3" xfId="38" applyFill="1" applyBorder="1" applyAlignment="1">
      <alignment horizontal="center" vertical="center" wrapText="1"/>
    </xf>
    <xf numFmtId="0" fontId="2" fillId="4" borderId="3" xfId="38" applyFont="1" applyFill="1" applyBorder="1" applyAlignment="1">
      <alignment horizontal="center" vertical="center" wrapText="1"/>
    </xf>
    <xf numFmtId="0" fontId="2" fillId="4" borderId="7" xfId="38" applyFont="1" applyFill="1" applyBorder="1" applyAlignment="1">
      <alignment horizontal="justify" vertical="center" wrapText="1"/>
    </xf>
    <xf numFmtId="0" fontId="2" fillId="4" borderId="9" xfId="38" applyFont="1" applyFill="1" applyBorder="1" applyAlignment="1">
      <alignment horizontal="justify" vertical="center" wrapText="1"/>
    </xf>
    <xf numFmtId="0" fontId="2" fillId="4" borderId="14" xfId="38" applyFont="1" applyFill="1" applyBorder="1" applyAlignment="1">
      <alignment horizontal="justify" vertical="center" wrapText="1"/>
    </xf>
    <xf numFmtId="0" fontId="2" fillId="4" borderId="12" xfId="38" applyFont="1" applyFill="1" applyBorder="1" applyAlignment="1">
      <alignment horizontal="justify" vertical="center" wrapText="1"/>
    </xf>
    <xf numFmtId="0" fontId="2" fillId="4" borderId="10" xfId="38" applyFont="1" applyFill="1" applyBorder="1" applyAlignment="1">
      <alignment horizontal="justify" vertical="center" wrapText="1"/>
    </xf>
    <xf numFmtId="0" fontId="2" fillId="4" borderId="11" xfId="38" applyFont="1" applyFill="1" applyBorder="1" applyAlignment="1">
      <alignment horizontal="justify" vertical="center" wrapText="1"/>
    </xf>
    <xf numFmtId="0" fontId="2" fillId="0" borderId="7" xfId="38" applyFont="1" applyFill="1" applyBorder="1" applyAlignment="1">
      <alignment horizontal="justify" vertical="center" wrapText="1"/>
    </xf>
    <xf numFmtId="0" fontId="2" fillId="0" borderId="9" xfId="38" applyFont="1" applyFill="1" applyBorder="1" applyAlignment="1">
      <alignment horizontal="justify" vertical="center" wrapText="1"/>
    </xf>
    <xf numFmtId="0" fontId="2" fillId="0" borderId="14" xfId="38" applyFont="1" applyFill="1" applyBorder="1" applyAlignment="1">
      <alignment horizontal="justify" vertical="center" wrapText="1"/>
    </xf>
    <xf numFmtId="0" fontId="2" fillId="0" borderId="12" xfId="38" applyFont="1" applyFill="1" applyBorder="1" applyAlignment="1">
      <alignment horizontal="justify" vertical="center" wrapText="1"/>
    </xf>
    <xf numFmtId="0" fontId="2" fillId="0" borderId="10" xfId="38" applyFont="1" applyFill="1" applyBorder="1" applyAlignment="1">
      <alignment horizontal="justify" vertical="center" wrapText="1"/>
    </xf>
    <xf numFmtId="0" fontId="2" fillId="0" borderId="11" xfId="38" applyFont="1" applyFill="1" applyBorder="1" applyAlignment="1">
      <alignment horizontal="justify" vertical="center" wrapText="1"/>
    </xf>
    <xf numFmtId="0" fontId="2" fillId="4" borderId="3" xfId="38" applyFont="1" applyFill="1" applyBorder="1" applyAlignment="1">
      <alignment horizontal="justify" vertical="center" wrapText="1"/>
    </xf>
    <xf numFmtId="0" fontId="2" fillId="4" borderId="4" xfId="38" applyFont="1" applyFill="1" applyBorder="1" applyAlignment="1">
      <alignment horizontal="justify" vertical="center" wrapText="1"/>
    </xf>
    <xf numFmtId="0" fontId="37" fillId="4" borderId="3" xfId="38" applyFont="1" applyFill="1" applyBorder="1" applyAlignment="1">
      <alignment horizontal="justify" vertical="center" wrapText="1"/>
    </xf>
    <xf numFmtId="0" fontId="2" fillId="4" borderId="3" xfId="38" applyFill="1" applyBorder="1" applyAlignment="1">
      <alignment horizontal="justify" vertical="center" wrapText="1"/>
    </xf>
    <xf numFmtId="0" fontId="2" fillId="4" borderId="3" xfId="2" applyFont="1" applyFill="1" applyBorder="1" applyAlignment="1">
      <alignment horizontal="center" vertical="center" wrapText="1"/>
    </xf>
    <xf numFmtId="0" fontId="2" fillId="4" borderId="7" xfId="2" applyFont="1" applyFill="1" applyBorder="1" applyAlignment="1">
      <alignment horizontal="center" vertical="center" wrapText="1"/>
    </xf>
    <xf numFmtId="0" fontId="2" fillId="4" borderId="9" xfId="2" applyFont="1" applyFill="1" applyBorder="1" applyAlignment="1">
      <alignment horizontal="center" vertical="center" wrapText="1"/>
    </xf>
    <xf numFmtId="0" fontId="2" fillId="4" borderId="14" xfId="2" applyFont="1" applyFill="1" applyBorder="1" applyAlignment="1">
      <alignment horizontal="center" vertical="center" wrapText="1"/>
    </xf>
    <xf numFmtId="0" fontId="2" fillId="4" borderId="12" xfId="2" applyFont="1" applyFill="1" applyBorder="1" applyAlignment="1">
      <alignment horizontal="center" vertical="center" wrapText="1"/>
    </xf>
    <xf numFmtId="0" fontId="2" fillId="4" borderId="10" xfId="2" applyFont="1" applyFill="1" applyBorder="1" applyAlignment="1">
      <alignment horizontal="center" vertical="center" wrapText="1"/>
    </xf>
    <xf numFmtId="0" fontId="2" fillId="4" borderId="11" xfId="2" applyFont="1" applyFill="1" applyBorder="1" applyAlignment="1">
      <alignment horizontal="center" vertical="center" wrapText="1"/>
    </xf>
    <xf numFmtId="0" fontId="2" fillId="4" borderId="3" xfId="2" applyFont="1" applyFill="1" applyBorder="1" applyAlignment="1" applyProtection="1">
      <alignment horizontal="justify" vertical="center" wrapText="1"/>
      <protection locked="0"/>
    </xf>
    <xf numFmtId="0" fontId="2" fillId="4" borderId="7" xfId="2" applyFont="1" applyFill="1" applyBorder="1" applyAlignment="1">
      <alignment horizontal="justify" vertical="center" wrapText="1"/>
    </xf>
    <xf numFmtId="0" fontId="2" fillId="4" borderId="9" xfId="2" applyFont="1" applyFill="1" applyBorder="1" applyAlignment="1">
      <alignment horizontal="justify" vertical="center" wrapText="1"/>
    </xf>
    <xf numFmtId="0" fontId="2" fillId="4" borderId="14" xfId="2" applyFont="1" applyFill="1" applyBorder="1" applyAlignment="1">
      <alignment horizontal="justify" vertical="center" wrapText="1"/>
    </xf>
    <xf numFmtId="0" fontId="2" fillId="4" borderId="12" xfId="2" applyFont="1" applyFill="1" applyBorder="1" applyAlignment="1">
      <alignment horizontal="justify" vertical="center" wrapText="1"/>
    </xf>
    <xf numFmtId="0" fontId="2" fillId="4" borderId="10" xfId="2" applyFont="1" applyFill="1" applyBorder="1" applyAlignment="1">
      <alignment horizontal="justify" vertical="center" wrapText="1"/>
    </xf>
    <xf numFmtId="0" fontId="2" fillId="4" borderId="11" xfId="2" applyFont="1" applyFill="1" applyBorder="1" applyAlignment="1">
      <alignment horizontal="justify" vertical="center" wrapText="1"/>
    </xf>
    <xf numFmtId="0" fontId="0" fillId="4" borderId="3" xfId="2" applyFont="1" applyFill="1" applyBorder="1" applyAlignment="1">
      <alignment horizontal="justify" vertical="center" wrapText="1"/>
    </xf>
    <xf numFmtId="0" fontId="2" fillId="3" borderId="3" xfId="2" applyFont="1" applyFill="1" applyBorder="1" applyAlignment="1">
      <alignment horizontal="justify" vertical="center" wrapText="1"/>
    </xf>
    <xf numFmtId="0" fontId="2" fillId="3" borderId="7" xfId="2" applyFont="1" applyFill="1" applyBorder="1" applyAlignment="1">
      <alignment horizontal="justify" vertical="center" wrapText="1"/>
    </xf>
    <xf numFmtId="0" fontId="2" fillId="3" borderId="9" xfId="2" applyFont="1" applyFill="1" applyBorder="1" applyAlignment="1">
      <alignment horizontal="justify" vertical="center" wrapText="1"/>
    </xf>
    <xf numFmtId="0" fontId="2" fillId="3" borderId="14" xfId="2" applyFont="1" applyFill="1" applyBorder="1" applyAlignment="1">
      <alignment horizontal="justify" vertical="center" wrapText="1"/>
    </xf>
    <xf numFmtId="0" fontId="2" fillId="3" borderId="12" xfId="2" applyFont="1" applyFill="1" applyBorder="1" applyAlignment="1">
      <alignment horizontal="justify" vertical="center" wrapText="1"/>
    </xf>
    <xf numFmtId="0" fontId="2" fillId="3" borderId="10" xfId="2" applyFont="1" applyFill="1" applyBorder="1" applyAlignment="1">
      <alignment horizontal="justify" vertical="center" wrapText="1"/>
    </xf>
    <xf numFmtId="0" fontId="2" fillId="3" borderId="11" xfId="2" applyFont="1" applyFill="1" applyBorder="1" applyAlignment="1">
      <alignment horizontal="justify" vertical="center" wrapText="1"/>
    </xf>
    <xf numFmtId="0" fontId="3" fillId="3" borderId="3"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6"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9" fillId="24" borderId="4" xfId="0" applyFont="1" applyFill="1" applyBorder="1" applyAlignment="1">
      <alignment horizontal="left" vertical="center" wrapText="1"/>
    </xf>
    <xf numFmtId="0" fontId="9" fillId="24" borderId="5" xfId="0" applyFont="1" applyFill="1" applyBorder="1" applyAlignment="1">
      <alignment horizontal="left" vertical="center" wrapText="1"/>
    </xf>
    <xf numFmtId="0" fontId="9" fillId="24" borderId="6" xfId="0" applyFont="1" applyFill="1" applyBorder="1" applyAlignment="1">
      <alignment horizontal="left" vertical="center" wrapText="1"/>
    </xf>
  </cellXfs>
  <cellStyles count="52">
    <cellStyle name="20% - Énfasis1 2" xfId="3"/>
    <cellStyle name="20% - Énfasis2 2" xfId="4"/>
    <cellStyle name="20% - Énfasis3 2" xfId="5"/>
    <cellStyle name="20% - Énfasis4 2" xfId="6"/>
    <cellStyle name="20% - Énfasis5 2" xfId="7"/>
    <cellStyle name="20% - Énfasis6 2" xfId="8"/>
    <cellStyle name="40% - Énfasis1 2" xfId="9"/>
    <cellStyle name="40% - Énfasis2 2" xfId="10"/>
    <cellStyle name="40% - Énfasis3 2" xfId="11"/>
    <cellStyle name="40% - Énfasis4 2" xfId="12"/>
    <cellStyle name="40% - Énfasis5 2" xfId="13"/>
    <cellStyle name="40% - Énfasis6 2" xfId="14"/>
    <cellStyle name="60% - Énfasis1 2" xfId="15"/>
    <cellStyle name="60% - Énfasis2 2" xfId="16"/>
    <cellStyle name="60% - Énfasis3 2" xfId="17"/>
    <cellStyle name="60% - Énfasis4 2" xfId="18"/>
    <cellStyle name="60% - Énfasis5 2" xfId="19"/>
    <cellStyle name="60% - Énfasis6 2" xfId="20"/>
    <cellStyle name="Buena 2" xfId="21"/>
    <cellStyle name="Cálculo 2" xfId="22"/>
    <cellStyle name="Celda de comprobación 2" xfId="23"/>
    <cellStyle name="Celda vinculada 2" xfId="24"/>
    <cellStyle name="Encabezado 4 2" xfId="25"/>
    <cellStyle name="Énfasis1 2" xfId="26"/>
    <cellStyle name="Énfasis2 2" xfId="27"/>
    <cellStyle name="Énfasis3 2" xfId="28"/>
    <cellStyle name="Énfasis4 2" xfId="29"/>
    <cellStyle name="Énfasis5 2" xfId="30"/>
    <cellStyle name="Énfasis6 2" xfId="31"/>
    <cellStyle name="Entrada 2" xfId="32"/>
    <cellStyle name="Euro" xfId="33"/>
    <cellStyle name="Euro 2" xfId="34"/>
    <cellStyle name="Incorrecto 2" xfId="35"/>
    <cellStyle name="Neutral 2" xfId="36"/>
    <cellStyle name="Normal" xfId="0" builtinId="0"/>
    <cellStyle name="Normal 2" xfId="2"/>
    <cellStyle name="Normal 2 2" xfId="37"/>
    <cellStyle name="Normal 2 3" xfId="38"/>
    <cellStyle name="Normal 3" xfId="39"/>
    <cellStyle name="Notas 2" xfId="40"/>
    <cellStyle name="Notas 2 2" xfId="41"/>
    <cellStyle name="Porcentaje" xfId="1" builtinId="5"/>
    <cellStyle name="Porcentaje 2" xfId="42"/>
    <cellStyle name="Porcentaje 2 2" xfId="43"/>
    <cellStyle name="Salida 2" xfId="44"/>
    <cellStyle name="Texto de advertencia 2" xfId="45"/>
    <cellStyle name="Texto explicativo 2" xfId="46"/>
    <cellStyle name="Título 1 2" xfId="47"/>
    <cellStyle name="Título 2 2" xfId="48"/>
    <cellStyle name="Título 3 2" xfId="49"/>
    <cellStyle name="Título 4" xfId="50"/>
    <cellStyle name="Total 2" xfId="51"/>
  </cellStyles>
  <dxfs count="0"/>
  <tableStyles count="0" defaultTableStyle="TableStyleMedium2" defaultPivotStyle="PivotStyleLight16"/>
  <colors>
    <mruColors>
      <color rgb="FFD9E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565337</xdr:colOff>
      <xdr:row>1</xdr:row>
      <xdr:rowOff>51226</xdr:rowOff>
    </xdr:from>
    <xdr:to>
      <xdr:col>2</xdr:col>
      <xdr:colOff>26582</xdr:colOff>
      <xdr:row>3</xdr:row>
      <xdr:rowOff>220435</xdr:rowOff>
    </xdr:to>
    <xdr:pic>
      <xdr:nvPicPr>
        <xdr:cNvPr id="2" name="Imagen 5" descr="Descripción: Descripción: Logo SIG.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460" r="8139" b="8678"/>
        <a:stretch>
          <a:fillRect/>
        </a:stretch>
      </xdr:blipFill>
      <xdr:spPr bwMode="auto">
        <a:xfrm>
          <a:off x="755837" y="132869"/>
          <a:ext cx="835566" cy="7951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P630"/>
  <sheetViews>
    <sheetView showGridLines="0" tabSelected="1" zoomScale="70" zoomScaleNormal="70" workbookViewId="0">
      <selection activeCell="U2" sqref="U2"/>
    </sheetView>
  </sheetViews>
  <sheetFormatPr baseColWidth="10" defaultColWidth="9.140625" defaultRowHeight="12.75" x14ac:dyDescent="0.2"/>
  <cols>
    <col min="1" max="1" width="2.85546875" style="20" customWidth="1"/>
    <col min="2" max="2" width="20.5703125" style="14" customWidth="1"/>
    <col min="3" max="3" width="8.28515625" style="14" customWidth="1"/>
    <col min="4" max="4" width="11.140625" style="14" customWidth="1"/>
    <col min="5" max="5" width="11" style="14" customWidth="1"/>
    <col min="6" max="7" width="10.42578125" style="14" customWidth="1"/>
    <col min="8" max="8" width="8.7109375" style="14" customWidth="1"/>
    <col min="9" max="10" width="9.28515625" style="14" customWidth="1"/>
    <col min="11" max="12" width="9.28515625" style="32" customWidth="1"/>
    <col min="13" max="13" width="8.42578125" style="32" customWidth="1"/>
    <col min="14" max="14" width="13.5703125" style="14" customWidth="1"/>
    <col min="15" max="15" width="13.5703125" style="33" customWidth="1"/>
    <col min="16" max="19" width="13.5703125" style="34" customWidth="1"/>
    <col min="20" max="20" width="9.140625" style="19"/>
    <col min="21" max="24" width="23.42578125" style="20" customWidth="1"/>
    <col min="25" max="26" width="26.85546875" style="20" customWidth="1"/>
    <col min="27" max="28" width="29.42578125" style="20" customWidth="1"/>
    <col min="29" max="30" width="23.42578125" style="20" customWidth="1"/>
    <col min="31" max="196" width="9.140625" style="20"/>
    <col min="197" max="197" width="9.140625" style="20" customWidth="1"/>
    <col min="198" max="16384" width="9.140625" style="20"/>
  </cols>
  <sheetData>
    <row r="1" spans="1:30" ht="6" customHeight="1" x14ac:dyDescent="0.2"/>
    <row r="2" spans="1:30" s="2" customFormat="1" ht="21.75" customHeight="1" x14ac:dyDescent="0.2">
      <c r="A2" s="87"/>
      <c r="B2" s="94"/>
      <c r="C2" s="94"/>
      <c r="D2" s="94" t="s">
        <v>793</v>
      </c>
      <c r="E2" s="94"/>
      <c r="F2" s="94"/>
      <c r="G2" s="94"/>
      <c r="H2" s="94"/>
      <c r="I2" s="94"/>
      <c r="J2" s="94"/>
      <c r="K2" s="94"/>
      <c r="L2" s="94"/>
      <c r="M2" s="94"/>
      <c r="N2" s="94"/>
      <c r="O2" s="94"/>
      <c r="P2" s="94"/>
      <c r="Q2" s="94" t="s">
        <v>796</v>
      </c>
      <c r="R2" s="94"/>
      <c r="S2" s="94"/>
      <c r="T2" s="1"/>
    </row>
    <row r="3" spans="1:30" s="2" customFormat="1" ht="27.75" customHeight="1" x14ac:dyDescent="0.2">
      <c r="A3" s="87"/>
      <c r="B3" s="94"/>
      <c r="C3" s="94"/>
      <c r="D3" s="94" t="s">
        <v>0</v>
      </c>
      <c r="E3" s="94"/>
      <c r="F3" s="94"/>
      <c r="G3" s="94"/>
      <c r="H3" s="94"/>
      <c r="I3" s="94"/>
      <c r="J3" s="94"/>
      <c r="K3" s="94"/>
      <c r="L3" s="94"/>
      <c r="M3" s="94"/>
      <c r="N3" s="94"/>
      <c r="O3" s="94"/>
      <c r="P3" s="94"/>
      <c r="Q3" s="94" t="s">
        <v>1</v>
      </c>
      <c r="R3" s="94"/>
      <c r="S3" s="94"/>
      <c r="T3" s="1"/>
    </row>
    <row r="4" spans="1:30" s="2" customFormat="1" ht="21.75" customHeight="1" x14ac:dyDescent="0.2">
      <c r="A4" s="87"/>
      <c r="B4" s="94"/>
      <c r="C4" s="94"/>
      <c r="D4" s="95" t="s">
        <v>794</v>
      </c>
      <c r="E4" s="96"/>
      <c r="F4" s="96"/>
      <c r="G4" s="96"/>
      <c r="H4" s="96"/>
      <c r="I4" s="96"/>
      <c r="J4" s="96"/>
      <c r="K4" s="96"/>
      <c r="L4" s="96"/>
      <c r="M4" s="95" t="s">
        <v>795</v>
      </c>
      <c r="N4" s="96"/>
      <c r="O4" s="96"/>
      <c r="P4" s="96"/>
      <c r="Q4" s="96" t="s">
        <v>2</v>
      </c>
      <c r="R4" s="96"/>
      <c r="S4" s="96"/>
      <c r="T4" s="1"/>
    </row>
    <row r="5" spans="1:30" s="3" customFormat="1" x14ac:dyDescent="0.2">
      <c r="A5" s="88"/>
      <c r="K5" s="4"/>
      <c r="L5" s="4"/>
      <c r="M5" s="4"/>
      <c r="O5" s="4"/>
      <c r="P5" s="4"/>
      <c r="Q5" s="4"/>
      <c r="R5" s="4"/>
      <c r="S5" s="4"/>
      <c r="T5" s="5"/>
    </row>
    <row r="6" spans="1:30" s="8" customFormat="1" ht="19.5" customHeight="1" x14ac:dyDescent="0.2">
      <c r="A6" s="89"/>
      <c r="B6" s="97" t="s">
        <v>3</v>
      </c>
      <c r="C6" s="97"/>
      <c r="D6" s="303"/>
      <c r="E6" s="303"/>
      <c r="F6" s="303"/>
      <c r="G6" s="303"/>
      <c r="H6" s="303"/>
      <c r="I6" s="72"/>
      <c r="J6" s="97" t="s">
        <v>790</v>
      </c>
      <c r="K6" s="97"/>
      <c r="L6" s="97"/>
      <c r="M6" s="97"/>
      <c r="N6" s="302"/>
      <c r="O6" s="302"/>
      <c r="P6" s="302"/>
      <c r="Q6" s="302"/>
      <c r="R6" s="17"/>
      <c r="S6" s="17"/>
      <c r="T6" s="7"/>
    </row>
    <row r="7" spans="1:30" s="8" customFormat="1" ht="9.75" customHeight="1" x14ac:dyDescent="0.2">
      <c r="A7" s="89"/>
      <c r="B7" s="9"/>
      <c r="C7" s="9"/>
      <c r="D7" s="9"/>
      <c r="E7" s="9"/>
      <c r="F7" s="9"/>
      <c r="G7" s="9"/>
      <c r="H7" s="9"/>
      <c r="I7" s="9"/>
      <c r="J7" s="9"/>
      <c r="K7" s="9"/>
      <c r="L7" s="9"/>
      <c r="M7" s="9"/>
      <c r="N7" s="10"/>
      <c r="O7" s="9"/>
      <c r="P7" s="9"/>
      <c r="Q7" s="9"/>
      <c r="R7" s="9"/>
      <c r="S7" s="9"/>
      <c r="T7" s="11"/>
    </row>
    <row r="8" spans="1:30" s="8" customFormat="1" ht="21.75" customHeight="1" x14ac:dyDescent="0.2">
      <c r="A8" s="89"/>
      <c r="B8" s="97" t="s">
        <v>791</v>
      </c>
      <c r="C8" s="97"/>
      <c r="D8" s="303"/>
      <c r="E8" s="303"/>
      <c r="F8" s="303"/>
      <c r="G8" s="303"/>
      <c r="H8" s="6"/>
      <c r="J8" s="97" t="s">
        <v>792</v>
      </c>
      <c r="K8" s="97"/>
      <c r="L8" s="97"/>
      <c r="M8" s="304"/>
      <c r="N8" s="304"/>
      <c r="P8" s="97" t="s">
        <v>5</v>
      </c>
      <c r="Q8" s="97"/>
      <c r="R8" s="304"/>
      <c r="S8" s="304"/>
    </row>
    <row r="9" spans="1:30" s="8" customFormat="1" ht="12" customHeight="1" x14ac:dyDescent="0.2">
      <c r="A9" s="89"/>
      <c r="B9" s="12"/>
      <c r="C9" s="12"/>
      <c r="D9" s="12"/>
      <c r="E9" s="12"/>
      <c r="F9" s="12"/>
      <c r="G9" s="12"/>
      <c r="H9" s="12"/>
      <c r="I9" s="12"/>
      <c r="J9" s="12"/>
      <c r="K9" s="13"/>
      <c r="L9" s="13"/>
      <c r="M9" s="13"/>
      <c r="N9" s="12"/>
      <c r="O9" s="12"/>
      <c r="P9" s="12"/>
      <c r="Q9" s="12"/>
      <c r="R9" s="12"/>
      <c r="S9" s="12"/>
      <c r="T9" s="7"/>
    </row>
    <row r="10" spans="1:30" s="3" customFormat="1" ht="20.25" customHeight="1" x14ac:dyDescent="0.2">
      <c r="A10" s="88"/>
      <c r="B10" s="97" t="s">
        <v>4</v>
      </c>
      <c r="C10" s="97"/>
      <c r="D10" s="98"/>
      <c r="E10" s="98"/>
      <c r="G10" s="72"/>
      <c r="H10" s="72"/>
      <c r="J10" s="97" t="s">
        <v>6</v>
      </c>
      <c r="K10" s="97"/>
      <c r="L10" s="97"/>
      <c r="M10" s="305"/>
      <c r="N10" s="305"/>
      <c r="O10" s="73"/>
    </row>
    <row r="11" spans="1:30" s="3" customFormat="1" ht="20.25" customHeight="1" x14ac:dyDescent="0.2">
      <c r="A11" s="88"/>
      <c r="D11" s="15"/>
      <c r="E11" s="15"/>
      <c r="H11" s="12"/>
      <c r="I11" s="12"/>
      <c r="J11" s="12"/>
      <c r="K11" s="13"/>
      <c r="L11" s="13"/>
      <c r="M11" s="13"/>
      <c r="N11" s="12"/>
      <c r="O11" s="12"/>
    </row>
    <row r="12" spans="1:30" s="17" customFormat="1" ht="5.25" customHeight="1" x14ac:dyDescent="0.2">
      <c r="A12" s="90"/>
      <c r="B12" s="12"/>
      <c r="C12" s="12"/>
      <c r="D12" s="12"/>
      <c r="E12" s="12"/>
      <c r="F12" s="12"/>
      <c r="G12" s="12"/>
      <c r="H12" s="12"/>
      <c r="I12" s="12"/>
      <c r="J12" s="12"/>
      <c r="K12" s="13"/>
      <c r="L12" s="13"/>
      <c r="M12" s="13"/>
      <c r="N12" s="12"/>
      <c r="O12" s="12"/>
      <c r="P12" s="12"/>
      <c r="Q12" s="12"/>
      <c r="R12" s="12"/>
      <c r="S12" s="12"/>
      <c r="T12" s="16"/>
    </row>
    <row r="13" spans="1:30" s="3" customFormat="1" ht="21.75" customHeight="1" x14ac:dyDescent="0.2">
      <c r="A13" s="88"/>
      <c r="B13" s="99"/>
      <c r="C13" s="99"/>
      <c r="D13" s="99"/>
      <c r="E13" s="99"/>
      <c r="F13" s="99"/>
      <c r="G13" s="99"/>
      <c r="H13" s="99"/>
      <c r="I13" s="100" t="s">
        <v>7</v>
      </c>
      <c r="J13" s="101"/>
      <c r="K13" s="101"/>
      <c r="L13" s="101"/>
      <c r="M13" s="102"/>
      <c r="N13" s="99" t="s">
        <v>8</v>
      </c>
      <c r="O13" s="99"/>
      <c r="P13" s="99"/>
      <c r="Q13" s="99" t="s">
        <v>9</v>
      </c>
      <c r="R13" s="99"/>
      <c r="S13" s="99"/>
    </row>
    <row r="14" spans="1:30" s="3" customFormat="1" ht="19.5" customHeight="1" x14ac:dyDescent="0.2">
      <c r="A14" s="88"/>
      <c r="B14" s="99"/>
      <c r="C14" s="99"/>
      <c r="D14" s="99"/>
      <c r="E14" s="99"/>
      <c r="F14" s="99"/>
      <c r="G14" s="99"/>
      <c r="H14" s="99"/>
      <c r="I14" s="100"/>
      <c r="J14" s="102"/>
      <c r="K14" s="18" t="s">
        <v>10</v>
      </c>
      <c r="L14" s="18" t="s">
        <v>10</v>
      </c>
      <c r="M14" s="18" t="s">
        <v>11</v>
      </c>
      <c r="N14" s="99"/>
      <c r="O14" s="99"/>
      <c r="P14" s="99"/>
      <c r="Q14" s="99"/>
      <c r="R14" s="99"/>
      <c r="S14" s="99"/>
    </row>
    <row r="15" spans="1:30" ht="24" customHeight="1" x14ac:dyDescent="0.2">
      <c r="A15" s="88"/>
      <c r="B15" s="103" t="s">
        <v>12</v>
      </c>
      <c r="C15" s="103"/>
      <c r="D15" s="103"/>
      <c r="E15" s="103"/>
      <c r="F15" s="103"/>
      <c r="G15" s="103"/>
      <c r="H15" s="103"/>
      <c r="I15" s="112" t="s">
        <v>783</v>
      </c>
      <c r="J15" s="112" t="s">
        <v>784</v>
      </c>
      <c r="K15" s="74">
        <f>+(K16+K34+K59+K65+K76)/5</f>
        <v>10</v>
      </c>
      <c r="L15" s="74">
        <f>+(L16+L34+L59+L65+L76)/5</f>
        <v>0</v>
      </c>
      <c r="M15" s="75">
        <f>+L15/K15</f>
        <v>0</v>
      </c>
      <c r="N15" s="104"/>
      <c r="O15" s="104"/>
      <c r="P15" s="104"/>
      <c r="Q15" s="104"/>
      <c r="R15" s="104"/>
      <c r="S15" s="104"/>
    </row>
    <row r="16" spans="1:30" ht="18.75" customHeight="1" x14ac:dyDescent="0.2">
      <c r="A16" s="88"/>
      <c r="B16" s="103" t="s">
        <v>13</v>
      </c>
      <c r="C16" s="103"/>
      <c r="D16" s="103"/>
      <c r="E16" s="103"/>
      <c r="F16" s="103"/>
      <c r="G16" s="103"/>
      <c r="H16" s="103"/>
      <c r="I16" s="113"/>
      <c r="J16" s="113"/>
      <c r="K16" s="76">
        <v>10</v>
      </c>
      <c r="L16" s="76">
        <f>+L17</f>
        <v>0</v>
      </c>
      <c r="M16" s="77">
        <f>+L16/K16</f>
        <v>0</v>
      </c>
      <c r="N16" s="104"/>
      <c r="O16" s="104"/>
      <c r="P16" s="104"/>
      <c r="Q16" s="104"/>
      <c r="R16" s="104"/>
      <c r="S16" s="104"/>
      <c r="U16" s="252" t="s">
        <v>554</v>
      </c>
      <c r="V16" s="252"/>
      <c r="W16" s="252" t="s">
        <v>555</v>
      </c>
      <c r="X16" s="252"/>
      <c r="Y16" s="252" t="s">
        <v>556</v>
      </c>
      <c r="Z16" s="252"/>
      <c r="AA16" s="252" t="s">
        <v>557</v>
      </c>
      <c r="AB16" s="252"/>
      <c r="AC16" s="252" t="s">
        <v>558</v>
      </c>
      <c r="AD16" s="252"/>
    </row>
    <row r="17" spans="1:30" ht="23.25" customHeight="1" x14ac:dyDescent="0.2">
      <c r="A17" s="88"/>
      <c r="B17" s="105" t="s">
        <v>14</v>
      </c>
      <c r="C17" s="105"/>
      <c r="D17" s="105"/>
      <c r="E17" s="105"/>
      <c r="F17" s="105"/>
      <c r="G17" s="105"/>
      <c r="H17" s="105"/>
      <c r="I17" s="48"/>
      <c r="J17" s="48"/>
      <c r="K17" s="115"/>
      <c r="L17" s="118">
        <f>SUM(K17:K32)</f>
        <v>0</v>
      </c>
      <c r="M17" s="121">
        <f>+(L17/K16)</f>
        <v>0</v>
      </c>
      <c r="N17" s="106"/>
      <c r="O17" s="107"/>
      <c r="P17" s="108"/>
      <c r="Q17" s="106"/>
      <c r="R17" s="107"/>
      <c r="S17" s="108"/>
      <c r="U17" s="253" t="s">
        <v>559</v>
      </c>
      <c r="V17" s="254"/>
      <c r="W17" s="253" t="s">
        <v>560</v>
      </c>
      <c r="X17" s="253"/>
      <c r="Y17" s="253" t="s">
        <v>561</v>
      </c>
      <c r="Z17" s="253"/>
      <c r="AA17" s="253" t="s">
        <v>562</v>
      </c>
      <c r="AB17" s="253"/>
      <c r="AC17" s="253" t="s">
        <v>563</v>
      </c>
      <c r="AD17" s="253"/>
    </row>
    <row r="18" spans="1:30" ht="23.25" customHeight="1" x14ac:dyDescent="0.2">
      <c r="A18" s="88"/>
      <c r="B18" s="105" t="s">
        <v>15</v>
      </c>
      <c r="C18" s="105"/>
      <c r="D18" s="105"/>
      <c r="E18" s="105"/>
      <c r="F18" s="105"/>
      <c r="G18" s="105"/>
      <c r="H18" s="105"/>
      <c r="I18" s="48"/>
      <c r="J18" s="48"/>
      <c r="K18" s="116"/>
      <c r="L18" s="119"/>
      <c r="M18" s="122"/>
      <c r="N18" s="109"/>
      <c r="O18" s="109"/>
      <c r="P18" s="109"/>
      <c r="Q18" s="109"/>
      <c r="R18" s="109"/>
      <c r="S18" s="109"/>
      <c r="U18" s="254"/>
      <c r="V18" s="254"/>
      <c r="W18" s="253"/>
      <c r="X18" s="253"/>
      <c r="Y18" s="253"/>
      <c r="Z18" s="253"/>
      <c r="AA18" s="253"/>
      <c r="AB18" s="253"/>
      <c r="AC18" s="253"/>
      <c r="AD18" s="253"/>
    </row>
    <row r="19" spans="1:30" ht="23.25" customHeight="1" x14ac:dyDescent="0.2">
      <c r="A19" s="88"/>
      <c r="B19" s="105" t="s">
        <v>16</v>
      </c>
      <c r="C19" s="105"/>
      <c r="D19" s="105"/>
      <c r="E19" s="105"/>
      <c r="F19" s="105"/>
      <c r="G19" s="105"/>
      <c r="H19" s="105"/>
      <c r="I19" s="48"/>
      <c r="J19" s="48"/>
      <c r="K19" s="116"/>
      <c r="L19" s="119"/>
      <c r="M19" s="122"/>
      <c r="N19" s="109"/>
      <c r="O19" s="109"/>
      <c r="P19" s="109"/>
      <c r="Q19" s="123"/>
      <c r="R19" s="123"/>
      <c r="S19" s="123"/>
      <c r="U19" s="254"/>
      <c r="V19" s="254"/>
      <c r="W19" s="253"/>
      <c r="X19" s="253"/>
      <c r="Y19" s="253"/>
      <c r="Z19" s="253"/>
      <c r="AA19" s="253"/>
      <c r="AB19" s="253"/>
      <c r="AC19" s="253"/>
      <c r="AD19" s="253"/>
    </row>
    <row r="20" spans="1:30" ht="23.25" customHeight="1" x14ac:dyDescent="0.2">
      <c r="A20" s="88"/>
      <c r="B20" s="105" t="s">
        <v>17</v>
      </c>
      <c r="C20" s="105"/>
      <c r="D20" s="105"/>
      <c r="E20" s="105"/>
      <c r="F20" s="105"/>
      <c r="G20" s="105"/>
      <c r="H20" s="105"/>
      <c r="I20" s="48"/>
      <c r="J20" s="48"/>
      <c r="K20" s="116"/>
      <c r="L20" s="119"/>
      <c r="M20" s="122"/>
      <c r="N20" s="106"/>
      <c r="O20" s="107"/>
      <c r="P20" s="108"/>
      <c r="Q20" s="123"/>
      <c r="R20" s="123"/>
      <c r="S20" s="123"/>
      <c r="U20" s="254"/>
      <c r="V20" s="254"/>
      <c r="W20" s="253"/>
      <c r="X20" s="253"/>
      <c r="Y20" s="253"/>
      <c r="Z20" s="253"/>
      <c r="AA20" s="253"/>
      <c r="AB20" s="253"/>
      <c r="AC20" s="253"/>
      <c r="AD20" s="253"/>
    </row>
    <row r="21" spans="1:30" ht="23.25" customHeight="1" x14ac:dyDescent="0.2">
      <c r="A21" s="88"/>
      <c r="B21" s="111" t="s">
        <v>18</v>
      </c>
      <c r="C21" s="111"/>
      <c r="D21" s="111"/>
      <c r="E21" s="111"/>
      <c r="F21" s="111"/>
      <c r="G21" s="111"/>
      <c r="H21" s="111"/>
      <c r="I21" s="45"/>
      <c r="J21" s="45"/>
      <c r="K21" s="116"/>
      <c r="L21" s="119"/>
      <c r="M21" s="122"/>
      <c r="N21" s="109"/>
      <c r="O21" s="109"/>
      <c r="P21" s="109"/>
      <c r="Q21" s="109"/>
      <c r="R21" s="109"/>
      <c r="S21" s="109"/>
      <c r="U21" s="254"/>
      <c r="V21" s="254"/>
      <c r="W21" s="253"/>
      <c r="X21" s="253"/>
      <c r="Y21" s="253"/>
      <c r="Z21" s="253"/>
      <c r="AA21" s="253"/>
      <c r="AB21" s="253"/>
      <c r="AC21" s="253"/>
      <c r="AD21" s="253"/>
    </row>
    <row r="22" spans="1:30" ht="23.25" customHeight="1" x14ac:dyDescent="0.2">
      <c r="A22" s="88"/>
      <c r="B22" s="111" t="s">
        <v>19</v>
      </c>
      <c r="C22" s="111"/>
      <c r="D22" s="111"/>
      <c r="E22" s="111"/>
      <c r="F22" s="111"/>
      <c r="G22" s="111"/>
      <c r="H22" s="111"/>
      <c r="I22" s="45"/>
      <c r="J22" s="45"/>
      <c r="K22" s="116"/>
      <c r="L22" s="119"/>
      <c r="M22" s="122"/>
      <c r="N22" s="109"/>
      <c r="O22" s="109"/>
      <c r="P22" s="109"/>
      <c r="Q22" s="109"/>
      <c r="R22" s="109"/>
      <c r="S22" s="109"/>
      <c r="U22" s="254"/>
      <c r="V22" s="254"/>
      <c r="W22" s="253"/>
      <c r="X22" s="253"/>
      <c r="Y22" s="253"/>
      <c r="Z22" s="253"/>
      <c r="AA22" s="253"/>
      <c r="AB22" s="253"/>
      <c r="AC22" s="253"/>
      <c r="AD22" s="253"/>
    </row>
    <row r="23" spans="1:30" ht="23.25" customHeight="1" x14ac:dyDescent="0.2">
      <c r="A23" s="88"/>
      <c r="B23" s="111" t="s">
        <v>20</v>
      </c>
      <c r="C23" s="111"/>
      <c r="D23" s="111"/>
      <c r="E23" s="111"/>
      <c r="F23" s="111"/>
      <c r="G23" s="111"/>
      <c r="H23" s="111"/>
      <c r="I23" s="45"/>
      <c r="J23" s="45"/>
      <c r="K23" s="116"/>
      <c r="L23" s="119"/>
      <c r="M23" s="122"/>
      <c r="N23" s="109"/>
      <c r="O23" s="109"/>
      <c r="P23" s="109"/>
      <c r="Q23" s="109"/>
      <c r="R23" s="109"/>
      <c r="S23" s="109"/>
      <c r="U23" s="254"/>
      <c r="V23" s="254"/>
      <c r="W23" s="253"/>
      <c r="X23" s="253"/>
      <c r="Y23" s="253"/>
      <c r="Z23" s="253"/>
      <c r="AA23" s="253"/>
      <c r="AB23" s="253"/>
      <c r="AC23" s="253"/>
      <c r="AD23" s="253"/>
    </row>
    <row r="24" spans="1:30" ht="23.25" customHeight="1" x14ac:dyDescent="0.2">
      <c r="A24" s="88"/>
      <c r="B24" s="105" t="s">
        <v>21</v>
      </c>
      <c r="C24" s="105"/>
      <c r="D24" s="105"/>
      <c r="E24" s="105"/>
      <c r="F24" s="105"/>
      <c r="G24" s="105"/>
      <c r="H24" s="105"/>
      <c r="I24" s="48"/>
      <c r="J24" s="48"/>
      <c r="K24" s="116"/>
      <c r="L24" s="119"/>
      <c r="M24" s="122"/>
      <c r="N24" s="109"/>
      <c r="O24" s="109"/>
      <c r="P24" s="109"/>
      <c r="Q24" s="106"/>
      <c r="R24" s="107"/>
      <c r="S24" s="108"/>
      <c r="U24" s="254"/>
      <c r="V24" s="254"/>
      <c r="W24" s="253"/>
      <c r="X24" s="253"/>
      <c r="Y24" s="253"/>
      <c r="Z24" s="253"/>
      <c r="AA24" s="253"/>
      <c r="AB24" s="253"/>
      <c r="AC24" s="253"/>
      <c r="AD24" s="253"/>
    </row>
    <row r="25" spans="1:30" ht="23.25" customHeight="1" x14ac:dyDescent="0.2">
      <c r="A25" s="88"/>
      <c r="B25" s="105" t="s">
        <v>22</v>
      </c>
      <c r="C25" s="105"/>
      <c r="D25" s="105"/>
      <c r="E25" s="105"/>
      <c r="F25" s="105"/>
      <c r="G25" s="105"/>
      <c r="H25" s="105"/>
      <c r="I25" s="48"/>
      <c r="J25" s="48"/>
      <c r="K25" s="116"/>
      <c r="L25" s="119"/>
      <c r="M25" s="122"/>
      <c r="N25" s="109"/>
      <c r="O25" s="109"/>
      <c r="P25" s="109"/>
      <c r="Q25" s="109"/>
      <c r="R25" s="109"/>
      <c r="S25" s="109"/>
      <c r="U25" s="254"/>
      <c r="V25" s="254"/>
      <c r="W25" s="253"/>
      <c r="X25" s="253"/>
      <c r="Y25" s="253"/>
      <c r="Z25" s="253"/>
      <c r="AA25" s="253"/>
      <c r="AB25" s="253"/>
      <c r="AC25" s="253"/>
      <c r="AD25" s="253"/>
    </row>
    <row r="26" spans="1:30" ht="23.25" customHeight="1" x14ac:dyDescent="0.2">
      <c r="A26" s="88"/>
      <c r="B26" s="110" t="s">
        <v>23</v>
      </c>
      <c r="C26" s="110"/>
      <c r="D26" s="110"/>
      <c r="E26" s="110"/>
      <c r="F26" s="110"/>
      <c r="G26" s="110"/>
      <c r="H26" s="110"/>
      <c r="I26" s="43"/>
      <c r="J26" s="43"/>
      <c r="K26" s="116"/>
      <c r="L26" s="119"/>
      <c r="M26" s="122"/>
      <c r="N26" s="109"/>
      <c r="O26" s="109"/>
      <c r="P26" s="109"/>
      <c r="Q26" s="109"/>
      <c r="R26" s="109"/>
      <c r="S26" s="109"/>
      <c r="U26" s="254"/>
      <c r="V26" s="254"/>
      <c r="W26" s="253"/>
      <c r="X26" s="253"/>
      <c r="Y26" s="253"/>
      <c r="Z26" s="253"/>
      <c r="AA26" s="253"/>
      <c r="AB26" s="253"/>
      <c r="AC26" s="253"/>
      <c r="AD26" s="253"/>
    </row>
    <row r="27" spans="1:30" ht="32.25" customHeight="1" x14ac:dyDescent="0.2">
      <c r="A27" s="88"/>
      <c r="B27" s="105" t="s">
        <v>24</v>
      </c>
      <c r="C27" s="105"/>
      <c r="D27" s="105"/>
      <c r="E27" s="105"/>
      <c r="F27" s="105"/>
      <c r="G27" s="105"/>
      <c r="H27" s="105"/>
      <c r="I27" s="48"/>
      <c r="J27" s="48"/>
      <c r="K27" s="116"/>
      <c r="L27" s="119"/>
      <c r="M27" s="122"/>
      <c r="N27" s="106"/>
      <c r="O27" s="107"/>
      <c r="P27" s="108"/>
      <c r="Q27" s="109"/>
      <c r="R27" s="109"/>
      <c r="S27" s="109"/>
      <c r="U27" s="254"/>
      <c r="V27" s="254"/>
      <c r="W27" s="253"/>
      <c r="X27" s="253"/>
      <c r="Y27" s="253"/>
      <c r="Z27" s="253"/>
      <c r="AA27" s="253"/>
      <c r="AB27" s="253"/>
      <c r="AC27" s="253"/>
      <c r="AD27" s="253"/>
    </row>
    <row r="28" spans="1:30" ht="23.25" customHeight="1" x14ac:dyDescent="0.2">
      <c r="A28" s="88"/>
      <c r="B28" s="105" t="s">
        <v>25</v>
      </c>
      <c r="C28" s="105"/>
      <c r="D28" s="105"/>
      <c r="E28" s="105"/>
      <c r="F28" s="105"/>
      <c r="G28" s="105"/>
      <c r="H28" s="105"/>
      <c r="I28" s="48"/>
      <c r="J28" s="48"/>
      <c r="K28" s="116"/>
      <c r="L28" s="119"/>
      <c r="M28" s="122"/>
      <c r="N28" s="106"/>
      <c r="O28" s="107"/>
      <c r="P28" s="108"/>
      <c r="Q28" s="109"/>
      <c r="R28" s="109"/>
      <c r="S28" s="109"/>
      <c r="U28" s="254"/>
      <c r="V28" s="254"/>
      <c r="W28" s="253"/>
      <c r="X28" s="253"/>
      <c r="Y28" s="253"/>
      <c r="Z28" s="253"/>
      <c r="AA28" s="253"/>
      <c r="AB28" s="253"/>
      <c r="AC28" s="253"/>
      <c r="AD28" s="253"/>
    </row>
    <row r="29" spans="1:30" ht="23.25" customHeight="1" x14ac:dyDescent="0.2">
      <c r="A29" s="88"/>
      <c r="B29" s="105" t="s">
        <v>26</v>
      </c>
      <c r="C29" s="105"/>
      <c r="D29" s="105"/>
      <c r="E29" s="105"/>
      <c r="F29" s="105"/>
      <c r="G29" s="105"/>
      <c r="H29" s="105"/>
      <c r="I29" s="48"/>
      <c r="J29" s="48"/>
      <c r="K29" s="116"/>
      <c r="L29" s="119"/>
      <c r="M29" s="122"/>
      <c r="N29" s="109"/>
      <c r="O29" s="109"/>
      <c r="P29" s="109"/>
      <c r="Q29" s="109"/>
      <c r="R29" s="109"/>
      <c r="S29" s="109"/>
      <c r="U29" s="254"/>
      <c r="V29" s="254"/>
      <c r="W29" s="253"/>
      <c r="X29" s="253"/>
      <c r="Y29" s="253"/>
      <c r="Z29" s="253"/>
      <c r="AA29" s="253"/>
      <c r="AB29" s="253"/>
      <c r="AC29" s="253"/>
      <c r="AD29" s="253"/>
    </row>
    <row r="30" spans="1:30" s="14" customFormat="1" ht="23.25" customHeight="1" x14ac:dyDescent="0.2">
      <c r="A30" s="91"/>
      <c r="B30" s="105" t="s">
        <v>27</v>
      </c>
      <c r="C30" s="105"/>
      <c r="D30" s="105"/>
      <c r="E30" s="105"/>
      <c r="F30" s="105"/>
      <c r="G30" s="105"/>
      <c r="H30" s="105"/>
      <c r="I30" s="48"/>
      <c r="J30" s="48"/>
      <c r="K30" s="116"/>
      <c r="L30" s="119"/>
      <c r="M30" s="122"/>
      <c r="N30" s="106"/>
      <c r="O30" s="107"/>
      <c r="P30" s="108"/>
      <c r="Q30" s="109"/>
      <c r="R30" s="109"/>
      <c r="S30" s="109"/>
      <c r="T30" s="21"/>
      <c r="U30" s="254"/>
      <c r="V30" s="254"/>
      <c r="W30" s="253"/>
      <c r="X30" s="253"/>
      <c r="Y30" s="253"/>
      <c r="Z30" s="253"/>
      <c r="AA30" s="253"/>
      <c r="AB30" s="253"/>
      <c r="AC30" s="253"/>
      <c r="AD30" s="253"/>
    </row>
    <row r="31" spans="1:30" ht="32.25" customHeight="1" x14ac:dyDescent="0.2">
      <c r="A31" s="88"/>
      <c r="B31" s="105" t="s">
        <v>28</v>
      </c>
      <c r="C31" s="105"/>
      <c r="D31" s="105"/>
      <c r="E31" s="105"/>
      <c r="F31" s="105"/>
      <c r="G31" s="105"/>
      <c r="H31" s="105"/>
      <c r="I31" s="48"/>
      <c r="J31" s="48"/>
      <c r="K31" s="117"/>
      <c r="L31" s="120"/>
      <c r="M31" s="122"/>
      <c r="N31" s="109"/>
      <c r="O31" s="109"/>
      <c r="P31" s="109"/>
      <c r="Q31" s="109"/>
      <c r="R31" s="109"/>
      <c r="S31" s="109"/>
      <c r="U31" s="37"/>
      <c r="V31" s="37"/>
      <c r="W31" s="38"/>
      <c r="X31" s="38"/>
      <c r="Y31" s="38"/>
      <c r="Z31" s="38"/>
      <c r="AA31" s="38"/>
      <c r="AB31" s="38"/>
      <c r="AC31" s="38"/>
      <c r="AD31" s="38"/>
    </row>
    <row r="32" spans="1:30" ht="23.25" customHeight="1" x14ac:dyDescent="0.2">
      <c r="A32" s="88"/>
      <c r="B32" s="114" t="s">
        <v>29</v>
      </c>
      <c r="C32" s="114"/>
      <c r="D32" s="114"/>
      <c r="E32" s="114"/>
      <c r="F32" s="114"/>
      <c r="G32" s="114"/>
      <c r="H32" s="114"/>
      <c r="I32" s="49">
        <v>0</v>
      </c>
      <c r="J32" s="49">
        <v>0</v>
      </c>
      <c r="K32" s="22">
        <v>0</v>
      </c>
      <c r="L32" s="49">
        <v>0</v>
      </c>
      <c r="M32" s="49">
        <v>0</v>
      </c>
      <c r="N32" s="106"/>
      <c r="O32" s="107"/>
      <c r="P32" s="108"/>
      <c r="Q32" s="109"/>
      <c r="R32" s="109"/>
      <c r="S32" s="109"/>
      <c r="U32" s="24"/>
      <c r="V32" s="24"/>
      <c r="W32" s="24"/>
      <c r="X32" s="24"/>
      <c r="Y32" s="24"/>
      <c r="Z32" s="24"/>
      <c r="AA32" s="24"/>
      <c r="AB32" s="24"/>
      <c r="AC32" s="24"/>
      <c r="AD32" s="24"/>
    </row>
    <row r="33" spans="1:30" s="24" customFormat="1" ht="7.5" customHeight="1" x14ac:dyDescent="0.2">
      <c r="A33" s="88"/>
      <c r="B33" s="126"/>
      <c r="C33" s="126"/>
      <c r="D33" s="126"/>
      <c r="E33" s="126"/>
      <c r="F33" s="126"/>
      <c r="G33" s="126"/>
      <c r="H33" s="126"/>
      <c r="I33" s="126"/>
      <c r="J33" s="126"/>
      <c r="K33" s="126"/>
      <c r="L33" s="126"/>
      <c r="M33" s="126"/>
      <c r="N33" s="126"/>
      <c r="O33" s="126"/>
      <c r="P33" s="126"/>
      <c r="Q33" s="126"/>
      <c r="R33" s="126"/>
      <c r="S33" s="126"/>
      <c r="T33" s="23"/>
      <c r="U33" s="20"/>
      <c r="V33" s="20"/>
      <c r="W33" s="20"/>
      <c r="X33" s="20"/>
      <c r="Y33" s="20"/>
      <c r="Z33" s="20"/>
      <c r="AA33" s="20"/>
      <c r="AB33" s="20"/>
      <c r="AC33" s="20"/>
      <c r="AD33" s="20"/>
    </row>
    <row r="34" spans="1:30" ht="30.75" customHeight="1" x14ac:dyDescent="0.2">
      <c r="A34" s="88"/>
      <c r="B34" s="103" t="s">
        <v>30</v>
      </c>
      <c r="C34" s="103"/>
      <c r="D34" s="103"/>
      <c r="E34" s="103"/>
      <c r="F34" s="103"/>
      <c r="G34" s="103"/>
      <c r="H34" s="103"/>
      <c r="I34" s="76" t="s">
        <v>783</v>
      </c>
      <c r="J34" s="76" t="s">
        <v>784</v>
      </c>
      <c r="K34" s="76">
        <v>10</v>
      </c>
      <c r="L34" s="76">
        <f>+L36</f>
        <v>0</v>
      </c>
      <c r="M34" s="77">
        <f>+(L34/K34)</f>
        <v>0</v>
      </c>
      <c r="N34" s="124"/>
      <c r="O34" s="124"/>
      <c r="P34" s="124"/>
      <c r="Q34" s="124"/>
      <c r="R34" s="124"/>
      <c r="S34" s="124"/>
      <c r="U34" s="24"/>
      <c r="V34" s="24"/>
      <c r="W34" s="24"/>
      <c r="X34" s="24"/>
      <c r="Y34" s="24"/>
      <c r="Z34" s="24"/>
      <c r="AA34" s="24"/>
      <c r="AB34" s="24"/>
      <c r="AC34" s="24"/>
      <c r="AD34" s="24"/>
    </row>
    <row r="35" spans="1:30" ht="23.25" customHeight="1" x14ac:dyDescent="0.2">
      <c r="A35" s="88"/>
      <c r="B35" s="127" t="s">
        <v>31</v>
      </c>
      <c r="C35" s="127"/>
      <c r="D35" s="127"/>
      <c r="E35" s="127"/>
      <c r="F35" s="127"/>
      <c r="G35" s="127"/>
      <c r="H35" s="127"/>
      <c r="I35" s="127"/>
      <c r="J35" s="127"/>
      <c r="K35" s="128"/>
      <c r="L35" s="127"/>
      <c r="M35" s="127"/>
      <c r="N35" s="127"/>
      <c r="O35" s="127"/>
      <c r="P35" s="127"/>
      <c r="Q35" s="127"/>
      <c r="R35" s="127"/>
      <c r="S35" s="127"/>
      <c r="U35" s="252" t="s">
        <v>554</v>
      </c>
      <c r="V35" s="252"/>
      <c r="W35" s="252" t="s">
        <v>555</v>
      </c>
      <c r="X35" s="252"/>
      <c r="Y35" s="252" t="s">
        <v>556</v>
      </c>
      <c r="Z35" s="252"/>
      <c r="AA35" s="252" t="s">
        <v>557</v>
      </c>
      <c r="AB35" s="252"/>
      <c r="AC35" s="252" t="s">
        <v>558</v>
      </c>
      <c r="AD35" s="252"/>
    </row>
    <row r="36" spans="1:30" ht="45.75" customHeight="1" x14ac:dyDescent="0.2">
      <c r="A36" s="88"/>
      <c r="B36" s="105" t="s">
        <v>32</v>
      </c>
      <c r="C36" s="105"/>
      <c r="D36" s="105"/>
      <c r="E36" s="105"/>
      <c r="F36" s="105"/>
      <c r="G36" s="105"/>
      <c r="H36" s="105"/>
      <c r="I36" s="48"/>
      <c r="J36" s="56"/>
      <c r="K36" s="135"/>
      <c r="L36" s="129">
        <f>+SUM(K36:K57)/2</f>
        <v>0</v>
      </c>
      <c r="M36" s="132">
        <f>+L36/K34</f>
        <v>0</v>
      </c>
      <c r="N36" s="111"/>
      <c r="O36" s="111"/>
      <c r="P36" s="111"/>
      <c r="Q36" s="111"/>
      <c r="R36" s="111"/>
      <c r="S36" s="111"/>
      <c r="U36" s="255" t="s">
        <v>564</v>
      </c>
      <c r="V36" s="255"/>
      <c r="W36" s="255" t="s">
        <v>565</v>
      </c>
      <c r="X36" s="255"/>
      <c r="Y36" s="255" t="s">
        <v>566</v>
      </c>
      <c r="Z36" s="255"/>
      <c r="AA36" s="255" t="s">
        <v>567</v>
      </c>
      <c r="AB36" s="255"/>
      <c r="AC36" s="255" t="s">
        <v>568</v>
      </c>
      <c r="AD36" s="255"/>
    </row>
    <row r="37" spans="1:30" ht="23.25" customHeight="1" x14ac:dyDescent="0.2">
      <c r="A37" s="88"/>
      <c r="B37" s="143" t="s">
        <v>33</v>
      </c>
      <c r="C37" s="144"/>
      <c r="D37" s="144"/>
      <c r="E37" s="144"/>
      <c r="F37" s="144"/>
      <c r="G37" s="144"/>
      <c r="H37" s="144"/>
      <c r="I37" s="144"/>
      <c r="J37" s="144"/>
      <c r="K37" s="136"/>
      <c r="L37" s="130"/>
      <c r="M37" s="132"/>
      <c r="N37" s="124"/>
      <c r="O37" s="124"/>
      <c r="P37" s="124"/>
      <c r="Q37" s="124"/>
      <c r="R37" s="124"/>
      <c r="S37" s="124"/>
      <c r="U37" s="255"/>
      <c r="V37" s="255"/>
      <c r="W37" s="255"/>
      <c r="X37" s="255"/>
      <c r="Y37" s="255"/>
      <c r="Z37" s="255"/>
      <c r="AA37" s="255"/>
      <c r="AB37" s="255"/>
      <c r="AC37" s="255"/>
      <c r="AD37" s="255"/>
    </row>
    <row r="38" spans="1:30" ht="30" customHeight="1" x14ac:dyDescent="0.2">
      <c r="A38" s="88"/>
      <c r="B38" s="105" t="s">
        <v>34</v>
      </c>
      <c r="C38" s="105"/>
      <c r="D38" s="105"/>
      <c r="E38" s="105"/>
      <c r="F38" s="105"/>
      <c r="G38" s="105"/>
      <c r="H38" s="105"/>
      <c r="I38" s="48"/>
      <c r="J38" s="56"/>
      <c r="K38" s="136"/>
      <c r="L38" s="130"/>
      <c r="M38" s="132"/>
      <c r="N38" s="111"/>
      <c r="O38" s="111"/>
      <c r="P38" s="111"/>
      <c r="Q38" s="111"/>
      <c r="R38" s="111"/>
      <c r="S38" s="111"/>
      <c r="U38" s="255"/>
      <c r="V38" s="255"/>
      <c r="W38" s="255"/>
      <c r="X38" s="255"/>
      <c r="Y38" s="255"/>
      <c r="Z38" s="255"/>
      <c r="AA38" s="255"/>
      <c r="AB38" s="255"/>
      <c r="AC38" s="255"/>
      <c r="AD38" s="255"/>
    </row>
    <row r="39" spans="1:30" ht="22.5" customHeight="1" x14ac:dyDescent="0.2">
      <c r="A39" s="88"/>
      <c r="B39" s="125" t="s">
        <v>35</v>
      </c>
      <c r="C39" s="125"/>
      <c r="D39" s="125"/>
      <c r="E39" s="125"/>
      <c r="F39" s="125"/>
      <c r="G39" s="125"/>
      <c r="H39" s="125"/>
      <c r="I39" s="41"/>
      <c r="J39" s="57"/>
      <c r="K39" s="136"/>
      <c r="L39" s="130"/>
      <c r="M39" s="132"/>
      <c r="N39" s="111"/>
      <c r="O39" s="111"/>
      <c r="P39" s="111"/>
      <c r="Q39" s="111"/>
      <c r="R39" s="111"/>
      <c r="S39" s="111"/>
      <c r="U39" s="255"/>
      <c r="V39" s="255"/>
      <c r="W39" s="255"/>
      <c r="X39" s="255"/>
      <c r="Y39" s="255"/>
      <c r="Z39" s="255"/>
      <c r="AA39" s="255"/>
      <c r="AB39" s="255"/>
      <c r="AC39" s="255"/>
      <c r="AD39" s="255"/>
    </row>
    <row r="40" spans="1:30" ht="22.5" customHeight="1" x14ac:dyDescent="0.2">
      <c r="A40" s="88"/>
      <c r="B40" s="143" t="s">
        <v>36</v>
      </c>
      <c r="C40" s="144"/>
      <c r="D40" s="144"/>
      <c r="E40" s="144"/>
      <c r="F40" s="144"/>
      <c r="G40" s="144"/>
      <c r="H40" s="144"/>
      <c r="I40" s="144"/>
      <c r="J40" s="144"/>
      <c r="K40" s="206"/>
      <c r="L40" s="130"/>
      <c r="M40" s="132"/>
      <c r="N40" s="124"/>
      <c r="O40" s="124"/>
      <c r="P40" s="124"/>
      <c r="Q40" s="124"/>
      <c r="R40" s="124"/>
      <c r="S40" s="124"/>
      <c r="U40" s="255"/>
      <c r="V40" s="255"/>
      <c r="W40" s="255"/>
      <c r="X40" s="255"/>
      <c r="Y40" s="255"/>
      <c r="Z40" s="255"/>
      <c r="AA40" s="255"/>
      <c r="AB40" s="255"/>
      <c r="AC40" s="255"/>
      <c r="AD40" s="255"/>
    </row>
    <row r="41" spans="1:30" ht="22.5" customHeight="1" x14ac:dyDescent="0.2">
      <c r="A41" s="88"/>
      <c r="B41" s="234" t="s">
        <v>37</v>
      </c>
      <c r="C41" s="235"/>
      <c r="D41" s="235"/>
      <c r="E41" s="235"/>
      <c r="F41" s="235"/>
      <c r="G41" s="235"/>
      <c r="H41" s="235"/>
      <c r="I41" s="235"/>
      <c r="J41" s="235"/>
      <c r="K41" s="206"/>
      <c r="L41" s="130"/>
      <c r="M41" s="132"/>
      <c r="N41" s="133"/>
      <c r="O41" s="125"/>
      <c r="P41" s="125"/>
      <c r="Q41" s="125"/>
      <c r="R41" s="125"/>
      <c r="S41" s="125"/>
      <c r="U41" s="256" t="s">
        <v>554</v>
      </c>
      <c r="V41" s="257"/>
      <c r="W41" s="256" t="s">
        <v>555</v>
      </c>
      <c r="X41" s="257"/>
      <c r="Y41" s="256" t="s">
        <v>556</v>
      </c>
      <c r="Z41" s="257"/>
      <c r="AA41" s="256" t="s">
        <v>557</v>
      </c>
      <c r="AB41" s="257"/>
      <c r="AC41" s="256" t="s">
        <v>558</v>
      </c>
      <c r="AD41" s="257"/>
    </row>
    <row r="42" spans="1:30" ht="22.5" customHeight="1" x14ac:dyDescent="0.2">
      <c r="A42" s="88"/>
      <c r="B42" s="236" t="s">
        <v>38</v>
      </c>
      <c r="C42" s="237"/>
      <c r="D42" s="237"/>
      <c r="E42" s="237"/>
      <c r="F42" s="237"/>
      <c r="G42" s="237"/>
      <c r="H42" s="237"/>
      <c r="I42" s="237"/>
      <c r="J42" s="237"/>
      <c r="K42" s="206"/>
      <c r="L42" s="130"/>
      <c r="M42" s="132"/>
      <c r="N42" s="133"/>
      <c r="O42" s="125"/>
      <c r="P42" s="125"/>
      <c r="Q42" s="125"/>
      <c r="R42" s="125"/>
      <c r="S42" s="125"/>
      <c r="U42" s="259" t="s">
        <v>569</v>
      </c>
      <c r="V42" s="259"/>
      <c r="W42" s="259" t="s">
        <v>570</v>
      </c>
      <c r="X42" s="259"/>
      <c r="Y42" s="259" t="s">
        <v>571</v>
      </c>
      <c r="Z42" s="259"/>
      <c r="AA42" s="259" t="s">
        <v>572</v>
      </c>
      <c r="AB42" s="259"/>
      <c r="AC42" s="258" t="s">
        <v>573</v>
      </c>
      <c r="AD42" s="258"/>
    </row>
    <row r="43" spans="1:30" ht="22.5" customHeight="1" x14ac:dyDescent="0.2">
      <c r="A43" s="88"/>
      <c r="B43" s="105" t="s">
        <v>39</v>
      </c>
      <c r="C43" s="105"/>
      <c r="D43" s="105"/>
      <c r="E43" s="105"/>
      <c r="F43" s="105"/>
      <c r="G43" s="105"/>
      <c r="H43" s="105"/>
      <c r="I43" s="48"/>
      <c r="J43" s="56"/>
      <c r="K43" s="206"/>
      <c r="L43" s="130"/>
      <c r="M43" s="132"/>
      <c r="N43" s="133"/>
      <c r="O43" s="125"/>
      <c r="P43" s="125"/>
      <c r="Q43" s="125"/>
      <c r="R43" s="125"/>
      <c r="S43" s="125"/>
      <c r="U43" s="259"/>
      <c r="V43" s="259"/>
      <c r="W43" s="259"/>
      <c r="X43" s="259"/>
      <c r="Y43" s="259"/>
      <c r="Z43" s="259"/>
      <c r="AA43" s="259"/>
      <c r="AB43" s="259"/>
      <c r="AC43" s="258"/>
      <c r="AD43" s="258"/>
    </row>
    <row r="44" spans="1:30" ht="22.5" customHeight="1" x14ac:dyDescent="0.2">
      <c r="A44" s="88"/>
      <c r="B44" s="105" t="s">
        <v>40</v>
      </c>
      <c r="C44" s="105"/>
      <c r="D44" s="105"/>
      <c r="E44" s="105"/>
      <c r="F44" s="105"/>
      <c r="G44" s="105"/>
      <c r="H44" s="105"/>
      <c r="I44" s="48"/>
      <c r="J44" s="56"/>
      <c r="K44" s="206"/>
      <c r="L44" s="130"/>
      <c r="M44" s="132"/>
      <c r="N44" s="133"/>
      <c r="O44" s="125"/>
      <c r="P44" s="125"/>
      <c r="Q44" s="125"/>
      <c r="R44" s="125"/>
      <c r="S44" s="125"/>
      <c r="U44" s="259"/>
      <c r="V44" s="259"/>
      <c r="W44" s="259"/>
      <c r="X44" s="259"/>
      <c r="Y44" s="259"/>
      <c r="Z44" s="259"/>
      <c r="AA44" s="259"/>
      <c r="AB44" s="259"/>
      <c r="AC44" s="258"/>
      <c r="AD44" s="258"/>
    </row>
    <row r="45" spans="1:30" ht="22.5" customHeight="1" x14ac:dyDescent="0.2">
      <c r="A45" s="88"/>
      <c r="B45" s="105" t="s">
        <v>41</v>
      </c>
      <c r="C45" s="105"/>
      <c r="D45" s="105"/>
      <c r="E45" s="105"/>
      <c r="F45" s="105"/>
      <c r="G45" s="105"/>
      <c r="H45" s="105"/>
      <c r="I45" s="48"/>
      <c r="J45" s="56"/>
      <c r="K45" s="206"/>
      <c r="L45" s="130"/>
      <c r="M45" s="132"/>
      <c r="N45" s="133"/>
      <c r="O45" s="125"/>
      <c r="P45" s="125"/>
      <c r="Q45" s="125"/>
      <c r="R45" s="125"/>
      <c r="S45" s="125"/>
      <c r="U45" s="259"/>
      <c r="V45" s="259"/>
      <c r="W45" s="259"/>
      <c r="X45" s="259"/>
      <c r="Y45" s="259"/>
      <c r="Z45" s="259"/>
      <c r="AA45" s="259"/>
      <c r="AB45" s="259"/>
      <c r="AC45" s="258"/>
      <c r="AD45" s="258"/>
    </row>
    <row r="46" spans="1:30" ht="32.25" customHeight="1" x14ac:dyDescent="0.2">
      <c r="A46" s="88"/>
      <c r="B46" s="105" t="s">
        <v>42</v>
      </c>
      <c r="C46" s="105"/>
      <c r="D46" s="105"/>
      <c r="E46" s="105"/>
      <c r="F46" s="105"/>
      <c r="G46" s="105"/>
      <c r="H46" s="105"/>
      <c r="I46" s="48"/>
      <c r="J46" s="56"/>
      <c r="K46" s="206"/>
      <c r="L46" s="130"/>
      <c r="M46" s="132"/>
      <c r="N46" s="133"/>
      <c r="O46" s="125"/>
      <c r="P46" s="125"/>
      <c r="Q46" s="125"/>
      <c r="R46" s="125"/>
      <c r="S46" s="125"/>
      <c r="U46" s="259"/>
      <c r="V46" s="259"/>
      <c r="W46" s="259"/>
      <c r="X46" s="259"/>
      <c r="Y46" s="259"/>
      <c r="Z46" s="259"/>
      <c r="AA46" s="259"/>
      <c r="AB46" s="259"/>
      <c r="AC46" s="258"/>
      <c r="AD46" s="258"/>
    </row>
    <row r="47" spans="1:30" ht="22.5" customHeight="1" x14ac:dyDescent="0.2">
      <c r="A47" s="88"/>
      <c r="B47" s="105" t="s">
        <v>43</v>
      </c>
      <c r="C47" s="105"/>
      <c r="D47" s="105"/>
      <c r="E47" s="105"/>
      <c r="F47" s="105"/>
      <c r="G47" s="105"/>
      <c r="H47" s="105"/>
      <c r="I47" s="48"/>
      <c r="J47" s="56"/>
      <c r="K47" s="206"/>
      <c r="L47" s="130"/>
      <c r="M47" s="132"/>
      <c r="N47" s="133"/>
      <c r="O47" s="125"/>
      <c r="P47" s="125"/>
      <c r="Q47" s="125"/>
      <c r="R47" s="125"/>
      <c r="S47" s="125"/>
      <c r="U47" s="259"/>
      <c r="V47" s="259"/>
      <c r="W47" s="259"/>
      <c r="X47" s="259"/>
      <c r="Y47" s="259"/>
      <c r="Z47" s="259"/>
      <c r="AA47" s="259"/>
      <c r="AB47" s="259"/>
      <c r="AC47" s="258"/>
      <c r="AD47" s="258"/>
    </row>
    <row r="48" spans="1:30" ht="22.5" customHeight="1" x14ac:dyDescent="0.2">
      <c r="A48" s="88"/>
      <c r="B48" s="105" t="s">
        <v>44</v>
      </c>
      <c r="C48" s="105"/>
      <c r="D48" s="105"/>
      <c r="E48" s="105"/>
      <c r="F48" s="105"/>
      <c r="G48" s="105"/>
      <c r="H48" s="105"/>
      <c r="I48" s="48"/>
      <c r="J48" s="56"/>
      <c r="K48" s="206"/>
      <c r="L48" s="130"/>
      <c r="M48" s="132"/>
      <c r="N48" s="133"/>
      <c r="O48" s="125"/>
      <c r="P48" s="125"/>
      <c r="Q48" s="125"/>
      <c r="R48" s="125"/>
      <c r="S48" s="125"/>
      <c r="U48" s="259"/>
      <c r="V48" s="259"/>
      <c r="W48" s="259"/>
      <c r="X48" s="259"/>
      <c r="Y48" s="259"/>
      <c r="Z48" s="259"/>
      <c r="AA48" s="259"/>
      <c r="AB48" s="259"/>
      <c r="AC48" s="258"/>
      <c r="AD48" s="258"/>
    </row>
    <row r="49" spans="1:30" ht="22.5" customHeight="1" x14ac:dyDescent="0.2">
      <c r="A49" s="88"/>
      <c r="B49" s="105" t="s">
        <v>45</v>
      </c>
      <c r="C49" s="105"/>
      <c r="D49" s="105"/>
      <c r="E49" s="105"/>
      <c r="F49" s="105"/>
      <c r="G49" s="105"/>
      <c r="H49" s="105"/>
      <c r="I49" s="48"/>
      <c r="J49" s="56"/>
      <c r="K49" s="206"/>
      <c r="L49" s="130"/>
      <c r="M49" s="132"/>
      <c r="N49" s="133"/>
      <c r="O49" s="125"/>
      <c r="P49" s="125"/>
      <c r="Q49" s="125"/>
      <c r="R49" s="125"/>
      <c r="S49" s="125"/>
      <c r="U49" s="259"/>
      <c r="V49" s="259"/>
      <c r="W49" s="259"/>
      <c r="X49" s="259"/>
      <c r="Y49" s="259"/>
      <c r="Z49" s="259"/>
      <c r="AA49" s="259"/>
      <c r="AB49" s="259"/>
      <c r="AC49" s="258"/>
      <c r="AD49" s="258"/>
    </row>
    <row r="50" spans="1:30" ht="22.5" customHeight="1" x14ac:dyDescent="0.2">
      <c r="A50" s="88"/>
      <c r="B50" s="105" t="s">
        <v>46</v>
      </c>
      <c r="C50" s="105"/>
      <c r="D50" s="105"/>
      <c r="E50" s="105"/>
      <c r="F50" s="105"/>
      <c r="G50" s="105"/>
      <c r="H50" s="105"/>
      <c r="I50" s="48"/>
      <c r="J50" s="56"/>
      <c r="K50" s="206"/>
      <c r="L50" s="130"/>
      <c r="M50" s="132"/>
      <c r="N50" s="133"/>
      <c r="O50" s="125"/>
      <c r="P50" s="125"/>
      <c r="Q50" s="125"/>
      <c r="R50" s="125"/>
      <c r="S50" s="125"/>
      <c r="U50" s="259"/>
      <c r="V50" s="259"/>
      <c r="W50" s="259"/>
      <c r="X50" s="259"/>
      <c r="Y50" s="259"/>
      <c r="Z50" s="259"/>
      <c r="AA50" s="259"/>
      <c r="AB50" s="259"/>
      <c r="AC50" s="258"/>
      <c r="AD50" s="258"/>
    </row>
    <row r="51" spans="1:30" ht="22.5" customHeight="1" x14ac:dyDescent="0.2">
      <c r="A51" s="88"/>
      <c r="B51" s="110" t="s">
        <v>47</v>
      </c>
      <c r="C51" s="110"/>
      <c r="D51" s="110"/>
      <c r="E51" s="110"/>
      <c r="F51" s="110"/>
      <c r="G51" s="110"/>
      <c r="H51" s="110"/>
      <c r="I51" s="43"/>
      <c r="J51" s="59"/>
      <c r="K51" s="206"/>
      <c r="L51" s="130"/>
      <c r="M51" s="132"/>
      <c r="N51" s="133"/>
      <c r="O51" s="125"/>
      <c r="P51" s="125"/>
      <c r="Q51" s="125"/>
      <c r="R51" s="125"/>
      <c r="S51" s="125"/>
      <c r="U51" s="259"/>
      <c r="V51" s="259"/>
      <c r="W51" s="259"/>
      <c r="X51" s="259"/>
      <c r="Y51" s="259"/>
      <c r="Z51" s="259"/>
      <c r="AA51" s="259"/>
      <c r="AB51" s="259"/>
      <c r="AC51" s="258"/>
      <c r="AD51" s="258"/>
    </row>
    <row r="52" spans="1:30" ht="22.5" customHeight="1" x14ac:dyDescent="0.2">
      <c r="A52" s="88"/>
      <c r="B52" s="105" t="s">
        <v>48</v>
      </c>
      <c r="C52" s="105"/>
      <c r="D52" s="105"/>
      <c r="E52" s="105"/>
      <c r="F52" s="105"/>
      <c r="G52" s="105"/>
      <c r="H52" s="105"/>
      <c r="I52" s="48"/>
      <c r="J52" s="56"/>
      <c r="K52" s="206"/>
      <c r="L52" s="130"/>
      <c r="M52" s="132"/>
      <c r="N52" s="133"/>
      <c r="O52" s="125"/>
      <c r="P52" s="125"/>
      <c r="Q52" s="125"/>
      <c r="R52" s="125"/>
      <c r="S52" s="125"/>
      <c r="U52" s="259"/>
      <c r="V52" s="259"/>
      <c r="W52" s="259"/>
      <c r="X52" s="259"/>
      <c r="Y52" s="259"/>
      <c r="Z52" s="259"/>
      <c r="AA52" s="259"/>
      <c r="AB52" s="259"/>
      <c r="AC52" s="258"/>
      <c r="AD52" s="258"/>
    </row>
    <row r="53" spans="1:30" ht="32.25" customHeight="1" x14ac:dyDescent="0.2">
      <c r="A53" s="88"/>
      <c r="B53" s="105" t="s">
        <v>49</v>
      </c>
      <c r="C53" s="105"/>
      <c r="D53" s="105"/>
      <c r="E53" s="105"/>
      <c r="F53" s="105"/>
      <c r="G53" s="105"/>
      <c r="H53" s="105"/>
      <c r="I53" s="48"/>
      <c r="J53" s="56"/>
      <c r="K53" s="206"/>
      <c r="L53" s="130"/>
      <c r="M53" s="132"/>
      <c r="N53" s="133"/>
      <c r="O53" s="125"/>
      <c r="P53" s="125"/>
      <c r="Q53" s="125"/>
      <c r="R53" s="125"/>
      <c r="S53" s="125"/>
      <c r="U53" s="259"/>
      <c r="V53" s="259"/>
      <c r="W53" s="259"/>
      <c r="X53" s="259"/>
      <c r="Y53" s="259"/>
      <c r="Z53" s="259"/>
      <c r="AA53" s="259"/>
      <c r="AB53" s="259"/>
      <c r="AC53" s="258"/>
      <c r="AD53" s="258"/>
    </row>
    <row r="54" spans="1:30" ht="23.25" customHeight="1" x14ac:dyDescent="0.2">
      <c r="A54" s="88"/>
      <c r="B54" s="105" t="s">
        <v>50</v>
      </c>
      <c r="C54" s="105"/>
      <c r="D54" s="105"/>
      <c r="E54" s="105"/>
      <c r="F54" s="105"/>
      <c r="G54" s="105"/>
      <c r="H54" s="105"/>
      <c r="I54" s="48"/>
      <c r="J54" s="56"/>
      <c r="K54" s="206"/>
      <c r="L54" s="130"/>
      <c r="M54" s="132"/>
      <c r="N54" s="133"/>
      <c r="O54" s="125"/>
      <c r="P54" s="125"/>
      <c r="Q54" s="125"/>
      <c r="R54" s="125"/>
      <c r="S54" s="125"/>
      <c r="U54" s="259"/>
      <c r="V54" s="259"/>
      <c r="W54" s="259"/>
      <c r="X54" s="259"/>
      <c r="Y54" s="259"/>
      <c r="Z54" s="259"/>
      <c r="AA54" s="259"/>
      <c r="AB54" s="259"/>
      <c r="AC54" s="258"/>
      <c r="AD54" s="258"/>
    </row>
    <row r="55" spans="1:30" ht="23.25" customHeight="1" x14ac:dyDescent="0.2">
      <c r="A55" s="88"/>
      <c r="B55" s="105" t="s">
        <v>51</v>
      </c>
      <c r="C55" s="105"/>
      <c r="D55" s="105"/>
      <c r="E55" s="105"/>
      <c r="F55" s="105"/>
      <c r="G55" s="105"/>
      <c r="H55" s="105"/>
      <c r="I55" s="48"/>
      <c r="J55" s="56"/>
      <c r="K55" s="206"/>
      <c r="L55" s="130"/>
      <c r="M55" s="132"/>
      <c r="N55" s="133"/>
      <c r="O55" s="125"/>
      <c r="P55" s="125"/>
      <c r="Q55" s="125"/>
      <c r="R55" s="125"/>
      <c r="S55" s="125"/>
      <c r="U55" s="259"/>
      <c r="V55" s="259"/>
      <c r="W55" s="259"/>
      <c r="X55" s="259"/>
      <c r="Y55" s="259"/>
      <c r="Z55" s="259"/>
      <c r="AA55" s="259"/>
      <c r="AB55" s="259"/>
      <c r="AC55" s="258"/>
      <c r="AD55" s="258"/>
    </row>
    <row r="56" spans="1:30" ht="22.5" customHeight="1" x14ac:dyDescent="0.2">
      <c r="A56" s="88"/>
      <c r="B56" s="105" t="s">
        <v>52</v>
      </c>
      <c r="C56" s="105"/>
      <c r="D56" s="105"/>
      <c r="E56" s="105"/>
      <c r="F56" s="105"/>
      <c r="G56" s="105"/>
      <c r="H56" s="105"/>
      <c r="I56" s="48"/>
      <c r="J56" s="56"/>
      <c r="K56" s="206"/>
      <c r="L56" s="130"/>
      <c r="M56" s="132"/>
      <c r="N56" s="133"/>
      <c r="O56" s="125"/>
      <c r="P56" s="125"/>
      <c r="Q56" s="125"/>
      <c r="R56" s="125"/>
      <c r="S56" s="125"/>
    </row>
    <row r="57" spans="1:30" ht="33" customHeight="1" x14ac:dyDescent="0.2">
      <c r="A57" s="88"/>
      <c r="B57" s="110" t="s">
        <v>53</v>
      </c>
      <c r="C57" s="110"/>
      <c r="D57" s="110"/>
      <c r="E57" s="110"/>
      <c r="F57" s="110"/>
      <c r="G57" s="110"/>
      <c r="H57" s="110"/>
      <c r="I57" s="43"/>
      <c r="J57" s="59"/>
      <c r="K57" s="206"/>
      <c r="L57" s="131"/>
      <c r="M57" s="132"/>
      <c r="N57" s="125"/>
      <c r="O57" s="125"/>
      <c r="P57" s="125"/>
      <c r="Q57" s="125"/>
      <c r="R57" s="125"/>
      <c r="S57" s="125"/>
    </row>
    <row r="58" spans="1:30" ht="7.5" customHeight="1" x14ac:dyDescent="0.2">
      <c r="A58" s="88"/>
      <c r="B58" s="138"/>
      <c r="C58" s="138"/>
      <c r="D58" s="138"/>
      <c r="E58" s="138"/>
      <c r="F58" s="138"/>
      <c r="G58" s="138"/>
      <c r="H58" s="138"/>
      <c r="I58" s="138"/>
      <c r="J58" s="138"/>
      <c r="K58" s="139"/>
      <c r="L58" s="138"/>
      <c r="M58" s="138"/>
      <c r="N58" s="138"/>
      <c r="O58" s="138"/>
      <c r="P58" s="138"/>
      <c r="Q58" s="138"/>
      <c r="R58" s="138"/>
      <c r="S58" s="138"/>
    </row>
    <row r="59" spans="1:30" ht="31.5" customHeight="1" x14ac:dyDescent="0.2">
      <c r="A59" s="88"/>
      <c r="B59" s="103" t="s">
        <v>54</v>
      </c>
      <c r="C59" s="103"/>
      <c r="D59" s="103"/>
      <c r="E59" s="103"/>
      <c r="F59" s="103"/>
      <c r="G59" s="103"/>
      <c r="H59" s="103"/>
      <c r="I59" s="76" t="s">
        <v>783</v>
      </c>
      <c r="J59" s="76" t="s">
        <v>784</v>
      </c>
      <c r="K59" s="76">
        <v>10</v>
      </c>
      <c r="L59" s="76">
        <f>+L60</f>
        <v>0</v>
      </c>
      <c r="M59" s="77">
        <f>L59/K59</f>
        <v>0</v>
      </c>
      <c r="N59" s="124"/>
      <c r="O59" s="124"/>
      <c r="P59" s="124"/>
      <c r="Q59" s="124"/>
      <c r="R59" s="124"/>
      <c r="S59" s="124"/>
      <c r="U59" s="39"/>
      <c r="V59" s="38"/>
      <c r="W59" s="39"/>
      <c r="X59" s="38"/>
      <c r="Y59" s="39"/>
      <c r="Z59" s="38"/>
      <c r="AA59" s="39"/>
      <c r="AB59" s="38"/>
      <c r="AC59" s="39"/>
      <c r="AD59" s="38"/>
    </row>
    <row r="60" spans="1:30" ht="23.25" customHeight="1" x14ac:dyDescent="0.2">
      <c r="A60" s="88"/>
      <c r="B60" s="134" t="s">
        <v>785</v>
      </c>
      <c r="C60" s="105"/>
      <c r="D60" s="105"/>
      <c r="E60" s="105"/>
      <c r="F60" s="105"/>
      <c r="G60" s="105"/>
      <c r="H60" s="105"/>
      <c r="I60" s="48"/>
      <c r="J60" s="48"/>
      <c r="K60" s="135"/>
      <c r="L60" s="135">
        <f>+SUM(K60:K63)</f>
        <v>0</v>
      </c>
      <c r="M60" s="132">
        <f>+L60/K59</f>
        <v>0</v>
      </c>
      <c r="N60" s="125"/>
      <c r="O60" s="125"/>
      <c r="P60" s="125"/>
      <c r="Q60" s="111"/>
      <c r="R60" s="111"/>
      <c r="S60" s="111"/>
      <c r="U60" s="252" t="s">
        <v>554</v>
      </c>
      <c r="V60" s="252"/>
      <c r="W60" s="252" t="s">
        <v>555</v>
      </c>
      <c r="X60" s="252"/>
      <c r="Y60" s="252" t="s">
        <v>556</v>
      </c>
      <c r="Z60" s="252"/>
      <c r="AA60" s="252" t="s">
        <v>557</v>
      </c>
      <c r="AB60" s="252"/>
      <c r="AC60" s="252" t="s">
        <v>558</v>
      </c>
      <c r="AD60" s="252"/>
    </row>
    <row r="61" spans="1:30" ht="33" customHeight="1" x14ac:dyDescent="0.2">
      <c r="A61" s="88"/>
      <c r="B61" s="105" t="s">
        <v>55</v>
      </c>
      <c r="C61" s="105"/>
      <c r="D61" s="105"/>
      <c r="E61" s="105"/>
      <c r="F61" s="105"/>
      <c r="G61" s="105"/>
      <c r="H61" s="105"/>
      <c r="I61" s="48"/>
      <c r="J61" s="48"/>
      <c r="K61" s="136"/>
      <c r="L61" s="136"/>
      <c r="M61" s="132"/>
      <c r="N61" s="125"/>
      <c r="O61" s="125"/>
      <c r="P61" s="125"/>
      <c r="Q61" s="125"/>
      <c r="R61" s="125"/>
      <c r="S61" s="125"/>
      <c r="U61" s="259" t="s">
        <v>574</v>
      </c>
      <c r="V61" s="259"/>
      <c r="W61" s="259" t="s">
        <v>575</v>
      </c>
      <c r="X61" s="259"/>
      <c r="Y61" s="259" t="s">
        <v>576</v>
      </c>
      <c r="Z61" s="259"/>
      <c r="AA61" s="259" t="s">
        <v>577</v>
      </c>
      <c r="AB61" s="259"/>
      <c r="AC61" s="259" t="s">
        <v>578</v>
      </c>
      <c r="AD61" s="259"/>
    </row>
    <row r="62" spans="1:30" ht="33" customHeight="1" x14ac:dyDescent="0.2">
      <c r="A62" s="88"/>
      <c r="B62" s="105" t="s">
        <v>56</v>
      </c>
      <c r="C62" s="105"/>
      <c r="D62" s="105"/>
      <c r="E62" s="105"/>
      <c r="F62" s="105"/>
      <c r="G62" s="105"/>
      <c r="H62" s="105"/>
      <c r="I62" s="48"/>
      <c r="J62" s="48"/>
      <c r="K62" s="136"/>
      <c r="L62" s="136"/>
      <c r="M62" s="132"/>
      <c r="N62" s="125"/>
      <c r="O62" s="125"/>
      <c r="P62" s="125"/>
      <c r="Q62" s="125"/>
      <c r="R62" s="125"/>
      <c r="S62" s="125"/>
      <c r="U62" s="259"/>
      <c r="V62" s="259"/>
      <c r="W62" s="259"/>
      <c r="X62" s="259"/>
      <c r="Y62" s="259"/>
      <c r="Z62" s="259"/>
      <c r="AA62" s="259"/>
      <c r="AB62" s="259"/>
      <c r="AC62" s="259"/>
      <c r="AD62" s="259"/>
    </row>
    <row r="63" spans="1:30" ht="23.25" customHeight="1" x14ac:dyDescent="0.2">
      <c r="A63" s="88"/>
      <c r="B63" s="110" t="s">
        <v>57</v>
      </c>
      <c r="C63" s="110"/>
      <c r="D63" s="110"/>
      <c r="E63" s="110"/>
      <c r="F63" s="110"/>
      <c r="G63" s="110"/>
      <c r="H63" s="110"/>
      <c r="I63" s="43"/>
      <c r="J63" s="43"/>
      <c r="K63" s="137"/>
      <c r="L63" s="137"/>
      <c r="M63" s="132"/>
      <c r="N63" s="125"/>
      <c r="O63" s="125"/>
      <c r="P63" s="125"/>
      <c r="Q63" s="125"/>
      <c r="R63" s="125"/>
      <c r="S63" s="125"/>
      <c r="U63" s="259"/>
      <c r="V63" s="259"/>
      <c r="W63" s="259"/>
      <c r="X63" s="259"/>
      <c r="Y63" s="259"/>
      <c r="Z63" s="259"/>
      <c r="AA63" s="259"/>
      <c r="AB63" s="259"/>
      <c r="AC63" s="259"/>
      <c r="AD63" s="259"/>
    </row>
    <row r="64" spans="1:30" ht="8.25" customHeight="1" x14ac:dyDescent="0.2">
      <c r="A64" s="88"/>
      <c r="B64" s="138"/>
      <c r="C64" s="138"/>
      <c r="D64" s="138"/>
      <c r="E64" s="138"/>
      <c r="F64" s="138"/>
      <c r="G64" s="138"/>
      <c r="H64" s="138"/>
      <c r="I64" s="138"/>
      <c r="J64" s="138"/>
      <c r="K64" s="138"/>
      <c r="L64" s="138"/>
      <c r="M64" s="138"/>
      <c r="N64" s="138"/>
      <c r="O64" s="138"/>
      <c r="P64" s="138"/>
      <c r="Q64" s="138"/>
      <c r="R64" s="138"/>
      <c r="S64" s="138"/>
    </row>
    <row r="65" spans="1:30" ht="31.5" customHeight="1" x14ac:dyDescent="0.2">
      <c r="A65" s="88"/>
      <c r="B65" s="103" t="s">
        <v>58</v>
      </c>
      <c r="C65" s="103"/>
      <c r="D65" s="103"/>
      <c r="E65" s="103"/>
      <c r="F65" s="103"/>
      <c r="G65" s="103"/>
      <c r="H65" s="103"/>
      <c r="I65" s="76" t="s">
        <v>783</v>
      </c>
      <c r="J65" s="76" t="s">
        <v>784</v>
      </c>
      <c r="K65" s="76">
        <v>10</v>
      </c>
      <c r="L65" s="76">
        <f>+L66</f>
        <v>0</v>
      </c>
      <c r="M65" s="77">
        <f>L65/K65</f>
        <v>0</v>
      </c>
      <c r="N65" s="124"/>
      <c r="O65" s="124"/>
      <c r="P65" s="124"/>
      <c r="Q65" s="124"/>
      <c r="R65" s="124"/>
      <c r="S65" s="124"/>
    </row>
    <row r="66" spans="1:30" ht="23.25" customHeight="1" x14ac:dyDescent="0.2">
      <c r="A66" s="88"/>
      <c r="B66" s="105" t="s">
        <v>59</v>
      </c>
      <c r="C66" s="105"/>
      <c r="D66" s="105"/>
      <c r="E66" s="105"/>
      <c r="F66" s="105"/>
      <c r="G66" s="105"/>
      <c r="H66" s="105"/>
      <c r="I66" s="48"/>
      <c r="J66" s="48"/>
      <c r="K66" s="135"/>
      <c r="L66" s="135">
        <f>+SUM(K66)</f>
        <v>0</v>
      </c>
      <c r="M66" s="121">
        <f>+L66/K65</f>
        <v>0</v>
      </c>
      <c r="N66" s="111"/>
      <c r="O66" s="111"/>
      <c r="P66" s="111"/>
      <c r="Q66" s="111"/>
      <c r="R66" s="111"/>
      <c r="S66" s="111"/>
      <c r="U66" s="256" t="s">
        <v>554</v>
      </c>
      <c r="V66" s="257"/>
      <c r="W66" s="256" t="s">
        <v>555</v>
      </c>
      <c r="X66" s="257"/>
      <c r="Y66" s="256" t="s">
        <v>556</v>
      </c>
      <c r="Z66" s="257"/>
      <c r="AA66" s="256" t="s">
        <v>557</v>
      </c>
      <c r="AB66" s="257"/>
      <c r="AC66" s="256" t="s">
        <v>558</v>
      </c>
      <c r="AD66" s="257"/>
    </row>
    <row r="67" spans="1:30" ht="23.25" customHeight="1" x14ac:dyDescent="0.2">
      <c r="A67" s="88"/>
      <c r="B67" s="105" t="s">
        <v>60</v>
      </c>
      <c r="C67" s="105"/>
      <c r="D67" s="105"/>
      <c r="E67" s="105"/>
      <c r="F67" s="105"/>
      <c r="G67" s="105"/>
      <c r="H67" s="105"/>
      <c r="I67" s="48"/>
      <c r="J67" s="48"/>
      <c r="K67" s="136"/>
      <c r="L67" s="136"/>
      <c r="M67" s="122"/>
      <c r="N67" s="140"/>
      <c r="O67" s="111"/>
      <c r="P67" s="111"/>
      <c r="Q67" s="111"/>
      <c r="R67" s="111"/>
      <c r="S67" s="111"/>
      <c r="U67" s="260" t="s">
        <v>579</v>
      </c>
      <c r="V67" s="261"/>
      <c r="W67" s="266" t="s">
        <v>580</v>
      </c>
      <c r="X67" s="267"/>
      <c r="Y67" s="260" t="s">
        <v>581</v>
      </c>
      <c r="Z67" s="261"/>
      <c r="AA67" s="260" t="s">
        <v>582</v>
      </c>
      <c r="AB67" s="261"/>
      <c r="AC67" s="260" t="s">
        <v>583</v>
      </c>
      <c r="AD67" s="261"/>
    </row>
    <row r="68" spans="1:30" ht="23.25" customHeight="1" x14ac:dyDescent="0.2">
      <c r="A68" s="88"/>
      <c r="B68" s="105" t="s">
        <v>61</v>
      </c>
      <c r="C68" s="105"/>
      <c r="D68" s="105"/>
      <c r="E68" s="105"/>
      <c r="F68" s="105"/>
      <c r="G68" s="105"/>
      <c r="H68" s="105"/>
      <c r="I68" s="48"/>
      <c r="J68" s="48"/>
      <c r="K68" s="136"/>
      <c r="L68" s="136"/>
      <c r="M68" s="122"/>
      <c r="N68" s="111"/>
      <c r="O68" s="111"/>
      <c r="P68" s="111"/>
      <c r="Q68" s="111"/>
      <c r="R68" s="111"/>
      <c r="S68" s="111"/>
      <c r="U68" s="262"/>
      <c r="V68" s="263"/>
      <c r="W68" s="268"/>
      <c r="X68" s="269"/>
      <c r="Y68" s="262"/>
      <c r="Z68" s="263"/>
      <c r="AA68" s="262"/>
      <c r="AB68" s="263"/>
      <c r="AC68" s="262"/>
      <c r="AD68" s="263"/>
    </row>
    <row r="69" spans="1:30" ht="32.25" customHeight="1" x14ac:dyDescent="0.2">
      <c r="A69" s="88"/>
      <c r="B69" s="105" t="s">
        <v>62</v>
      </c>
      <c r="C69" s="105"/>
      <c r="D69" s="105"/>
      <c r="E69" s="105"/>
      <c r="F69" s="105"/>
      <c r="G69" s="105"/>
      <c r="H69" s="105"/>
      <c r="I69" s="48"/>
      <c r="J69" s="48"/>
      <c r="K69" s="136"/>
      <c r="L69" s="136"/>
      <c r="M69" s="122"/>
      <c r="N69" s="140"/>
      <c r="O69" s="111"/>
      <c r="P69" s="111"/>
      <c r="Q69" s="111"/>
      <c r="R69" s="111"/>
      <c r="S69" s="111"/>
      <c r="U69" s="262"/>
      <c r="V69" s="263"/>
      <c r="W69" s="268"/>
      <c r="X69" s="269"/>
      <c r="Y69" s="262"/>
      <c r="Z69" s="263"/>
      <c r="AA69" s="262"/>
      <c r="AB69" s="263"/>
      <c r="AC69" s="262"/>
      <c r="AD69" s="263"/>
    </row>
    <row r="70" spans="1:30" ht="41.25" customHeight="1" x14ac:dyDescent="0.2">
      <c r="A70" s="88"/>
      <c r="B70" s="111" t="s">
        <v>63</v>
      </c>
      <c r="C70" s="111"/>
      <c r="D70" s="111"/>
      <c r="E70" s="111"/>
      <c r="F70" s="111"/>
      <c r="G70" s="111"/>
      <c r="H70" s="111"/>
      <c r="I70" s="45"/>
      <c r="J70" s="45"/>
      <c r="K70" s="136"/>
      <c r="L70" s="136"/>
      <c r="M70" s="122"/>
      <c r="N70" s="111"/>
      <c r="O70" s="111"/>
      <c r="P70" s="111"/>
      <c r="Q70" s="111"/>
      <c r="R70" s="111"/>
      <c r="S70" s="111"/>
      <c r="U70" s="262"/>
      <c r="V70" s="263"/>
      <c r="W70" s="268"/>
      <c r="X70" s="269"/>
      <c r="Y70" s="262"/>
      <c r="Z70" s="263"/>
      <c r="AA70" s="262"/>
      <c r="AB70" s="263"/>
      <c r="AC70" s="262"/>
      <c r="AD70" s="263"/>
    </row>
    <row r="71" spans="1:30" ht="23.25" customHeight="1" x14ac:dyDescent="0.2">
      <c r="A71" s="88"/>
      <c r="B71" s="110" t="s">
        <v>64</v>
      </c>
      <c r="C71" s="110"/>
      <c r="D71" s="110"/>
      <c r="E71" s="110"/>
      <c r="F71" s="110"/>
      <c r="G71" s="110"/>
      <c r="H71" s="110"/>
      <c r="I71" s="43"/>
      <c r="J71" s="43"/>
      <c r="K71" s="136"/>
      <c r="L71" s="136"/>
      <c r="M71" s="122"/>
      <c r="N71" s="111"/>
      <c r="O71" s="111"/>
      <c r="P71" s="111"/>
      <c r="Q71" s="111"/>
      <c r="R71" s="111"/>
      <c r="S71" s="111"/>
      <c r="U71" s="262"/>
      <c r="V71" s="263"/>
      <c r="W71" s="268"/>
      <c r="X71" s="269"/>
      <c r="Y71" s="262"/>
      <c r="Z71" s="263"/>
      <c r="AA71" s="262"/>
      <c r="AB71" s="263"/>
      <c r="AC71" s="262"/>
      <c r="AD71" s="263"/>
    </row>
    <row r="72" spans="1:30" ht="41.25" customHeight="1" x14ac:dyDescent="0.2">
      <c r="A72" s="88"/>
      <c r="B72" s="110" t="s">
        <v>65</v>
      </c>
      <c r="C72" s="110"/>
      <c r="D72" s="110"/>
      <c r="E72" s="110"/>
      <c r="F72" s="110"/>
      <c r="G72" s="110"/>
      <c r="H72" s="110"/>
      <c r="I72" s="43"/>
      <c r="J72" s="43"/>
      <c r="K72" s="136"/>
      <c r="L72" s="136"/>
      <c r="M72" s="122"/>
      <c r="N72" s="111"/>
      <c r="O72" s="111"/>
      <c r="P72" s="111"/>
      <c r="Q72" s="111"/>
      <c r="R72" s="111"/>
      <c r="S72" s="111"/>
      <c r="U72" s="262"/>
      <c r="V72" s="263"/>
      <c r="W72" s="268"/>
      <c r="X72" s="269"/>
      <c r="Y72" s="262"/>
      <c r="Z72" s="263"/>
      <c r="AA72" s="262"/>
      <c r="AB72" s="263"/>
      <c r="AC72" s="262"/>
      <c r="AD72" s="263"/>
    </row>
    <row r="73" spans="1:30" ht="42.75" customHeight="1" x14ac:dyDescent="0.2">
      <c r="A73" s="88"/>
      <c r="B73" s="110" t="s">
        <v>66</v>
      </c>
      <c r="C73" s="110"/>
      <c r="D73" s="110"/>
      <c r="E73" s="110"/>
      <c r="F73" s="110"/>
      <c r="G73" s="110"/>
      <c r="H73" s="110"/>
      <c r="I73" s="43"/>
      <c r="J73" s="43"/>
      <c r="K73" s="137"/>
      <c r="L73" s="136"/>
      <c r="M73" s="238"/>
      <c r="N73" s="140"/>
      <c r="O73" s="111"/>
      <c r="P73" s="111"/>
      <c r="Q73" s="111"/>
      <c r="R73" s="111"/>
      <c r="S73" s="111"/>
      <c r="U73" s="262"/>
      <c r="V73" s="263"/>
      <c r="W73" s="268"/>
      <c r="X73" s="269"/>
      <c r="Y73" s="262"/>
      <c r="Z73" s="263"/>
      <c r="AA73" s="262"/>
      <c r="AB73" s="263"/>
      <c r="AC73" s="262"/>
      <c r="AD73" s="263"/>
    </row>
    <row r="74" spans="1:30" ht="75.75" customHeight="1" x14ac:dyDescent="0.2">
      <c r="A74" s="88"/>
      <c r="B74" s="114" t="s">
        <v>67</v>
      </c>
      <c r="C74" s="114"/>
      <c r="D74" s="114"/>
      <c r="E74" s="114"/>
      <c r="F74" s="114"/>
      <c r="G74" s="114"/>
      <c r="H74" s="114"/>
      <c r="I74" s="49">
        <v>0</v>
      </c>
      <c r="J74" s="49">
        <v>0</v>
      </c>
      <c r="K74" s="49">
        <v>0</v>
      </c>
      <c r="L74" s="49">
        <v>0</v>
      </c>
      <c r="M74" s="49">
        <v>0</v>
      </c>
      <c r="N74" s="125"/>
      <c r="O74" s="125"/>
      <c r="P74" s="125"/>
      <c r="Q74" s="125"/>
      <c r="R74" s="125"/>
      <c r="S74" s="125"/>
      <c r="U74" s="264"/>
      <c r="V74" s="265"/>
      <c r="W74" s="270"/>
      <c r="X74" s="271"/>
      <c r="Y74" s="264"/>
      <c r="Z74" s="265"/>
      <c r="AA74" s="264"/>
      <c r="AB74" s="265"/>
      <c r="AC74" s="264"/>
      <c r="AD74" s="265"/>
    </row>
    <row r="75" spans="1:30" ht="7.5" customHeight="1" x14ac:dyDescent="0.2">
      <c r="A75" s="88"/>
      <c r="B75" s="141"/>
      <c r="C75" s="141"/>
      <c r="D75" s="141"/>
      <c r="E75" s="141"/>
      <c r="F75" s="141"/>
      <c r="G75" s="141"/>
      <c r="H75" s="141"/>
      <c r="I75" s="141"/>
      <c r="J75" s="141"/>
      <c r="K75" s="141"/>
      <c r="L75" s="141"/>
      <c r="M75" s="141"/>
      <c r="N75" s="141"/>
      <c r="O75" s="141"/>
      <c r="P75" s="141"/>
      <c r="Q75" s="141"/>
      <c r="R75" s="141"/>
      <c r="S75" s="141"/>
    </row>
    <row r="76" spans="1:30" ht="30.75" customHeight="1" x14ac:dyDescent="0.2">
      <c r="A76" s="88"/>
      <c r="B76" s="103" t="s">
        <v>68</v>
      </c>
      <c r="C76" s="103"/>
      <c r="D76" s="103"/>
      <c r="E76" s="103"/>
      <c r="F76" s="103"/>
      <c r="G76" s="103"/>
      <c r="H76" s="103"/>
      <c r="I76" s="76" t="s">
        <v>783</v>
      </c>
      <c r="J76" s="76" t="s">
        <v>784</v>
      </c>
      <c r="K76" s="76">
        <v>10</v>
      </c>
      <c r="L76" s="76">
        <f>+L77</f>
        <v>0</v>
      </c>
      <c r="M76" s="77">
        <f>L76/K76</f>
        <v>0</v>
      </c>
      <c r="N76" s="142"/>
      <c r="O76" s="142"/>
      <c r="P76" s="142"/>
      <c r="Q76" s="142"/>
      <c r="R76" s="142"/>
      <c r="S76" s="142"/>
    </row>
    <row r="77" spans="1:30" ht="32.25" customHeight="1" x14ac:dyDescent="0.2">
      <c r="A77" s="88"/>
      <c r="B77" s="105" t="s">
        <v>69</v>
      </c>
      <c r="C77" s="105"/>
      <c r="D77" s="105"/>
      <c r="E77" s="105"/>
      <c r="F77" s="105"/>
      <c r="G77" s="105"/>
      <c r="H77" s="105"/>
      <c r="I77" s="48"/>
      <c r="J77" s="48"/>
      <c r="K77" s="135"/>
      <c r="L77" s="135">
        <f>SUM(K77:K79)</f>
        <v>0</v>
      </c>
      <c r="M77" s="132">
        <f>+L77/K76</f>
        <v>0</v>
      </c>
      <c r="N77" s="111"/>
      <c r="O77" s="111"/>
      <c r="P77" s="111"/>
      <c r="Q77" s="125"/>
      <c r="R77" s="125"/>
      <c r="S77" s="125"/>
    </row>
    <row r="78" spans="1:30" ht="23.25" customHeight="1" x14ac:dyDescent="0.2">
      <c r="A78" s="88"/>
      <c r="B78" s="125" t="s">
        <v>70</v>
      </c>
      <c r="C78" s="125"/>
      <c r="D78" s="125"/>
      <c r="E78" s="125"/>
      <c r="F78" s="125"/>
      <c r="G78" s="125"/>
      <c r="H78" s="125"/>
      <c r="I78" s="41"/>
      <c r="J78" s="41"/>
      <c r="K78" s="136"/>
      <c r="L78" s="136"/>
      <c r="M78" s="132"/>
      <c r="N78" s="133"/>
      <c r="O78" s="125"/>
      <c r="P78" s="125"/>
      <c r="Q78" s="125"/>
      <c r="R78" s="125"/>
      <c r="S78" s="125"/>
    </row>
    <row r="79" spans="1:30" ht="30.75" customHeight="1" x14ac:dyDescent="0.2">
      <c r="A79" s="88"/>
      <c r="B79" s="111" t="s">
        <v>71</v>
      </c>
      <c r="C79" s="111"/>
      <c r="D79" s="111"/>
      <c r="E79" s="111"/>
      <c r="F79" s="111"/>
      <c r="G79" s="111"/>
      <c r="H79" s="111"/>
      <c r="I79" s="45"/>
      <c r="J79" s="45"/>
      <c r="K79" s="137"/>
      <c r="L79" s="137"/>
      <c r="M79" s="132"/>
      <c r="N79" s="133"/>
      <c r="O79" s="125"/>
      <c r="P79" s="125"/>
      <c r="Q79" s="125"/>
      <c r="R79" s="125"/>
      <c r="S79" s="125"/>
    </row>
    <row r="80" spans="1:30" ht="7.5" customHeight="1" x14ac:dyDescent="0.2">
      <c r="A80" s="88"/>
      <c r="B80" s="138"/>
      <c r="C80" s="138"/>
      <c r="D80" s="138"/>
      <c r="E80" s="138"/>
      <c r="F80" s="138"/>
      <c r="G80" s="138"/>
      <c r="H80" s="138"/>
      <c r="I80" s="138"/>
      <c r="J80" s="138"/>
      <c r="K80" s="138"/>
      <c r="L80" s="138"/>
      <c r="M80" s="138"/>
      <c r="N80" s="138"/>
      <c r="O80" s="138"/>
      <c r="P80" s="138"/>
      <c r="Q80" s="138"/>
      <c r="R80" s="138"/>
      <c r="S80" s="138"/>
    </row>
    <row r="81" spans="1:30" ht="27.75" customHeight="1" x14ac:dyDescent="0.2">
      <c r="A81" s="88"/>
      <c r="B81" s="103" t="s">
        <v>72</v>
      </c>
      <c r="C81" s="103"/>
      <c r="D81" s="103"/>
      <c r="E81" s="103"/>
      <c r="F81" s="103"/>
      <c r="G81" s="103"/>
      <c r="H81" s="103"/>
      <c r="I81" s="112" t="s">
        <v>783</v>
      </c>
      <c r="J81" s="112" t="s">
        <v>784</v>
      </c>
      <c r="K81" s="74">
        <f>SUM(K82,K92,K98,K111,K119,K141,K158)/7</f>
        <v>10</v>
      </c>
      <c r="L81" s="74">
        <f>SUM(L82,L92,L98,L111,L119,L141,L158)/7</f>
        <v>0</v>
      </c>
      <c r="M81" s="75">
        <f>L81/K81</f>
        <v>0</v>
      </c>
      <c r="N81" s="142"/>
      <c r="O81" s="142"/>
      <c r="P81" s="142"/>
      <c r="Q81" s="142"/>
      <c r="R81" s="142"/>
      <c r="S81" s="142"/>
    </row>
    <row r="82" spans="1:30" ht="23.25" customHeight="1" x14ac:dyDescent="0.2">
      <c r="A82" s="88"/>
      <c r="B82" s="103" t="s">
        <v>73</v>
      </c>
      <c r="C82" s="103"/>
      <c r="D82" s="103"/>
      <c r="E82" s="103"/>
      <c r="F82" s="103"/>
      <c r="G82" s="103"/>
      <c r="H82" s="103"/>
      <c r="I82" s="113"/>
      <c r="J82" s="113"/>
      <c r="K82" s="76">
        <v>10</v>
      </c>
      <c r="L82" s="76">
        <f>+L84</f>
        <v>0</v>
      </c>
      <c r="M82" s="77">
        <f>+L82/K82</f>
        <v>0</v>
      </c>
      <c r="N82" s="142"/>
      <c r="O82" s="142"/>
      <c r="P82" s="142"/>
      <c r="Q82" s="142"/>
      <c r="R82" s="142"/>
      <c r="S82" s="142"/>
    </row>
    <row r="83" spans="1:30" ht="23.25" customHeight="1" x14ac:dyDescent="0.2">
      <c r="A83" s="88"/>
      <c r="B83" s="143" t="s">
        <v>74</v>
      </c>
      <c r="C83" s="144"/>
      <c r="D83" s="144"/>
      <c r="E83" s="144"/>
      <c r="F83" s="144"/>
      <c r="G83" s="144"/>
      <c r="H83" s="144"/>
      <c r="I83" s="144"/>
      <c r="J83" s="144"/>
      <c r="K83" s="144"/>
      <c r="L83" s="144"/>
      <c r="M83" s="144"/>
      <c r="N83" s="144"/>
      <c r="O83" s="144"/>
      <c r="P83" s="144"/>
      <c r="Q83" s="144"/>
      <c r="R83" s="144"/>
      <c r="S83" s="145"/>
      <c r="U83" s="252" t="s">
        <v>554</v>
      </c>
      <c r="V83" s="252"/>
      <c r="W83" s="252" t="s">
        <v>555</v>
      </c>
      <c r="X83" s="252"/>
      <c r="Y83" s="252" t="s">
        <v>556</v>
      </c>
      <c r="Z83" s="252"/>
      <c r="AA83" s="252" t="s">
        <v>557</v>
      </c>
      <c r="AB83" s="252"/>
      <c r="AC83" s="252" t="s">
        <v>558</v>
      </c>
      <c r="AD83" s="252"/>
    </row>
    <row r="84" spans="1:30" ht="23.25" customHeight="1" x14ac:dyDescent="0.2">
      <c r="A84" s="88"/>
      <c r="B84" s="146" t="s">
        <v>75</v>
      </c>
      <c r="C84" s="147"/>
      <c r="D84" s="147"/>
      <c r="E84" s="147"/>
      <c r="F84" s="147"/>
      <c r="G84" s="147"/>
      <c r="H84" s="147"/>
      <c r="I84" s="42"/>
      <c r="J84" s="50"/>
      <c r="K84" s="50"/>
      <c r="L84" s="135">
        <f>SUM(K84:K90)/2</f>
        <v>0</v>
      </c>
      <c r="M84" s="132">
        <f>+L84/K82</f>
        <v>0</v>
      </c>
      <c r="N84" s="61"/>
      <c r="O84" s="61"/>
      <c r="P84" s="61"/>
      <c r="Q84" s="61"/>
      <c r="R84" s="61"/>
      <c r="S84" s="66"/>
      <c r="U84" s="272" t="s">
        <v>584</v>
      </c>
      <c r="V84" s="272"/>
      <c r="W84" s="272" t="s">
        <v>585</v>
      </c>
      <c r="X84" s="272"/>
      <c r="Y84" s="272" t="s">
        <v>586</v>
      </c>
      <c r="Z84" s="272"/>
      <c r="AA84" s="272" t="s">
        <v>587</v>
      </c>
      <c r="AB84" s="272"/>
      <c r="AC84" s="272" t="s">
        <v>588</v>
      </c>
      <c r="AD84" s="272"/>
    </row>
    <row r="85" spans="1:30" ht="23.25" customHeight="1" x14ac:dyDescent="0.2">
      <c r="A85" s="88"/>
      <c r="B85" s="143" t="s">
        <v>76</v>
      </c>
      <c r="C85" s="144"/>
      <c r="D85" s="144"/>
      <c r="E85" s="144"/>
      <c r="F85" s="144"/>
      <c r="G85" s="144"/>
      <c r="H85" s="144"/>
      <c r="I85" s="144"/>
      <c r="J85" s="144"/>
      <c r="K85" s="135"/>
      <c r="L85" s="136"/>
      <c r="M85" s="132"/>
      <c r="N85" s="148"/>
      <c r="O85" s="124"/>
      <c r="P85" s="124"/>
      <c r="Q85" s="124"/>
      <c r="R85" s="124"/>
      <c r="S85" s="124"/>
    </row>
    <row r="86" spans="1:30" ht="23.25" customHeight="1" x14ac:dyDescent="0.2">
      <c r="A86" s="88"/>
      <c r="B86" s="105" t="s">
        <v>77</v>
      </c>
      <c r="C86" s="105"/>
      <c r="D86" s="105"/>
      <c r="E86" s="105"/>
      <c r="F86" s="105"/>
      <c r="G86" s="105"/>
      <c r="H86" s="105"/>
      <c r="I86" s="48"/>
      <c r="J86" s="56"/>
      <c r="K86" s="136"/>
      <c r="L86" s="136"/>
      <c r="M86" s="132"/>
      <c r="N86" s="149"/>
      <c r="O86" s="125"/>
      <c r="P86" s="125"/>
      <c r="Q86" s="125"/>
      <c r="R86" s="125"/>
      <c r="S86" s="125"/>
      <c r="U86" s="252" t="s">
        <v>554</v>
      </c>
      <c r="V86" s="252"/>
      <c r="W86" s="252" t="s">
        <v>555</v>
      </c>
      <c r="X86" s="252"/>
      <c r="Y86" s="252" t="s">
        <v>556</v>
      </c>
      <c r="Z86" s="252"/>
      <c r="AA86" s="252" t="s">
        <v>557</v>
      </c>
      <c r="AB86" s="252"/>
      <c r="AC86" s="252" t="s">
        <v>558</v>
      </c>
      <c r="AD86" s="252"/>
    </row>
    <row r="87" spans="1:30" ht="23.25" customHeight="1" x14ac:dyDescent="0.2">
      <c r="A87" s="88"/>
      <c r="B87" s="105" t="s">
        <v>78</v>
      </c>
      <c r="C87" s="105"/>
      <c r="D87" s="105"/>
      <c r="E87" s="105"/>
      <c r="F87" s="105"/>
      <c r="G87" s="105"/>
      <c r="H87" s="105"/>
      <c r="I87" s="48"/>
      <c r="J87" s="56"/>
      <c r="K87" s="136"/>
      <c r="L87" s="136"/>
      <c r="M87" s="132"/>
      <c r="N87" s="149"/>
      <c r="O87" s="125"/>
      <c r="P87" s="125"/>
      <c r="Q87" s="125"/>
      <c r="R87" s="125"/>
      <c r="S87" s="125"/>
      <c r="U87" s="272" t="s">
        <v>589</v>
      </c>
      <c r="V87" s="272"/>
      <c r="W87" s="272" t="s">
        <v>590</v>
      </c>
      <c r="X87" s="272"/>
      <c r="Y87" s="272" t="s">
        <v>591</v>
      </c>
      <c r="Z87" s="272"/>
      <c r="AA87" s="272" t="s">
        <v>592</v>
      </c>
      <c r="AB87" s="272"/>
      <c r="AC87" s="272" t="s">
        <v>593</v>
      </c>
      <c r="AD87" s="272"/>
    </row>
    <row r="88" spans="1:30" s="26" customFormat="1" ht="23.25" customHeight="1" x14ac:dyDescent="0.2">
      <c r="A88" s="92"/>
      <c r="B88" s="143" t="s">
        <v>79</v>
      </c>
      <c r="C88" s="144"/>
      <c r="D88" s="144"/>
      <c r="E88" s="144"/>
      <c r="F88" s="144"/>
      <c r="G88" s="144"/>
      <c r="H88" s="144"/>
      <c r="I88" s="144"/>
      <c r="J88" s="144"/>
      <c r="K88" s="136"/>
      <c r="L88" s="136"/>
      <c r="M88" s="132"/>
      <c r="N88" s="150"/>
      <c r="O88" s="142"/>
      <c r="P88" s="142"/>
      <c r="Q88" s="142"/>
      <c r="R88" s="142"/>
      <c r="S88" s="142"/>
      <c r="T88" s="25"/>
      <c r="U88" s="272"/>
      <c r="V88" s="272"/>
      <c r="W88" s="272"/>
      <c r="X88" s="272"/>
      <c r="Y88" s="272"/>
      <c r="Z88" s="272"/>
      <c r="AA88" s="272"/>
      <c r="AB88" s="272"/>
      <c r="AC88" s="272" t="s">
        <v>594</v>
      </c>
      <c r="AD88" s="272"/>
    </row>
    <row r="89" spans="1:30" ht="23.25" customHeight="1" x14ac:dyDescent="0.2">
      <c r="A89" s="88"/>
      <c r="B89" s="105" t="s">
        <v>80</v>
      </c>
      <c r="C89" s="105"/>
      <c r="D89" s="105"/>
      <c r="E89" s="105"/>
      <c r="F89" s="105"/>
      <c r="G89" s="105"/>
      <c r="H89" s="105"/>
      <c r="I89" s="48"/>
      <c r="J89" s="56"/>
      <c r="K89" s="136"/>
      <c r="L89" s="136"/>
      <c r="M89" s="132"/>
      <c r="N89" s="149"/>
      <c r="O89" s="125"/>
      <c r="P89" s="125"/>
      <c r="Q89" s="125"/>
      <c r="R89" s="125"/>
      <c r="S89" s="125"/>
      <c r="U89" s="272"/>
      <c r="V89" s="272"/>
      <c r="W89" s="272"/>
      <c r="X89" s="272"/>
      <c r="Y89" s="272"/>
      <c r="Z89" s="272"/>
      <c r="AA89" s="272"/>
      <c r="AB89" s="272"/>
      <c r="AC89" s="272"/>
      <c r="AD89" s="272"/>
    </row>
    <row r="90" spans="1:30" ht="23.25" customHeight="1" x14ac:dyDescent="0.2">
      <c r="A90" s="88"/>
      <c r="B90" s="105" t="s">
        <v>81</v>
      </c>
      <c r="C90" s="105"/>
      <c r="D90" s="105"/>
      <c r="E90" s="105"/>
      <c r="F90" s="105"/>
      <c r="G90" s="105"/>
      <c r="H90" s="105"/>
      <c r="I90" s="48"/>
      <c r="J90" s="56"/>
      <c r="K90" s="137"/>
      <c r="L90" s="137"/>
      <c r="M90" s="132"/>
      <c r="N90" s="149"/>
      <c r="O90" s="125"/>
      <c r="P90" s="125"/>
      <c r="Q90" s="125"/>
      <c r="R90" s="125"/>
      <c r="S90" s="125"/>
      <c r="U90" s="272"/>
      <c r="V90" s="272"/>
      <c r="W90" s="272"/>
      <c r="X90" s="272"/>
      <c r="Y90" s="272"/>
      <c r="Z90" s="272"/>
      <c r="AA90" s="272"/>
      <c r="AB90" s="272"/>
      <c r="AC90" s="272"/>
      <c r="AD90" s="272"/>
    </row>
    <row r="91" spans="1:30" ht="7.5" customHeight="1" x14ac:dyDescent="0.2">
      <c r="A91" s="88"/>
      <c r="B91" s="138"/>
      <c r="C91" s="138"/>
      <c r="D91" s="138"/>
      <c r="E91" s="138"/>
      <c r="F91" s="138"/>
      <c r="G91" s="138"/>
      <c r="H91" s="138"/>
      <c r="I91" s="138"/>
      <c r="J91" s="138"/>
      <c r="K91" s="138"/>
      <c r="L91" s="138"/>
      <c r="M91" s="138"/>
      <c r="N91" s="138"/>
      <c r="O91" s="138"/>
      <c r="P91" s="138"/>
      <c r="Q91" s="138"/>
      <c r="R91" s="138"/>
      <c r="S91" s="138"/>
    </row>
    <row r="92" spans="1:30" ht="32.25" customHeight="1" x14ac:dyDescent="0.2">
      <c r="A92" s="88"/>
      <c r="B92" s="103" t="s">
        <v>82</v>
      </c>
      <c r="C92" s="103"/>
      <c r="D92" s="103"/>
      <c r="E92" s="103"/>
      <c r="F92" s="103"/>
      <c r="G92" s="103"/>
      <c r="H92" s="103"/>
      <c r="I92" s="76" t="s">
        <v>783</v>
      </c>
      <c r="J92" s="76" t="s">
        <v>784</v>
      </c>
      <c r="K92" s="76">
        <v>10</v>
      </c>
      <c r="L92" s="76">
        <f>+L93</f>
        <v>0</v>
      </c>
      <c r="M92" s="77">
        <f>+L92/20</f>
        <v>0</v>
      </c>
      <c r="N92" s="124"/>
      <c r="O92" s="124"/>
      <c r="P92" s="124"/>
      <c r="Q92" s="124"/>
      <c r="R92" s="124"/>
      <c r="S92" s="124"/>
    </row>
    <row r="93" spans="1:30" ht="29.25" customHeight="1" x14ac:dyDescent="0.2">
      <c r="A93" s="88"/>
      <c r="B93" s="105" t="s">
        <v>83</v>
      </c>
      <c r="C93" s="105"/>
      <c r="D93" s="105"/>
      <c r="E93" s="105"/>
      <c r="F93" s="105"/>
      <c r="G93" s="105"/>
      <c r="H93" s="105"/>
      <c r="I93" s="48"/>
      <c r="J93" s="48"/>
      <c r="K93" s="135"/>
      <c r="L93" s="135">
        <f>+SUM(K93:K96)</f>
        <v>0</v>
      </c>
      <c r="M93" s="132">
        <f>+L93/K92</f>
        <v>0</v>
      </c>
      <c r="N93" s="125"/>
      <c r="O93" s="125"/>
      <c r="P93" s="125"/>
      <c r="Q93" s="155"/>
      <c r="R93" s="155"/>
      <c r="S93" s="155"/>
      <c r="U93" s="252" t="s">
        <v>554</v>
      </c>
      <c r="V93" s="252"/>
      <c r="W93" s="252" t="s">
        <v>555</v>
      </c>
      <c r="X93" s="252"/>
      <c r="Y93" s="252" t="s">
        <v>556</v>
      </c>
      <c r="Z93" s="252"/>
      <c r="AA93" s="252" t="s">
        <v>557</v>
      </c>
      <c r="AB93" s="252"/>
      <c r="AC93" s="252" t="s">
        <v>558</v>
      </c>
      <c r="AD93" s="252"/>
    </row>
    <row r="94" spans="1:30" ht="30" customHeight="1" x14ac:dyDescent="0.2">
      <c r="A94" s="88"/>
      <c r="B94" s="105" t="s">
        <v>84</v>
      </c>
      <c r="C94" s="105"/>
      <c r="D94" s="105"/>
      <c r="E94" s="105"/>
      <c r="F94" s="105"/>
      <c r="G94" s="105"/>
      <c r="H94" s="105"/>
      <c r="I94" s="48"/>
      <c r="J94" s="48"/>
      <c r="K94" s="136"/>
      <c r="L94" s="136"/>
      <c r="M94" s="132"/>
      <c r="N94" s="125"/>
      <c r="O94" s="125"/>
      <c r="P94" s="125"/>
      <c r="Q94" s="155"/>
      <c r="R94" s="155"/>
      <c r="S94" s="155"/>
      <c r="U94" s="272" t="s">
        <v>595</v>
      </c>
      <c r="V94" s="272"/>
      <c r="W94" s="272" t="s">
        <v>596</v>
      </c>
      <c r="X94" s="272"/>
      <c r="Y94" s="272" t="s">
        <v>597</v>
      </c>
      <c r="Z94" s="272"/>
      <c r="AA94" s="272" t="s">
        <v>598</v>
      </c>
      <c r="AB94" s="272"/>
      <c r="AC94" s="272" t="s">
        <v>599</v>
      </c>
      <c r="AD94" s="272"/>
    </row>
    <row r="95" spans="1:30" ht="30" customHeight="1" x14ac:dyDescent="0.2">
      <c r="A95" s="88"/>
      <c r="B95" s="105" t="s">
        <v>85</v>
      </c>
      <c r="C95" s="105"/>
      <c r="D95" s="105"/>
      <c r="E95" s="105"/>
      <c r="F95" s="105"/>
      <c r="G95" s="105"/>
      <c r="H95" s="105"/>
      <c r="I95" s="48"/>
      <c r="J95" s="48"/>
      <c r="K95" s="136"/>
      <c r="L95" s="136"/>
      <c r="M95" s="132"/>
      <c r="N95" s="125"/>
      <c r="O95" s="125"/>
      <c r="P95" s="125"/>
      <c r="Q95" s="125"/>
      <c r="R95" s="125"/>
      <c r="S95" s="125"/>
      <c r="U95" s="272"/>
      <c r="V95" s="272"/>
      <c r="W95" s="272"/>
      <c r="X95" s="272"/>
      <c r="Y95" s="272"/>
      <c r="Z95" s="272"/>
      <c r="AA95" s="272"/>
      <c r="AB95" s="272"/>
      <c r="AC95" s="272"/>
      <c r="AD95" s="272"/>
    </row>
    <row r="96" spans="1:30" ht="30" customHeight="1" x14ac:dyDescent="0.2">
      <c r="A96" s="88"/>
      <c r="B96" s="105" t="s">
        <v>86</v>
      </c>
      <c r="C96" s="105"/>
      <c r="D96" s="105"/>
      <c r="E96" s="105"/>
      <c r="F96" s="105"/>
      <c r="G96" s="105"/>
      <c r="H96" s="105"/>
      <c r="I96" s="48"/>
      <c r="J96" s="48"/>
      <c r="K96" s="137"/>
      <c r="L96" s="137"/>
      <c r="M96" s="132"/>
      <c r="N96" s="125"/>
      <c r="O96" s="125"/>
      <c r="P96" s="125"/>
      <c r="Q96" s="125"/>
      <c r="R96" s="125"/>
      <c r="S96" s="125"/>
      <c r="U96" s="272"/>
      <c r="V96" s="272"/>
      <c r="W96" s="272"/>
      <c r="X96" s="272"/>
      <c r="Y96" s="272"/>
      <c r="Z96" s="272"/>
      <c r="AA96" s="272"/>
      <c r="AB96" s="272"/>
      <c r="AC96" s="272"/>
      <c r="AD96" s="272"/>
    </row>
    <row r="97" spans="1:30" ht="7.5" customHeight="1" x14ac:dyDescent="0.2">
      <c r="A97" s="88"/>
      <c r="B97" s="138"/>
      <c r="C97" s="138"/>
      <c r="D97" s="138"/>
      <c r="E97" s="138"/>
      <c r="F97" s="138"/>
      <c r="G97" s="138"/>
      <c r="H97" s="138"/>
      <c r="I97" s="138"/>
      <c r="J97" s="138"/>
      <c r="K97" s="138"/>
      <c r="L97" s="138"/>
      <c r="M97" s="138"/>
      <c r="N97" s="138"/>
      <c r="O97" s="138"/>
      <c r="P97" s="138"/>
      <c r="Q97" s="138"/>
      <c r="R97" s="138"/>
      <c r="S97" s="138"/>
      <c r="U97" s="272"/>
      <c r="V97" s="272"/>
      <c r="W97" s="272"/>
      <c r="X97" s="272"/>
      <c r="Y97" s="272"/>
      <c r="Z97" s="272"/>
      <c r="AA97" s="272"/>
      <c r="AB97" s="272"/>
      <c r="AC97" s="272"/>
      <c r="AD97" s="272"/>
    </row>
    <row r="98" spans="1:30" ht="32.25" customHeight="1" x14ac:dyDescent="0.2">
      <c r="A98" s="88"/>
      <c r="B98" s="103" t="s">
        <v>87</v>
      </c>
      <c r="C98" s="103"/>
      <c r="D98" s="103"/>
      <c r="E98" s="103"/>
      <c r="F98" s="103"/>
      <c r="G98" s="103"/>
      <c r="H98" s="103"/>
      <c r="I98" s="76" t="s">
        <v>783</v>
      </c>
      <c r="J98" s="76" t="s">
        <v>784</v>
      </c>
      <c r="K98" s="76">
        <v>10</v>
      </c>
      <c r="L98" s="76">
        <f>+L99</f>
        <v>0</v>
      </c>
      <c r="M98" s="77">
        <f>+L98/K98</f>
        <v>0</v>
      </c>
      <c r="N98" s="124"/>
      <c r="O98" s="124"/>
      <c r="P98" s="124"/>
      <c r="Q98" s="124"/>
      <c r="R98" s="124"/>
      <c r="S98" s="124"/>
    </row>
    <row r="99" spans="1:30" ht="22.5" customHeight="1" x14ac:dyDescent="0.2">
      <c r="A99" s="88"/>
      <c r="B99" s="236" t="s">
        <v>88</v>
      </c>
      <c r="C99" s="237"/>
      <c r="D99" s="237"/>
      <c r="E99" s="237"/>
      <c r="F99" s="237"/>
      <c r="G99" s="237"/>
      <c r="H99" s="237"/>
      <c r="I99" s="237"/>
      <c r="J99" s="237"/>
      <c r="K99" s="115"/>
      <c r="L99" s="151">
        <f>+SUM(K99)</f>
        <v>0</v>
      </c>
      <c r="M99" s="154">
        <f>+L99/K98</f>
        <v>0</v>
      </c>
      <c r="N99" s="242"/>
      <c r="O99" s="243"/>
      <c r="P99" s="243"/>
      <c r="Q99" s="243"/>
      <c r="R99" s="243"/>
      <c r="S99" s="244"/>
      <c r="U99" s="252" t="s">
        <v>554</v>
      </c>
      <c r="V99" s="252"/>
      <c r="W99" s="252" t="s">
        <v>555</v>
      </c>
      <c r="X99" s="252"/>
      <c r="Y99" s="252" t="s">
        <v>556</v>
      </c>
      <c r="Z99" s="252"/>
      <c r="AA99" s="252" t="s">
        <v>557</v>
      </c>
      <c r="AB99" s="252"/>
      <c r="AC99" s="252" t="s">
        <v>558</v>
      </c>
      <c r="AD99" s="252"/>
    </row>
    <row r="100" spans="1:30" ht="23.25" customHeight="1" x14ac:dyDescent="0.2">
      <c r="A100" s="88"/>
      <c r="B100" s="105" t="s">
        <v>89</v>
      </c>
      <c r="C100" s="105"/>
      <c r="D100" s="105"/>
      <c r="E100" s="105"/>
      <c r="F100" s="105"/>
      <c r="G100" s="105"/>
      <c r="H100" s="105"/>
      <c r="I100" s="63"/>
      <c r="J100" s="63"/>
      <c r="K100" s="116"/>
      <c r="L100" s="152"/>
      <c r="M100" s="154"/>
      <c r="N100" s="133"/>
      <c r="O100" s="125"/>
      <c r="P100" s="125"/>
      <c r="Q100" s="125"/>
      <c r="R100" s="125"/>
      <c r="S100" s="125"/>
      <c r="U100" s="272" t="s">
        <v>600</v>
      </c>
      <c r="V100" s="272"/>
      <c r="W100" s="272" t="s">
        <v>601</v>
      </c>
      <c r="X100" s="272"/>
      <c r="Y100" s="272" t="s">
        <v>602</v>
      </c>
      <c r="Z100" s="272"/>
      <c r="AA100" s="272" t="s">
        <v>603</v>
      </c>
      <c r="AB100" s="272"/>
      <c r="AC100" s="272" t="s">
        <v>604</v>
      </c>
      <c r="AD100" s="272"/>
    </row>
    <row r="101" spans="1:30" ht="23.25" customHeight="1" x14ac:dyDescent="0.2">
      <c r="A101" s="88"/>
      <c r="B101" s="105" t="s">
        <v>90</v>
      </c>
      <c r="C101" s="105"/>
      <c r="D101" s="105"/>
      <c r="E101" s="105"/>
      <c r="F101" s="105"/>
      <c r="G101" s="105"/>
      <c r="H101" s="105"/>
      <c r="I101" s="63"/>
      <c r="J101" s="63"/>
      <c r="K101" s="116"/>
      <c r="L101" s="152"/>
      <c r="M101" s="154"/>
      <c r="N101" s="133"/>
      <c r="O101" s="125"/>
      <c r="P101" s="125"/>
      <c r="Q101" s="125"/>
      <c r="R101" s="125"/>
      <c r="S101" s="125"/>
      <c r="U101" s="272"/>
      <c r="V101" s="272"/>
      <c r="W101" s="272"/>
      <c r="X101" s="272"/>
      <c r="Y101" s="272"/>
      <c r="Z101" s="272"/>
      <c r="AA101" s="272"/>
      <c r="AB101" s="272"/>
      <c r="AC101" s="272"/>
      <c r="AD101" s="272"/>
    </row>
    <row r="102" spans="1:30" ht="23.25" customHeight="1" x14ac:dyDescent="0.2">
      <c r="A102" s="88"/>
      <c r="B102" s="105" t="s">
        <v>91</v>
      </c>
      <c r="C102" s="105"/>
      <c r="D102" s="105"/>
      <c r="E102" s="105"/>
      <c r="F102" s="105"/>
      <c r="G102" s="105"/>
      <c r="H102" s="105"/>
      <c r="I102" s="63"/>
      <c r="J102" s="63"/>
      <c r="K102" s="116"/>
      <c r="L102" s="152"/>
      <c r="M102" s="154"/>
      <c r="N102" s="133"/>
      <c r="O102" s="125"/>
      <c r="P102" s="125"/>
      <c r="Q102" s="125"/>
      <c r="R102" s="125"/>
      <c r="S102" s="125"/>
      <c r="U102" s="272"/>
      <c r="V102" s="272"/>
      <c r="W102" s="272"/>
      <c r="X102" s="272"/>
      <c r="Y102" s="272"/>
      <c r="Z102" s="272"/>
      <c r="AA102" s="272"/>
      <c r="AB102" s="272"/>
      <c r="AC102" s="272"/>
      <c r="AD102" s="272"/>
    </row>
    <row r="103" spans="1:30" ht="23.25" customHeight="1" x14ac:dyDescent="0.2">
      <c r="A103" s="88"/>
      <c r="B103" s="105" t="s">
        <v>92</v>
      </c>
      <c r="C103" s="105"/>
      <c r="D103" s="105"/>
      <c r="E103" s="105"/>
      <c r="F103" s="105"/>
      <c r="G103" s="105"/>
      <c r="H103" s="105"/>
      <c r="I103" s="63"/>
      <c r="J103" s="63"/>
      <c r="K103" s="116"/>
      <c r="L103" s="152"/>
      <c r="M103" s="154"/>
      <c r="N103" s="133"/>
      <c r="O103" s="125"/>
      <c r="P103" s="125"/>
      <c r="Q103" s="125"/>
      <c r="R103" s="125"/>
      <c r="S103" s="125"/>
      <c r="U103" s="272"/>
      <c r="V103" s="272"/>
      <c r="W103" s="272"/>
      <c r="X103" s="272"/>
      <c r="Y103" s="272"/>
      <c r="Z103" s="272"/>
      <c r="AA103" s="272"/>
      <c r="AB103" s="272"/>
      <c r="AC103" s="272"/>
      <c r="AD103" s="272"/>
    </row>
    <row r="104" spans="1:30" ht="23.25" customHeight="1" x14ac:dyDescent="0.2">
      <c r="A104" s="88"/>
      <c r="B104" s="105" t="s">
        <v>93</v>
      </c>
      <c r="C104" s="105"/>
      <c r="D104" s="105"/>
      <c r="E104" s="105"/>
      <c r="F104" s="105"/>
      <c r="G104" s="105"/>
      <c r="H104" s="105"/>
      <c r="I104" s="63"/>
      <c r="J104" s="63"/>
      <c r="K104" s="116"/>
      <c r="L104" s="152"/>
      <c r="M104" s="154"/>
      <c r="N104" s="133"/>
      <c r="O104" s="125"/>
      <c r="P104" s="125"/>
      <c r="Q104" s="125"/>
      <c r="R104" s="125"/>
      <c r="S104" s="125"/>
      <c r="U104" s="272"/>
      <c r="V104" s="272"/>
      <c r="W104" s="272"/>
      <c r="X104" s="272"/>
      <c r="Y104" s="272"/>
      <c r="Z104" s="272"/>
      <c r="AA104" s="272"/>
      <c r="AB104" s="272"/>
      <c r="AC104" s="272"/>
      <c r="AD104" s="272"/>
    </row>
    <row r="105" spans="1:30" ht="23.25" customHeight="1" x14ac:dyDescent="0.2">
      <c r="A105" s="88"/>
      <c r="B105" s="105" t="s">
        <v>94</v>
      </c>
      <c r="C105" s="105"/>
      <c r="D105" s="105"/>
      <c r="E105" s="105"/>
      <c r="F105" s="105"/>
      <c r="G105" s="105"/>
      <c r="H105" s="105"/>
      <c r="I105" s="63"/>
      <c r="J105" s="63"/>
      <c r="K105" s="116"/>
      <c r="L105" s="152"/>
      <c r="M105" s="154"/>
      <c r="N105" s="133"/>
      <c r="O105" s="125"/>
      <c r="P105" s="125"/>
      <c r="Q105" s="125"/>
      <c r="R105" s="125"/>
      <c r="S105" s="125"/>
      <c r="U105" s="272"/>
      <c r="V105" s="272"/>
      <c r="W105" s="272"/>
      <c r="X105" s="272"/>
      <c r="Y105" s="272"/>
      <c r="Z105" s="272"/>
      <c r="AA105" s="272"/>
      <c r="AB105" s="272"/>
      <c r="AC105" s="272"/>
      <c r="AD105" s="272"/>
    </row>
    <row r="106" spans="1:30" ht="30" customHeight="1" x14ac:dyDescent="0.2">
      <c r="A106" s="88"/>
      <c r="B106" s="134" t="s">
        <v>95</v>
      </c>
      <c r="C106" s="105"/>
      <c r="D106" s="105"/>
      <c r="E106" s="105"/>
      <c r="F106" s="105"/>
      <c r="G106" s="105"/>
      <c r="H106" s="105"/>
      <c r="I106" s="48"/>
      <c r="J106" s="56"/>
      <c r="K106" s="116"/>
      <c r="L106" s="152"/>
      <c r="M106" s="154"/>
      <c r="N106" s="133"/>
      <c r="O106" s="125"/>
      <c r="P106" s="125"/>
      <c r="Q106" s="125"/>
      <c r="R106" s="125"/>
      <c r="S106" s="125"/>
      <c r="U106" s="272"/>
      <c r="V106" s="272"/>
      <c r="W106" s="272"/>
      <c r="X106" s="272"/>
      <c r="Y106" s="272"/>
      <c r="Z106" s="272"/>
      <c r="AA106" s="272"/>
      <c r="AB106" s="272"/>
      <c r="AC106" s="272"/>
      <c r="AD106" s="272"/>
    </row>
    <row r="107" spans="1:30" ht="30" customHeight="1" x14ac:dyDescent="0.2">
      <c r="A107" s="88"/>
      <c r="B107" s="105" t="s">
        <v>96</v>
      </c>
      <c r="C107" s="105"/>
      <c r="D107" s="105"/>
      <c r="E107" s="105"/>
      <c r="F107" s="105"/>
      <c r="G107" s="105"/>
      <c r="H107" s="105"/>
      <c r="I107" s="48"/>
      <c r="J107" s="56"/>
      <c r="K107" s="116"/>
      <c r="L107" s="152"/>
      <c r="M107" s="154"/>
      <c r="N107" s="125"/>
      <c r="O107" s="125"/>
      <c r="P107" s="125"/>
      <c r="Q107" s="125"/>
      <c r="R107" s="125"/>
      <c r="S107" s="125"/>
    </row>
    <row r="108" spans="1:30" ht="30" customHeight="1" x14ac:dyDescent="0.2">
      <c r="A108" s="88"/>
      <c r="B108" s="110" t="s">
        <v>97</v>
      </c>
      <c r="C108" s="110"/>
      <c r="D108" s="110"/>
      <c r="E108" s="110"/>
      <c r="F108" s="110"/>
      <c r="G108" s="110"/>
      <c r="H108" s="110"/>
      <c r="I108" s="43"/>
      <c r="J108" s="59"/>
      <c r="K108" s="116"/>
      <c r="L108" s="152"/>
      <c r="M108" s="154"/>
      <c r="N108" s="133"/>
      <c r="O108" s="125"/>
      <c r="P108" s="125"/>
      <c r="Q108" s="125"/>
      <c r="R108" s="125"/>
      <c r="S108" s="125"/>
    </row>
    <row r="109" spans="1:30" ht="30" customHeight="1" x14ac:dyDescent="0.2">
      <c r="A109" s="88"/>
      <c r="B109" s="110" t="s">
        <v>98</v>
      </c>
      <c r="C109" s="110"/>
      <c r="D109" s="110"/>
      <c r="E109" s="110"/>
      <c r="F109" s="110"/>
      <c r="G109" s="110"/>
      <c r="H109" s="110"/>
      <c r="I109" s="43"/>
      <c r="J109" s="59"/>
      <c r="K109" s="117"/>
      <c r="L109" s="153"/>
      <c r="M109" s="154"/>
      <c r="N109" s="125"/>
      <c r="O109" s="125"/>
      <c r="P109" s="125"/>
      <c r="Q109" s="125"/>
      <c r="R109" s="125"/>
      <c r="S109" s="125"/>
    </row>
    <row r="110" spans="1:30" ht="7.5" customHeight="1" x14ac:dyDescent="0.2">
      <c r="A110" s="88"/>
      <c r="B110" s="138"/>
      <c r="C110" s="138"/>
      <c r="D110" s="138"/>
      <c r="E110" s="138"/>
      <c r="F110" s="138"/>
      <c r="G110" s="138"/>
      <c r="H110" s="138"/>
      <c r="I110" s="138"/>
      <c r="J110" s="138"/>
      <c r="K110" s="138"/>
      <c r="L110" s="138"/>
      <c r="M110" s="138"/>
      <c r="N110" s="138"/>
      <c r="O110" s="138"/>
      <c r="P110" s="138"/>
      <c r="Q110" s="138"/>
      <c r="R110" s="138"/>
      <c r="S110" s="138"/>
    </row>
    <row r="111" spans="1:30" ht="33" customHeight="1" x14ac:dyDescent="0.2">
      <c r="A111" s="88"/>
      <c r="B111" s="103" t="s">
        <v>99</v>
      </c>
      <c r="C111" s="103"/>
      <c r="D111" s="103"/>
      <c r="E111" s="103"/>
      <c r="F111" s="103"/>
      <c r="G111" s="103"/>
      <c r="H111" s="103"/>
      <c r="I111" s="76" t="s">
        <v>783</v>
      </c>
      <c r="J111" s="76" t="s">
        <v>784</v>
      </c>
      <c r="K111" s="76">
        <v>10</v>
      </c>
      <c r="L111" s="76">
        <f>+L112</f>
        <v>0</v>
      </c>
      <c r="M111" s="77">
        <f>+L111/K111</f>
        <v>0</v>
      </c>
      <c r="N111" s="124"/>
      <c r="O111" s="124"/>
      <c r="P111" s="124"/>
      <c r="Q111" s="124"/>
      <c r="R111" s="124"/>
      <c r="S111" s="124"/>
    </row>
    <row r="112" spans="1:30" ht="29.25" customHeight="1" x14ac:dyDescent="0.2">
      <c r="A112" s="88"/>
      <c r="B112" s="188" t="s">
        <v>100</v>
      </c>
      <c r="C112" s="189"/>
      <c r="D112" s="189"/>
      <c r="E112" s="189"/>
      <c r="F112" s="189"/>
      <c r="G112" s="189"/>
      <c r="H112" s="189"/>
      <c r="I112" s="189"/>
      <c r="J112" s="189"/>
      <c r="K112" s="245"/>
      <c r="L112" s="151">
        <f>+SUM(K112)</f>
        <v>0</v>
      </c>
      <c r="M112" s="158">
        <f>+L112/K111</f>
        <v>0</v>
      </c>
      <c r="N112" s="125"/>
      <c r="O112" s="125"/>
      <c r="P112" s="125"/>
      <c r="Q112" s="125"/>
      <c r="R112" s="125"/>
      <c r="S112" s="125"/>
      <c r="U112" s="252" t="s">
        <v>554</v>
      </c>
      <c r="V112" s="252"/>
      <c r="W112" s="252" t="s">
        <v>555</v>
      </c>
      <c r="X112" s="252"/>
      <c r="Y112" s="252" t="s">
        <v>556</v>
      </c>
      <c r="Z112" s="252"/>
      <c r="AA112" s="252" t="s">
        <v>557</v>
      </c>
      <c r="AB112" s="252"/>
      <c r="AC112" s="252" t="s">
        <v>558</v>
      </c>
      <c r="AD112" s="252"/>
    </row>
    <row r="113" spans="1:30" ht="22.5" customHeight="1" x14ac:dyDescent="0.2">
      <c r="A113" s="88"/>
      <c r="B113" s="157" t="s">
        <v>101</v>
      </c>
      <c r="C113" s="157"/>
      <c r="D113" s="157"/>
      <c r="E113" s="157"/>
      <c r="F113" s="157"/>
      <c r="G113" s="157"/>
      <c r="H113" s="157"/>
      <c r="I113" s="60"/>
      <c r="J113" s="64"/>
      <c r="K113" s="245"/>
      <c r="L113" s="152"/>
      <c r="M113" s="158"/>
      <c r="N113" s="125"/>
      <c r="O113" s="125"/>
      <c r="P113" s="125"/>
      <c r="Q113" s="125"/>
      <c r="R113" s="125"/>
      <c r="S113" s="125"/>
      <c r="U113" s="272" t="s">
        <v>605</v>
      </c>
      <c r="V113" s="272"/>
      <c r="W113" s="272" t="s">
        <v>606</v>
      </c>
      <c r="X113" s="272"/>
      <c r="Y113" s="272" t="s">
        <v>607</v>
      </c>
      <c r="Z113" s="272"/>
      <c r="AA113" s="272" t="s">
        <v>608</v>
      </c>
      <c r="AB113" s="272"/>
      <c r="AC113" s="272" t="s">
        <v>609</v>
      </c>
      <c r="AD113" s="272"/>
    </row>
    <row r="114" spans="1:30" ht="22.5" customHeight="1" x14ac:dyDescent="0.2">
      <c r="A114" s="88"/>
      <c r="B114" s="157" t="s">
        <v>102</v>
      </c>
      <c r="C114" s="157"/>
      <c r="D114" s="157"/>
      <c r="E114" s="157"/>
      <c r="F114" s="157"/>
      <c r="G114" s="157"/>
      <c r="H114" s="157"/>
      <c r="I114" s="60"/>
      <c r="J114" s="64"/>
      <c r="K114" s="245"/>
      <c r="L114" s="152"/>
      <c r="M114" s="158"/>
      <c r="N114" s="125"/>
      <c r="O114" s="125"/>
      <c r="P114" s="125"/>
      <c r="Q114" s="125"/>
      <c r="R114" s="125"/>
      <c r="S114" s="125"/>
      <c r="U114" s="272"/>
      <c r="V114" s="272"/>
      <c r="W114" s="272"/>
      <c r="X114" s="272"/>
      <c r="Y114" s="272"/>
      <c r="Z114" s="272"/>
      <c r="AA114" s="272"/>
      <c r="AB114" s="272"/>
      <c r="AC114" s="272"/>
      <c r="AD114" s="272"/>
    </row>
    <row r="115" spans="1:30" ht="22.5" customHeight="1" x14ac:dyDescent="0.2">
      <c r="A115" s="88"/>
      <c r="B115" s="157" t="s">
        <v>103</v>
      </c>
      <c r="C115" s="157"/>
      <c r="D115" s="157"/>
      <c r="E115" s="157"/>
      <c r="F115" s="157"/>
      <c r="G115" s="157"/>
      <c r="H115" s="157"/>
      <c r="I115" s="60"/>
      <c r="J115" s="64"/>
      <c r="K115" s="245"/>
      <c r="L115" s="152"/>
      <c r="M115" s="158"/>
      <c r="N115" s="125"/>
      <c r="O115" s="125"/>
      <c r="P115" s="125"/>
      <c r="Q115" s="125"/>
      <c r="R115" s="125"/>
      <c r="S115" s="125"/>
      <c r="U115" s="272"/>
      <c r="V115" s="272"/>
      <c r="W115" s="272"/>
      <c r="X115" s="272"/>
      <c r="Y115" s="272"/>
      <c r="Z115" s="272"/>
      <c r="AA115" s="272"/>
      <c r="AB115" s="272"/>
      <c r="AC115" s="272"/>
      <c r="AD115" s="272"/>
    </row>
    <row r="116" spans="1:30" ht="22.5" customHeight="1" x14ac:dyDescent="0.2">
      <c r="A116" s="88"/>
      <c r="B116" s="156" t="s">
        <v>104</v>
      </c>
      <c r="C116" s="156"/>
      <c r="D116" s="156"/>
      <c r="E116" s="156"/>
      <c r="F116" s="156"/>
      <c r="G116" s="156"/>
      <c r="H116" s="156"/>
      <c r="I116" s="58"/>
      <c r="J116" s="65"/>
      <c r="K116" s="245"/>
      <c r="L116" s="152"/>
      <c r="M116" s="158"/>
      <c r="N116" s="133"/>
      <c r="O116" s="125"/>
      <c r="P116" s="125"/>
      <c r="Q116" s="125"/>
      <c r="R116" s="125"/>
      <c r="S116" s="125"/>
      <c r="U116" s="272"/>
      <c r="V116" s="272"/>
      <c r="W116" s="272"/>
      <c r="X116" s="272"/>
      <c r="Y116" s="272"/>
      <c r="Z116" s="272"/>
      <c r="AA116" s="272"/>
      <c r="AB116" s="272"/>
      <c r="AC116" s="272"/>
      <c r="AD116" s="272"/>
    </row>
    <row r="117" spans="1:30" ht="22.5" customHeight="1" x14ac:dyDescent="0.2">
      <c r="A117" s="88"/>
      <c r="B117" s="157" t="s">
        <v>105</v>
      </c>
      <c r="C117" s="157"/>
      <c r="D117" s="157"/>
      <c r="E117" s="157"/>
      <c r="F117" s="157"/>
      <c r="G117" s="157"/>
      <c r="H117" s="157"/>
      <c r="I117" s="60"/>
      <c r="J117" s="64"/>
      <c r="K117" s="245"/>
      <c r="L117" s="153"/>
      <c r="M117" s="158"/>
      <c r="N117" s="133"/>
      <c r="O117" s="125"/>
      <c r="P117" s="125"/>
      <c r="Q117" s="125"/>
      <c r="R117" s="125"/>
      <c r="S117" s="125"/>
      <c r="U117" s="272"/>
      <c r="V117" s="272"/>
      <c r="W117" s="272"/>
      <c r="X117" s="272"/>
      <c r="Y117" s="272"/>
      <c r="Z117" s="272"/>
      <c r="AA117" s="272"/>
      <c r="AB117" s="272"/>
      <c r="AC117" s="272"/>
      <c r="AD117" s="272"/>
    </row>
    <row r="118" spans="1:30" ht="7.5" customHeight="1" x14ac:dyDescent="0.2">
      <c r="A118" s="88"/>
      <c r="B118" s="138"/>
      <c r="C118" s="138"/>
      <c r="D118" s="138"/>
      <c r="E118" s="138"/>
      <c r="F118" s="138"/>
      <c r="G118" s="138"/>
      <c r="H118" s="138"/>
      <c r="I118" s="138"/>
      <c r="J118" s="138"/>
      <c r="K118" s="138"/>
      <c r="L118" s="138"/>
      <c r="M118" s="138"/>
      <c r="N118" s="138"/>
      <c r="O118" s="138"/>
      <c r="P118" s="138"/>
      <c r="Q118" s="138"/>
      <c r="R118" s="138"/>
      <c r="S118" s="138"/>
      <c r="U118" s="272"/>
      <c r="V118" s="272"/>
      <c r="W118" s="272"/>
      <c r="X118" s="272"/>
      <c r="Y118" s="272"/>
      <c r="Z118" s="272"/>
      <c r="AA118" s="272"/>
      <c r="AB118" s="272"/>
      <c r="AC118" s="272"/>
      <c r="AD118" s="272"/>
    </row>
    <row r="119" spans="1:30" ht="32.25" customHeight="1" x14ac:dyDescent="0.2">
      <c r="A119" s="88"/>
      <c r="B119" s="103" t="s">
        <v>106</v>
      </c>
      <c r="C119" s="103"/>
      <c r="D119" s="103"/>
      <c r="E119" s="103"/>
      <c r="F119" s="103"/>
      <c r="G119" s="103"/>
      <c r="H119" s="103"/>
      <c r="I119" s="76" t="s">
        <v>783</v>
      </c>
      <c r="J119" s="76" t="s">
        <v>784</v>
      </c>
      <c r="K119" s="76">
        <v>10</v>
      </c>
      <c r="L119" s="76">
        <f>+L120</f>
        <v>0</v>
      </c>
      <c r="M119" s="77">
        <f>+L119/K119</f>
        <v>0</v>
      </c>
      <c r="N119" s="124"/>
      <c r="O119" s="124"/>
      <c r="P119" s="124"/>
      <c r="Q119" s="124"/>
      <c r="R119" s="124"/>
      <c r="S119" s="124"/>
    </row>
    <row r="120" spans="1:30" ht="30" customHeight="1" x14ac:dyDescent="0.2">
      <c r="A120" s="88"/>
      <c r="B120" s="105" t="s">
        <v>107</v>
      </c>
      <c r="C120" s="105"/>
      <c r="D120" s="105"/>
      <c r="E120" s="105"/>
      <c r="F120" s="105"/>
      <c r="G120" s="105"/>
      <c r="H120" s="105"/>
      <c r="I120" s="48"/>
      <c r="J120" s="56"/>
      <c r="K120" s="248"/>
      <c r="L120" s="151">
        <f>+SUM(K120)</f>
        <v>0</v>
      </c>
      <c r="M120" s="158">
        <f>+L120/K119</f>
        <v>0</v>
      </c>
      <c r="N120" s="125"/>
      <c r="O120" s="125"/>
      <c r="P120" s="125"/>
      <c r="Q120" s="125"/>
      <c r="R120" s="125"/>
      <c r="S120" s="125"/>
      <c r="U120" s="252" t="s">
        <v>554</v>
      </c>
      <c r="V120" s="252"/>
      <c r="W120" s="252" t="s">
        <v>555</v>
      </c>
      <c r="X120" s="252"/>
      <c r="Y120" s="252" t="s">
        <v>556</v>
      </c>
      <c r="Z120" s="252"/>
      <c r="AA120" s="252" t="s">
        <v>557</v>
      </c>
      <c r="AB120" s="252"/>
      <c r="AC120" s="252" t="s">
        <v>558</v>
      </c>
      <c r="AD120" s="252"/>
    </row>
    <row r="121" spans="1:30" ht="30" customHeight="1" x14ac:dyDescent="0.2">
      <c r="A121" s="88"/>
      <c r="B121" s="110" t="s">
        <v>108</v>
      </c>
      <c r="C121" s="110"/>
      <c r="D121" s="110"/>
      <c r="E121" s="110"/>
      <c r="F121" s="110"/>
      <c r="G121" s="110"/>
      <c r="H121" s="110"/>
      <c r="I121" s="43"/>
      <c r="J121" s="59"/>
      <c r="K121" s="248"/>
      <c r="L121" s="152"/>
      <c r="M121" s="158"/>
      <c r="N121" s="159"/>
      <c r="O121" s="160"/>
      <c r="P121" s="161"/>
      <c r="Q121" s="125"/>
      <c r="R121" s="125"/>
      <c r="S121" s="125"/>
      <c r="U121" s="272" t="s">
        <v>610</v>
      </c>
      <c r="V121" s="272"/>
      <c r="W121" s="272" t="s">
        <v>611</v>
      </c>
      <c r="X121" s="273"/>
      <c r="Y121" s="272" t="s">
        <v>612</v>
      </c>
      <c r="Z121" s="272"/>
      <c r="AA121" s="272" t="s">
        <v>613</v>
      </c>
      <c r="AB121" s="272"/>
      <c r="AC121" s="272" t="s">
        <v>614</v>
      </c>
      <c r="AD121" s="272"/>
    </row>
    <row r="122" spans="1:30" ht="30" customHeight="1" x14ac:dyDescent="0.2">
      <c r="A122" s="88"/>
      <c r="B122" s="105" t="s">
        <v>109</v>
      </c>
      <c r="C122" s="105"/>
      <c r="D122" s="105"/>
      <c r="E122" s="105"/>
      <c r="F122" s="105"/>
      <c r="G122" s="105"/>
      <c r="H122" s="105"/>
      <c r="I122" s="48"/>
      <c r="J122" s="56"/>
      <c r="K122" s="248"/>
      <c r="L122" s="152"/>
      <c r="M122" s="158"/>
      <c r="N122" s="125"/>
      <c r="O122" s="125"/>
      <c r="P122" s="125"/>
      <c r="Q122" s="125"/>
      <c r="R122" s="125"/>
      <c r="S122" s="125"/>
      <c r="U122" s="272"/>
      <c r="V122" s="272"/>
      <c r="W122" s="272"/>
      <c r="X122" s="273"/>
      <c r="Y122" s="272"/>
      <c r="Z122" s="272"/>
      <c r="AA122" s="272"/>
      <c r="AB122" s="272"/>
      <c r="AC122" s="272"/>
      <c r="AD122" s="272"/>
    </row>
    <row r="123" spans="1:30" ht="30" customHeight="1" x14ac:dyDescent="0.2">
      <c r="A123" s="88"/>
      <c r="B123" s="105" t="s">
        <v>110</v>
      </c>
      <c r="C123" s="105"/>
      <c r="D123" s="105"/>
      <c r="E123" s="105"/>
      <c r="F123" s="105"/>
      <c r="G123" s="105"/>
      <c r="H123" s="105"/>
      <c r="I123" s="48"/>
      <c r="J123" s="56"/>
      <c r="K123" s="248"/>
      <c r="L123" s="152"/>
      <c r="M123" s="158"/>
      <c r="N123" s="125"/>
      <c r="O123" s="125"/>
      <c r="P123" s="125"/>
      <c r="Q123" s="125"/>
      <c r="R123" s="125"/>
      <c r="S123" s="125"/>
      <c r="U123" s="272"/>
      <c r="V123" s="272"/>
      <c r="W123" s="272"/>
      <c r="X123" s="273"/>
      <c r="Y123" s="272"/>
      <c r="Z123" s="272"/>
      <c r="AA123" s="272"/>
      <c r="AB123" s="272"/>
      <c r="AC123" s="272"/>
      <c r="AD123" s="272"/>
    </row>
    <row r="124" spans="1:30" ht="22.5" customHeight="1" x14ac:dyDescent="0.2">
      <c r="A124" s="88"/>
      <c r="B124" s="110" t="s">
        <v>111</v>
      </c>
      <c r="C124" s="110"/>
      <c r="D124" s="110"/>
      <c r="E124" s="110"/>
      <c r="F124" s="110"/>
      <c r="G124" s="110"/>
      <c r="H124" s="110"/>
      <c r="I124" s="43"/>
      <c r="J124" s="59"/>
      <c r="K124" s="248"/>
      <c r="L124" s="152"/>
      <c r="M124" s="158"/>
      <c r="N124" s="125"/>
      <c r="O124" s="125"/>
      <c r="P124" s="125"/>
      <c r="Q124" s="125"/>
      <c r="R124" s="125"/>
      <c r="S124" s="125"/>
      <c r="U124" s="272"/>
      <c r="V124" s="272"/>
      <c r="W124" s="272"/>
      <c r="X124" s="273"/>
      <c r="Y124" s="272"/>
      <c r="Z124" s="272"/>
      <c r="AA124" s="272"/>
      <c r="AB124" s="272"/>
      <c r="AC124" s="272"/>
      <c r="AD124" s="272"/>
    </row>
    <row r="125" spans="1:30" ht="22.5" customHeight="1" x14ac:dyDescent="0.2">
      <c r="A125" s="88"/>
      <c r="B125" s="110" t="s">
        <v>112</v>
      </c>
      <c r="C125" s="110"/>
      <c r="D125" s="110"/>
      <c r="E125" s="110"/>
      <c r="F125" s="110"/>
      <c r="G125" s="110"/>
      <c r="H125" s="110"/>
      <c r="I125" s="43"/>
      <c r="J125" s="59"/>
      <c r="K125" s="248"/>
      <c r="L125" s="152"/>
      <c r="M125" s="158"/>
      <c r="N125" s="111"/>
      <c r="O125" s="111"/>
      <c r="P125" s="111"/>
      <c r="Q125" s="125"/>
      <c r="R125" s="125"/>
      <c r="S125" s="125"/>
      <c r="U125" s="272"/>
      <c r="V125" s="272"/>
      <c r="W125" s="272"/>
      <c r="X125" s="273"/>
      <c r="Y125" s="272"/>
      <c r="Z125" s="272"/>
      <c r="AA125" s="272"/>
      <c r="AB125" s="272"/>
      <c r="AC125" s="272"/>
      <c r="AD125" s="272"/>
    </row>
    <row r="126" spans="1:30" ht="30" customHeight="1" x14ac:dyDescent="0.2">
      <c r="A126" s="88"/>
      <c r="B126" s="105" t="s">
        <v>113</v>
      </c>
      <c r="C126" s="105"/>
      <c r="D126" s="105"/>
      <c r="E126" s="105"/>
      <c r="F126" s="105"/>
      <c r="G126" s="105"/>
      <c r="H126" s="105"/>
      <c r="I126" s="48"/>
      <c r="J126" s="56"/>
      <c r="K126" s="248"/>
      <c r="L126" s="152"/>
      <c r="M126" s="158"/>
      <c r="N126" s="125"/>
      <c r="O126" s="125"/>
      <c r="P126" s="125"/>
      <c r="Q126" s="125"/>
      <c r="R126" s="125"/>
      <c r="S126" s="125"/>
      <c r="U126" s="272"/>
      <c r="V126" s="272"/>
      <c r="W126" s="272"/>
      <c r="X126" s="273"/>
      <c r="Y126" s="272"/>
      <c r="Z126" s="272"/>
      <c r="AA126" s="272"/>
      <c r="AB126" s="272"/>
      <c r="AC126" s="272"/>
      <c r="AD126" s="272"/>
    </row>
    <row r="127" spans="1:30" ht="30" customHeight="1" x14ac:dyDescent="0.2">
      <c r="A127" s="88"/>
      <c r="B127" s="188" t="s">
        <v>114</v>
      </c>
      <c r="C127" s="189"/>
      <c r="D127" s="189"/>
      <c r="E127" s="189"/>
      <c r="F127" s="189"/>
      <c r="G127" s="189"/>
      <c r="H127" s="189"/>
      <c r="I127" s="189"/>
      <c r="J127" s="189"/>
      <c r="K127" s="248"/>
      <c r="L127" s="152"/>
      <c r="M127" s="158"/>
      <c r="N127" s="162"/>
      <c r="O127" s="163"/>
      <c r="P127" s="163"/>
      <c r="Q127" s="163"/>
      <c r="R127" s="163"/>
      <c r="S127" s="129"/>
      <c r="U127" s="272"/>
      <c r="V127" s="272"/>
      <c r="W127" s="272"/>
      <c r="X127" s="273"/>
      <c r="Y127" s="272"/>
      <c r="Z127" s="272"/>
      <c r="AA127" s="272"/>
      <c r="AB127" s="272"/>
      <c r="AC127" s="272"/>
      <c r="AD127" s="272"/>
    </row>
    <row r="128" spans="1:30" ht="23.25" customHeight="1" x14ac:dyDescent="0.2">
      <c r="A128" s="88"/>
      <c r="B128" s="188" t="s">
        <v>115</v>
      </c>
      <c r="C128" s="189"/>
      <c r="D128" s="189"/>
      <c r="E128" s="189"/>
      <c r="F128" s="189"/>
      <c r="G128" s="189"/>
      <c r="H128" s="189"/>
      <c r="I128" s="189"/>
      <c r="J128" s="189"/>
      <c r="K128" s="248"/>
      <c r="L128" s="152"/>
      <c r="M128" s="158"/>
      <c r="N128" s="164"/>
      <c r="O128" s="165"/>
      <c r="P128" s="165"/>
      <c r="Q128" s="165"/>
      <c r="R128" s="165"/>
      <c r="S128" s="131"/>
      <c r="U128" s="272"/>
      <c r="V128" s="272"/>
      <c r="W128" s="272"/>
      <c r="X128" s="273"/>
      <c r="Y128" s="272"/>
      <c r="Z128" s="272"/>
      <c r="AA128" s="272"/>
      <c r="AB128" s="272"/>
      <c r="AC128" s="272"/>
      <c r="AD128" s="272"/>
    </row>
    <row r="129" spans="1:30" ht="23.25" customHeight="1" x14ac:dyDescent="0.2">
      <c r="A129" s="88"/>
      <c r="B129" s="105" t="s">
        <v>116</v>
      </c>
      <c r="C129" s="105"/>
      <c r="D129" s="105"/>
      <c r="E129" s="105"/>
      <c r="F129" s="105"/>
      <c r="G129" s="105"/>
      <c r="H129" s="105"/>
      <c r="I129" s="48"/>
      <c r="J129" s="56"/>
      <c r="K129" s="248"/>
      <c r="L129" s="152"/>
      <c r="M129" s="158"/>
      <c r="N129" s="125"/>
      <c r="O129" s="125"/>
      <c r="P129" s="125"/>
      <c r="Q129" s="125"/>
      <c r="R129" s="125"/>
      <c r="S129" s="125"/>
      <c r="U129" s="272"/>
      <c r="V129" s="272"/>
      <c r="W129" s="272"/>
      <c r="X129" s="273"/>
      <c r="Y129" s="272"/>
      <c r="Z129" s="272"/>
      <c r="AA129" s="272"/>
      <c r="AB129" s="272"/>
      <c r="AC129" s="272"/>
      <c r="AD129" s="272"/>
    </row>
    <row r="130" spans="1:30" ht="23.25" customHeight="1" x14ac:dyDescent="0.2">
      <c r="A130" s="88"/>
      <c r="B130" s="105" t="s">
        <v>117</v>
      </c>
      <c r="C130" s="105"/>
      <c r="D130" s="105"/>
      <c r="E130" s="105"/>
      <c r="F130" s="105"/>
      <c r="G130" s="105"/>
      <c r="H130" s="105"/>
      <c r="I130" s="48"/>
      <c r="J130" s="56"/>
      <c r="K130" s="248"/>
      <c r="L130" s="152"/>
      <c r="M130" s="158"/>
      <c r="N130" s="125"/>
      <c r="O130" s="125"/>
      <c r="P130" s="125"/>
      <c r="Q130" s="125"/>
      <c r="R130" s="125"/>
      <c r="S130" s="125"/>
      <c r="U130" s="272"/>
      <c r="V130" s="272"/>
      <c r="W130" s="272"/>
      <c r="X130" s="273"/>
      <c r="Y130" s="272"/>
      <c r="Z130" s="272"/>
      <c r="AA130" s="272"/>
      <c r="AB130" s="272"/>
      <c r="AC130" s="272"/>
      <c r="AD130" s="272"/>
    </row>
    <row r="131" spans="1:30" ht="23.25" customHeight="1" x14ac:dyDescent="0.2">
      <c r="A131" s="88"/>
      <c r="B131" s="105" t="s">
        <v>118</v>
      </c>
      <c r="C131" s="105"/>
      <c r="D131" s="105"/>
      <c r="E131" s="105"/>
      <c r="F131" s="105"/>
      <c r="G131" s="105"/>
      <c r="H131" s="105"/>
      <c r="I131" s="48"/>
      <c r="J131" s="56"/>
      <c r="K131" s="248"/>
      <c r="L131" s="152"/>
      <c r="M131" s="158"/>
      <c r="N131" s="125"/>
      <c r="O131" s="125"/>
      <c r="P131" s="125"/>
      <c r="Q131" s="125"/>
      <c r="R131" s="125"/>
      <c r="S131" s="125"/>
      <c r="U131" s="272"/>
      <c r="V131" s="272"/>
      <c r="W131" s="272"/>
      <c r="X131" s="273"/>
      <c r="Y131" s="272"/>
      <c r="Z131" s="272"/>
      <c r="AA131" s="272"/>
      <c r="AB131" s="272"/>
      <c r="AC131" s="272"/>
      <c r="AD131" s="272"/>
    </row>
    <row r="132" spans="1:30" ht="23.25" customHeight="1" x14ac:dyDescent="0.2">
      <c r="A132" s="88"/>
      <c r="B132" s="105" t="s">
        <v>119</v>
      </c>
      <c r="C132" s="105"/>
      <c r="D132" s="105"/>
      <c r="E132" s="105"/>
      <c r="F132" s="105"/>
      <c r="G132" s="105"/>
      <c r="H132" s="105"/>
      <c r="I132" s="48"/>
      <c r="J132" s="56"/>
      <c r="K132" s="248"/>
      <c r="L132" s="152"/>
      <c r="M132" s="158"/>
      <c r="N132" s="125"/>
      <c r="O132" s="125"/>
      <c r="P132" s="125"/>
      <c r="Q132" s="125"/>
      <c r="R132" s="125"/>
      <c r="S132" s="125"/>
      <c r="U132" s="272"/>
      <c r="V132" s="272"/>
      <c r="W132" s="272"/>
      <c r="X132" s="273"/>
      <c r="Y132" s="272"/>
      <c r="Z132" s="272"/>
      <c r="AA132" s="272"/>
      <c r="AB132" s="272"/>
      <c r="AC132" s="272"/>
      <c r="AD132" s="272"/>
    </row>
    <row r="133" spans="1:30" ht="23.25" customHeight="1" x14ac:dyDescent="0.2">
      <c r="A133" s="88"/>
      <c r="B133" s="157" t="s">
        <v>120</v>
      </c>
      <c r="C133" s="157"/>
      <c r="D133" s="157"/>
      <c r="E133" s="157"/>
      <c r="F133" s="157"/>
      <c r="G133" s="157"/>
      <c r="H133" s="157"/>
      <c r="I133" s="60"/>
      <c r="J133" s="64"/>
      <c r="K133" s="248"/>
      <c r="L133" s="152"/>
      <c r="M133" s="158"/>
      <c r="N133" s="125"/>
      <c r="O133" s="125"/>
      <c r="P133" s="125"/>
      <c r="Q133" s="125"/>
      <c r="R133" s="125"/>
      <c r="S133" s="125"/>
    </row>
    <row r="134" spans="1:30" ht="23.25" customHeight="1" x14ac:dyDescent="0.2">
      <c r="A134" s="88"/>
      <c r="B134" s="157" t="s">
        <v>121</v>
      </c>
      <c r="C134" s="157"/>
      <c r="D134" s="157"/>
      <c r="E134" s="157"/>
      <c r="F134" s="157"/>
      <c r="G134" s="157"/>
      <c r="H134" s="157"/>
      <c r="I134" s="60"/>
      <c r="J134" s="64"/>
      <c r="K134" s="248"/>
      <c r="L134" s="152"/>
      <c r="M134" s="158"/>
      <c r="N134" s="125"/>
      <c r="O134" s="125"/>
      <c r="P134" s="125"/>
      <c r="Q134" s="125"/>
      <c r="R134" s="125"/>
      <c r="S134" s="125"/>
    </row>
    <row r="135" spans="1:30" ht="23.25" customHeight="1" x14ac:dyDescent="0.2">
      <c r="A135" s="88"/>
      <c r="B135" s="246" t="s">
        <v>122</v>
      </c>
      <c r="C135" s="247"/>
      <c r="D135" s="247"/>
      <c r="E135" s="247"/>
      <c r="F135" s="247"/>
      <c r="G135" s="247"/>
      <c r="H135" s="247"/>
      <c r="I135" s="247"/>
      <c r="J135" s="247"/>
      <c r="K135" s="248"/>
      <c r="L135" s="152"/>
      <c r="M135" s="158"/>
      <c r="N135" s="249"/>
      <c r="O135" s="250"/>
      <c r="P135" s="250"/>
      <c r="Q135" s="250"/>
      <c r="R135" s="250"/>
      <c r="S135" s="251"/>
    </row>
    <row r="136" spans="1:30" ht="23.25" customHeight="1" x14ac:dyDescent="0.2">
      <c r="A136" s="88"/>
      <c r="B136" s="156" t="s">
        <v>123</v>
      </c>
      <c r="C136" s="156"/>
      <c r="D136" s="156"/>
      <c r="E136" s="156"/>
      <c r="F136" s="156"/>
      <c r="G136" s="156"/>
      <c r="H136" s="156"/>
      <c r="I136" s="58"/>
      <c r="J136" s="65"/>
      <c r="K136" s="248"/>
      <c r="L136" s="152"/>
      <c r="M136" s="158"/>
      <c r="N136" s="125"/>
      <c r="O136" s="125"/>
      <c r="P136" s="125"/>
      <c r="Q136" s="125"/>
      <c r="R136" s="125"/>
      <c r="S136" s="125"/>
    </row>
    <row r="137" spans="1:30" ht="23.25" customHeight="1" x14ac:dyDescent="0.2">
      <c r="A137" s="88"/>
      <c r="B137" s="156" t="s">
        <v>124</v>
      </c>
      <c r="C137" s="156"/>
      <c r="D137" s="156"/>
      <c r="E137" s="156"/>
      <c r="F137" s="156"/>
      <c r="G137" s="156"/>
      <c r="H137" s="156"/>
      <c r="I137" s="58"/>
      <c r="J137" s="65"/>
      <c r="K137" s="248"/>
      <c r="L137" s="152"/>
      <c r="M137" s="158"/>
      <c r="N137" s="125"/>
      <c r="O137" s="125"/>
      <c r="P137" s="125"/>
      <c r="Q137" s="125"/>
      <c r="R137" s="125"/>
      <c r="S137" s="125"/>
    </row>
    <row r="138" spans="1:30" ht="23.25" customHeight="1" x14ac:dyDescent="0.2">
      <c r="A138" s="88"/>
      <c r="B138" s="156" t="s">
        <v>125</v>
      </c>
      <c r="C138" s="156"/>
      <c r="D138" s="156"/>
      <c r="E138" s="156"/>
      <c r="F138" s="156"/>
      <c r="G138" s="156"/>
      <c r="H138" s="156"/>
      <c r="I138" s="58"/>
      <c r="J138" s="65"/>
      <c r="K138" s="248"/>
      <c r="L138" s="152"/>
      <c r="M138" s="158"/>
      <c r="N138" s="125"/>
      <c r="O138" s="125"/>
      <c r="P138" s="125"/>
      <c r="Q138" s="125"/>
      <c r="R138" s="125"/>
      <c r="S138" s="125"/>
    </row>
    <row r="139" spans="1:30" ht="31.5" customHeight="1" x14ac:dyDescent="0.2">
      <c r="A139" s="88"/>
      <c r="B139" s="156" t="s">
        <v>126</v>
      </c>
      <c r="C139" s="156"/>
      <c r="D139" s="156"/>
      <c r="E139" s="156"/>
      <c r="F139" s="156"/>
      <c r="G139" s="156"/>
      <c r="H139" s="156"/>
      <c r="I139" s="58"/>
      <c r="J139" s="65"/>
      <c r="K139" s="248"/>
      <c r="L139" s="153"/>
      <c r="M139" s="158"/>
      <c r="N139" s="125"/>
      <c r="O139" s="125"/>
      <c r="P139" s="125"/>
      <c r="Q139" s="125"/>
      <c r="R139" s="125"/>
      <c r="S139" s="125"/>
    </row>
    <row r="140" spans="1:30" ht="7.5" customHeight="1" x14ac:dyDescent="0.2">
      <c r="A140" s="88"/>
      <c r="B140" s="138"/>
      <c r="C140" s="138"/>
      <c r="D140" s="138"/>
      <c r="E140" s="138"/>
      <c r="F140" s="138"/>
      <c r="G140" s="138"/>
      <c r="H140" s="138"/>
      <c r="I140" s="138"/>
      <c r="J140" s="138"/>
      <c r="K140" s="138"/>
      <c r="L140" s="138"/>
      <c r="M140" s="138"/>
      <c r="N140" s="138"/>
      <c r="O140" s="138"/>
      <c r="P140" s="138"/>
      <c r="Q140" s="138"/>
      <c r="R140" s="138"/>
      <c r="S140" s="138"/>
    </row>
    <row r="141" spans="1:30" ht="32.25" customHeight="1" x14ac:dyDescent="0.2">
      <c r="A141" s="88"/>
      <c r="B141" s="103" t="s">
        <v>127</v>
      </c>
      <c r="C141" s="103"/>
      <c r="D141" s="103"/>
      <c r="E141" s="103"/>
      <c r="F141" s="103"/>
      <c r="G141" s="103"/>
      <c r="H141" s="103"/>
      <c r="I141" s="76" t="s">
        <v>783</v>
      </c>
      <c r="J141" s="76" t="s">
        <v>784</v>
      </c>
      <c r="K141" s="76">
        <v>10</v>
      </c>
      <c r="L141" s="76">
        <f>+L142</f>
        <v>0</v>
      </c>
      <c r="M141" s="77">
        <f>+L141/K141</f>
        <v>0</v>
      </c>
      <c r="N141" s="124"/>
      <c r="O141" s="124"/>
      <c r="P141" s="124"/>
      <c r="Q141" s="124"/>
      <c r="R141" s="124"/>
      <c r="S141" s="124"/>
    </row>
    <row r="142" spans="1:30" ht="29.1" customHeight="1" x14ac:dyDescent="0.2">
      <c r="A142" s="88"/>
      <c r="B142" s="188" t="s">
        <v>128</v>
      </c>
      <c r="C142" s="189"/>
      <c r="D142" s="189"/>
      <c r="E142" s="189"/>
      <c r="F142" s="189"/>
      <c r="G142" s="189"/>
      <c r="H142" s="189"/>
      <c r="I142" s="189"/>
      <c r="J142" s="189"/>
      <c r="K142" s="245"/>
      <c r="L142" s="151">
        <f>+SUM(K142)</f>
        <v>0</v>
      </c>
      <c r="M142" s="158">
        <f>+L142/K141</f>
        <v>0</v>
      </c>
      <c r="N142" s="249"/>
      <c r="O142" s="250"/>
      <c r="P142" s="250"/>
      <c r="Q142" s="250"/>
      <c r="R142" s="250"/>
      <c r="S142" s="251"/>
      <c r="U142" s="252" t="s">
        <v>554</v>
      </c>
      <c r="V142" s="252"/>
      <c r="W142" s="252" t="s">
        <v>555</v>
      </c>
      <c r="X142" s="252"/>
      <c r="Y142" s="252" t="s">
        <v>556</v>
      </c>
      <c r="Z142" s="252"/>
      <c r="AA142" s="252" t="s">
        <v>557</v>
      </c>
      <c r="AB142" s="252"/>
      <c r="AC142" s="252" t="s">
        <v>558</v>
      </c>
      <c r="AD142" s="252"/>
    </row>
    <row r="143" spans="1:30" ht="26.25" customHeight="1" x14ac:dyDescent="0.2">
      <c r="A143" s="88"/>
      <c r="B143" s="105" t="s">
        <v>129</v>
      </c>
      <c r="C143" s="105"/>
      <c r="D143" s="105"/>
      <c r="E143" s="105"/>
      <c r="F143" s="105"/>
      <c r="G143" s="105"/>
      <c r="H143" s="105"/>
      <c r="I143" s="48"/>
      <c r="J143" s="56"/>
      <c r="K143" s="245"/>
      <c r="L143" s="152"/>
      <c r="M143" s="158"/>
      <c r="N143" s="133"/>
      <c r="O143" s="125"/>
      <c r="P143" s="125"/>
      <c r="Q143" s="125"/>
      <c r="R143" s="125"/>
      <c r="S143" s="125"/>
      <c r="U143" s="272" t="s">
        <v>615</v>
      </c>
      <c r="V143" s="272"/>
      <c r="W143" s="272" t="s">
        <v>616</v>
      </c>
      <c r="X143" s="272"/>
      <c r="Y143" s="274" t="s">
        <v>617</v>
      </c>
      <c r="Z143" s="274"/>
      <c r="AA143" s="272" t="s">
        <v>618</v>
      </c>
      <c r="AB143" s="272"/>
      <c r="AC143" s="275" t="s">
        <v>619</v>
      </c>
      <c r="AD143" s="275"/>
    </row>
    <row r="144" spans="1:30" ht="26.25" customHeight="1" x14ac:dyDescent="0.2">
      <c r="A144" s="88"/>
      <c r="B144" s="105" t="s">
        <v>130</v>
      </c>
      <c r="C144" s="105"/>
      <c r="D144" s="105"/>
      <c r="E144" s="105"/>
      <c r="F144" s="105"/>
      <c r="G144" s="105"/>
      <c r="H144" s="105"/>
      <c r="I144" s="48"/>
      <c r="J144" s="56"/>
      <c r="K144" s="245"/>
      <c r="L144" s="152"/>
      <c r="M144" s="158"/>
      <c r="N144" s="133"/>
      <c r="O144" s="125"/>
      <c r="P144" s="125"/>
      <c r="Q144" s="125"/>
      <c r="R144" s="125"/>
      <c r="S144" s="125"/>
      <c r="U144" s="272"/>
      <c r="V144" s="272"/>
      <c r="W144" s="272"/>
      <c r="X144" s="272"/>
      <c r="Y144" s="274"/>
      <c r="Z144" s="274"/>
      <c r="AA144" s="272"/>
      <c r="AB144" s="272"/>
      <c r="AC144" s="275"/>
      <c r="AD144" s="275"/>
    </row>
    <row r="145" spans="1:30" ht="26.25" customHeight="1" x14ac:dyDescent="0.2">
      <c r="A145" s="88"/>
      <c r="B145" s="105" t="s">
        <v>131</v>
      </c>
      <c r="C145" s="105"/>
      <c r="D145" s="105"/>
      <c r="E145" s="105"/>
      <c r="F145" s="105"/>
      <c r="G145" s="105"/>
      <c r="H145" s="105"/>
      <c r="I145" s="48"/>
      <c r="J145" s="56"/>
      <c r="K145" s="245"/>
      <c r="L145" s="152"/>
      <c r="M145" s="158"/>
      <c r="N145" s="133"/>
      <c r="O145" s="125"/>
      <c r="P145" s="125"/>
      <c r="Q145" s="125"/>
      <c r="R145" s="125"/>
      <c r="S145" s="125"/>
      <c r="U145" s="272"/>
      <c r="V145" s="272"/>
      <c r="W145" s="272"/>
      <c r="X145" s="272"/>
      <c r="Y145" s="274"/>
      <c r="Z145" s="274"/>
      <c r="AA145" s="272"/>
      <c r="AB145" s="272"/>
      <c r="AC145" s="275"/>
      <c r="AD145" s="275"/>
    </row>
    <row r="146" spans="1:30" ht="26.25" customHeight="1" x14ac:dyDescent="0.2">
      <c r="A146" s="88"/>
      <c r="B146" s="105" t="s">
        <v>132</v>
      </c>
      <c r="C146" s="105"/>
      <c r="D146" s="105"/>
      <c r="E146" s="105"/>
      <c r="F146" s="105"/>
      <c r="G146" s="105"/>
      <c r="H146" s="105"/>
      <c r="I146" s="48"/>
      <c r="J146" s="56"/>
      <c r="K146" s="245"/>
      <c r="L146" s="152"/>
      <c r="M146" s="158"/>
      <c r="N146" s="133"/>
      <c r="O146" s="125"/>
      <c r="P146" s="125"/>
      <c r="Q146" s="125"/>
      <c r="R146" s="125"/>
      <c r="S146" s="125"/>
      <c r="U146" s="272"/>
      <c r="V146" s="272"/>
      <c r="W146" s="272"/>
      <c r="X146" s="272"/>
      <c r="Y146" s="274"/>
      <c r="Z146" s="274"/>
      <c r="AA146" s="272"/>
      <c r="AB146" s="272"/>
      <c r="AC146" s="275"/>
      <c r="AD146" s="275"/>
    </row>
    <row r="147" spans="1:30" ht="26.25" customHeight="1" x14ac:dyDescent="0.2">
      <c r="A147" s="88"/>
      <c r="B147" s="105" t="s">
        <v>133</v>
      </c>
      <c r="C147" s="105"/>
      <c r="D147" s="105"/>
      <c r="E147" s="105"/>
      <c r="F147" s="105"/>
      <c r="G147" s="105"/>
      <c r="H147" s="105"/>
      <c r="I147" s="48"/>
      <c r="J147" s="56"/>
      <c r="K147" s="245"/>
      <c r="L147" s="152"/>
      <c r="M147" s="158"/>
      <c r="N147" s="133"/>
      <c r="O147" s="125"/>
      <c r="P147" s="125"/>
      <c r="Q147" s="125"/>
      <c r="R147" s="125"/>
      <c r="S147" s="125"/>
      <c r="U147" s="272"/>
      <c r="V147" s="272"/>
      <c r="W147" s="272"/>
      <c r="X147" s="272"/>
      <c r="Y147" s="274"/>
      <c r="Z147" s="274"/>
      <c r="AA147" s="272"/>
      <c r="AB147" s="272"/>
      <c r="AC147" s="275"/>
      <c r="AD147" s="275"/>
    </row>
    <row r="148" spans="1:30" ht="26.25" customHeight="1" x14ac:dyDescent="0.2">
      <c r="A148" s="88"/>
      <c r="B148" s="105" t="s">
        <v>134</v>
      </c>
      <c r="C148" s="105"/>
      <c r="D148" s="105"/>
      <c r="E148" s="105"/>
      <c r="F148" s="105"/>
      <c r="G148" s="105"/>
      <c r="H148" s="105"/>
      <c r="I148" s="48"/>
      <c r="J148" s="56"/>
      <c r="K148" s="245"/>
      <c r="L148" s="152"/>
      <c r="M148" s="158"/>
      <c r="N148" s="133"/>
      <c r="O148" s="125"/>
      <c r="P148" s="125"/>
      <c r="Q148" s="125"/>
      <c r="R148" s="125"/>
      <c r="S148" s="125"/>
      <c r="U148" s="272"/>
      <c r="V148" s="272"/>
      <c r="W148" s="272"/>
      <c r="X148" s="272"/>
      <c r="Y148" s="274"/>
      <c r="Z148" s="274"/>
      <c r="AA148" s="272"/>
      <c r="AB148" s="272"/>
      <c r="AC148" s="275"/>
      <c r="AD148" s="275"/>
    </row>
    <row r="149" spans="1:30" ht="26.25" customHeight="1" x14ac:dyDescent="0.2">
      <c r="A149" s="88"/>
      <c r="B149" s="105" t="s">
        <v>135</v>
      </c>
      <c r="C149" s="105"/>
      <c r="D149" s="105"/>
      <c r="E149" s="105"/>
      <c r="F149" s="105"/>
      <c r="G149" s="105"/>
      <c r="H149" s="105"/>
      <c r="I149" s="48"/>
      <c r="J149" s="56"/>
      <c r="K149" s="245"/>
      <c r="L149" s="152"/>
      <c r="M149" s="158"/>
      <c r="N149" s="133"/>
      <c r="O149" s="125"/>
      <c r="P149" s="125"/>
      <c r="Q149" s="125"/>
      <c r="R149" s="125"/>
      <c r="S149" s="125"/>
      <c r="U149" s="272"/>
      <c r="V149" s="272"/>
      <c r="W149" s="272"/>
      <c r="X149" s="272"/>
      <c r="Y149" s="274"/>
      <c r="Z149" s="274"/>
      <c r="AA149" s="272"/>
      <c r="AB149" s="272"/>
      <c r="AC149" s="275"/>
      <c r="AD149" s="275"/>
    </row>
    <row r="150" spans="1:30" ht="26.25" customHeight="1" x14ac:dyDescent="0.2">
      <c r="A150" s="88"/>
      <c r="B150" s="105" t="s">
        <v>136</v>
      </c>
      <c r="C150" s="105"/>
      <c r="D150" s="105"/>
      <c r="E150" s="105"/>
      <c r="F150" s="105"/>
      <c r="G150" s="105"/>
      <c r="H150" s="105"/>
      <c r="I150" s="48"/>
      <c r="J150" s="56"/>
      <c r="K150" s="245"/>
      <c r="L150" s="152"/>
      <c r="M150" s="158"/>
      <c r="N150" s="133"/>
      <c r="O150" s="125"/>
      <c r="P150" s="125"/>
      <c r="Q150" s="125"/>
      <c r="R150" s="125"/>
      <c r="S150" s="125"/>
      <c r="U150" s="272"/>
      <c r="V150" s="272"/>
      <c r="W150" s="272"/>
      <c r="X150" s="272"/>
      <c r="Y150" s="274"/>
      <c r="Z150" s="274"/>
      <c r="AA150" s="272"/>
      <c r="AB150" s="272"/>
      <c r="AC150" s="275"/>
      <c r="AD150" s="275"/>
    </row>
    <row r="151" spans="1:30" ht="26.25" customHeight="1" x14ac:dyDescent="0.2">
      <c r="A151" s="88"/>
      <c r="B151" s="105" t="s">
        <v>137</v>
      </c>
      <c r="C151" s="105"/>
      <c r="D151" s="105"/>
      <c r="E151" s="105"/>
      <c r="F151" s="105"/>
      <c r="G151" s="105"/>
      <c r="H151" s="105"/>
      <c r="I151" s="48"/>
      <c r="J151" s="56"/>
      <c r="K151" s="245"/>
      <c r="L151" s="152"/>
      <c r="M151" s="158"/>
      <c r="N151" s="133"/>
      <c r="O151" s="125"/>
      <c r="P151" s="125"/>
      <c r="Q151" s="125"/>
      <c r="R151" s="125"/>
      <c r="S151" s="125"/>
      <c r="U151" s="272"/>
      <c r="V151" s="272"/>
      <c r="W151" s="272"/>
      <c r="X151" s="272"/>
      <c r="Y151" s="274"/>
      <c r="Z151" s="274"/>
      <c r="AA151" s="272"/>
      <c r="AB151" s="272"/>
      <c r="AC151" s="275"/>
      <c r="AD151" s="275"/>
    </row>
    <row r="152" spans="1:30" ht="26.25" customHeight="1" x14ac:dyDescent="0.2">
      <c r="A152" s="88"/>
      <c r="B152" s="105" t="s">
        <v>138</v>
      </c>
      <c r="C152" s="105"/>
      <c r="D152" s="105"/>
      <c r="E152" s="105"/>
      <c r="F152" s="105"/>
      <c r="G152" s="105"/>
      <c r="H152" s="105"/>
      <c r="I152" s="48"/>
      <c r="J152" s="56"/>
      <c r="K152" s="245"/>
      <c r="L152" s="152"/>
      <c r="M152" s="158"/>
      <c r="N152" s="133"/>
      <c r="O152" s="125"/>
      <c r="P152" s="125"/>
      <c r="Q152" s="125"/>
      <c r="R152" s="125"/>
      <c r="S152" s="125"/>
      <c r="U152" s="272"/>
      <c r="V152" s="272"/>
      <c r="W152" s="272"/>
      <c r="X152" s="272"/>
      <c r="Y152" s="274"/>
      <c r="Z152" s="274"/>
      <c r="AA152" s="272"/>
      <c r="AB152" s="272"/>
      <c r="AC152" s="275"/>
      <c r="AD152" s="275"/>
    </row>
    <row r="153" spans="1:30" ht="29.1" customHeight="1" x14ac:dyDescent="0.2">
      <c r="A153" s="88"/>
      <c r="B153" s="105" t="s">
        <v>139</v>
      </c>
      <c r="C153" s="105"/>
      <c r="D153" s="105"/>
      <c r="E153" s="105"/>
      <c r="F153" s="105"/>
      <c r="G153" s="105"/>
      <c r="H153" s="105"/>
      <c r="I153" s="48"/>
      <c r="J153" s="56"/>
      <c r="K153" s="245"/>
      <c r="L153" s="152"/>
      <c r="M153" s="158"/>
      <c r="N153" s="133"/>
      <c r="O153" s="125"/>
      <c r="P153" s="125"/>
      <c r="Q153" s="125"/>
      <c r="R153" s="125"/>
      <c r="S153" s="125"/>
      <c r="U153" s="272"/>
      <c r="V153" s="272"/>
      <c r="W153" s="272"/>
      <c r="X153" s="272"/>
      <c r="Y153" s="274"/>
      <c r="Z153" s="274"/>
      <c r="AA153" s="272"/>
      <c r="AB153" s="272"/>
      <c r="AC153" s="275"/>
      <c r="AD153" s="275"/>
    </row>
    <row r="154" spans="1:30" ht="28.5" customHeight="1" x14ac:dyDescent="0.2">
      <c r="A154" s="88"/>
      <c r="B154" s="110" t="s">
        <v>140</v>
      </c>
      <c r="C154" s="110"/>
      <c r="D154" s="110"/>
      <c r="E154" s="110"/>
      <c r="F154" s="110"/>
      <c r="G154" s="110"/>
      <c r="H154" s="110"/>
      <c r="I154" s="43"/>
      <c r="J154" s="59"/>
      <c r="K154" s="245"/>
      <c r="L154" s="152"/>
      <c r="M154" s="158"/>
      <c r="N154" s="111"/>
      <c r="O154" s="111"/>
      <c r="P154" s="111"/>
      <c r="Q154" s="125"/>
      <c r="R154" s="125"/>
      <c r="S154" s="125"/>
      <c r="U154" s="272"/>
      <c r="V154" s="272"/>
      <c r="W154" s="272"/>
      <c r="X154" s="272"/>
      <c r="Y154" s="274"/>
      <c r="Z154" s="274"/>
      <c r="AA154" s="272"/>
      <c r="AB154" s="272"/>
      <c r="AC154" s="275"/>
      <c r="AD154" s="275"/>
    </row>
    <row r="155" spans="1:30" ht="27" customHeight="1" x14ac:dyDescent="0.2">
      <c r="A155" s="88"/>
      <c r="B155" s="105" t="s">
        <v>141</v>
      </c>
      <c r="C155" s="105"/>
      <c r="D155" s="105"/>
      <c r="E155" s="105"/>
      <c r="F155" s="105"/>
      <c r="G155" s="105"/>
      <c r="H155" s="105"/>
      <c r="I155" s="48"/>
      <c r="J155" s="56"/>
      <c r="K155" s="245"/>
      <c r="L155" s="152"/>
      <c r="M155" s="158"/>
      <c r="N155" s="111"/>
      <c r="O155" s="111"/>
      <c r="P155" s="111"/>
      <c r="Q155" s="125"/>
      <c r="R155" s="125"/>
      <c r="S155" s="125"/>
    </row>
    <row r="156" spans="1:30" ht="30" customHeight="1" x14ac:dyDescent="0.2">
      <c r="A156" s="88"/>
      <c r="B156" s="110" t="s">
        <v>142</v>
      </c>
      <c r="C156" s="110"/>
      <c r="D156" s="110"/>
      <c r="E156" s="110"/>
      <c r="F156" s="110"/>
      <c r="G156" s="110"/>
      <c r="H156" s="110"/>
      <c r="I156" s="43"/>
      <c r="J156" s="59"/>
      <c r="K156" s="245"/>
      <c r="L156" s="153"/>
      <c r="M156" s="158"/>
      <c r="N156" s="125"/>
      <c r="O156" s="125"/>
      <c r="P156" s="125"/>
      <c r="Q156" s="125"/>
      <c r="R156" s="125"/>
      <c r="S156" s="125"/>
    </row>
    <row r="157" spans="1:30" ht="7.5" customHeight="1" x14ac:dyDescent="0.2">
      <c r="A157" s="88"/>
      <c r="B157" s="138"/>
      <c r="C157" s="138"/>
      <c r="D157" s="138"/>
      <c r="E157" s="138"/>
      <c r="F157" s="138"/>
      <c r="G157" s="138"/>
      <c r="H157" s="138"/>
      <c r="I157" s="138"/>
      <c r="J157" s="138"/>
      <c r="K157" s="138"/>
      <c r="L157" s="138"/>
      <c r="M157" s="138"/>
      <c r="N157" s="138"/>
      <c r="O157" s="138"/>
      <c r="P157" s="138"/>
      <c r="Q157" s="138"/>
      <c r="R157" s="138"/>
      <c r="S157" s="138"/>
    </row>
    <row r="158" spans="1:30" ht="32.25" customHeight="1" x14ac:dyDescent="0.2">
      <c r="A158" s="88"/>
      <c r="B158" s="103" t="s">
        <v>143</v>
      </c>
      <c r="C158" s="103"/>
      <c r="D158" s="103"/>
      <c r="E158" s="103"/>
      <c r="F158" s="103"/>
      <c r="G158" s="103"/>
      <c r="H158" s="103"/>
      <c r="I158" s="76" t="s">
        <v>783</v>
      </c>
      <c r="J158" s="76" t="s">
        <v>784</v>
      </c>
      <c r="K158" s="76">
        <v>10</v>
      </c>
      <c r="L158" s="76">
        <f>+L159</f>
        <v>0</v>
      </c>
      <c r="M158" s="77">
        <f>+L158/K158</f>
        <v>0</v>
      </c>
      <c r="N158" s="124"/>
      <c r="O158" s="124"/>
      <c r="P158" s="124"/>
      <c r="Q158" s="124"/>
      <c r="R158" s="124"/>
      <c r="S158" s="124"/>
    </row>
    <row r="159" spans="1:30" ht="30" customHeight="1" x14ac:dyDescent="0.2">
      <c r="A159" s="88"/>
      <c r="B159" s="105" t="s">
        <v>144</v>
      </c>
      <c r="C159" s="105"/>
      <c r="D159" s="105"/>
      <c r="E159" s="105"/>
      <c r="F159" s="105"/>
      <c r="G159" s="105"/>
      <c r="H159" s="105"/>
      <c r="I159" s="48"/>
      <c r="J159" s="56"/>
      <c r="K159" s="206"/>
      <c r="L159" s="151">
        <f>+SUM(K159)</f>
        <v>0</v>
      </c>
      <c r="M159" s="239">
        <f>(L159/K158)</f>
        <v>0</v>
      </c>
      <c r="N159" s="125"/>
      <c r="O159" s="125"/>
      <c r="P159" s="125"/>
      <c r="Q159" s="125"/>
      <c r="R159" s="125"/>
      <c r="S159" s="125"/>
      <c r="U159" s="252" t="s">
        <v>554</v>
      </c>
      <c r="V159" s="252"/>
      <c r="W159" s="252" t="s">
        <v>555</v>
      </c>
      <c r="X159" s="252"/>
      <c r="Y159" s="252" t="s">
        <v>556</v>
      </c>
      <c r="Z159" s="252"/>
      <c r="AA159" s="252" t="s">
        <v>557</v>
      </c>
      <c r="AB159" s="252"/>
      <c r="AC159" s="252" t="s">
        <v>558</v>
      </c>
      <c r="AD159" s="252"/>
    </row>
    <row r="160" spans="1:30" ht="23.25" customHeight="1" x14ac:dyDescent="0.2">
      <c r="A160" s="88"/>
      <c r="B160" s="105" t="s">
        <v>145</v>
      </c>
      <c r="C160" s="105"/>
      <c r="D160" s="105"/>
      <c r="E160" s="105"/>
      <c r="F160" s="105"/>
      <c r="G160" s="105"/>
      <c r="H160" s="105"/>
      <c r="I160" s="48"/>
      <c r="J160" s="56"/>
      <c r="K160" s="206"/>
      <c r="L160" s="152"/>
      <c r="M160" s="240"/>
      <c r="N160" s="125"/>
      <c r="O160" s="125"/>
      <c r="P160" s="125"/>
      <c r="Q160" s="125"/>
      <c r="R160" s="125"/>
      <c r="S160" s="125"/>
      <c r="U160" s="272" t="s">
        <v>620</v>
      </c>
      <c r="V160" s="272"/>
      <c r="W160" s="272" t="s">
        <v>621</v>
      </c>
      <c r="X160" s="272"/>
      <c r="Y160" s="272" t="s">
        <v>622</v>
      </c>
      <c r="Z160" s="272"/>
      <c r="AA160" s="272" t="s">
        <v>623</v>
      </c>
      <c r="AB160" s="272"/>
      <c r="AC160" s="275" t="s">
        <v>624</v>
      </c>
      <c r="AD160" s="275"/>
    </row>
    <row r="161" spans="1:30" ht="40.5" customHeight="1" x14ac:dyDescent="0.2">
      <c r="A161" s="88"/>
      <c r="B161" s="105" t="s">
        <v>146</v>
      </c>
      <c r="C161" s="105"/>
      <c r="D161" s="105"/>
      <c r="E161" s="105"/>
      <c r="F161" s="105"/>
      <c r="G161" s="105"/>
      <c r="H161" s="105"/>
      <c r="I161" s="48"/>
      <c r="J161" s="56"/>
      <c r="K161" s="206"/>
      <c r="L161" s="152"/>
      <c r="M161" s="240"/>
      <c r="N161" s="125"/>
      <c r="O161" s="125"/>
      <c r="P161" s="125"/>
      <c r="Q161" s="125"/>
      <c r="R161" s="125"/>
      <c r="S161" s="125"/>
      <c r="U161" s="272"/>
      <c r="V161" s="272"/>
      <c r="W161" s="272"/>
      <c r="X161" s="272"/>
      <c r="Y161" s="272"/>
      <c r="Z161" s="272"/>
      <c r="AA161" s="272"/>
      <c r="AB161" s="272"/>
      <c r="AC161" s="275"/>
      <c r="AD161" s="275"/>
    </row>
    <row r="162" spans="1:30" ht="33.75" customHeight="1" x14ac:dyDescent="0.2">
      <c r="A162" s="88"/>
      <c r="B162" s="114" t="s">
        <v>147</v>
      </c>
      <c r="C162" s="114"/>
      <c r="D162" s="114"/>
      <c r="E162" s="114"/>
      <c r="F162" s="114"/>
      <c r="G162" s="114"/>
      <c r="H162" s="114"/>
      <c r="I162" s="49">
        <v>0</v>
      </c>
      <c r="J162" s="62">
        <v>0</v>
      </c>
      <c r="K162" s="206"/>
      <c r="L162" s="152"/>
      <c r="M162" s="240"/>
      <c r="N162" s="125"/>
      <c r="O162" s="125"/>
      <c r="P162" s="125"/>
      <c r="Q162" s="125"/>
      <c r="R162" s="125"/>
      <c r="S162" s="125"/>
      <c r="U162" s="272"/>
      <c r="V162" s="272"/>
      <c r="W162" s="272"/>
      <c r="X162" s="272"/>
      <c r="Y162" s="272"/>
      <c r="Z162" s="272"/>
      <c r="AA162" s="272"/>
      <c r="AB162" s="272"/>
      <c r="AC162" s="275"/>
      <c r="AD162" s="275"/>
    </row>
    <row r="163" spans="1:30" ht="21.75" customHeight="1" x14ac:dyDescent="0.2">
      <c r="A163" s="88"/>
      <c r="B163" s="114" t="s">
        <v>148</v>
      </c>
      <c r="C163" s="114"/>
      <c r="D163" s="114"/>
      <c r="E163" s="114"/>
      <c r="F163" s="114"/>
      <c r="G163" s="114"/>
      <c r="H163" s="114"/>
      <c r="I163" s="49">
        <v>0</v>
      </c>
      <c r="J163" s="62">
        <v>0</v>
      </c>
      <c r="K163" s="206"/>
      <c r="L163" s="152"/>
      <c r="M163" s="240"/>
      <c r="N163" s="125"/>
      <c r="O163" s="125"/>
      <c r="P163" s="125"/>
      <c r="Q163" s="125"/>
      <c r="R163" s="125"/>
      <c r="S163" s="125"/>
      <c r="U163" s="272"/>
      <c r="V163" s="272"/>
      <c r="W163" s="272"/>
      <c r="X163" s="272"/>
      <c r="Y163" s="272"/>
      <c r="Z163" s="272"/>
      <c r="AA163" s="272"/>
      <c r="AB163" s="272"/>
      <c r="AC163" s="275"/>
      <c r="AD163" s="275"/>
    </row>
    <row r="164" spans="1:30" ht="22.5" customHeight="1" x14ac:dyDescent="0.2">
      <c r="A164" s="88"/>
      <c r="B164" s="143" t="s">
        <v>149</v>
      </c>
      <c r="C164" s="144"/>
      <c r="D164" s="144"/>
      <c r="E164" s="144"/>
      <c r="F164" s="144"/>
      <c r="G164" s="144"/>
      <c r="H164" s="144"/>
      <c r="I164" s="144"/>
      <c r="J164" s="144"/>
      <c r="K164" s="206"/>
      <c r="L164" s="152"/>
      <c r="M164" s="240"/>
      <c r="N164" s="125"/>
      <c r="O164" s="125"/>
      <c r="P164" s="125"/>
      <c r="Q164" s="125"/>
      <c r="R164" s="125"/>
      <c r="S164" s="125"/>
      <c r="U164" s="272"/>
      <c r="V164" s="272"/>
      <c r="W164" s="272"/>
      <c r="X164" s="272"/>
      <c r="Y164" s="272"/>
      <c r="Z164" s="272"/>
      <c r="AA164" s="272"/>
      <c r="AB164" s="272"/>
      <c r="AC164" s="275"/>
      <c r="AD164" s="275"/>
    </row>
    <row r="165" spans="1:30" ht="30" customHeight="1" x14ac:dyDescent="0.2">
      <c r="A165" s="88"/>
      <c r="B165" s="105" t="s">
        <v>150</v>
      </c>
      <c r="C165" s="105"/>
      <c r="D165" s="105"/>
      <c r="E165" s="105"/>
      <c r="F165" s="105"/>
      <c r="G165" s="105"/>
      <c r="H165" s="105"/>
      <c r="I165" s="48"/>
      <c r="J165" s="56"/>
      <c r="K165" s="206"/>
      <c r="L165" s="152"/>
      <c r="M165" s="240"/>
      <c r="N165" s="125"/>
      <c r="O165" s="125"/>
      <c r="P165" s="125"/>
      <c r="Q165" s="125"/>
      <c r="R165" s="125"/>
      <c r="S165" s="125"/>
      <c r="U165" s="272"/>
      <c r="V165" s="272"/>
      <c r="W165" s="272"/>
      <c r="X165" s="272"/>
      <c r="Y165" s="272"/>
      <c r="Z165" s="272"/>
      <c r="AA165" s="272"/>
      <c r="AB165" s="272"/>
      <c r="AC165" s="275"/>
      <c r="AD165" s="275"/>
    </row>
    <row r="166" spans="1:30" ht="30" customHeight="1" x14ac:dyDescent="0.2">
      <c r="A166" s="88"/>
      <c r="B166" s="105" t="s">
        <v>151</v>
      </c>
      <c r="C166" s="105"/>
      <c r="D166" s="105"/>
      <c r="E166" s="105"/>
      <c r="F166" s="105"/>
      <c r="G166" s="105"/>
      <c r="H166" s="105"/>
      <c r="I166" s="48"/>
      <c r="J166" s="56"/>
      <c r="K166" s="206"/>
      <c r="L166" s="152"/>
      <c r="M166" s="240"/>
      <c r="N166" s="125"/>
      <c r="O166" s="125"/>
      <c r="P166" s="125"/>
      <c r="Q166" s="125"/>
      <c r="R166" s="125"/>
      <c r="S166" s="125"/>
      <c r="U166" s="272"/>
      <c r="V166" s="272"/>
      <c r="W166" s="272"/>
      <c r="X166" s="272"/>
      <c r="Y166" s="272"/>
      <c r="Z166" s="272"/>
      <c r="AA166" s="272"/>
      <c r="AB166" s="272"/>
      <c r="AC166" s="275"/>
      <c r="AD166" s="275"/>
    </row>
    <row r="167" spans="1:30" ht="30" customHeight="1" x14ac:dyDescent="0.2">
      <c r="A167" s="88"/>
      <c r="B167" s="105" t="s">
        <v>152</v>
      </c>
      <c r="C167" s="105"/>
      <c r="D167" s="105"/>
      <c r="E167" s="105"/>
      <c r="F167" s="105"/>
      <c r="G167" s="105"/>
      <c r="H167" s="105"/>
      <c r="I167" s="48"/>
      <c r="J167" s="56"/>
      <c r="K167" s="206"/>
      <c r="L167" s="152"/>
      <c r="M167" s="240"/>
      <c r="N167" s="133"/>
      <c r="O167" s="125"/>
      <c r="P167" s="125"/>
      <c r="Q167" s="125"/>
      <c r="R167" s="125"/>
      <c r="S167" s="125"/>
    </row>
    <row r="168" spans="1:30" ht="22.5" customHeight="1" x14ac:dyDescent="0.2">
      <c r="A168" s="88"/>
      <c r="B168" s="236" t="s">
        <v>153</v>
      </c>
      <c r="C168" s="237"/>
      <c r="D168" s="237"/>
      <c r="E168" s="237"/>
      <c r="F168" s="237"/>
      <c r="G168" s="237"/>
      <c r="H168" s="237"/>
      <c r="I168" s="237"/>
      <c r="J168" s="237"/>
      <c r="K168" s="206"/>
      <c r="L168" s="152"/>
      <c r="M168" s="240"/>
      <c r="N168" s="133"/>
      <c r="O168" s="125"/>
      <c r="P168" s="125"/>
      <c r="Q168" s="125"/>
      <c r="R168" s="125"/>
      <c r="S168" s="125"/>
    </row>
    <row r="169" spans="1:30" ht="22.5" customHeight="1" x14ac:dyDescent="0.2">
      <c r="A169" s="88"/>
      <c r="B169" s="105" t="s">
        <v>154</v>
      </c>
      <c r="C169" s="105"/>
      <c r="D169" s="105"/>
      <c r="E169" s="105"/>
      <c r="F169" s="105"/>
      <c r="G169" s="105"/>
      <c r="H169" s="105"/>
      <c r="I169" s="48"/>
      <c r="J169" s="56"/>
      <c r="K169" s="206"/>
      <c r="L169" s="152"/>
      <c r="M169" s="240"/>
      <c r="N169" s="166"/>
      <c r="O169" s="167"/>
      <c r="P169" s="149"/>
      <c r="Q169" s="168"/>
      <c r="R169" s="167"/>
      <c r="S169" s="149"/>
    </row>
    <row r="170" spans="1:30" ht="22.5" customHeight="1" x14ac:dyDescent="0.2">
      <c r="A170" s="88"/>
      <c r="B170" s="105" t="s">
        <v>155</v>
      </c>
      <c r="C170" s="105"/>
      <c r="D170" s="105"/>
      <c r="E170" s="105"/>
      <c r="F170" s="105"/>
      <c r="G170" s="105"/>
      <c r="H170" s="105"/>
      <c r="I170" s="48"/>
      <c r="J170" s="56"/>
      <c r="K170" s="206"/>
      <c r="L170" s="152"/>
      <c r="M170" s="240"/>
      <c r="N170" s="166"/>
      <c r="O170" s="167"/>
      <c r="P170" s="149"/>
      <c r="Q170" s="125"/>
      <c r="R170" s="125"/>
      <c r="S170" s="125"/>
    </row>
    <row r="171" spans="1:30" ht="22.5" customHeight="1" x14ac:dyDescent="0.2">
      <c r="A171" s="88"/>
      <c r="B171" s="105" t="s">
        <v>156</v>
      </c>
      <c r="C171" s="105"/>
      <c r="D171" s="105"/>
      <c r="E171" s="105"/>
      <c r="F171" s="105"/>
      <c r="G171" s="105"/>
      <c r="H171" s="105"/>
      <c r="I171" s="48"/>
      <c r="J171" s="56"/>
      <c r="K171" s="206"/>
      <c r="L171" s="152"/>
      <c r="M171" s="240"/>
      <c r="N171" s="166"/>
      <c r="O171" s="167"/>
      <c r="P171" s="149"/>
      <c r="Q171" s="125"/>
      <c r="R171" s="125"/>
      <c r="S171" s="125"/>
    </row>
    <row r="172" spans="1:30" ht="27" customHeight="1" x14ac:dyDescent="0.2">
      <c r="A172" s="88"/>
      <c r="B172" s="134" t="s">
        <v>786</v>
      </c>
      <c r="C172" s="105"/>
      <c r="D172" s="105"/>
      <c r="E172" s="105"/>
      <c r="F172" s="105"/>
      <c r="G172" s="105"/>
      <c r="H172" s="105"/>
      <c r="I172" s="48"/>
      <c r="J172" s="56"/>
      <c r="K172" s="206"/>
      <c r="L172" s="152"/>
      <c r="M172" s="240"/>
      <c r="N172" s="133"/>
      <c r="O172" s="125"/>
      <c r="P172" s="125"/>
      <c r="Q172" s="125"/>
      <c r="R172" s="125"/>
      <c r="S172" s="125"/>
    </row>
    <row r="173" spans="1:30" ht="23.25" customHeight="1" x14ac:dyDescent="0.2">
      <c r="A173" s="88"/>
      <c r="B173" s="111" t="s">
        <v>157</v>
      </c>
      <c r="C173" s="111"/>
      <c r="D173" s="111"/>
      <c r="E173" s="111"/>
      <c r="F173" s="111"/>
      <c r="G173" s="111"/>
      <c r="H173" s="111"/>
      <c r="I173" s="45"/>
      <c r="J173" s="53"/>
      <c r="K173" s="206"/>
      <c r="L173" s="152"/>
      <c r="M173" s="240"/>
      <c r="N173" s="111"/>
      <c r="O173" s="111"/>
      <c r="P173" s="111"/>
      <c r="Q173" s="125"/>
      <c r="R173" s="125"/>
      <c r="S173" s="125"/>
    </row>
    <row r="174" spans="1:30" ht="28.5" customHeight="1" x14ac:dyDescent="0.2">
      <c r="A174" s="88"/>
      <c r="B174" s="105" t="s">
        <v>158</v>
      </c>
      <c r="C174" s="105"/>
      <c r="D174" s="105"/>
      <c r="E174" s="105"/>
      <c r="F174" s="105"/>
      <c r="G174" s="105"/>
      <c r="H174" s="105"/>
      <c r="I174" s="48"/>
      <c r="J174" s="56"/>
      <c r="K174" s="206"/>
      <c r="L174" s="152"/>
      <c r="M174" s="240"/>
      <c r="N174" s="133"/>
      <c r="O174" s="125"/>
      <c r="P174" s="125"/>
      <c r="Q174" s="125"/>
      <c r="R174" s="125"/>
      <c r="S174" s="125"/>
    </row>
    <row r="175" spans="1:30" ht="28.5" customHeight="1" x14ac:dyDescent="0.2">
      <c r="A175" s="88"/>
      <c r="B175" s="105" t="s">
        <v>159</v>
      </c>
      <c r="C175" s="105"/>
      <c r="D175" s="105"/>
      <c r="E175" s="105"/>
      <c r="F175" s="105"/>
      <c r="G175" s="105"/>
      <c r="H175" s="105"/>
      <c r="I175" s="48"/>
      <c r="J175" s="56"/>
      <c r="K175" s="206"/>
      <c r="L175" s="152"/>
      <c r="M175" s="240"/>
      <c r="N175" s="125"/>
      <c r="O175" s="125"/>
      <c r="P175" s="125"/>
      <c r="Q175" s="125"/>
      <c r="R175" s="125"/>
      <c r="S175" s="125"/>
    </row>
    <row r="176" spans="1:30" ht="23.25" customHeight="1" x14ac:dyDescent="0.2">
      <c r="A176" s="88"/>
      <c r="B176" s="105" t="s">
        <v>160</v>
      </c>
      <c r="C176" s="105"/>
      <c r="D176" s="105"/>
      <c r="E176" s="105"/>
      <c r="F176" s="105"/>
      <c r="G176" s="105"/>
      <c r="H176" s="105"/>
      <c r="I176" s="48"/>
      <c r="J176" s="56"/>
      <c r="K176" s="206"/>
      <c r="L176" s="152"/>
      <c r="M176" s="240"/>
      <c r="N176" s="133"/>
      <c r="O176" s="125"/>
      <c r="P176" s="125"/>
      <c r="Q176" s="125"/>
      <c r="R176" s="125"/>
      <c r="S176" s="125"/>
    </row>
    <row r="177" spans="1:30" ht="28.5" customHeight="1" x14ac:dyDescent="0.2">
      <c r="A177" s="88"/>
      <c r="B177" s="105" t="s">
        <v>161</v>
      </c>
      <c r="C177" s="105"/>
      <c r="D177" s="105"/>
      <c r="E177" s="105"/>
      <c r="F177" s="105"/>
      <c r="G177" s="105"/>
      <c r="H177" s="105"/>
      <c r="I177" s="48"/>
      <c r="J177" s="56"/>
      <c r="K177" s="206"/>
      <c r="L177" s="152"/>
      <c r="M177" s="240"/>
      <c r="N177" s="125"/>
      <c r="O177" s="125"/>
      <c r="P177" s="125"/>
      <c r="Q177" s="125"/>
      <c r="R177" s="125"/>
      <c r="S177" s="125"/>
    </row>
    <row r="178" spans="1:30" ht="22.5" customHeight="1" x14ac:dyDescent="0.2">
      <c r="A178" s="88"/>
      <c r="B178" s="105" t="s">
        <v>162</v>
      </c>
      <c r="C178" s="105"/>
      <c r="D178" s="105"/>
      <c r="E178" s="105"/>
      <c r="F178" s="105"/>
      <c r="G178" s="105"/>
      <c r="H178" s="105"/>
      <c r="I178" s="48"/>
      <c r="J178" s="56"/>
      <c r="K178" s="206"/>
      <c r="L178" s="152"/>
      <c r="M178" s="240"/>
      <c r="N178" s="125"/>
      <c r="O178" s="125"/>
      <c r="P178" s="125"/>
      <c r="Q178" s="125"/>
      <c r="R178" s="125"/>
      <c r="S178" s="125"/>
    </row>
    <row r="179" spans="1:30" ht="43.5" customHeight="1" x14ac:dyDescent="0.2">
      <c r="A179" s="88"/>
      <c r="B179" s="110" t="s">
        <v>163</v>
      </c>
      <c r="C179" s="110"/>
      <c r="D179" s="110"/>
      <c r="E179" s="110"/>
      <c r="F179" s="110"/>
      <c r="G179" s="110"/>
      <c r="H179" s="110"/>
      <c r="I179" s="43"/>
      <c r="J179" s="59"/>
      <c r="K179" s="206"/>
      <c r="L179" s="152"/>
      <c r="M179" s="240"/>
      <c r="N179" s="125"/>
      <c r="O179" s="125"/>
      <c r="P179" s="125"/>
      <c r="Q179" s="125"/>
      <c r="R179" s="125"/>
      <c r="S179" s="125"/>
    </row>
    <row r="180" spans="1:30" ht="31.5" customHeight="1" x14ac:dyDescent="0.2">
      <c r="A180" s="88"/>
      <c r="B180" s="110" t="s">
        <v>164</v>
      </c>
      <c r="C180" s="110"/>
      <c r="D180" s="110"/>
      <c r="E180" s="110"/>
      <c r="F180" s="110"/>
      <c r="G180" s="110"/>
      <c r="H180" s="110"/>
      <c r="I180" s="43"/>
      <c r="J180" s="59"/>
      <c r="K180" s="206"/>
      <c r="L180" s="152"/>
      <c r="M180" s="240"/>
      <c r="N180" s="125"/>
      <c r="O180" s="125"/>
      <c r="P180" s="125"/>
      <c r="Q180" s="125"/>
      <c r="R180" s="125"/>
      <c r="S180" s="125"/>
    </row>
    <row r="181" spans="1:30" ht="30.75" customHeight="1" x14ac:dyDescent="0.2">
      <c r="A181" s="88"/>
      <c r="B181" s="110" t="s">
        <v>165</v>
      </c>
      <c r="C181" s="110"/>
      <c r="D181" s="110"/>
      <c r="E181" s="110"/>
      <c r="F181" s="110"/>
      <c r="G181" s="110"/>
      <c r="H181" s="110"/>
      <c r="I181" s="43"/>
      <c r="J181" s="59"/>
      <c r="K181" s="206"/>
      <c r="L181" s="152"/>
      <c r="M181" s="240"/>
      <c r="N181" s="111"/>
      <c r="O181" s="111"/>
      <c r="P181" s="111"/>
      <c r="Q181" s="125"/>
      <c r="R181" s="125"/>
      <c r="S181" s="125"/>
    </row>
    <row r="182" spans="1:30" ht="39" customHeight="1" x14ac:dyDescent="0.2">
      <c r="A182" s="88"/>
      <c r="B182" s="110" t="s">
        <v>166</v>
      </c>
      <c r="C182" s="110"/>
      <c r="D182" s="110"/>
      <c r="E182" s="110"/>
      <c r="F182" s="110"/>
      <c r="G182" s="110"/>
      <c r="H182" s="110"/>
      <c r="I182" s="43"/>
      <c r="J182" s="59"/>
      <c r="K182" s="206"/>
      <c r="L182" s="153"/>
      <c r="M182" s="241"/>
      <c r="N182" s="111"/>
      <c r="O182" s="111"/>
      <c r="P182" s="111"/>
      <c r="Q182" s="125"/>
      <c r="R182" s="125"/>
      <c r="S182" s="125"/>
    </row>
    <row r="183" spans="1:30" ht="7.5" customHeight="1" x14ac:dyDescent="0.2">
      <c r="A183" s="88"/>
      <c r="B183" s="138"/>
      <c r="C183" s="138"/>
      <c r="D183" s="138"/>
      <c r="E183" s="138"/>
      <c r="F183" s="138"/>
      <c r="G183" s="138"/>
      <c r="H183" s="138"/>
      <c r="I183" s="138"/>
      <c r="J183" s="138"/>
      <c r="K183" s="138"/>
      <c r="L183" s="138"/>
      <c r="M183" s="138"/>
      <c r="N183" s="138"/>
      <c r="O183" s="138"/>
      <c r="P183" s="138"/>
      <c r="Q183" s="138"/>
      <c r="R183" s="138"/>
      <c r="S183" s="138"/>
    </row>
    <row r="184" spans="1:30" ht="22.5" customHeight="1" x14ac:dyDescent="0.2">
      <c r="A184" s="88"/>
      <c r="B184" s="103" t="s">
        <v>167</v>
      </c>
      <c r="C184" s="103"/>
      <c r="D184" s="103"/>
      <c r="E184" s="103"/>
      <c r="F184" s="103"/>
      <c r="G184" s="103"/>
      <c r="H184" s="103"/>
      <c r="I184" s="112" t="s">
        <v>783</v>
      </c>
      <c r="J184" s="112" t="s">
        <v>784</v>
      </c>
      <c r="K184" s="78">
        <f>(K185+K226)/2</f>
        <v>10</v>
      </c>
      <c r="L184" s="78">
        <f>(L185+L226)/2</f>
        <v>0</v>
      </c>
      <c r="M184" s="79">
        <f>+L184/K184</f>
        <v>0</v>
      </c>
      <c r="N184" s="124"/>
      <c r="O184" s="124"/>
      <c r="P184" s="124"/>
      <c r="Q184" s="124"/>
      <c r="R184" s="124"/>
      <c r="S184" s="124"/>
    </row>
    <row r="185" spans="1:30" ht="26.85" customHeight="1" x14ac:dyDescent="0.2">
      <c r="A185" s="88"/>
      <c r="B185" s="103" t="s">
        <v>168</v>
      </c>
      <c r="C185" s="103"/>
      <c r="D185" s="103"/>
      <c r="E185" s="103"/>
      <c r="F185" s="103"/>
      <c r="G185" s="103"/>
      <c r="H185" s="103"/>
      <c r="I185" s="113"/>
      <c r="J185" s="113"/>
      <c r="K185" s="76">
        <v>10</v>
      </c>
      <c r="L185" s="76">
        <f>+L186</f>
        <v>0</v>
      </c>
      <c r="M185" s="77">
        <f>+L185/K185</f>
        <v>0</v>
      </c>
      <c r="N185" s="124"/>
      <c r="O185" s="124"/>
      <c r="P185" s="124"/>
      <c r="Q185" s="124"/>
      <c r="R185" s="124"/>
      <c r="S185" s="124"/>
    </row>
    <row r="186" spans="1:30" ht="43.5" customHeight="1" x14ac:dyDescent="0.2">
      <c r="A186" s="88"/>
      <c r="B186" s="105" t="s">
        <v>169</v>
      </c>
      <c r="C186" s="105"/>
      <c r="D186" s="105"/>
      <c r="E186" s="105"/>
      <c r="F186" s="105"/>
      <c r="G186" s="105"/>
      <c r="H186" s="105"/>
      <c r="I186" s="48"/>
      <c r="J186" s="48"/>
      <c r="K186" s="135"/>
      <c r="L186" s="135">
        <f>SUM(K186,K206,K209,K221)/4</f>
        <v>0</v>
      </c>
      <c r="M186" s="169">
        <f>+L186/K185</f>
        <v>0</v>
      </c>
      <c r="N186" s="111"/>
      <c r="O186" s="111"/>
      <c r="P186" s="111"/>
      <c r="Q186" s="125"/>
      <c r="R186" s="125"/>
      <c r="S186" s="125"/>
      <c r="U186" s="252" t="s">
        <v>554</v>
      </c>
      <c r="V186" s="252"/>
      <c r="W186" s="252" t="s">
        <v>555</v>
      </c>
      <c r="X186" s="252"/>
      <c r="Y186" s="252" t="s">
        <v>556</v>
      </c>
      <c r="Z186" s="252"/>
      <c r="AA186" s="252" t="s">
        <v>557</v>
      </c>
      <c r="AB186" s="252"/>
      <c r="AC186" s="252" t="s">
        <v>558</v>
      </c>
      <c r="AD186" s="252"/>
    </row>
    <row r="187" spans="1:30" ht="30" customHeight="1" x14ac:dyDescent="0.2">
      <c r="A187" s="88"/>
      <c r="B187" s="105" t="s">
        <v>170</v>
      </c>
      <c r="C187" s="105"/>
      <c r="D187" s="105"/>
      <c r="E187" s="105"/>
      <c r="F187" s="105"/>
      <c r="G187" s="105"/>
      <c r="H187" s="105"/>
      <c r="I187" s="48"/>
      <c r="J187" s="48"/>
      <c r="K187" s="136"/>
      <c r="L187" s="136"/>
      <c r="M187" s="170"/>
      <c r="N187" s="111"/>
      <c r="O187" s="111"/>
      <c r="P187" s="111"/>
      <c r="Q187" s="125"/>
      <c r="R187" s="125"/>
      <c r="S187" s="125"/>
      <c r="U187" s="276" t="s">
        <v>625</v>
      </c>
      <c r="V187" s="276"/>
      <c r="W187" s="276" t="s">
        <v>626</v>
      </c>
      <c r="X187" s="276"/>
      <c r="Y187" s="276" t="s">
        <v>627</v>
      </c>
      <c r="Z187" s="276"/>
      <c r="AA187" s="276" t="s">
        <v>628</v>
      </c>
      <c r="AB187" s="276"/>
      <c r="AC187" s="276" t="s">
        <v>629</v>
      </c>
      <c r="AD187" s="276"/>
    </row>
    <row r="188" spans="1:30" ht="29.25" customHeight="1" x14ac:dyDescent="0.2">
      <c r="A188" s="88"/>
      <c r="B188" s="110" t="s">
        <v>171</v>
      </c>
      <c r="C188" s="110"/>
      <c r="D188" s="110"/>
      <c r="E188" s="110"/>
      <c r="F188" s="110"/>
      <c r="G188" s="110"/>
      <c r="H188" s="110"/>
      <c r="I188" s="43"/>
      <c r="J188" s="43"/>
      <c r="K188" s="136"/>
      <c r="L188" s="136"/>
      <c r="M188" s="170"/>
      <c r="N188" s="159"/>
      <c r="O188" s="160"/>
      <c r="P188" s="161"/>
      <c r="Q188" s="125"/>
      <c r="R188" s="125"/>
      <c r="S188" s="125"/>
      <c r="U188" s="276"/>
      <c r="V188" s="276"/>
      <c r="W188" s="276"/>
      <c r="X188" s="276"/>
      <c r="Y188" s="276"/>
      <c r="Z188" s="276"/>
      <c r="AA188" s="276"/>
      <c r="AB188" s="276"/>
      <c r="AC188" s="276"/>
      <c r="AD188" s="276"/>
    </row>
    <row r="189" spans="1:30" ht="30" customHeight="1" x14ac:dyDescent="0.2">
      <c r="A189" s="88"/>
      <c r="B189" s="105" t="s">
        <v>172</v>
      </c>
      <c r="C189" s="105"/>
      <c r="D189" s="105"/>
      <c r="E189" s="105"/>
      <c r="F189" s="105"/>
      <c r="G189" s="105"/>
      <c r="H189" s="105"/>
      <c r="I189" s="48"/>
      <c r="J189" s="48"/>
      <c r="K189" s="136"/>
      <c r="L189" s="136"/>
      <c r="M189" s="170"/>
      <c r="N189" s="111"/>
      <c r="O189" s="111"/>
      <c r="P189" s="111"/>
      <c r="Q189" s="125"/>
      <c r="R189" s="125"/>
      <c r="S189" s="125"/>
      <c r="U189" s="276"/>
      <c r="V189" s="276"/>
      <c r="W189" s="276"/>
      <c r="X189" s="276"/>
      <c r="Y189" s="276"/>
      <c r="Z189" s="276"/>
      <c r="AA189" s="276"/>
      <c r="AB189" s="276"/>
      <c r="AC189" s="276"/>
      <c r="AD189" s="276"/>
    </row>
    <row r="190" spans="1:30" ht="23.25" customHeight="1" x14ac:dyDescent="0.2">
      <c r="A190" s="88"/>
      <c r="B190" s="105" t="s">
        <v>173</v>
      </c>
      <c r="C190" s="105"/>
      <c r="D190" s="105"/>
      <c r="E190" s="105"/>
      <c r="F190" s="105"/>
      <c r="G190" s="105"/>
      <c r="H190" s="105"/>
      <c r="I190" s="48"/>
      <c r="J190" s="48"/>
      <c r="K190" s="136"/>
      <c r="L190" s="136"/>
      <c r="M190" s="170"/>
      <c r="N190" s="111"/>
      <c r="O190" s="111"/>
      <c r="P190" s="111"/>
      <c r="Q190" s="125"/>
      <c r="R190" s="125"/>
      <c r="S190" s="125"/>
      <c r="U190" s="276"/>
      <c r="V190" s="276"/>
      <c r="W190" s="276"/>
      <c r="X190" s="276"/>
      <c r="Y190" s="276"/>
      <c r="Z190" s="276"/>
      <c r="AA190" s="276"/>
      <c r="AB190" s="276"/>
      <c r="AC190" s="276"/>
      <c r="AD190" s="276"/>
    </row>
    <row r="191" spans="1:30" ht="31.5" customHeight="1" x14ac:dyDescent="0.2">
      <c r="A191" s="88"/>
      <c r="B191" s="105" t="s">
        <v>174</v>
      </c>
      <c r="C191" s="105"/>
      <c r="D191" s="105"/>
      <c r="E191" s="105"/>
      <c r="F191" s="105"/>
      <c r="G191" s="105"/>
      <c r="H191" s="105"/>
      <c r="I191" s="48"/>
      <c r="J191" s="48"/>
      <c r="K191" s="136"/>
      <c r="L191" s="136"/>
      <c r="M191" s="170"/>
      <c r="N191" s="111"/>
      <c r="O191" s="111"/>
      <c r="P191" s="111"/>
      <c r="Q191" s="125"/>
      <c r="R191" s="125"/>
      <c r="S191" s="125"/>
      <c r="U191" s="276"/>
      <c r="V191" s="276"/>
      <c r="W191" s="276"/>
      <c r="X191" s="276"/>
      <c r="Y191" s="276"/>
      <c r="Z191" s="276"/>
      <c r="AA191" s="276"/>
      <c r="AB191" s="276"/>
      <c r="AC191" s="276"/>
      <c r="AD191" s="276"/>
    </row>
    <row r="192" spans="1:30" ht="20.25" customHeight="1" x14ac:dyDescent="0.2">
      <c r="A192" s="88"/>
      <c r="B192" s="105" t="s">
        <v>175</v>
      </c>
      <c r="C192" s="105"/>
      <c r="D192" s="105"/>
      <c r="E192" s="105"/>
      <c r="F192" s="105"/>
      <c r="G192" s="105"/>
      <c r="H192" s="105"/>
      <c r="I192" s="48"/>
      <c r="J192" s="48"/>
      <c r="K192" s="136"/>
      <c r="L192" s="136"/>
      <c r="M192" s="170"/>
      <c r="N192" s="111"/>
      <c r="O192" s="111"/>
      <c r="P192" s="111"/>
      <c r="Q192" s="125"/>
      <c r="R192" s="125"/>
      <c r="S192" s="125"/>
      <c r="U192" s="276"/>
      <c r="V192" s="276"/>
      <c r="W192" s="276"/>
      <c r="X192" s="276"/>
      <c r="Y192" s="276"/>
      <c r="Z192" s="276"/>
      <c r="AA192" s="276"/>
      <c r="AB192" s="276"/>
      <c r="AC192" s="276"/>
      <c r="AD192" s="276"/>
    </row>
    <row r="193" spans="1:30" ht="39" customHeight="1" x14ac:dyDescent="0.2">
      <c r="A193" s="88"/>
      <c r="B193" s="105" t="s">
        <v>176</v>
      </c>
      <c r="C193" s="105"/>
      <c r="D193" s="105"/>
      <c r="E193" s="105"/>
      <c r="F193" s="105"/>
      <c r="G193" s="105"/>
      <c r="H193" s="105"/>
      <c r="I193" s="48"/>
      <c r="J193" s="48"/>
      <c r="K193" s="136"/>
      <c r="L193" s="136"/>
      <c r="M193" s="170"/>
      <c r="N193" s="111"/>
      <c r="O193" s="111"/>
      <c r="P193" s="111"/>
      <c r="Q193" s="125"/>
      <c r="R193" s="125"/>
      <c r="S193" s="125"/>
      <c r="U193" s="276"/>
      <c r="V193" s="276"/>
      <c r="W193" s="276"/>
      <c r="X193" s="276"/>
      <c r="Y193" s="276"/>
      <c r="Z193" s="276"/>
      <c r="AA193" s="276"/>
      <c r="AB193" s="276"/>
      <c r="AC193" s="276"/>
      <c r="AD193" s="276"/>
    </row>
    <row r="194" spans="1:30" ht="23.25" customHeight="1" x14ac:dyDescent="0.2">
      <c r="A194" s="88"/>
      <c r="B194" s="105" t="s">
        <v>177</v>
      </c>
      <c r="C194" s="105"/>
      <c r="D194" s="105"/>
      <c r="E194" s="105"/>
      <c r="F194" s="105"/>
      <c r="G194" s="105"/>
      <c r="H194" s="105"/>
      <c r="I194" s="48"/>
      <c r="J194" s="48"/>
      <c r="K194" s="136"/>
      <c r="L194" s="136"/>
      <c r="M194" s="170"/>
      <c r="N194" s="111"/>
      <c r="O194" s="111"/>
      <c r="P194" s="111"/>
      <c r="Q194" s="125"/>
      <c r="R194" s="125"/>
      <c r="S194" s="125"/>
      <c r="U194" s="276"/>
      <c r="V194" s="276"/>
      <c r="W194" s="276"/>
      <c r="X194" s="276"/>
      <c r="Y194" s="276"/>
      <c r="Z194" s="276"/>
      <c r="AA194" s="276"/>
      <c r="AB194" s="276"/>
      <c r="AC194" s="276"/>
      <c r="AD194" s="276"/>
    </row>
    <row r="195" spans="1:30" ht="22.5" customHeight="1" x14ac:dyDescent="0.2">
      <c r="A195" s="88"/>
      <c r="B195" s="105" t="s">
        <v>178</v>
      </c>
      <c r="C195" s="105"/>
      <c r="D195" s="105"/>
      <c r="E195" s="105"/>
      <c r="F195" s="105"/>
      <c r="G195" s="105"/>
      <c r="H195" s="105"/>
      <c r="I195" s="48"/>
      <c r="J195" s="48"/>
      <c r="K195" s="136"/>
      <c r="L195" s="136"/>
      <c r="M195" s="170"/>
      <c r="N195" s="111"/>
      <c r="O195" s="111"/>
      <c r="P195" s="111"/>
      <c r="Q195" s="125"/>
      <c r="R195" s="125"/>
      <c r="S195" s="125"/>
      <c r="U195" s="38"/>
      <c r="V195" s="38"/>
      <c r="W195" s="38"/>
      <c r="X195" s="14"/>
      <c r="Y195" s="38"/>
      <c r="Z195" s="14"/>
      <c r="AA195" s="14"/>
      <c r="AB195" s="38"/>
      <c r="AC195" s="38"/>
      <c r="AD195" s="14"/>
    </row>
    <row r="196" spans="1:30" ht="22.5" customHeight="1" x14ac:dyDescent="0.2">
      <c r="A196" s="88"/>
      <c r="B196" s="105" t="s">
        <v>179</v>
      </c>
      <c r="C196" s="105"/>
      <c r="D196" s="105"/>
      <c r="E196" s="105"/>
      <c r="F196" s="105"/>
      <c r="G196" s="105"/>
      <c r="H196" s="105"/>
      <c r="I196" s="48"/>
      <c r="J196" s="48"/>
      <c r="K196" s="136"/>
      <c r="L196" s="136"/>
      <c r="M196" s="170"/>
      <c r="N196" s="111"/>
      <c r="O196" s="111"/>
      <c r="P196" s="111"/>
      <c r="Q196" s="125"/>
      <c r="R196" s="125"/>
      <c r="S196" s="125"/>
      <c r="U196" s="38"/>
      <c r="V196" s="38"/>
      <c r="W196" s="38"/>
      <c r="X196" s="14"/>
      <c r="Y196" s="38"/>
      <c r="Z196" s="14"/>
      <c r="AA196" s="14"/>
      <c r="AB196" s="38"/>
      <c r="AC196" s="38"/>
      <c r="AD196" s="14"/>
    </row>
    <row r="197" spans="1:30" ht="42" customHeight="1" x14ac:dyDescent="0.2">
      <c r="A197" s="88"/>
      <c r="B197" s="105" t="s">
        <v>180</v>
      </c>
      <c r="C197" s="105"/>
      <c r="D197" s="105"/>
      <c r="E197" s="105"/>
      <c r="F197" s="105"/>
      <c r="G197" s="105"/>
      <c r="H197" s="105"/>
      <c r="I197" s="48"/>
      <c r="J197" s="48"/>
      <c r="K197" s="136"/>
      <c r="L197" s="136"/>
      <c r="M197" s="170"/>
      <c r="N197" s="111"/>
      <c r="O197" s="111"/>
      <c r="P197" s="111"/>
      <c r="Q197" s="125"/>
      <c r="R197" s="125"/>
      <c r="S197" s="125"/>
      <c r="U197" s="38"/>
      <c r="V197" s="38"/>
      <c r="W197" s="38"/>
      <c r="X197" s="14"/>
      <c r="Y197" s="38"/>
      <c r="Z197" s="14"/>
      <c r="AA197" s="14"/>
      <c r="AB197" s="38"/>
      <c r="AC197" s="38"/>
      <c r="AD197" s="14"/>
    </row>
    <row r="198" spans="1:30" ht="28.5" customHeight="1" x14ac:dyDescent="0.2">
      <c r="A198" s="88"/>
      <c r="B198" s="105" t="s">
        <v>181</v>
      </c>
      <c r="C198" s="105"/>
      <c r="D198" s="105"/>
      <c r="E198" s="105"/>
      <c r="F198" s="105"/>
      <c r="G198" s="105"/>
      <c r="H198" s="105"/>
      <c r="I198" s="48"/>
      <c r="J198" s="48"/>
      <c r="K198" s="136"/>
      <c r="L198" s="136"/>
      <c r="M198" s="170"/>
      <c r="N198" s="111"/>
      <c r="O198" s="111"/>
      <c r="P198" s="111"/>
      <c r="Q198" s="125"/>
      <c r="R198" s="125"/>
      <c r="S198" s="125"/>
      <c r="U198" s="38"/>
      <c r="V198" s="38"/>
      <c r="W198" s="38"/>
      <c r="X198" s="14"/>
      <c r="Y198" s="38"/>
      <c r="Z198" s="14"/>
      <c r="AA198" s="14"/>
      <c r="AB198" s="38"/>
      <c r="AC198" s="38"/>
      <c r="AD198" s="14"/>
    </row>
    <row r="199" spans="1:30" ht="30" customHeight="1" x14ac:dyDescent="0.2">
      <c r="A199" s="88"/>
      <c r="B199" s="110" t="s">
        <v>182</v>
      </c>
      <c r="C199" s="110"/>
      <c r="D199" s="110"/>
      <c r="E199" s="110"/>
      <c r="F199" s="110"/>
      <c r="G199" s="110"/>
      <c r="H199" s="110"/>
      <c r="I199" s="43"/>
      <c r="J199" s="43"/>
      <c r="K199" s="136"/>
      <c r="L199" s="136"/>
      <c r="M199" s="170"/>
      <c r="N199" s="111"/>
      <c r="O199" s="111"/>
      <c r="P199" s="111"/>
      <c r="Q199" s="125"/>
      <c r="R199" s="125"/>
      <c r="S199" s="125"/>
      <c r="U199" s="38"/>
      <c r="V199" s="38"/>
      <c r="W199" s="38"/>
      <c r="X199" s="14"/>
      <c r="Y199" s="38"/>
      <c r="Z199" s="14"/>
      <c r="AA199" s="14"/>
      <c r="AB199" s="38"/>
      <c r="AC199" s="38"/>
      <c r="AD199" s="14"/>
    </row>
    <row r="200" spans="1:30" ht="21" customHeight="1" x14ac:dyDescent="0.2">
      <c r="A200" s="88"/>
      <c r="B200" s="110" t="s">
        <v>183</v>
      </c>
      <c r="C200" s="110"/>
      <c r="D200" s="110"/>
      <c r="E200" s="110"/>
      <c r="F200" s="110"/>
      <c r="G200" s="110"/>
      <c r="H200" s="110"/>
      <c r="I200" s="43"/>
      <c r="J200" s="43"/>
      <c r="K200" s="136"/>
      <c r="L200" s="136"/>
      <c r="M200" s="170"/>
      <c r="N200" s="111"/>
      <c r="O200" s="111"/>
      <c r="P200" s="111"/>
      <c r="Q200" s="125"/>
      <c r="R200" s="125"/>
      <c r="S200" s="125"/>
      <c r="U200" s="38"/>
      <c r="V200" s="38"/>
      <c r="W200" s="38"/>
      <c r="X200" s="14"/>
      <c r="Y200" s="38"/>
      <c r="Z200" s="14"/>
      <c r="AA200" s="14"/>
      <c r="AB200" s="38"/>
      <c r="AC200" s="38"/>
      <c r="AD200" s="14"/>
    </row>
    <row r="201" spans="1:30" ht="30.75" customHeight="1" x14ac:dyDescent="0.2">
      <c r="A201" s="88"/>
      <c r="B201" s="110" t="s">
        <v>184</v>
      </c>
      <c r="C201" s="110"/>
      <c r="D201" s="110"/>
      <c r="E201" s="110"/>
      <c r="F201" s="110"/>
      <c r="G201" s="110"/>
      <c r="H201" s="110"/>
      <c r="I201" s="43"/>
      <c r="J201" s="43"/>
      <c r="K201" s="136"/>
      <c r="L201" s="136"/>
      <c r="M201" s="170"/>
      <c r="N201" s="111"/>
      <c r="O201" s="111"/>
      <c r="P201" s="111"/>
      <c r="Q201" s="125"/>
      <c r="R201" s="125"/>
      <c r="S201" s="125"/>
      <c r="U201" s="38"/>
      <c r="V201" s="38"/>
      <c r="W201" s="38"/>
      <c r="X201" s="14"/>
      <c r="Y201" s="38"/>
      <c r="Z201" s="14"/>
      <c r="AA201" s="14"/>
      <c r="AB201" s="38"/>
      <c r="AC201" s="38"/>
      <c r="AD201" s="14"/>
    </row>
    <row r="202" spans="1:30" ht="68.25" customHeight="1" x14ac:dyDescent="0.2">
      <c r="A202" s="88"/>
      <c r="B202" s="114" t="s">
        <v>185</v>
      </c>
      <c r="C202" s="114"/>
      <c r="D202" s="114"/>
      <c r="E202" s="114"/>
      <c r="F202" s="114"/>
      <c r="G202" s="114"/>
      <c r="H202" s="114"/>
      <c r="I202" s="49">
        <v>0</v>
      </c>
      <c r="J202" s="49">
        <v>0</v>
      </c>
      <c r="K202" s="136"/>
      <c r="L202" s="136"/>
      <c r="M202" s="170"/>
      <c r="N202" s="125"/>
      <c r="O202" s="125"/>
      <c r="P202" s="125"/>
      <c r="Q202" s="125"/>
      <c r="R202" s="125"/>
      <c r="S202" s="125"/>
      <c r="U202" s="38"/>
      <c r="V202" s="38"/>
      <c r="W202" s="38"/>
      <c r="X202" s="14"/>
      <c r="Y202" s="38"/>
      <c r="Z202" s="14"/>
      <c r="AA202" s="14"/>
      <c r="AB202" s="38"/>
      <c r="AC202" s="38"/>
      <c r="AD202" s="14"/>
    </row>
    <row r="203" spans="1:30" ht="73.5" customHeight="1" x14ac:dyDescent="0.2">
      <c r="A203" s="88"/>
      <c r="B203" s="114" t="s">
        <v>186</v>
      </c>
      <c r="C203" s="114"/>
      <c r="D203" s="114"/>
      <c r="E203" s="114"/>
      <c r="F203" s="114"/>
      <c r="G203" s="114"/>
      <c r="H203" s="114"/>
      <c r="I203" s="49">
        <v>0</v>
      </c>
      <c r="J203" s="49">
        <v>0</v>
      </c>
      <c r="K203" s="136"/>
      <c r="L203" s="136"/>
      <c r="M203" s="170"/>
      <c r="N203" s="125"/>
      <c r="O203" s="125"/>
      <c r="P203" s="125"/>
      <c r="Q203" s="125"/>
      <c r="R203" s="125"/>
      <c r="S203" s="125"/>
      <c r="U203" s="38"/>
      <c r="V203" s="38"/>
      <c r="W203" s="38"/>
      <c r="X203" s="14"/>
      <c r="Y203" s="38"/>
      <c r="Z203" s="14"/>
      <c r="AA203" s="14"/>
      <c r="AB203" s="38"/>
      <c r="AC203" s="38"/>
      <c r="AD203" s="14"/>
    </row>
    <row r="204" spans="1:30" ht="96.75" customHeight="1" x14ac:dyDescent="0.2">
      <c r="A204" s="88"/>
      <c r="B204" s="114" t="s">
        <v>187</v>
      </c>
      <c r="C204" s="114"/>
      <c r="D204" s="114"/>
      <c r="E204" s="114"/>
      <c r="F204" s="114"/>
      <c r="G204" s="114"/>
      <c r="H204" s="114"/>
      <c r="I204" s="49">
        <v>0</v>
      </c>
      <c r="J204" s="49">
        <v>0</v>
      </c>
      <c r="K204" s="137"/>
      <c r="L204" s="136"/>
      <c r="M204" s="170"/>
      <c r="N204" s="125"/>
      <c r="O204" s="125"/>
      <c r="P204" s="125"/>
      <c r="Q204" s="125"/>
      <c r="R204" s="125"/>
      <c r="S204" s="125"/>
      <c r="U204" s="38"/>
      <c r="V204" s="38"/>
      <c r="W204" s="38"/>
      <c r="X204" s="14"/>
      <c r="Y204" s="38"/>
      <c r="Z204" s="14"/>
      <c r="AA204" s="14"/>
      <c r="AB204" s="38"/>
      <c r="AC204" s="38"/>
      <c r="AD204" s="14"/>
    </row>
    <row r="205" spans="1:30" ht="18.75" customHeight="1" x14ac:dyDescent="0.2">
      <c r="A205" s="88"/>
      <c r="B205" s="172" t="s">
        <v>188</v>
      </c>
      <c r="C205" s="173"/>
      <c r="D205" s="173"/>
      <c r="E205" s="173"/>
      <c r="F205" s="173"/>
      <c r="G205" s="173"/>
      <c r="H205" s="173"/>
      <c r="I205" s="173"/>
      <c r="J205" s="173"/>
      <c r="K205" s="174"/>
      <c r="L205" s="136"/>
      <c r="M205" s="170"/>
      <c r="N205" s="176"/>
      <c r="O205" s="177"/>
      <c r="P205" s="178"/>
      <c r="Q205" s="176"/>
      <c r="R205" s="177"/>
      <c r="S205" s="178"/>
      <c r="U205" s="38"/>
      <c r="V205" s="14"/>
      <c r="W205" s="38"/>
      <c r="X205" s="14"/>
      <c r="Y205" s="38"/>
      <c r="Z205" s="14"/>
      <c r="AA205" s="14"/>
      <c r="AB205" s="38"/>
      <c r="AC205" s="38"/>
      <c r="AD205" s="14"/>
    </row>
    <row r="206" spans="1:30" ht="30.75" customHeight="1" x14ac:dyDescent="0.2">
      <c r="A206" s="88"/>
      <c r="B206" s="110" t="s">
        <v>189</v>
      </c>
      <c r="C206" s="110"/>
      <c r="D206" s="110"/>
      <c r="E206" s="110"/>
      <c r="F206" s="110"/>
      <c r="G206" s="110"/>
      <c r="H206" s="110"/>
      <c r="I206" s="43"/>
      <c r="J206" s="43"/>
      <c r="K206" s="206"/>
      <c r="L206" s="136"/>
      <c r="M206" s="170"/>
      <c r="N206" s="125"/>
      <c r="O206" s="125"/>
      <c r="P206" s="125"/>
      <c r="Q206" s="125"/>
      <c r="R206" s="125"/>
      <c r="S206" s="125"/>
      <c r="U206" s="252" t="s">
        <v>554</v>
      </c>
      <c r="V206" s="252"/>
      <c r="W206" s="252" t="s">
        <v>555</v>
      </c>
      <c r="X206" s="252"/>
      <c r="Y206" s="252" t="s">
        <v>556</v>
      </c>
      <c r="Z206" s="252"/>
      <c r="AA206" s="252" t="s">
        <v>557</v>
      </c>
      <c r="AB206" s="252"/>
      <c r="AC206" s="252" t="s">
        <v>558</v>
      </c>
      <c r="AD206" s="252"/>
    </row>
    <row r="207" spans="1:30" ht="22.5" customHeight="1" x14ac:dyDescent="0.2">
      <c r="A207" s="88"/>
      <c r="B207" s="110" t="s">
        <v>190</v>
      </c>
      <c r="C207" s="110"/>
      <c r="D207" s="110"/>
      <c r="E207" s="110"/>
      <c r="F207" s="110"/>
      <c r="G207" s="110"/>
      <c r="H207" s="110"/>
      <c r="I207" s="43"/>
      <c r="J207" s="43"/>
      <c r="K207" s="206"/>
      <c r="L207" s="136"/>
      <c r="M207" s="170"/>
      <c r="N207" s="125"/>
      <c r="O207" s="125"/>
      <c r="P207" s="125"/>
      <c r="Q207" s="125"/>
      <c r="R207" s="125"/>
      <c r="S207" s="125"/>
      <c r="U207" s="253" t="s">
        <v>630</v>
      </c>
      <c r="V207" s="253"/>
      <c r="W207" s="253" t="s">
        <v>631</v>
      </c>
      <c r="X207" s="253"/>
      <c r="Y207" s="253" t="s">
        <v>632</v>
      </c>
      <c r="Z207" s="253"/>
      <c r="AA207" s="253" t="s">
        <v>633</v>
      </c>
      <c r="AB207" s="253"/>
      <c r="AC207" s="253" t="s">
        <v>634</v>
      </c>
      <c r="AD207" s="253"/>
    </row>
    <row r="208" spans="1:30" ht="18.75" customHeight="1" x14ac:dyDescent="0.2">
      <c r="A208" s="88"/>
      <c r="B208" s="172" t="s">
        <v>191</v>
      </c>
      <c r="C208" s="173"/>
      <c r="D208" s="173"/>
      <c r="E208" s="173"/>
      <c r="F208" s="173"/>
      <c r="G208" s="173"/>
      <c r="H208" s="173"/>
      <c r="I208" s="173"/>
      <c r="J208" s="173"/>
      <c r="K208" s="174"/>
      <c r="L208" s="136"/>
      <c r="M208" s="170"/>
      <c r="N208" s="175"/>
      <c r="O208" s="175"/>
      <c r="P208" s="175"/>
      <c r="Q208" s="175"/>
      <c r="R208" s="175"/>
      <c r="S208" s="175"/>
      <c r="U208" s="253"/>
      <c r="V208" s="253"/>
      <c r="W208" s="253"/>
      <c r="X208" s="253"/>
      <c r="Y208" s="253"/>
      <c r="Z208" s="253"/>
      <c r="AA208" s="253"/>
      <c r="AB208" s="253"/>
      <c r="AC208" s="253"/>
      <c r="AD208" s="253"/>
    </row>
    <row r="209" spans="1:30" ht="57" customHeight="1" x14ac:dyDescent="0.2">
      <c r="A209" s="88"/>
      <c r="B209" s="105" t="s">
        <v>192</v>
      </c>
      <c r="C209" s="105"/>
      <c r="D209" s="105"/>
      <c r="E209" s="105"/>
      <c r="F209" s="105"/>
      <c r="G209" s="105"/>
      <c r="H209" s="105"/>
      <c r="I209" s="48"/>
      <c r="J209" s="48"/>
      <c r="K209" s="206"/>
      <c r="L209" s="136"/>
      <c r="M209" s="170"/>
      <c r="N209" s="125"/>
      <c r="O209" s="125"/>
      <c r="P209" s="125"/>
      <c r="Q209" s="125"/>
      <c r="R209" s="125"/>
      <c r="S209" s="125"/>
      <c r="U209" s="38"/>
      <c r="V209" s="14"/>
      <c r="W209" s="38"/>
      <c r="X209" s="14"/>
      <c r="Y209" s="38"/>
      <c r="Z209" s="14"/>
      <c r="AA209" s="14"/>
      <c r="AB209" s="38"/>
      <c r="AC209" s="38"/>
      <c r="AD209" s="14"/>
    </row>
    <row r="210" spans="1:30" ht="30.75" customHeight="1" x14ac:dyDescent="0.2">
      <c r="A210" s="88"/>
      <c r="B210" s="110" t="s">
        <v>193</v>
      </c>
      <c r="C210" s="110"/>
      <c r="D210" s="110"/>
      <c r="E210" s="110"/>
      <c r="F210" s="110"/>
      <c r="G210" s="110"/>
      <c r="H210" s="110"/>
      <c r="I210" s="43"/>
      <c r="J210" s="43"/>
      <c r="K210" s="206"/>
      <c r="L210" s="136"/>
      <c r="M210" s="170"/>
      <c r="N210" s="125"/>
      <c r="O210" s="125"/>
      <c r="P210" s="125"/>
      <c r="Q210" s="125"/>
      <c r="R210" s="125"/>
      <c r="S210" s="125"/>
      <c r="U210" s="252" t="s">
        <v>554</v>
      </c>
      <c r="V210" s="252"/>
      <c r="W210" s="252" t="s">
        <v>555</v>
      </c>
      <c r="X210" s="252"/>
      <c r="Y210" s="252" t="s">
        <v>556</v>
      </c>
      <c r="Z210" s="252"/>
      <c r="AA210" s="252" t="s">
        <v>557</v>
      </c>
      <c r="AB210" s="252"/>
      <c r="AC210" s="252" t="s">
        <v>558</v>
      </c>
      <c r="AD210" s="252"/>
    </row>
    <row r="211" spans="1:30" ht="23.25" customHeight="1" x14ac:dyDescent="0.2">
      <c r="A211" s="88"/>
      <c r="B211" s="105" t="s">
        <v>194</v>
      </c>
      <c r="C211" s="105"/>
      <c r="D211" s="105"/>
      <c r="E211" s="105"/>
      <c r="F211" s="105"/>
      <c r="G211" s="105"/>
      <c r="H211" s="105"/>
      <c r="I211" s="48"/>
      <c r="J211" s="48"/>
      <c r="K211" s="206"/>
      <c r="L211" s="136"/>
      <c r="M211" s="170"/>
      <c r="N211" s="125"/>
      <c r="O211" s="125"/>
      <c r="P211" s="125"/>
      <c r="Q211" s="125"/>
      <c r="R211" s="125"/>
      <c r="S211" s="125"/>
      <c r="U211" s="253" t="s">
        <v>635</v>
      </c>
      <c r="V211" s="253"/>
      <c r="W211" s="253" t="s">
        <v>636</v>
      </c>
      <c r="X211" s="253"/>
      <c r="Y211" s="253" t="s">
        <v>637</v>
      </c>
      <c r="Z211" s="253"/>
      <c r="AA211" s="253" t="s">
        <v>638</v>
      </c>
      <c r="AB211" s="253"/>
      <c r="AC211" s="253" t="s">
        <v>639</v>
      </c>
      <c r="AD211" s="253"/>
    </row>
    <row r="212" spans="1:30" ht="23.25" customHeight="1" x14ac:dyDescent="0.2">
      <c r="A212" s="88"/>
      <c r="B212" s="105" t="s">
        <v>195</v>
      </c>
      <c r="C212" s="105"/>
      <c r="D212" s="105"/>
      <c r="E212" s="105"/>
      <c r="F212" s="105"/>
      <c r="G212" s="105"/>
      <c r="H212" s="105"/>
      <c r="I212" s="48"/>
      <c r="J212" s="48"/>
      <c r="K212" s="206"/>
      <c r="L212" s="136"/>
      <c r="M212" s="170"/>
      <c r="N212" s="125"/>
      <c r="O212" s="125"/>
      <c r="P212" s="125"/>
      <c r="Q212" s="125"/>
      <c r="R212" s="125"/>
      <c r="S212" s="125"/>
      <c r="U212" s="253"/>
      <c r="V212" s="253"/>
      <c r="W212" s="253"/>
      <c r="X212" s="253"/>
      <c r="Y212" s="253"/>
      <c r="Z212" s="253"/>
      <c r="AA212" s="253"/>
      <c r="AB212" s="253"/>
      <c r="AC212" s="253"/>
      <c r="AD212" s="253"/>
    </row>
    <row r="213" spans="1:30" ht="23.25" customHeight="1" x14ac:dyDescent="0.2">
      <c r="A213" s="88"/>
      <c r="B213" s="105" t="s">
        <v>196</v>
      </c>
      <c r="C213" s="105"/>
      <c r="D213" s="105"/>
      <c r="E213" s="105"/>
      <c r="F213" s="105"/>
      <c r="G213" s="105"/>
      <c r="H213" s="105"/>
      <c r="I213" s="48"/>
      <c r="J213" s="48"/>
      <c r="K213" s="206"/>
      <c r="L213" s="136"/>
      <c r="M213" s="170"/>
      <c r="N213" s="125"/>
      <c r="O213" s="125"/>
      <c r="P213" s="125"/>
      <c r="Q213" s="125"/>
      <c r="R213" s="125"/>
      <c r="S213" s="125"/>
      <c r="U213" s="253"/>
      <c r="V213" s="253"/>
      <c r="W213" s="253"/>
      <c r="X213" s="253"/>
      <c r="Y213" s="253"/>
      <c r="Z213" s="253"/>
      <c r="AA213" s="253"/>
      <c r="AB213" s="253"/>
      <c r="AC213" s="253"/>
      <c r="AD213" s="253"/>
    </row>
    <row r="214" spans="1:30" ht="30.75" customHeight="1" x14ac:dyDescent="0.2">
      <c r="A214" s="88"/>
      <c r="B214" s="105" t="s">
        <v>197</v>
      </c>
      <c r="C214" s="105"/>
      <c r="D214" s="105"/>
      <c r="E214" s="105"/>
      <c r="F214" s="105"/>
      <c r="G214" s="105"/>
      <c r="H214" s="105"/>
      <c r="I214" s="48"/>
      <c r="J214" s="48"/>
      <c r="K214" s="206"/>
      <c r="L214" s="136"/>
      <c r="M214" s="170"/>
      <c r="N214" s="111"/>
      <c r="O214" s="111"/>
      <c r="P214" s="111"/>
      <c r="Q214" s="125"/>
      <c r="R214" s="125"/>
      <c r="S214" s="125"/>
      <c r="U214" s="253"/>
      <c r="V214" s="253"/>
      <c r="W214" s="253"/>
      <c r="X214" s="253"/>
      <c r="Y214" s="253"/>
      <c r="Z214" s="253"/>
      <c r="AA214" s="253"/>
      <c r="AB214" s="253"/>
      <c r="AC214" s="253"/>
      <c r="AD214" s="253"/>
    </row>
    <row r="215" spans="1:30" ht="32.25" customHeight="1" x14ac:dyDescent="0.2">
      <c r="A215" s="88"/>
      <c r="B215" s="105" t="s">
        <v>198</v>
      </c>
      <c r="C215" s="105"/>
      <c r="D215" s="105"/>
      <c r="E215" s="105"/>
      <c r="F215" s="105"/>
      <c r="G215" s="105"/>
      <c r="H215" s="105"/>
      <c r="I215" s="48"/>
      <c r="J215" s="48"/>
      <c r="K215" s="206"/>
      <c r="L215" s="136"/>
      <c r="M215" s="170"/>
      <c r="N215" s="125"/>
      <c r="O215" s="125"/>
      <c r="P215" s="125"/>
      <c r="Q215" s="125"/>
      <c r="R215" s="125"/>
      <c r="S215" s="125"/>
      <c r="U215" s="253"/>
      <c r="V215" s="253"/>
      <c r="W215" s="253"/>
      <c r="X215" s="253"/>
      <c r="Y215" s="253"/>
      <c r="Z215" s="253"/>
      <c r="AA215" s="253"/>
      <c r="AB215" s="253"/>
      <c r="AC215" s="253"/>
      <c r="AD215" s="253"/>
    </row>
    <row r="216" spans="1:30" ht="30.75" customHeight="1" x14ac:dyDescent="0.2">
      <c r="A216" s="88"/>
      <c r="B216" s="105" t="s">
        <v>199</v>
      </c>
      <c r="C216" s="105"/>
      <c r="D216" s="105"/>
      <c r="E216" s="105"/>
      <c r="F216" s="105"/>
      <c r="G216" s="105"/>
      <c r="H216" s="105"/>
      <c r="I216" s="48"/>
      <c r="J216" s="48"/>
      <c r="K216" s="206"/>
      <c r="L216" s="136"/>
      <c r="M216" s="170"/>
      <c r="N216" s="125"/>
      <c r="O216" s="125"/>
      <c r="P216" s="125"/>
      <c r="Q216" s="125"/>
      <c r="R216" s="125"/>
      <c r="S216" s="125"/>
      <c r="U216" s="253"/>
      <c r="V216" s="253"/>
      <c r="W216" s="253"/>
      <c r="X216" s="253"/>
      <c r="Y216" s="253"/>
      <c r="Z216" s="253"/>
      <c r="AA216" s="253"/>
      <c r="AB216" s="253"/>
      <c r="AC216" s="253"/>
      <c r="AD216" s="253"/>
    </row>
    <row r="217" spans="1:30" ht="30" customHeight="1" x14ac:dyDescent="0.2">
      <c r="A217" s="88"/>
      <c r="B217" s="105" t="s">
        <v>200</v>
      </c>
      <c r="C217" s="105"/>
      <c r="D217" s="105"/>
      <c r="E217" s="105"/>
      <c r="F217" s="105"/>
      <c r="G217" s="105"/>
      <c r="H217" s="105"/>
      <c r="I217" s="48"/>
      <c r="J217" s="48"/>
      <c r="K217" s="206"/>
      <c r="L217" s="136"/>
      <c r="M217" s="170"/>
      <c r="N217" s="111"/>
      <c r="O217" s="111"/>
      <c r="P217" s="111"/>
      <c r="Q217" s="125"/>
      <c r="R217" s="125"/>
      <c r="S217" s="125"/>
      <c r="U217" s="253"/>
      <c r="V217" s="253"/>
      <c r="W217" s="253"/>
      <c r="X217" s="253"/>
      <c r="Y217" s="253"/>
      <c r="Z217" s="253"/>
      <c r="AA217" s="253"/>
      <c r="AB217" s="253"/>
      <c r="AC217" s="253"/>
      <c r="AD217" s="253"/>
    </row>
    <row r="218" spans="1:30" ht="30" customHeight="1" x14ac:dyDescent="0.2">
      <c r="A218" s="88"/>
      <c r="B218" s="105" t="s">
        <v>201</v>
      </c>
      <c r="C218" s="105"/>
      <c r="D218" s="105"/>
      <c r="E218" s="105"/>
      <c r="F218" s="105"/>
      <c r="G218" s="105"/>
      <c r="H218" s="105"/>
      <c r="I218" s="48"/>
      <c r="J218" s="48"/>
      <c r="K218" s="206"/>
      <c r="L218" s="136"/>
      <c r="M218" s="170"/>
      <c r="N218" s="111"/>
      <c r="O218" s="111"/>
      <c r="P218" s="111"/>
      <c r="Q218" s="125"/>
      <c r="R218" s="125"/>
      <c r="S218" s="125"/>
      <c r="U218" s="253"/>
      <c r="V218" s="253"/>
      <c r="W218" s="253"/>
      <c r="X218" s="253"/>
      <c r="Y218" s="253"/>
      <c r="Z218" s="253"/>
      <c r="AA218" s="253"/>
      <c r="AB218" s="253"/>
      <c r="AC218" s="253"/>
      <c r="AD218" s="253"/>
    </row>
    <row r="219" spans="1:30" ht="40.5" customHeight="1" x14ac:dyDescent="0.2">
      <c r="A219" s="88"/>
      <c r="B219" s="114" t="s">
        <v>202</v>
      </c>
      <c r="C219" s="114"/>
      <c r="D219" s="114"/>
      <c r="E219" s="114"/>
      <c r="F219" s="114"/>
      <c r="G219" s="114"/>
      <c r="H219" s="114"/>
      <c r="I219" s="49">
        <v>0</v>
      </c>
      <c r="J219" s="49">
        <v>0</v>
      </c>
      <c r="K219" s="206"/>
      <c r="L219" s="136"/>
      <c r="M219" s="170"/>
      <c r="N219" s="125"/>
      <c r="O219" s="125"/>
      <c r="P219" s="125"/>
      <c r="Q219" s="125"/>
      <c r="R219" s="125"/>
      <c r="S219" s="125"/>
      <c r="U219" s="253"/>
      <c r="V219" s="253"/>
      <c r="W219" s="253"/>
      <c r="X219" s="253"/>
      <c r="Y219" s="253"/>
      <c r="Z219" s="253"/>
      <c r="AA219" s="253"/>
      <c r="AB219" s="253"/>
      <c r="AC219" s="253"/>
      <c r="AD219" s="253"/>
    </row>
    <row r="220" spans="1:30" ht="18.75" customHeight="1" x14ac:dyDescent="0.2">
      <c r="A220" s="88"/>
      <c r="B220" s="172" t="s">
        <v>203</v>
      </c>
      <c r="C220" s="173"/>
      <c r="D220" s="173"/>
      <c r="E220" s="173"/>
      <c r="F220" s="173"/>
      <c r="G220" s="173"/>
      <c r="H220" s="173"/>
      <c r="I220" s="173"/>
      <c r="J220" s="173"/>
      <c r="K220" s="174"/>
      <c r="L220" s="136"/>
      <c r="M220" s="170"/>
      <c r="N220" s="175"/>
      <c r="O220" s="175"/>
      <c r="P220" s="175"/>
      <c r="Q220" s="175"/>
      <c r="R220" s="175"/>
      <c r="S220" s="175"/>
      <c r="U220" s="38"/>
      <c r="V220" s="14"/>
      <c r="W220" s="38"/>
      <c r="X220" s="14"/>
      <c r="Y220" s="38"/>
      <c r="Z220" s="14"/>
      <c r="AA220" s="14"/>
      <c r="AB220" s="38"/>
      <c r="AC220" s="38"/>
      <c r="AD220" s="14"/>
    </row>
    <row r="221" spans="1:30" ht="33" customHeight="1" x14ac:dyDescent="0.2">
      <c r="A221" s="88"/>
      <c r="B221" s="105" t="s">
        <v>204</v>
      </c>
      <c r="C221" s="105"/>
      <c r="D221" s="105"/>
      <c r="E221" s="105"/>
      <c r="F221" s="105"/>
      <c r="G221" s="105"/>
      <c r="H221" s="105"/>
      <c r="I221" s="48"/>
      <c r="J221" s="48"/>
      <c r="K221" s="206"/>
      <c r="L221" s="136"/>
      <c r="M221" s="170"/>
      <c r="N221" s="125"/>
      <c r="O221" s="125"/>
      <c r="P221" s="125"/>
      <c r="Q221" s="125"/>
      <c r="R221" s="125"/>
      <c r="S221" s="125"/>
      <c r="U221" s="252" t="s">
        <v>554</v>
      </c>
      <c r="V221" s="252"/>
      <c r="W221" s="252" t="s">
        <v>555</v>
      </c>
      <c r="X221" s="252"/>
      <c r="Y221" s="252" t="s">
        <v>556</v>
      </c>
      <c r="Z221" s="252"/>
      <c r="AA221" s="252" t="s">
        <v>557</v>
      </c>
      <c r="AB221" s="252"/>
      <c r="AC221" s="252" t="s">
        <v>558</v>
      </c>
      <c r="AD221" s="252"/>
    </row>
    <row r="222" spans="1:30" ht="29.25" customHeight="1" x14ac:dyDescent="0.2">
      <c r="A222" s="88"/>
      <c r="B222" s="105" t="s">
        <v>205</v>
      </c>
      <c r="C222" s="105"/>
      <c r="D222" s="105"/>
      <c r="E222" s="105"/>
      <c r="F222" s="105"/>
      <c r="G222" s="105"/>
      <c r="H222" s="105"/>
      <c r="I222" s="48"/>
      <c r="J222" s="48"/>
      <c r="K222" s="206"/>
      <c r="L222" s="136"/>
      <c r="M222" s="170"/>
      <c r="N222" s="125"/>
      <c r="O222" s="125"/>
      <c r="P222" s="125"/>
      <c r="Q222" s="125"/>
      <c r="R222" s="125"/>
      <c r="S222" s="125"/>
      <c r="U222" s="253" t="s">
        <v>640</v>
      </c>
      <c r="V222" s="253"/>
      <c r="W222" s="253" t="s">
        <v>641</v>
      </c>
      <c r="X222" s="253"/>
      <c r="Y222" s="253" t="s">
        <v>642</v>
      </c>
      <c r="Z222" s="253"/>
      <c r="AA222" s="253" t="s">
        <v>643</v>
      </c>
      <c r="AB222" s="253"/>
      <c r="AC222" s="253" t="s">
        <v>644</v>
      </c>
      <c r="AD222" s="253"/>
    </row>
    <row r="223" spans="1:30" ht="30" customHeight="1" x14ac:dyDescent="0.2">
      <c r="A223" s="88"/>
      <c r="B223" s="105" t="s">
        <v>206</v>
      </c>
      <c r="C223" s="105"/>
      <c r="D223" s="105"/>
      <c r="E223" s="105"/>
      <c r="F223" s="105"/>
      <c r="G223" s="105"/>
      <c r="H223" s="105"/>
      <c r="I223" s="48"/>
      <c r="J223" s="48"/>
      <c r="K223" s="206"/>
      <c r="L223" s="136"/>
      <c r="M223" s="170"/>
      <c r="N223" s="125"/>
      <c r="O223" s="125"/>
      <c r="P223" s="125"/>
      <c r="Q223" s="125"/>
      <c r="R223" s="125"/>
      <c r="S223" s="125"/>
      <c r="U223" s="253"/>
      <c r="V223" s="253"/>
      <c r="W223" s="253"/>
      <c r="X223" s="253"/>
      <c r="Y223" s="253"/>
      <c r="Z223" s="253"/>
      <c r="AA223" s="253"/>
      <c r="AB223" s="253"/>
      <c r="AC223" s="253"/>
      <c r="AD223" s="253"/>
    </row>
    <row r="224" spans="1:30" ht="23.25" customHeight="1" x14ac:dyDescent="0.2">
      <c r="A224" s="88"/>
      <c r="B224" s="105" t="s">
        <v>207</v>
      </c>
      <c r="C224" s="105"/>
      <c r="D224" s="105"/>
      <c r="E224" s="105"/>
      <c r="F224" s="105"/>
      <c r="G224" s="105"/>
      <c r="H224" s="105"/>
      <c r="I224" s="48"/>
      <c r="J224" s="48"/>
      <c r="K224" s="206"/>
      <c r="L224" s="137"/>
      <c r="M224" s="171"/>
      <c r="N224" s="125"/>
      <c r="O224" s="125"/>
      <c r="P224" s="125"/>
      <c r="Q224" s="125"/>
      <c r="R224" s="125"/>
      <c r="S224" s="125"/>
      <c r="U224" s="253"/>
      <c r="V224" s="253"/>
      <c r="W224" s="253"/>
      <c r="X224" s="253"/>
      <c r="Y224" s="253"/>
      <c r="Z224" s="253"/>
      <c r="AA224" s="253"/>
      <c r="AB224" s="253"/>
      <c r="AC224" s="253"/>
      <c r="AD224" s="253"/>
    </row>
    <row r="225" spans="1:30" ht="7.5" customHeight="1" x14ac:dyDescent="0.2">
      <c r="A225" s="88"/>
      <c r="B225" s="138"/>
      <c r="C225" s="138"/>
      <c r="D225" s="138"/>
      <c r="E225" s="138"/>
      <c r="F225" s="138"/>
      <c r="G225" s="138"/>
      <c r="H225" s="138"/>
      <c r="I225" s="138"/>
      <c r="J225" s="138"/>
      <c r="K225" s="138"/>
      <c r="L225" s="138"/>
      <c r="M225" s="138"/>
      <c r="N225" s="138"/>
      <c r="O225" s="138"/>
      <c r="P225" s="138"/>
      <c r="Q225" s="138"/>
      <c r="R225" s="138"/>
      <c r="S225" s="138"/>
      <c r="U225" s="253"/>
      <c r="V225" s="253"/>
      <c r="W225" s="253"/>
      <c r="X225" s="253"/>
      <c r="Y225" s="253"/>
      <c r="Z225" s="253"/>
      <c r="AA225" s="253"/>
      <c r="AB225" s="253"/>
      <c r="AC225" s="253"/>
      <c r="AD225" s="253"/>
    </row>
    <row r="226" spans="1:30" ht="32.25" customHeight="1" x14ac:dyDescent="0.2">
      <c r="A226" s="88"/>
      <c r="B226" s="103" t="s">
        <v>208</v>
      </c>
      <c r="C226" s="103"/>
      <c r="D226" s="103"/>
      <c r="E226" s="103"/>
      <c r="F226" s="103"/>
      <c r="G226" s="103"/>
      <c r="H226" s="103"/>
      <c r="I226" s="76" t="s">
        <v>783</v>
      </c>
      <c r="J226" s="76" t="s">
        <v>784</v>
      </c>
      <c r="K226" s="76">
        <v>10</v>
      </c>
      <c r="L226" s="76">
        <f>+L228</f>
        <v>0</v>
      </c>
      <c r="M226" s="80">
        <f>+L226/K226</f>
        <v>0</v>
      </c>
      <c r="N226" s="124"/>
      <c r="O226" s="124"/>
      <c r="P226" s="124"/>
      <c r="Q226" s="124"/>
      <c r="R226" s="124"/>
      <c r="S226" s="124"/>
    </row>
    <row r="227" spans="1:30" ht="22.5" customHeight="1" x14ac:dyDescent="0.2">
      <c r="A227" s="88"/>
      <c r="B227" s="143" t="s">
        <v>209</v>
      </c>
      <c r="C227" s="144"/>
      <c r="D227" s="144"/>
      <c r="E227" s="144"/>
      <c r="F227" s="144"/>
      <c r="G227" s="144"/>
      <c r="H227" s="144"/>
      <c r="I227" s="144"/>
      <c r="J227" s="144"/>
      <c r="K227" s="144"/>
      <c r="L227" s="144"/>
      <c r="M227" s="144"/>
      <c r="N227" s="144"/>
      <c r="O227" s="144"/>
      <c r="P227" s="144"/>
      <c r="Q227" s="144"/>
      <c r="R227" s="144"/>
      <c r="S227" s="145"/>
      <c r="U227" s="252" t="s">
        <v>554</v>
      </c>
      <c r="V227" s="252"/>
      <c r="W227" s="252" t="s">
        <v>555</v>
      </c>
      <c r="X227" s="252"/>
      <c r="Y227" s="252" t="s">
        <v>556</v>
      </c>
      <c r="Z227" s="252"/>
      <c r="AA227" s="252" t="s">
        <v>557</v>
      </c>
      <c r="AB227" s="252"/>
      <c r="AC227" s="252" t="s">
        <v>558</v>
      </c>
      <c r="AD227" s="252"/>
    </row>
    <row r="228" spans="1:30" ht="66.75" customHeight="1" x14ac:dyDescent="0.2">
      <c r="A228" s="88"/>
      <c r="B228" s="105" t="s">
        <v>210</v>
      </c>
      <c r="C228" s="105"/>
      <c r="D228" s="105"/>
      <c r="E228" s="105"/>
      <c r="F228" s="105"/>
      <c r="G228" s="105"/>
      <c r="H228" s="105"/>
      <c r="I228" s="48"/>
      <c r="J228" s="48"/>
      <c r="K228" s="206"/>
      <c r="L228" s="135">
        <f>+SUM(K228,K238,K245,K266,K275,K287,K302,K317,K324,K330,K346,K362,K372,K394,K447,K457,K466,K475)/18</f>
        <v>0</v>
      </c>
      <c r="M228" s="169">
        <f>+L228/K226</f>
        <v>0</v>
      </c>
      <c r="N228" s="111"/>
      <c r="O228" s="111"/>
      <c r="P228" s="111"/>
      <c r="Q228" s="125"/>
      <c r="R228" s="125"/>
      <c r="S228" s="125"/>
      <c r="U228" s="253" t="s">
        <v>645</v>
      </c>
      <c r="V228" s="253"/>
      <c r="W228" s="253" t="s">
        <v>646</v>
      </c>
      <c r="X228" s="253"/>
      <c r="Y228" s="253" t="s">
        <v>647</v>
      </c>
      <c r="Z228" s="253"/>
      <c r="AA228" s="253" t="s">
        <v>648</v>
      </c>
      <c r="AB228" s="253"/>
      <c r="AC228" s="253" t="s">
        <v>649</v>
      </c>
      <c r="AD228" s="253"/>
    </row>
    <row r="229" spans="1:30" ht="22.5" customHeight="1" x14ac:dyDescent="0.2">
      <c r="A229" s="88"/>
      <c r="B229" s="105" t="s">
        <v>211</v>
      </c>
      <c r="C229" s="105"/>
      <c r="D229" s="105"/>
      <c r="E229" s="105"/>
      <c r="F229" s="105"/>
      <c r="G229" s="105"/>
      <c r="H229" s="105"/>
      <c r="I229" s="48"/>
      <c r="J229" s="48"/>
      <c r="K229" s="206"/>
      <c r="L229" s="136"/>
      <c r="M229" s="170"/>
      <c r="N229" s="111"/>
      <c r="O229" s="111"/>
      <c r="P229" s="111"/>
      <c r="Q229" s="125"/>
      <c r="R229" s="125"/>
      <c r="S229" s="125"/>
      <c r="U229" s="253"/>
      <c r="V229" s="253"/>
      <c r="W229" s="253"/>
      <c r="X229" s="253"/>
      <c r="Y229" s="253"/>
      <c r="Z229" s="253"/>
      <c r="AA229" s="253"/>
      <c r="AB229" s="253"/>
      <c r="AC229" s="253"/>
      <c r="AD229" s="253"/>
    </row>
    <row r="230" spans="1:30" ht="22.5" customHeight="1" x14ac:dyDescent="0.2">
      <c r="A230" s="88"/>
      <c r="B230" s="105" t="s">
        <v>212</v>
      </c>
      <c r="C230" s="105"/>
      <c r="D230" s="105"/>
      <c r="E230" s="105"/>
      <c r="F230" s="105"/>
      <c r="G230" s="105"/>
      <c r="H230" s="105"/>
      <c r="I230" s="48"/>
      <c r="J230" s="48"/>
      <c r="K230" s="206"/>
      <c r="L230" s="136"/>
      <c r="M230" s="170"/>
      <c r="N230" s="179"/>
      <c r="O230" s="180"/>
      <c r="P230" s="181"/>
      <c r="Q230" s="125"/>
      <c r="R230" s="125"/>
      <c r="S230" s="125"/>
      <c r="U230" s="253"/>
      <c r="V230" s="253"/>
      <c r="W230" s="253"/>
      <c r="X230" s="253"/>
      <c r="Y230" s="253"/>
      <c r="Z230" s="253"/>
      <c r="AA230" s="253"/>
      <c r="AB230" s="253"/>
      <c r="AC230" s="253"/>
      <c r="AD230" s="253"/>
    </row>
    <row r="231" spans="1:30" ht="22.5" customHeight="1" x14ac:dyDescent="0.2">
      <c r="A231" s="88"/>
      <c r="B231" s="105" t="s">
        <v>213</v>
      </c>
      <c r="C231" s="105"/>
      <c r="D231" s="105"/>
      <c r="E231" s="105"/>
      <c r="F231" s="105"/>
      <c r="G231" s="105"/>
      <c r="H231" s="105"/>
      <c r="I231" s="48"/>
      <c r="J231" s="48"/>
      <c r="K231" s="206"/>
      <c r="L231" s="136"/>
      <c r="M231" s="170"/>
      <c r="N231" s="182"/>
      <c r="O231" s="183"/>
      <c r="P231" s="184"/>
      <c r="Q231" s="125"/>
      <c r="R231" s="125"/>
      <c r="S231" s="125"/>
      <c r="U231" s="253"/>
      <c r="V231" s="253"/>
      <c r="W231" s="253"/>
      <c r="X231" s="253"/>
      <c r="Y231" s="253"/>
      <c r="Z231" s="253"/>
      <c r="AA231" s="253"/>
      <c r="AB231" s="253"/>
      <c r="AC231" s="253"/>
      <c r="AD231" s="253"/>
    </row>
    <row r="232" spans="1:30" ht="22.5" customHeight="1" x14ac:dyDescent="0.2">
      <c r="A232" s="88"/>
      <c r="B232" s="105" t="s">
        <v>214</v>
      </c>
      <c r="C232" s="105"/>
      <c r="D232" s="105"/>
      <c r="E232" s="105"/>
      <c r="F232" s="105"/>
      <c r="G232" s="105"/>
      <c r="H232" s="105"/>
      <c r="I232" s="48"/>
      <c r="J232" s="48"/>
      <c r="K232" s="206"/>
      <c r="L232" s="136"/>
      <c r="M232" s="170"/>
      <c r="N232" s="185"/>
      <c r="O232" s="186"/>
      <c r="P232" s="187"/>
      <c r="Q232" s="125"/>
      <c r="R232" s="125"/>
      <c r="S232" s="125"/>
      <c r="U232" s="253"/>
      <c r="V232" s="253"/>
      <c r="W232" s="253"/>
      <c r="X232" s="253"/>
      <c r="Y232" s="253"/>
      <c r="Z232" s="253"/>
      <c r="AA232" s="253"/>
      <c r="AB232" s="253"/>
      <c r="AC232" s="253"/>
      <c r="AD232" s="253"/>
    </row>
    <row r="233" spans="1:30" ht="44.25" customHeight="1" x14ac:dyDescent="0.2">
      <c r="A233" s="88"/>
      <c r="B233" s="110" t="s">
        <v>215</v>
      </c>
      <c r="C233" s="110"/>
      <c r="D233" s="110"/>
      <c r="E233" s="110"/>
      <c r="F233" s="110"/>
      <c r="G233" s="110"/>
      <c r="H233" s="110"/>
      <c r="I233" s="43"/>
      <c r="J233" s="43"/>
      <c r="K233" s="206"/>
      <c r="L233" s="136"/>
      <c r="M233" s="170"/>
      <c r="N233" s="125"/>
      <c r="O233" s="125"/>
      <c r="P233" s="125"/>
      <c r="Q233" s="125"/>
      <c r="R233" s="125"/>
      <c r="S233" s="125"/>
      <c r="U233" s="253"/>
      <c r="V233" s="253"/>
      <c r="W233" s="253"/>
      <c r="X233" s="253"/>
      <c r="Y233" s="253"/>
      <c r="Z233" s="253"/>
      <c r="AA233" s="253"/>
      <c r="AB233" s="253"/>
      <c r="AC233" s="253"/>
      <c r="AD233" s="253"/>
    </row>
    <row r="234" spans="1:30" ht="33.75" customHeight="1" x14ac:dyDescent="0.2">
      <c r="A234" s="88"/>
      <c r="B234" s="110" t="s">
        <v>216</v>
      </c>
      <c r="C234" s="110"/>
      <c r="D234" s="110"/>
      <c r="E234" s="110"/>
      <c r="F234" s="110"/>
      <c r="G234" s="110"/>
      <c r="H234" s="110"/>
      <c r="I234" s="43"/>
      <c r="J234" s="43"/>
      <c r="K234" s="206"/>
      <c r="L234" s="136"/>
      <c r="M234" s="170"/>
      <c r="N234" s="125"/>
      <c r="O234" s="125"/>
      <c r="P234" s="125"/>
      <c r="Q234" s="125"/>
      <c r="R234" s="125"/>
      <c r="S234" s="125"/>
      <c r="U234" s="253"/>
      <c r="V234" s="253"/>
      <c r="W234" s="253"/>
      <c r="X234" s="253"/>
      <c r="Y234" s="253"/>
      <c r="Z234" s="253"/>
      <c r="AA234" s="253"/>
      <c r="AB234" s="253"/>
      <c r="AC234" s="253"/>
      <c r="AD234" s="253"/>
    </row>
    <row r="235" spans="1:30" ht="48" customHeight="1" x14ac:dyDescent="0.2">
      <c r="A235" s="88"/>
      <c r="B235" s="110" t="s">
        <v>217</v>
      </c>
      <c r="C235" s="110"/>
      <c r="D235" s="110"/>
      <c r="E235" s="110"/>
      <c r="F235" s="110"/>
      <c r="G235" s="110"/>
      <c r="H235" s="110"/>
      <c r="I235" s="43"/>
      <c r="J235" s="43"/>
      <c r="K235" s="206"/>
      <c r="L235" s="136"/>
      <c r="M235" s="170"/>
      <c r="N235" s="125"/>
      <c r="O235" s="125"/>
      <c r="P235" s="125"/>
      <c r="Q235" s="125"/>
      <c r="R235" s="125"/>
      <c r="S235" s="125"/>
      <c r="U235" s="253"/>
      <c r="V235" s="253"/>
      <c r="W235" s="253"/>
      <c r="X235" s="253"/>
      <c r="Y235" s="253"/>
      <c r="Z235" s="253"/>
      <c r="AA235" s="253"/>
      <c r="AB235" s="253"/>
      <c r="AC235" s="253"/>
      <c r="AD235" s="253"/>
    </row>
    <row r="236" spans="1:30" ht="84" customHeight="1" x14ac:dyDescent="0.2">
      <c r="A236" s="88"/>
      <c r="B236" s="114" t="s">
        <v>218</v>
      </c>
      <c r="C236" s="114"/>
      <c r="D236" s="114"/>
      <c r="E236" s="114"/>
      <c r="F236" s="114"/>
      <c r="G236" s="114"/>
      <c r="H236" s="114"/>
      <c r="I236" s="49">
        <v>0</v>
      </c>
      <c r="J236" s="49">
        <v>0</v>
      </c>
      <c r="K236" s="206"/>
      <c r="L236" s="136"/>
      <c r="M236" s="170"/>
      <c r="N236" s="125"/>
      <c r="O236" s="125"/>
      <c r="P236" s="125"/>
      <c r="Q236" s="125"/>
      <c r="R236" s="125"/>
      <c r="S236" s="125"/>
      <c r="U236" s="253"/>
      <c r="V236" s="253"/>
      <c r="W236" s="253"/>
      <c r="X236" s="253"/>
      <c r="Y236" s="253"/>
      <c r="Z236" s="253"/>
      <c r="AA236" s="253"/>
      <c r="AB236" s="253"/>
      <c r="AC236" s="253"/>
      <c r="AD236" s="253"/>
    </row>
    <row r="237" spans="1:30" ht="21" customHeight="1" x14ac:dyDescent="0.2">
      <c r="A237" s="88"/>
      <c r="B237" s="143" t="s">
        <v>219</v>
      </c>
      <c r="C237" s="144"/>
      <c r="D237" s="144"/>
      <c r="E237" s="144"/>
      <c r="F237" s="144"/>
      <c r="G237" s="144"/>
      <c r="H237" s="144"/>
      <c r="I237" s="144"/>
      <c r="J237" s="144"/>
      <c r="K237" s="145"/>
      <c r="L237" s="136"/>
      <c r="M237" s="170"/>
      <c r="N237" s="175"/>
      <c r="O237" s="175"/>
      <c r="P237" s="175"/>
      <c r="Q237" s="175"/>
      <c r="R237" s="175"/>
      <c r="S237" s="175"/>
      <c r="U237" s="38"/>
      <c r="V237" s="14"/>
      <c r="W237" s="38"/>
      <c r="X237" s="14"/>
      <c r="Y237" s="38"/>
      <c r="Z237" s="14"/>
      <c r="AA237" s="14"/>
      <c r="AB237" s="38"/>
      <c r="AC237" s="38"/>
      <c r="AD237" s="14"/>
    </row>
    <row r="238" spans="1:30" ht="43.5" customHeight="1" x14ac:dyDescent="0.2">
      <c r="A238" s="88"/>
      <c r="B238" s="105" t="s">
        <v>220</v>
      </c>
      <c r="C238" s="105"/>
      <c r="D238" s="105"/>
      <c r="E238" s="105"/>
      <c r="F238" s="105"/>
      <c r="G238" s="105"/>
      <c r="H238" s="105"/>
      <c r="I238" s="48"/>
      <c r="J238" s="48"/>
      <c r="K238" s="135"/>
      <c r="L238" s="136"/>
      <c r="M238" s="170"/>
      <c r="N238" s="133"/>
      <c r="O238" s="125"/>
      <c r="P238" s="125"/>
      <c r="Q238" s="125"/>
      <c r="R238" s="125"/>
      <c r="S238" s="125"/>
      <c r="U238" s="252" t="s">
        <v>554</v>
      </c>
      <c r="V238" s="252"/>
      <c r="W238" s="252" t="s">
        <v>555</v>
      </c>
      <c r="X238" s="252"/>
      <c r="Y238" s="252" t="s">
        <v>556</v>
      </c>
      <c r="Z238" s="252"/>
      <c r="AA238" s="252" t="s">
        <v>557</v>
      </c>
      <c r="AB238" s="252"/>
      <c r="AC238" s="252" t="s">
        <v>558</v>
      </c>
      <c r="AD238" s="252"/>
    </row>
    <row r="239" spans="1:30" s="24" customFormat="1" ht="46.5" customHeight="1" x14ac:dyDescent="0.2">
      <c r="A239" s="88"/>
      <c r="B239" s="111" t="s">
        <v>221</v>
      </c>
      <c r="C239" s="111"/>
      <c r="D239" s="111"/>
      <c r="E239" s="111"/>
      <c r="F239" s="111"/>
      <c r="G239" s="111"/>
      <c r="H239" s="111"/>
      <c r="I239" s="45"/>
      <c r="J239" s="45"/>
      <c r="K239" s="136"/>
      <c r="L239" s="136"/>
      <c r="M239" s="170"/>
      <c r="N239" s="111"/>
      <c r="O239" s="111"/>
      <c r="P239" s="111"/>
      <c r="Q239" s="111"/>
      <c r="R239" s="111"/>
      <c r="S239" s="111"/>
      <c r="T239" s="23"/>
      <c r="U239" s="253" t="s">
        <v>650</v>
      </c>
      <c r="V239" s="253"/>
      <c r="W239" s="253" t="s">
        <v>651</v>
      </c>
      <c r="X239" s="253"/>
      <c r="Y239" s="253" t="s">
        <v>652</v>
      </c>
      <c r="Z239" s="253"/>
      <c r="AA239" s="253" t="s">
        <v>653</v>
      </c>
      <c r="AB239" s="253"/>
      <c r="AC239" s="253" t="s">
        <v>381</v>
      </c>
      <c r="AD239" s="253"/>
    </row>
    <row r="240" spans="1:30" ht="45" customHeight="1" x14ac:dyDescent="0.2">
      <c r="A240" s="88"/>
      <c r="B240" s="110" t="s">
        <v>222</v>
      </c>
      <c r="C240" s="110"/>
      <c r="D240" s="110"/>
      <c r="E240" s="110"/>
      <c r="F240" s="110"/>
      <c r="G240" s="110"/>
      <c r="H240" s="110"/>
      <c r="I240" s="43"/>
      <c r="J240" s="43"/>
      <c r="K240" s="136"/>
      <c r="L240" s="136"/>
      <c r="M240" s="170"/>
      <c r="N240" s="125"/>
      <c r="O240" s="125"/>
      <c r="P240" s="125"/>
      <c r="Q240" s="125"/>
      <c r="R240" s="125"/>
      <c r="S240" s="125"/>
      <c r="U240" s="253"/>
      <c r="V240" s="253"/>
      <c r="W240" s="253"/>
      <c r="X240" s="253"/>
      <c r="Y240" s="253"/>
      <c r="Z240" s="253"/>
      <c r="AA240" s="253"/>
      <c r="AB240" s="253"/>
      <c r="AC240" s="253"/>
      <c r="AD240" s="253"/>
    </row>
    <row r="241" spans="1:198" ht="47.25" customHeight="1" x14ac:dyDescent="0.2">
      <c r="A241" s="88"/>
      <c r="B241" s="110" t="s">
        <v>223</v>
      </c>
      <c r="C241" s="110"/>
      <c r="D241" s="110"/>
      <c r="E241" s="110"/>
      <c r="F241" s="110"/>
      <c r="G241" s="110"/>
      <c r="H241" s="110"/>
      <c r="I241" s="43"/>
      <c r="J241" s="43"/>
      <c r="K241" s="136"/>
      <c r="L241" s="136"/>
      <c r="M241" s="170"/>
      <c r="N241" s="125"/>
      <c r="O241" s="125"/>
      <c r="P241" s="125"/>
      <c r="Q241" s="125"/>
      <c r="R241" s="125"/>
      <c r="S241" s="125"/>
      <c r="U241" s="253"/>
      <c r="V241" s="253"/>
      <c r="W241" s="253"/>
      <c r="X241" s="253"/>
      <c r="Y241" s="253"/>
      <c r="Z241" s="253"/>
      <c r="AA241" s="253"/>
      <c r="AB241" s="253"/>
      <c r="AC241" s="253"/>
      <c r="AD241" s="253"/>
    </row>
    <row r="242" spans="1:198" ht="33" customHeight="1" x14ac:dyDescent="0.2">
      <c r="A242" s="88"/>
      <c r="B242" s="114" t="s">
        <v>224</v>
      </c>
      <c r="C242" s="114"/>
      <c r="D242" s="114"/>
      <c r="E242" s="114"/>
      <c r="F242" s="114"/>
      <c r="G242" s="114"/>
      <c r="H242" s="114"/>
      <c r="I242" s="49">
        <v>0</v>
      </c>
      <c r="J242" s="49">
        <v>0</v>
      </c>
      <c r="K242" s="137"/>
      <c r="L242" s="136"/>
      <c r="M242" s="170"/>
      <c r="N242" s="125"/>
      <c r="O242" s="125"/>
      <c r="P242" s="125"/>
      <c r="Q242" s="125"/>
      <c r="R242" s="125"/>
      <c r="S242" s="125"/>
      <c r="U242" s="253"/>
      <c r="V242" s="253"/>
      <c r="W242" s="253"/>
      <c r="X242" s="253"/>
      <c r="Y242" s="253"/>
      <c r="Z242" s="253"/>
      <c r="AA242" s="253"/>
      <c r="AB242" s="253"/>
      <c r="AC242" s="253"/>
      <c r="AD242" s="253"/>
    </row>
    <row r="243" spans="1:198" ht="19.5" customHeight="1" x14ac:dyDescent="0.2">
      <c r="A243" s="88"/>
      <c r="B243" s="143" t="s">
        <v>225</v>
      </c>
      <c r="C243" s="144"/>
      <c r="D243" s="144"/>
      <c r="E243" s="144"/>
      <c r="F243" s="144"/>
      <c r="G243" s="144"/>
      <c r="H243" s="144"/>
      <c r="I243" s="144"/>
      <c r="J243" s="144"/>
      <c r="K243" s="145"/>
      <c r="L243" s="136"/>
      <c r="M243" s="170"/>
      <c r="N243" s="175"/>
      <c r="O243" s="175"/>
      <c r="P243" s="175"/>
      <c r="Q243" s="175"/>
      <c r="R243" s="175"/>
      <c r="S243" s="175"/>
      <c r="U243" s="40"/>
      <c r="V243" s="14"/>
      <c r="W243" s="40"/>
      <c r="X243" s="14"/>
      <c r="Y243" s="40"/>
      <c r="Z243" s="14"/>
      <c r="AA243" s="38"/>
      <c r="AB243" s="38"/>
      <c r="AC243" s="40"/>
      <c r="AD243" s="14"/>
    </row>
    <row r="244" spans="1:198" ht="30" customHeight="1" x14ac:dyDescent="0.2">
      <c r="A244" s="88"/>
      <c r="B244" s="188" t="s">
        <v>226</v>
      </c>
      <c r="C244" s="189"/>
      <c r="D244" s="189"/>
      <c r="E244" s="189"/>
      <c r="F244" s="189"/>
      <c r="G244" s="189"/>
      <c r="H244" s="189"/>
      <c r="I244" s="189"/>
      <c r="J244" s="189"/>
      <c r="K244" s="190"/>
      <c r="L244" s="136"/>
      <c r="M244" s="170"/>
      <c r="N244" s="125"/>
      <c r="O244" s="125"/>
      <c r="P244" s="125"/>
      <c r="Q244" s="125"/>
      <c r="R244" s="125"/>
      <c r="S244" s="125"/>
      <c r="U244" s="252" t="s">
        <v>554</v>
      </c>
      <c r="V244" s="252"/>
      <c r="W244" s="252" t="s">
        <v>555</v>
      </c>
      <c r="X244" s="252"/>
      <c r="Y244" s="252" t="s">
        <v>556</v>
      </c>
      <c r="Z244" s="252"/>
      <c r="AA244" s="252" t="s">
        <v>557</v>
      </c>
      <c r="AB244" s="252"/>
      <c r="AC244" s="252" t="s">
        <v>558</v>
      </c>
      <c r="AD244" s="252"/>
    </row>
    <row r="245" spans="1:198" ht="22.5" customHeight="1" x14ac:dyDescent="0.2">
      <c r="A245" s="88"/>
      <c r="B245" s="105" t="s">
        <v>227</v>
      </c>
      <c r="C245" s="105"/>
      <c r="D245" s="105"/>
      <c r="E245" s="105"/>
      <c r="F245" s="105"/>
      <c r="G245" s="105"/>
      <c r="H245" s="105"/>
      <c r="I245" s="48"/>
      <c r="J245" s="48"/>
      <c r="K245" s="299"/>
      <c r="L245" s="136"/>
      <c r="M245" s="170"/>
      <c r="N245" s="125"/>
      <c r="O245" s="125"/>
      <c r="P245" s="125"/>
      <c r="Q245" s="125"/>
      <c r="R245" s="125"/>
      <c r="S245" s="125"/>
      <c r="U245" s="253" t="s">
        <v>654</v>
      </c>
      <c r="V245" s="253"/>
      <c r="W245" s="253" t="s">
        <v>655</v>
      </c>
      <c r="X245" s="253"/>
      <c r="Y245" s="253" t="s">
        <v>656</v>
      </c>
      <c r="Z245" s="253"/>
      <c r="AA245" s="253" t="s">
        <v>657</v>
      </c>
      <c r="AB245" s="253"/>
      <c r="AC245" s="253" t="s">
        <v>658</v>
      </c>
      <c r="AD245" s="253"/>
    </row>
    <row r="246" spans="1:198" ht="22.5" customHeight="1" x14ac:dyDescent="0.2">
      <c r="A246" s="88"/>
      <c r="B246" s="105" t="s">
        <v>228</v>
      </c>
      <c r="C246" s="105"/>
      <c r="D246" s="105"/>
      <c r="E246" s="105"/>
      <c r="F246" s="105"/>
      <c r="G246" s="105"/>
      <c r="H246" s="105"/>
      <c r="I246" s="48"/>
      <c r="J246" s="48"/>
      <c r="K246" s="300"/>
      <c r="L246" s="136"/>
      <c r="M246" s="170"/>
      <c r="N246" s="125"/>
      <c r="O246" s="125"/>
      <c r="P246" s="125"/>
      <c r="Q246" s="125"/>
      <c r="R246" s="125"/>
      <c r="S246" s="125"/>
      <c r="U246" s="253"/>
      <c r="V246" s="253"/>
      <c r="W246" s="253"/>
      <c r="X246" s="253"/>
      <c r="Y246" s="253"/>
      <c r="Z246" s="253"/>
      <c r="AA246" s="253"/>
      <c r="AB246" s="253"/>
      <c r="AC246" s="253"/>
      <c r="AD246" s="253"/>
    </row>
    <row r="247" spans="1:198" ht="22.5" customHeight="1" x14ac:dyDescent="0.2">
      <c r="A247" s="88"/>
      <c r="B247" s="105" t="s">
        <v>229</v>
      </c>
      <c r="C247" s="105"/>
      <c r="D247" s="105"/>
      <c r="E247" s="105"/>
      <c r="F247" s="105"/>
      <c r="G247" s="105"/>
      <c r="H247" s="105"/>
      <c r="I247" s="48"/>
      <c r="J247" s="48"/>
      <c r="K247" s="300"/>
      <c r="L247" s="136"/>
      <c r="M247" s="170"/>
      <c r="N247" s="125"/>
      <c r="O247" s="125"/>
      <c r="P247" s="125"/>
      <c r="Q247" s="125"/>
      <c r="R247" s="125"/>
      <c r="S247" s="125"/>
      <c r="U247" s="253"/>
      <c r="V247" s="253"/>
      <c r="W247" s="253"/>
      <c r="X247" s="253"/>
      <c r="Y247" s="253"/>
      <c r="Z247" s="253"/>
      <c r="AA247" s="253"/>
      <c r="AB247" s="253"/>
      <c r="AC247" s="253"/>
      <c r="AD247" s="253"/>
    </row>
    <row r="248" spans="1:198" ht="22.5" customHeight="1" x14ac:dyDescent="0.2">
      <c r="A248" s="88"/>
      <c r="B248" s="105" t="s">
        <v>230</v>
      </c>
      <c r="C248" s="105"/>
      <c r="D248" s="105"/>
      <c r="E248" s="105"/>
      <c r="F248" s="105"/>
      <c r="G248" s="105"/>
      <c r="H248" s="105"/>
      <c r="I248" s="48"/>
      <c r="J248" s="48"/>
      <c r="K248" s="300"/>
      <c r="L248" s="136"/>
      <c r="M248" s="170"/>
      <c r="N248" s="125"/>
      <c r="O248" s="125"/>
      <c r="P248" s="125"/>
      <c r="Q248" s="125"/>
      <c r="R248" s="125"/>
      <c r="S248" s="125"/>
      <c r="U248" s="253"/>
      <c r="V248" s="253"/>
      <c r="W248" s="253"/>
      <c r="X248" s="253"/>
      <c r="Y248" s="253"/>
      <c r="Z248" s="253"/>
      <c r="AA248" s="253"/>
      <c r="AB248" s="253"/>
      <c r="AC248" s="253"/>
      <c r="AD248" s="253"/>
    </row>
    <row r="249" spans="1:198" ht="22.5" customHeight="1" x14ac:dyDescent="0.2">
      <c r="A249" s="88"/>
      <c r="B249" s="105" t="s">
        <v>231</v>
      </c>
      <c r="C249" s="105"/>
      <c r="D249" s="105"/>
      <c r="E249" s="105"/>
      <c r="F249" s="105"/>
      <c r="G249" s="105"/>
      <c r="H249" s="105"/>
      <c r="I249" s="48"/>
      <c r="J249" s="48"/>
      <c r="K249" s="300"/>
      <c r="L249" s="136"/>
      <c r="M249" s="170"/>
      <c r="N249" s="125"/>
      <c r="O249" s="125"/>
      <c r="P249" s="125"/>
      <c r="Q249" s="125"/>
      <c r="R249" s="125"/>
      <c r="S249" s="125"/>
      <c r="U249" s="253"/>
      <c r="V249" s="253"/>
      <c r="W249" s="253"/>
      <c r="X249" s="253"/>
      <c r="Y249" s="253"/>
      <c r="Z249" s="253"/>
      <c r="AA249" s="253"/>
      <c r="AB249" s="253"/>
      <c r="AC249" s="253"/>
      <c r="AD249" s="253"/>
    </row>
    <row r="250" spans="1:198" ht="22.5" customHeight="1" x14ac:dyDescent="0.2">
      <c r="A250" s="88"/>
      <c r="B250" s="105" t="s">
        <v>232</v>
      </c>
      <c r="C250" s="105"/>
      <c r="D250" s="105"/>
      <c r="E250" s="105"/>
      <c r="F250" s="105"/>
      <c r="G250" s="105"/>
      <c r="H250" s="105"/>
      <c r="I250" s="48"/>
      <c r="J250" s="48"/>
      <c r="K250" s="300"/>
      <c r="L250" s="136"/>
      <c r="M250" s="170"/>
      <c r="N250" s="125"/>
      <c r="O250" s="125"/>
      <c r="P250" s="125"/>
      <c r="Q250" s="125"/>
      <c r="R250" s="125"/>
      <c r="S250" s="125"/>
      <c r="U250" s="253"/>
      <c r="V250" s="253"/>
      <c r="W250" s="253"/>
      <c r="X250" s="253"/>
      <c r="Y250" s="253"/>
      <c r="Z250" s="253"/>
      <c r="AA250" s="253"/>
      <c r="AB250" s="253"/>
      <c r="AC250" s="253"/>
      <c r="AD250" s="253"/>
    </row>
    <row r="251" spans="1:198" ht="23.25" customHeight="1" x14ac:dyDescent="0.2">
      <c r="A251" s="88"/>
      <c r="B251" s="234" t="s">
        <v>233</v>
      </c>
      <c r="C251" s="235"/>
      <c r="D251" s="235"/>
      <c r="E251" s="235"/>
      <c r="F251" s="235"/>
      <c r="G251" s="235"/>
      <c r="H251" s="235"/>
      <c r="I251" s="235"/>
      <c r="J251" s="235"/>
      <c r="K251" s="300"/>
      <c r="L251" s="136"/>
      <c r="M251" s="170"/>
      <c r="N251" s="125"/>
      <c r="O251" s="125"/>
      <c r="P251" s="125"/>
      <c r="Q251" s="125"/>
      <c r="R251" s="125"/>
      <c r="S251" s="125"/>
      <c r="U251" s="253"/>
      <c r="V251" s="253"/>
      <c r="W251" s="253"/>
      <c r="X251" s="253"/>
      <c r="Y251" s="253"/>
      <c r="Z251" s="253"/>
      <c r="AA251" s="253"/>
      <c r="AB251" s="253"/>
      <c r="AC251" s="253"/>
      <c r="AD251" s="253"/>
    </row>
    <row r="252" spans="1:198" ht="23.25" customHeight="1" x14ac:dyDescent="0.2">
      <c r="A252" s="88"/>
      <c r="B252" s="236" t="s">
        <v>234</v>
      </c>
      <c r="C252" s="237"/>
      <c r="D252" s="237"/>
      <c r="E252" s="237"/>
      <c r="F252" s="237"/>
      <c r="G252" s="237"/>
      <c r="H252" s="237"/>
      <c r="I252" s="237"/>
      <c r="J252" s="237"/>
      <c r="K252" s="300"/>
      <c r="L252" s="136"/>
      <c r="M252" s="170"/>
      <c r="N252" s="125"/>
      <c r="O252" s="125"/>
      <c r="P252" s="125"/>
      <c r="Q252" s="125"/>
      <c r="R252" s="125"/>
      <c r="S252" s="125"/>
      <c r="U252" s="253"/>
      <c r="V252" s="253"/>
      <c r="W252" s="253"/>
      <c r="X252" s="253"/>
      <c r="Y252" s="253"/>
      <c r="Z252" s="253"/>
      <c r="AA252" s="253"/>
      <c r="AB252" s="253"/>
      <c r="AC252" s="253"/>
      <c r="AD252" s="253"/>
    </row>
    <row r="253" spans="1:198" ht="23.25" customHeight="1" x14ac:dyDescent="0.2">
      <c r="A253" s="88"/>
      <c r="B253" s="105" t="s">
        <v>235</v>
      </c>
      <c r="C253" s="105"/>
      <c r="D253" s="105"/>
      <c r="E253" s="105"/>
      <c r="F253" s="105"/>
      <c r="G253" s="105"/>
      <c r="H253" s="105"/>
      <c r="I253" s="48"/>
      <c r="J253" s="48"/>
      <c r="K253" s="300"/>
      <c r="L253" s="136"/>
      <c r="M253" s="170"/>
      <c r="N253" s="111"/>
      <c r="O253" s="111"/>
      <c r="P253" s="111"/>
      <c r="Q253" s="125"/>
      <c r="R253" s="125"/>
      <c r="S253" s="125"/>
      <c r="T253" s="21"/>
      <c r="U253" s="253"/>
      <c r="V253" s="253"/>
      <c r="W253" s="253"/>
      <c r="X253" s="253"/>
      <c r="Y253" s="253"/>
      <c r="Z253" s="253"/>
      <c r="AA253" s="253"/>
      <c r="AB253" s="253"/>
      <c r="AC253" s="253"/>
      <c r="AD253" s="253"/>
      <c r="AE253" s="14"/>
      <c r="AF253" s="14"/>
      <c r="AG253" s="14"/>
      <c r="AH253" s="14"/>
      <c r="AI253" s="14"/>
      <c r="AJ253" s="14"/>
      <c r="AK253" s="14" t="s">
        <v>235</v>
      </c>
      <c r="AL253" s="14" t="s">
        <v>235</v>
      </c>
      <c r="AM253" s="14" t="s">
        <v>235</v>
      </c>
      <c r="AN253" s="14" t="s">
        <v>235</v>
      </c>
      <c r="AO253" s="14" t="s">
        <v>235</v>
      </c>
      <c r="AP253" s="14" t="s">
        <v>235</v>
      </c>
      <c r="AQ253" s="14" t="s">
        <v>235</v>
      </c>
      <c r="AR253" s="14" t="s">
        <v>235</v>
      </c>
      <c r="AS253" s="14" t="s">
        <v>235</v>
      </c>
      <c r="AT253" s="14" t="s">
        <v>235</v>
      </c>
      <c r="AU253" s="14" t="s">
        <v>235</v>
      </c>
      <c r="AV253" s="14" t="s">
        <v>235</v>
      </c>
      <c r="AW253" s="14" t="s">
        <v>235</v>
      </c>
      <c r="AX253" s="14" t="s">
        <v>235</v>
      </c>
      <c r="AY253" s="14" t="s">
        <v>235</v>
      </c>
      <c r="AZ253" s="14" t="s">
        <v>235</v>
      </c>
      <c r="BA253" s="14" t="s">
        <v>235</v>
      </c>
      <c r="BB253" s="14" t="s">
        <v>235</v>
      </c>
      <c r="BC253" s="14" t="s">
        <v>235</v>
      </c>
      <c r="BD253" s="14" t="s">
        <v>235</v>
      </c>
      <c r="BE253" s="14" t="s">
        <v>235</v>
      </c>
      <c r="BF253" s="14" t="s">
        <v>235</v>
      </c>
      <c r="BG253" s="14" t="s">
        <v>235</v>
      </c>
      <c r="BH253" s="14" t="s">
        <v>235</v>
      </c>
      <c r="BI253" s="14" t="s">
        <v>235</v>
      </c>
      <c r="BJ253" s="14" t="s">
        <v>235</v>
      </c>
      <c r="BK253" s="14" t="s">
        <v>235</v>
      </c>
      <c r="BL253" s="14" t="s">
        <v>235</v>
      </c>
      <c r="BM253" s="14" t="s">
        <v>235</v>
      </c>
      <c r="BN253" s="14" t="s">
        <v>235</v>
      </c>
      <c r="BO253" s="14" t="s">
        <v>235</v>
      </c>
      <c r="BP253" s="14" t="s">
        <v>235</v>
      </c>
      <c r="BQ253" s="14" t="s">
        <v>235</v>
      </c>
      <c r="BR253" s="14" t="s">
        <v>235</v>
      </c>
      <c r="BS253" s="14" t="s">
        <v>235</v>
      </c>
      <c r="BT253" s="14" t="s">
        <v>235</v>
      </c>
      <c r="BU253" s="14" t="s">
        <v>235</v>
      </c>
      <c r="BV253" s="14" t="s">
        <v>235</v>
      </c>
      <c r="BW253" s="14" t="s">
        <v>235</v>
      </c>
      <c r="BX253" s="14" t="s">
        <v>235</v>
      </c>
      <c r="BY253" s="14" t="s">
        <v>235</v>
      </c>
      <c r="BZ253" s="14" t="s">
        <v>235</v>
      </c>
      <c r="CA253" s="14" t="s">
        <v>235</v>
      </c>
      <c r="CB253" s="14" t="s">
        <v>235</v>
      </c>
      <c r="CC253" s="14" t="s">
        <v>235</v>
      </c>
      <c r="CD253" s="14" t="s">
        <v>235</v>
      </c>
      <c r="CE253" s="14" t="s">
        <v>235</v>
      </c>
      <c r="CF253" s="14" t="s">
        <v>235</v>
      </c>
      <c r="CG253" s="14" t="s">
        <v>235</v>
      </c>
      <c r="CH253" s="14" t="s">
        <v>235</v>
      </c>
      <c r="CI253" s="14" t="s">
        <v>235</v>
      </c>
      <c r="CJ253" s="14" t="s">
        <v>235</v>
      </c>
      <c r="CK253" s="14" t="s">
        <v>235</v>
      </c>
      <c r="CL253" s="14" t="s">
        <v>235</v>
      </c>
      <c r="CM253" s="14" t="s">
        <v>235</v>
      </c>
      <c r="CN253" s="14" t="s">
        <v>235</v>
      </c>
      <c r="CO253" s="14" t="s">
        <v>235</v>
      </c>
      <c r="CP253" s="14" t="s">
        <v>235</v>
      </c>
      <c r="CQ253" s="14" t="s">
        <v>235</v>
      </c>
      <c r="CR253" s="14" t="s">
        <v>235</v>
      </c>
      <c r="CS253" s="14" t="s">
        <v>235</v>
      </c>
      <c r="CT253" s="14" t="s">
        <v>235</v>
      </c>
      <c r="CU253" s="14" t="s">
        <v>235</v>
      </c>
      <c r="CV253" s="14" t="s">
        <v>235</v>
      </c>
      <c r="CW253" s="14" t="s">
        <v>235</v>
      </c>
      <c r="CX253" s="14" t="s">
        <v>235</v>
      </c>
      <c r="CY253" s="14" t="s">
        <v>235</v>
      </c>
      <c r="CZ253" s="14" t="s">
        <v>235</v>
      </c>
      <c r="DA253" s="14" t="s">
        <v>235</v>
      </c>
      <c r="DB253" s="14" t="s">
        <v>235</v>
      </c>
      <c r="DC253" s="14" t="s">
        <v>235</v>
      </c>
      <c r="DD253" s="14" t="s">
        <v>235</v>
      </c>
      <c r="DE253" s="14" t="s">
        <v>235</v>
      </c>
      <c r="DF253" s="14" t="s">
        <v>235</v>
      </c>
      <c r="DG253" s="14" t="s">
        <v>235</v>
      </c>
      <c r="DH253" s="14" t="s">
        <v>235</v>
      </c>
      <c r="DI253" s="14" t="s">
        <v>235</v>
      </c>
      <c r="DJ253" s="14" t="s">
        <v>235</v>
      </c>
      <c r="DK253" s="14" t="s">
        <v>235</v>
      </c>
      <c r="DL253" s="14" t="s">
        <v>235</v>
      </c>
      <c r="DM253" s="14" t="s">
        <v>235</v>
      </c>
      <c r="DN253" s="14" t="s">
        <v>235</v>
      </c>
      <c r="DO253" s="14" t="s">
        <v>235</v>
      </c>
      <c r="DP253" s="14" t="s">
        <v>235</v>
      </c>
      <c r="DQ253" s="14" t="s">
        <v>235</v>
      </c>
      <c r="DR253" s="14" t="s">
        <v>235</v>
      </c>
      <c r="DS253" s="14" t="s">
        <v>235</v>
      </c>
      <c r="DT253" s="14" t="s">
        <v>235</v>
      </c>
      <c r="DU253" s="14" t="s">
        <v>235</v>
      </c>
      <c r="DV253" s="14" t="s">
        <v>235</v>
      </c>
      <c r="DW253" s="14" t="s">
        <v>235</v>
      </c>
      <c r="DX253" s="14" t="s">
        <v>235</v>
      </c>
      <c r="DY253" s="14" t="s">
        <v>235</v>
      </c>
      <c r="DZ253" s="14" t="s">
        <v>235</v>
      </c>
      <c r="EA253" s="14" t="s">
        <v>235</v>
      </c>
      <c r="EB253" s="14" t="s">
        <v>235</v>
      </c>
      <c r="EC253" s="14" t="s">
        <v>235</v>
      </c>
      <c r="ED253" s="14" t="s">
        <v>235</v>
      </c>
      <c r="EE253" s="14" t="s">
        <v>235</v>
      </c>
      <c r="EF253" s="14" t="s">
        <v>235</v>
      </c>
      <c r="EG253" s="14" t="s">
        <v>235</v>
      </c>
      <c r="EH253" s="14" t="s">
        <v>235</v>
      </c>
      <c r="EI253" s="14" t="s">
        <v>235</v>
      </c>
      <c r="EJ253" s="14" t="s">
        <v>235</v>
      </c>
      <c r="EK253" s="14" t="s">
        <v>235</v>
      </c>
      <c r="EL253" s="14" t="s">
        <v>235</v>
      </c>
      <c r="EM253" s="14" t="s">
        <v>235</v>
      </c>
      <c r="EN253" s="14" t="s">
        <v>235</v>
      </c>
      <c r="EO253" s="14" t="s">
        <v>235</v>
      </c>
      <c r="EP253" s="14" t="s">
        <v>235</v>
      </c>
      <c r="EQ253" s="14" t="s">
        <v>235</v>
      </c>
      <c r="ER253" s="14" t="s">
        <v>235</v>
      </c>
      <c r="ES253" s="14" t="s">
        <v>235</v>
      </c>
      <c r="ET253" s="14" t="s">
        <v>235</v>
      </c>
      <c r="EU253" s="14" t="s">
        <v>235</v>
      </c>
      <c r="EV253" s="14" t="s">
        <v>235</v>
      </c>
      <c r="EW253" s="14" t="s">
        <v>235</v>
      </c>
      <c r="EX253" s="14" t="s">
        <v>235</v>
      </c>
      <c r="EY253" s="14" t="s">
        <v>235</v>
      </c>
      <c r="EZ253" s="14" t="s">
        <v>235</v>
      </c>
      <c r="FA253" s="14" t="s">
        <v>235</v>
      </c>
      <c r="FB253" s="14" t="s">
        <v>235</v>
      </c>
      <c r="FC253" s="14" t="s">
        <v>235</v>
      </c>
      <c r="FD253" s="14" t="s">
        <v>235</v>
      </c>
      <c r="FE253" s="14" t="s">
        <v>235</v>
      </c>
      <c r="FF253" s="14" t="s">
        <v>235</v>
      </c>
      <c r="FG253" s="14" t="s">
        <v>235</v>
      </c>
      <c r="FH253" s="14" t="s">
        <v>235</v>
      </c>
      <c r="FI253" s="14" t="s">
        <v>235</v>
      </c>
      <c r="FJ253" s="14" t="s">
        <v>235</v>
      </c>
      <c r="FK253" s="14" t="s">
        <v>235</v>
      </c>
      <c r="FL253" s="14" t="s">
        <v>235</v>
      </c>
      <c r="FM253" s="14" t="s">
        <v>235</v>
      </c>
      <c r="FN253" s="14" t="s">
        <v>235</v>
      </c>
      <c r="FO253" s="14" t="s">
        <v>235</v>
      </c>
      <c r="FP253" s="14" t="s">
        <v>235</v>
      </c>
      <c r="FQ253" s="14" t="s">
        <v>235</v>
      </c>
      <c r="FR253" s="14" t="s">
        <v>235</v>
      </c>
      <c r="FS253" s="14" t="s">
        <v>235</v>
      </c>
      <c r="FT253" s="14" t="s">
        <v>235</v>
      </c>
      <c r="FU253" s="14" t="s">
        <v>235</v>
      </c>
      <c r="FV253" s="14" t="s">
        <v>235</v>
      </c>
      <c r="FW253" s="14" t="s">
        <v>235</v>
      </c>
      <c r="FX253" s="14" t="s">
        <v>235</v>
      </c>
      <c r="FY253" s="14" t="s">
        <v>235</v>
      </c>
      <c r="FZ253" s="14" t="s">
        <v>235</v>
      </c>
      <c r="GA253" s="14" t="s">
        <v>235</v>
      </c>
      <c r="GB253" s="14" t="s">
        <v>235</v>
      </c>
      <c r="GC253" s="14" t="s">
        <v>235</v>
      </c>
      <c r="GD253" s="14" t="s">
        <v>235</v>
      </c>
      <c r="GE253" s="14" t="s">
        <v>235</v>
      </c>
      <c r="GF253" s="14" t="s">
        <v>235</v>
      </c>
      <c r="GG253" s="14" t="s">
        <v>235</v>
      </c>
      <c r="GH253" s="14" t="s">
        <v>235</v>
      </c>
      <c r="GI253" s="14" t="s">
        <v>235</v>
      </c>
      <c r="GJ253" s="14" t="s">
        <v>235</v>
      </c>
      <c r="GK253" s="14" t="s">
        <v>235</v>
      </c>
      <c r="GL253" s="14" t="s">
        <v>235</v>
      </c>
      <c r="GM253" s="14" t="s">
        <v>235</v>
      </c>
      <c r="GN253" s="14" t="s">
        <v>235</v>
      </c>
      <c r="GO253" s="14" t="s">
        <v>235</v>
      </c>
      <c r="GP253" s="14" t="s">
        <v>235</v>
      </c>
    </row>
    <row r="254" spans="1:198" ht="23.25" customHeight="1" x14ac:dyDescent="0.2">
      <c r="A254" s="88"/>
      <c r="B254" s="105" t="s">
        <v>236</v>
      </c>
      <c r="C254" s="105"/>
      <c r="D254" s="105"/>
      <c r="E254" s="105"/>
      <c r="F254" s="105"/>
      <c r="G254" s="105"/>
      <c r="H254" s="105"/>
      <c r="I254" s="48"/>
      <c r="J254" s="48"/>
      <c r="K254" s="300"/>
      <c r="L254" s="136"/>
      <c r="M254" s="170"/>
      <c r="N254" s="111"/>
      <c r="O254" s="111"/>
      <c r="P254" s="111"/>
      <c r="Q254" s="125"/>
      <c r="R254" s="125"/>
      <c r="S254" s="125"/>
      <c r="T254" s="21"/>
      <c r="U254" s="253"/>
      <c r="V254" s="253"/>
      <c r="W254" s="253"/>
      <c r="X254" s="253"/>
      <c r="Y254" s="253"/>
      <c r="Z254" s="253"/>
      <c r="AA254" s="253"/>
      <c r="AB254" s="253"/>
      <c r="AC254" s="253"/>
      <c r="AD254" s="253"/>
      <c r="AE254" s="14"/>
      <c r="AF254" s="14"/>
      <c r="AG254" s="14"/>
      <c r="AH254" s="14"/>
      <c r="AI254" s="14"/>
      <c r="AJ254" s="14"/>
      <c r="AK254" s="14" t="s">
        <v>236</v>
      </c>
      <c r="AL254" s="14" t="s">
        <v>236</v>
      </c>
      <c r="AM254" s="14" t="s">
        <v>236</v>
      </c>
      <c r="AN254" s="14" t="s">
        <v>236</v>
      </c>
      <c r="AO254" s="14" t="s">
        <v>236</v>
      </c>
      <c r="AP254" s="14" t="s">
        <v>236</v>
      </c>
      <c r="AQ254" s="14" t="s">
        <v>236</v>
      </c>
      <c r="AR254" s="14" t="s">
        <v>236</v>
      </c>
      <c r="AS254" s="14" t="s">
        <v>236</v>
      </c>
      <c r="AT254" s="14" t="s">
        <v>236</v>
      </c>
      <c r="AU254" s="14" t="s">
        <v>236</v>
      </c>
      <c r="AV254" s="14" t="s">
        <v>236</v>
      </c>
      <c r="AW254" s="14" t="s">
        <v>236</v>
      </c>
      <c r="AX254" s="14" t="s">
        <v>236</v>
      </c>
      <c r="AY254" s="14" t="s">
        <v>236</v>
      </c>
      <c r="AZ254" s="14" t="s">
        <v>236</v>
      </c>
      <c r="BA254" s="14" t="s">
        <v>236</v>
      </c>
      <c r="BB254" s="14" t="s">
        <v>236</v>
      </c>
      <c r="BC254" s="14" t="s">
        <v>236</v>
      </c>
      <c r="BD254" s="14" t="s">
        <v>236</v>
      </c>
      <c r="BE254" s="14" t="s">
        <v>236</v>
      </c>
      <c r="BF254" s="14" t="s">
        <v>236</v>
      </c>
      <c r="BG254" s="14" t="s">
        <v>236</v>
      </c>
      <c r="BH254" s="14" t="s">
        <v>236</v>
      </c>
      <c r="BI254" s="14" t="s">
        <v>236</v>
      </c>
      <c r="BJ254" s="14" t="s">
        <v>236</v>
      </c>
      <c r="BK254" s="14" t="s">
        <v>236</v>
      </c>
      <c r="BL254" s="14" t="s">
        <v>236</v>
      </c>
      <c r="BM254" s="14" t="s">
        <v>236</v>
      </c>
      <c r="BN254" s="14" t="s">
        <v>236</v>
      </c>
      <c r="BO254" s="14" t="s">
        <v>236</v>
      </c>
      <c r="BP254" s="14" t="s">
        <v>236</v>
      </c>
      <c r="BQ254" s="14" t="s">
        <v>236</v>
      </c>
      <c r="BR254" s="14" t="s">
        <v>236</v>
      </c>
      <c r="BS254" s="14" t="s">
        <v>236</v>
      </c>
      <c r="BT254" s="14" t="s">
        <v>236</v>
      </c>
      <c r="BU254" s="14" t="s">
        <v>236</v>
      </c>
      <c r="BV254" s="14" t="s">
        <v>236</v>
      </c>
      <c r="BW254" s="14" t="s">
        <v>236</v>
      </c>
      <c r="BX254" s="14" t="s">
        <v>236</v>
      </c>
      <c r="BY254" s="14" t="s">
        <v>236</v>
      </c>
      <c r="BZ254" s="14" t="s">
        <v>236</v>
      </c>
      <c r="CA254" s="14" t="s">
        <v>236</v>
      </c>
      <c r="CB254" s="14" t="s">
        <v>236</v>
      </c>
      <c r="CC254" s="14" t="s">
        <v>236</v>
      </c>
      <c r="CD254" s="14" t="s">
        <v>236</v>
      </c>
      <c r="CE254" s="14" t="s">
        <v>236</v>
      </c>
      <c r="CF254" s="14" t="s">
        <v>236</v>
      </c>
      <c r="CG254" s="14" t="s">
        <v>236</v>
      </c>
      <c r="CH254" s="14" t="s">
        <v>236</v>
      </c>
      <c r="CI254" s="14" t="s">
        <v>236</v>
      </c>
      <c r="CJ254" s="14" t="s">
        <v>236</v>
      </c>
      <c r="CK254" s="14" t="s">
        <v>236</v>
      </c>
      <c r="CL254" s="14" t="s">
        <v>236</v>
      </c>
      <c r="CM254" s="14" t="s">
        <v>236</v>
      </c>
      <c r="CN254" s="14" t="s">
        <v>236</v>
      </c>
      <c r="CO254" s="14" t="s">
        <v>236</v>
      </c>
      <c r="CP254" s="14" t="s">
        <v>236</v>
      </c>
      <c r="CQ254" s="14" t="s">
        <v>236</v>
      </c>
      <c r="CR254" s="14" t="s">
        <v>236</v>
      </c>
      <c r="CS254" s="14" t="s">
        <v>236</v>
      </c>
      <c r="CT254" s="14" t="s">
        <v>236</v>
      </c>
      <c r="CU254" s="14" t="s">
        <v>236</v>
      </c>
      <c r="CV254" s="14" t="s">
        <v>236</v>
      </c>
      <c r="CW254" s="14" t="s">
        <v>236</v>
      </c>
      <c r="CX254" s="14" t="s">
        <v>236</v>
      </c>
      <c r="CY254" s="14" t="s">
        <v>236</v>
      </c>
      <c r="CZ254" s="14" t="s">
        <v>236</v>
      </c>
      <c r="DA254" s="14" t="s">
        <v>236</v>
      </c>
      <c r="DB254" s="14" t="s">
        <v>236</v>
      </c>
      <c r="DC254" s="14" t="s">
        <v>236</v>
      </c>
      <c r="DD254" s="14" t="s">
        <v>236</v>
      </c>
      <c r="DE254" s="14" t="s">
        <v>236</v>
      </c>
      <c r="DF254" s="14" t="s">
        <v>236</v>
      </c>
      <c r="DG254" s="14" t="s">
        <v>236</v>
      </c>
      <c r="DH254" s="14" t="s">
        <v>236</v>
      </c>
      <c r="DI254" s="14" t="s">
        <v>236</v>
      </c>
      <c r="DJ254" s="14" t="s">
        <v>236</v>
      </c>
      <c r="DK254" s="14" t="s">
        <v>236</v>
      </c>
      <c r="DL254" s="14" t="s">
        <v>236</v>
      </c>
      <c r="DM254" s="14" t="s">
        <v>236</v>
      </c>
      <c r="DN254" s="14" t="s">
        <v>236</v>
      </c>
      <c r="DO254" s="14" t="s">
        <v>236</v>
      </c>
      <c r="DP254" s="14" t="s">
        <v>236</v>
      </c>
      <c r="DQ254" s="14" t="s">
        <v>236</v>
      </c>
      <c r="DR254" s="14" t="s">
        <v>236</v>
      </c>
      <c r="DS254" s="14" t="s">
        <v>236</v>
      </c>
      <c r="DT254" s="14" t="s">
        <v>236</v>
      </c>
      <c r="DU254" s="14" t="s">
        <v>236</v>
      </c>
      <c r="DV254" s="14" t="s">
        <v>236</v>
      </c>
      <c r="DW254" s="14" t="s">
        <v>236</v>
      </c>
      <c r="DX254" s="14" t="s">
        <v>236</v>
      </c>
      <c r="DY254" s="14" t="s">
        <v>236</v>
      </c>
      <c r="DZ254" s="14" t="s">
        <v>236</v>
      </c>
      <c r="EA254" s="14" t="s">
        <v>236</v>
      </c>
      <c r="EB254" s="14" t="s">
        <v>236</v>
      </c>
      <c r="EC254" s="14" t="s">
        <v>236</v>
      </c>
      <c r="ED254" s="14" t="s">
        <v>236</v>
      </c>
      <c r="EE254" s="14" t="s">
        <v>236</v>
      </c>
      <c r="EF254" s="14" t="s">
        <v>236</v>
      </c>
      <c r="EG254" s="14" t="s">
        <v>236</v>
      </c>
      <c r="EH254" s="14" t="s">
        <v>236</v>
      </c>
      <c r="EI254" s="14" t="s">
        <v>236</v>
      </c>
      <c r="EJ254" s="14" t="s">
        <v>236</v>
      </c>
      <c r="EK254" s="14" t="s">
        <v>236</v>
      </c>
      <c r="EL254" s="14" t="s">
        <v>236</v>
      </c>
      <c r="EM254" s="14" t="s">
        <v>236</v>
      </c>
      <c r="EN254" s="14" t="s">
        <v>236</v>
      </c>
      <c r="EO254" s="14" t="s">
        <v>236</v>
      </c>
      <c r="EP254" s="14" t="s">
        <v>236</v>
      </c>
      <c r="EQ254" s="14" t="s">
        <v>236</v>
      </c>
      <c r="ER254" s="14" t="s">
        <v>236</v>
      </c>
      <c r="ES254" s="14" t="s">
        <v>236</v>
      </c>
      <c r="ET254" s="14" t="s">
        <v>236</v>
      </c>
      <c r="EU254" s="14" t="s">
        <v>236</v>
      </c>
      <c r="EV254" s="14" t="s">
        <v>236</v>
      </c>
      <c r="EW254" s="14" t="s">
        <v>236</v>
      </c>
      <c r="EX254" s="14" t="s">
        <v>236</v>
      </c>
      <c r="EY254" s="14" t="s">
        <v>236</v>
      </c>
      <c r="EZ254" s="14" t="s">
        <v>236</v>
      </c>
      <c r="FA254" s="14" t="s">
        <v>236</v>
      </c>
      <c r="FB254" s="14" t="s">
        <v>236</v>
      </c>
      <c r="FC254" s="14" t="s">
        <v>236</v>
      </c>
      <c r="FD254" s="14" t="s">
        <v>236</v>
      </c>
      <c r="FE254" s="14" t="s">
        <v>236</v>
      </c>
      <c r="FF254" s="14" t="s">
        <v>236</v>
      </c>
      <c r="FG254" s="14" t="s">
        <v>236</v>
      </c>
      <c r="FH254" s="14" t="s">
        <v>236</v>
      </c>
      <c r="FI254" s="14" t="s">
        <v>236</v>
      </c>
      <c r="FJ254" s="14" t="s">
        <v>236</v>
      </c>
      <c r="FK254" s="14" t="s">
        <v>236</v>
      </c>
      <c r="FL254" s="14" t="s">
        <v>236</v>
      </c>
      <c r="FM254" s="14" t="s">
        <v>236</v>
      </c>
      <c r="FN254" s="14" t="s">
        <v>236</v>
      </c>
      <c r="FO254" s="14" t="s">
        <v>236</v>
      </c>
      <c r="FP254" s="14" t="s">
        <v>236</v>
      </c>
      <c r="FQ254" s="14" t="s">
        <v>236</v>
      </c>
      <c r="FR254" s="14" t="s">
        <v>236</v>
      </c>
      <c r="FS254" s="14" t="s">
        <v>236</v>
      </c>
      <c r="FT254" s="14" t="s">
        <v>236</v>
      </c>
      <c r="FU254" s="14" t="s">
        <v>236</v>
      </c>
      <c r="FV254" s="14" t="s">
        <v>236</v>
      </c>
      <c r="FW254" s="14" t="s">
        <v>236</v>
      </c>
      <c r="FX254" s="14" t="s">
        <v>236</v>
      </c>
      <c r="FY254" s="14" t="s">
        <v>236</v>
      </c>
      <c r="FZ254" s="14" t="s">
        <v>236</v>
      </c>
      <c r="GA254" s="14" t="s">
        <v>236</v>
      </c>
      <c r="GB254" s="14" t="s">
        <v>236</v>
      </c>
      <c r="GC254" s="14" t="s">
        <v>236</v>
      </c>
      <c r="GD254" s="14" t="s">
        <v>236</v>
      </c>
      <c r="GE254" s="14" t="s">
        <v>236</v>
      </c>
      <c r="GF254" s="14" t="s">
        <v>236</v>
      </c>
      <c r="GG254" s="14" t="s">
        <v>236</v>
      </c>
      <c r="GH254" s="14" t="s">
        <v>236</v>
      </c>
      <c r="GI254" s="14" t="s">
        <v>236</v>
      </c>
      <c r="GJ254" s="14" t="s">
        <v>236</v>
      </c>
      <c r="GK254" s="14" t="s">
        <v>236</v>
      </c>
      <c r="GL254" s="14" t="s">
        <v>236</v>
      </c>
      <c r="GM254" s="14" t="s">
        <v>236</v>
      </c>
      <c r="GN254" s="14" t="s">
        <v>236</v>
      </c>
      <c r="GO254" s="14" t="s">
        <v>236</v>
      </c>
      <c r="GP254" s="14" t="s">
        <v>236</v>
      </c>
    </row>
    <row r="255" spans="1:198" ht="23.25" customHeight="1" x14ac:dyDescent="0.2">
      <c r="A255" s="88"/>
      <c r="B255" s="105" t="s">
        <v>237</v>
      </c>
      <c r="C255" s="105"/>
      <c r="D255" s="105"/>
      <c r="E255" s="105"/>
      <c r="F255" s="105"/>
      <c r="G255" s="105"/>
      <c r="H255" s="105"/>
      <c r="I255" s="48"/>
      <c r="J255" s="48"/>
      <c r="K255" s="300"/>
      <c r="L255" s="136"/>
      <c r="M255" s="170"/>
      <c r="N255" s="111"/>
      <c r="O255" s="111"/>
      <c r="P255" s="111"/>
      <c r="Q255" s="125"/>
      <c r="R255" s="125"/>
      <c r="S255" s="125"/>
      <c r="U255" s="253"/>
      <c r="V255" s="253"/>
      <c r="W255" s="253"/>
      <c r="X255" s="253"/>
      <c r="Y255" s="253"/>
      <c r="Z255" s="253"/>
      <c r="AA255" s="253"/>
      <c r="AB255" s="253"/>
      <c r="AC255" s="253"/>
      <c r="AD255" s="253"/>
    </row>
    <row r="256" spans="1:198" ht="23.25" customHeight="1" x14ac:dyDescent="0.2">
      <c r="A256" s="88"/>
      <c r="B256" s="105" t="s">
        <v>238</v>
      </c>
      <c r="C256" s="105"/>
      <c r="D256" s="105"/>
      <c r="E256" s="105"/>
      <c r="F256" s="105"/>
      <c r="G256" s="105"/>
      <c r="H256" s="105"/>
      <c r="I256" s="48"/>
      <c r="J256" s="48"/>
      <c r="K256" s="300"/>
      <c r="L256" s="136"/>
      <c r="M256" s="170"/>
      <c r="N256" s="111"/>
      <c r="O256" s="111"/>
      <c r="P256" s="111"/>
      <c r="Q256" s="125"/>
      <c r="R256" s="125"/>
      <c r="S256" s="125"/>
      <c r="U256" s="253"/>
      <c r="V256" s="253"/>
      <c r="W256" s="253"/>
      <c r="X256" s="253"/>
      <c r="Y256" s="253"/>
      <c r="Z256" s="253"/>
      <c r="AA256" s="253"/>
      <c r="AB256" s="253"/>
      <c r="AC256" s="253"/>
      <c r="AD256" s="253"/>
    </row>
    <row r="257" spans="1:30" ht="23.25" customHeight="1" x14ac:dyDescent="0.2">
      <c r="A257" s="88"/>
      <c r="B257" s="105" t="s">
        <v>239</v>
      </c>
      <c r="C257" s="105"/>
      <c r="D257" s="105"/>
      <c r="E257" s="105"/>
      <c r="F257" s="105"/>
      <c r="G257" s="105"/>
      <c r="H257" s="105"/>
      <c r="I257" s="48"/>
      <c r="J257" s="48"/>
      <c r="K257" s="300"/>
      <c r="L257" s="136"/>
      <c r="M257" s="170"/>
      <c r="N257" s="111"/>
      <c r="O257" s="111"/>
      <c r="P257" s="111"/>
      <c r="Q257" s="125"/>
      <c r="R257" s="125"/>
      <c r="S257" s="125"/>
      <c r="U257" s="253"/>
      <c r="V257" s="253"/>
      <c r="W257" s="253"/>
      <c r="X257" s="253"/>
      <c r="Y257" s="253"/>
      <c r="Z257" s="253"/>
      <c r="AA257" s="253"/>
      <c r="AB257" s="253"/>
      <c r="AC257" s="253"/>
      <c r="AD257" s="253"/>
    </row>
    <row r="258" spans="1:30" ht="22.5" customHeight="1" x14ac:dyDescent="0.2">
      <c r="A258" s="88"/>
      <c r="B258" s="105" t="s">
        <v>240</v>
      </c>
      <c r="C258" s="105"/>
      <c r="D258" s="105"/>
      <c r="E258" s="105"/>
      <c r="F258" s="105"/>
      <c r="G258" s="105"/>
      <c r="H258" s="105"/>
      <c r="I258" s="48"/>
      <c r="J258" s="48"/>
      <c r="K258" s="300"/>
      <c r="L258" s="136"/>
      <c r="M258" s="170"/>
      <c r="N258" s="111"/>
      <c r="O258" s="111"/>
      <c r="P258" s="111"/>
      <c r="Q258" s="125"/>
      <c r="R258" s="125"/>
      <c r="S258" s="125"/>
      <c r="U258" s="253"/>
      <c r="V258" s="253"/>
      <c r="W258" s="253"/>
      <c r="X258" s="253"/>
      <c r="Y258" s="253"/>
      <c r="Z258" s="253"/>
      <c r="AA258" s="253"/>
      <c r="AB258" s="253"/>
      <c r="AC258" s="253"/>
      <c r="AD258" s="253"/>
    </row>
    <row r="259" spans="1:30" ht="22.5" customHeight="1" x14ac:dyDescent="0.2">
      <c r="A259" s="88"/>
      <c r="B259" s="105" t="s">
        <v>241</v>
      </c>
      <c r="C259" s="105"/>
      <c r="D259" s="105"/>
      <c r="E259" s="105"/>
      <c r="F259" s="105"/>
      <c r="G259" s="105"/>
      <c r="H259" s="105"/>
      <c r="I259" s="48"/>
      <c r="J259" s="48"/>
      <c r="K259" s="300"/>
      <c r="L259" s="136"/>
      <c r="M259" s="170"/>
      <c r="N259" s="111"/>
      <c r="O259" s="111"/>
      <c r="P259" s="111"/>
      <c r="Q259" s="125"/>
      <c r="R259" s="125"/>
      <c r="S259" s="125"/>
      <c r="U259" s="253"/>
      <c r="V259" s="253"/>
      <c r="W259" s="253"/>
      <c r="X259" s="253"/>
      <c r="Y259" s="253"/>
      <c r="Z259" s="253"/>
      <c r="AA259" s="253"/>
      <c r="AB259" s="253"/>
      <c r="AC259" s="253"/>
      <c r="AD259" s="253"/>
    </row>
    <row r="260" spans="1:30" ht="22.5" customHeight="1" x14ac:dyDescent="0.2">
      <c r="A260" s="88"/>
      <c r="B260" s="105" t="s">
        <v>242</v>
      </c>
      <c r="C260" s="105"/>
      <c r="D260" s="105"/>
      <c r="E260" s="105"/>
      <c r="F260" s="105"/>
      <c r="G260" s="105"/>
      <c r="H260" s="105"/>
      <c r="I260" s="48"/>
      <c r="J260" s="48"/>
      <c r="K260" s="300"/>
      <c r="L260" s="136"/>
      <c r="M260" s="170"/>
      <c r="N260" s="111"/>
      <c r="O260" s="111"/>
      <c r="P260" s="111"/>
      <c r="Q260" s="125"/>
      <c r="R260" s="125"/>
      <c r="S260" s="125"/>
      <c r="U260" s="253"/>
      <c r="V260" s="253"/>
      <c r="W260" s="253"/>
      <c r="X260" s="253"/>
      <c r="Y260" s="253"/>
      <c r="Z260" s="253"/>
      <c r="AA260" s="253"/>
      <c r="AB260" s="253"/>
      <c r="AC260" s="253"/>
      <c r="AD260" s="253"/>
    </row>
    <row r="261" spans="1:30" ht="22.5" customHeight="1" x14ac:dyDescent="0.2">
      <c r="A261" s="88"/>
      <c r="B261" s="105" t="s">
        <v>243</v>
      </c>
      <c r="C261" s="105"/>
      <c r="D261" s="105"/>
      <c r="E261" s="105"/>
      <c r="F261" s="105"/>
      <c r="G261" s="105"/>
      <c r="H261" s="105"/>
      <c r="I261" s="48"/>
      <c r="J261" s="48"/>
      <c r="K261" s="300"/>
      <c r="L261" s="136"/>
      <c r="M261" s="170"/>
      <c r="N261" s="111"/>
      <c r="O261" s="111"/>
      <c r="P261" s="111"/>
      <c r="Q261" s="125"/>
      <c r="R261" s="125"/>
      <c r="S261" s="125"/>
      <c r="U261" s="253"/>
      <c r="V261" s="253"/>
      <c r="W261" s="253"/>
      <c r="X261" s="253"/>
      <c r="Y261" s="253"/>
      <c r="Z261" s="253"/>
      <c r="AA261" s="253"/>
      <c r="AB261" s="253"/>
      <c r="AC261" s="253"/>
      <c r="AD261" s="253"/>
    </row>
    <row r="262" spans="1:30" ht="22.5" customHeight="1" x14ac:dyDescent="0.2">
      <c r="A262" s="88"/>
      <c r="B262" s="105" t="s">
        <v>244</v>
      </c>
      <c r="C262" s="105"/>
      <c r="D262" s="105"/>
      <c r="E262" s="105"/>
      <c r="F262" s="105"/>
      <c r="G262" s="105"/>
      <c r="H262" s="105"/>
      <c r="I262" s="48"/>
      <c r="J262" s="48"/>
      <c r="K262" s="300"/>
      <c r="L262" s="136"/>
      <c r="M262" s="170"/>
      <c r="N262" s="111"/>
      <c r="O262" s="111"/>
      <c r="P262" s="111"/>
      <c r="Q262" s="125"/>
      <c r="R262" s="125"/>
      <c r="S262" s="125"/>
      <c r="U262" s="253"/>
      <c r="V262" s="253"/>
      <c r="W262" s="253"/>
      <c r="X262" s="253"/>
      <c r="Y262" s="253"/>
      <c r="Z262" s="253"/>
      <c r="AA262" s="253"/>
      <c r="AB262" s="253"/>
      <c r="AC262" s="253"/>
      <c r="AD262" s="253"/>
    </row>
    <row r="263" spans="1:30" ht="22.5" customHeight="1" x14ac:dyDescent="0.2">
      <c r="A263" s="88"/>
      <c r="B263" s="105" t="s">
        <v>245</v>
      </c>
      <c r="C263" s="105"/>
      <c r="D263" s="105"/>
      <c r="E263" s="105"/>
      <c r="F263" s="105"/>
      <c r="G263" s="105"/>
      <c r="H263" s="105"/>
      <c r="I263" s="48"/>
      <c r="J263" s="48"/>
      <c r="K263" s="301"/>
      <c r="L263" s="136"/>
      <c r="M263" s="170"/>
      <c r="N263" s="125"/>
      <c r="O263" s="125"/>
      <c r="P263" s="125"/>
      <c r="Q263" s="125"/>
      <c r="R263" s="125"/>
      <c r="S263" s="125"/>
    </row>
    <row r="264" spans="1:30" s="27" customFormat="1" ht="23.25" customHeight="1" x14ac:dyDescent="0.2">
      <c r="A264" s="88"/>
      <c r="B264" s="143" t="s">
        <v>246</v>
      </c>
      <c r="C264" s="144"/>
      <c r="D264" s="144"/>
      <c r="E264" s="144"/>
      <c r="F264" s="144"/>
      <c r="G264" s="144"/>
      <c r="H264" s="144"/>
      <c r="I264" s="144"/>
      <c r="J264" s="144"/>
      <c r="K264" s="145"/>
      <c r="L264" s="136"/>
      <c r="M264" s="170"/>
      <c r="N264" s="175"/>
      <c r="O264" s="175"/>
      <c r="P264" s="175"/>
      <c r="Q264" s="175"/>
      <c r="R264" s="175"/>
      <c r="S264" s="175"/>
      <c r="T264" s="28"/>
      <c r="U264" s="20"/>
      <c r="V264" s="20"/>
      <c r="W264" s="20"/>
      <c r="X264" s="20"/>
      <c r="Y264" s="20"/>
      <c r="Z264" s="20"/>
      <c r="AA264" s="20"/>
      <c r="AB264" s="20"/>
      <c r="AC264" s="20"/>
      <c r="AD264" s="20"/>
    </row>
    <row r="265" spans="1:30" ht="23.25" customHeight="1" x14ac:dyDescent="0.2">
      <c r="A265" s="88"/>
      <c r="B265" s="191" t="s">
        <v>247</v>
      </c>
      <c r="C265" s="192"/>
      <c r="D265" s="192"/>
      <c r="E265" s="192"/>
      <c r="F265" s="192"/>
      <c r="G265" s="192"/>
      <c r="H265" s="192"/>
      <c r="I265" s="192"/>
      <c r="J265" s="192"/>
      <c r="K265" s="193"/>
      <c r="L265" s="136"/>
      <c r="M265" s="170"/>
      <c r="N265" s="125"/>
      <c r="O265" s="125"/>
      <c r="P265" s="125"/>
      <c r="Q265" s="125"/>
      <c r="R265" s="125"/>
      <c r="S265" s="125"/>
      <c r="U265" s="24"/>
      <c r="V265" s="24"/>
      <c r="W265" s="24"/>
      <c r="X265" s="24"/>
      <c r="Y265" s="24"/>
      <c r="Z265" s="24"/>
      <c r="AA265" s="24"/>
      <c r="AB265" s="24"/>
      <c r="AC265" s="24"/>
      <c r="AD265" s="24"/>
    </row>
    <row r="266" spans="1:30" ht="33" customHeight="1" x14ac:dyDescent="0.2">
      <c r="A266" s="88"/>
      <c r="B266" s="105" t="s">
        <v>248</v>
      </c>
      <c r="C266" s="105"/>
      <c r="D266" s="105"/>
      <c r="E266" s="105"/>
      <c r="F266" s="105"/>
      <c r="G266" s="105"/>
      <c r="H266" s="105"/>
      <c r="I266" s="48"/>
      <c r="J266" s="48"/>
      <c r="K266" s="135"/>
      <c r="L266" s="136"/>
      <c r="M266" s="170"/>
      <c r="N266" s="125"/>
      <c r="O266" s="125"/>
      <c r="P266" s="125"/>
      <c r="Q266" s="125"/>
      <c r="R266" s="125"/>
      <c r="S266" s="125"/>
      <c r="U266" s="252" t="s">
        <v>554</v>
      </c>
      <c r="V266" s="252"/>
      <c r="W266" s="252" t="s">
        <v>555</v>
      </c>
      <c r="X266" s="252"/>
      <c r="Y266" s="252" t="s">
        <v>556</v>
      </c>
      <c r="Z266" s="252"/>
      <c r="AA266" s="252" t="s">
        <v>557</v>
      </c>
      <c r="AB266" s="252"/>
      <c r="AC266" s="252" t="s">
        <v>558</v>
      </c>
      <c r="AD266" s="252"/>
    </row>
    <row r="267" spans="1:30" ht="33" customHeight="1" x14ac:dyDescent="0.2">
      <c r="A267" s="88"/>
      <c r="B267" s="105" t="s">
        <v>249</v>
      </c>
      <c r="C267" s="105"/>
      <c r="D267" s="105"/>
      <c r="E267" s="105"/>
      <c r="F267" s="105"/>
      <c r="G267" s="105"/>
      <c r="H267" s="105"/>
      <c r="I267" s="48"/>
      <c r="J267" s="48"/>
      <c r="K267" s="136"/>
      <c r="L267" s="136"/>
      <c r="M267" s="170"/>
      <c r="N267" s="125"/>
      <c r="O267" s="125"/>
      <c r="P267" s="125"/>
      <c r="Q267" s="125"/>
      <c r="R267" s="125"/>
      <c r="S267" s="125"/>
      <c r="U267" s="253" t="s">
        <v>659</v>
      </c>
      <c r="V267" s="253"/>
      <c r="W267" s="253" t="s">
        <v>660</v>
      </c>
      <c r="X267" s="253"/>
      <c r="Y267" s="253" t="s">
        <v>661</v>
      </c>
      <c r="Z267" s="253"/>
      <c r="AA267" s="253" t="s">
        <v>662</v>
      </c>
      <c r="AB267" s="253"/>
      <c r="AC267" s="277" t="s">
        <v>381</v>
      </c>
      <c r="AD267" s="278"/>
    </row>
    <row r="268" spans="1:30" ht="23.25" customHeight="1" x14ac:dyDescent="0.2">
      <c r="A268" s="88"/>
      <c r="B268" s="105" t="s">
        <v>250</v>
      </c>
      <c r="C268" s="105"/>
      <c r="D268" s="105"/>
      <c r="E268" s="105"/>
      <c r="F268" s="105"/>
      <c r="G268" s="105"/>
      <c r="H268" s="105"/>
      <c r="I268" s="48"/>
      <c r="J268" s="48"/>
      <c r="K268" s="136"/>
      <c r="L268" s="136"/>
      <c r="M268" s="170"/>
      <c r="N268" s="125"/>
      <c r="O268" s="125"/>
      <c r="P268" s="125"/>
      <c r="Q268" s="125"/>
      <c r="R268" s="125"/>
      <c r="S268" s="125"/>
      <c r="U268" s="253"/>
      <c r="V268" s="253"/>
      <c r="W268" s="253"/>
      <c r="X268" s="253"/>
      <c r="Y268" s="253"/>
      <c r="Z268" s="253"/>
      <c r="AA268" s="253"/>
      <c r="AB268" s="253"/>
      <c r="AC268" s="279"/>
      <c r="AD268" s="280"/>
    </row>
    <row r="269" spans="1:30" ht="23.25" customHeight="1" x14ac:dyDescent="0.2">
      <c r="A269" s="88"/>
      <c r="B269" s="105" t="s">
        <v>251</v>
      </c>
      <c r="C269" s="105"/>
      <c r="D269" s="105"/>
      <c r="E269" s="105"/>
      <c r="F269" s="105"/>
      <c r="G269" s="105"/>
      <c r="H269" s="105"/>
      <c r="I269" s="48"/>
      <c r="J269" s="48"/>
      <c r="K269" s="136"/>
      <c r="L269" s="136"/>
      <c r="M269" s="170"/>
      <c r="N269" s="125"/>
      <c r="O269" s="125"/>
      <c r="P269" s="125"/>
      <c r="Q269" s="125"/>
      <c r="R269" s="125"/>
      <c r="S269" s="125"/>
      <c r="U269" s="253"/>
      <c r="V269" s="253"/>
      <c r="W269" s="253"/>
      <c r="X269" s="253"/>
      <c r="Y269" s="253"/>
      <c r="Z269" s="253"/>
      <c r="AA269" s="253"/>
      <c r="AB269" s="253"/>
      <c r="AC269" s="279"/>
      <c r="AD269" s="280"/>
    </row>
    <row r="270" spans="1:30" ht="23.25" customHeight="1" x14ac:dyDescent="0.2">
      <c r="A270" s="88"/>
      <c r="B270" s="105" t="s">
        <v>252</v>
      </c>
      <c r="C270" s="105"/>
      <c r="D270" s="105"/>
      <c r="E270" s="105"/>
      <c r="F270" s="105"/>
      <c r="G270" s="105"/>
      <c r="H270" s="105"/>
      <c r="I270" s="48"/>
      <c r="J270" s="48"/>
      <c r="K270" s="136"/>
      <c r="L270" s="136"/>
      <c r="M270" s="170"/>
      <c r="N270" s="125"/>
      <c r="O270" s="125"/>
      <c r="P270" s="125"/>
      <c r="Q270" s="125"/>
      <c r="R270" s="125"/>
      <c r="S270" s="125"/>
      <c r="U270" s="253"/>
      <c r="V270" s="253"/>
      <c r="W270" s="253"/>
      <c r="X270" s="253"/>
      <c r="Y270" s="253"/>
      <c r="Z270" s="253"/>
      <c r="AA270" s="253"/>
      <c r="AB270" s="253"/>
      <c r="AC270" s="279"/>
      <c r="AD270" s="280"/>
    </row>
    <row r="271" spans="1:30" ht="23.25" customHeight="1" x14ac:dyDescent="0.2">
      <c r="A271" s="88"/>
      <c r="B271" s="105" t="s">
        <v>253</v>
      </c>
      <c r="C271" s="105"/>
      <c r="D271" s="105"/>
      <c r="E271" s="105"/>
      <c r="F271" s="105"/>
      <c r="G271" s="105"/>
      <c r="H271" s="105"/>
      <c r="I271" s="48"/>
      <c r="J271" s="48"/>
      <c r="K271" s="136"/>
      <c r="L271" s="136"/>
      <c r="M271" s="170"/>
      <c r="N271" s="125"/>
      <c r="O271" s="125"/>
      <c r="P271" s="125"/>
      <c r="Q271" s="125"/>
      <c r="R271" s="125"/>
      <c r="S271" s="125"/>
      <c r="U271" s="253"/>
      <c r="V271" s="253"/>
      <c r="W271" s="253"/>
      <c r="X271" s="253"/>
      <c r="Y271" s="253"/>
      <c r="Z271" s="253"/>
      <c r="AA271" s="253"/>
      <c r="AB271" s="253"/>
      <c r="AC271" s="279"/>
      <c r="AD271" s="280"/>
    </row>
    <row r="272" spans="1:30" ht="32.25" customHeight="1" x14ac:dyDescent="0.2">
      <c r="A272" s="88"/>
      <c r="B272" s="105" t="s">
        <v>254</v>
      </c>
      <c r="C272" s="105"/>
      <c r="D272" s="105"/>
      <c r="E272" s="105"/>
      <c r="F272" s="105"/>
      <c r="G272" s="105"/>
      <c r="H272" s="105"/>
      <c r="I272" s="48"/>
      <c r="J272" s="48"/>
      <c r="K272" s="136"/>
      <c r="L272" s="136"/>
      <c r="M272" s="170"/>
      <c r="N272" s="133"/>
      <c r="O272" s="125"/>
      <c r="P272" s="125"/>
      <c r="Q272" s="125"/>
      <c r="R272" s="125"/>
      <c r="S272" s="125"/>
      <c r="U272" s="253"/>
      <c r="V272" s="253"/>
      <c r="W272" s="253"/>
      <c r="X272" s="253"/>
      <c r="Y272" s="253"/>
      <c r="Z272" s="253"/>
      <c r="AA272" s="253"/>
      <c r="AB272" s="253"/>
      <c r="AC272" s="279"/>
      <c r="AD272" s="280"/>
    </row>
    <row r="273" spans="1:30" ht="46.5" customHeight="1" x14ac:dyDescent="0.2">
      <c r="A273" s="88"/>
      <c r="B273" s="114" t="s">
        <v>255</v>
      </c>
      <c r="C273" s="114"/>
      <c r="D273" s="114"/>
      <c r="E273" s="114"/>
      <c r="F273" s="114"/>
      <c r="G273" s="114"/>
      <c r="H273" s="114"/>
      <c r="I273" s="49">
        <v>0</v>
      </c>
      <c r="J273" s="49">
        <v>0</v>
      </c>
      <c r="K273" s="137"/>
      <c r="L273" s="136"/>
      <c r="M273" s="170"/>
      <c r="N273" s="125"/>
      <c r="O273" s="125"/>
      <c r="P273" s="125"/>
      <c r="Q273" s="125"/>
      <c r="R273" s="125"/>
      <c r="S273" s="125"/>
      <c r="U273" s="253"/>
      <c r="V273" s="253"/>
      <c r="W273" s="253"/>
      <c r="X273" s="253"/>
      <c r="Y273" s="253"/>
      <c r="Z273" s="253"/>
      <c r="AA273" s="253"/>
      <c r="AB273" s="253"/>
      <c r="AC273" s="281"/>
      <c r="AD273" s="282"/>
    </row>
    <row r="274" spans="1:30" ht="21" customHeight="1" x14ac:dyDescent="0.2">
      <c r="A274" s="88"/>
      <c r="B274" s="194" t="s">
        <v>256</v>
      </c>
      <c r="C274" s="194"/>
      <c r="D274" s="194"/>
      <c r="E274" s="194"/>
      <c r="F274" s="194"/>
      <c r="G274" s="194"/>
      <c r="H274" s="194"/>
      <c r="I274" s="81"/>
      <c r="J274" s="81"/>
      <c r="K274" s="82"/>
      <c r="L274" s="136"/>
      <c r="M274" s="170"/>
      <c r="N274" s="175"/>
      <c r="O274" s="175"/>
      <c r="P274" s="175"/>
      <c r="Q274" s="175"/>
      <c r="R274" s="175"/>
      <c r="S274" s="175"/>
      <c r="U274" s="38"/>
      <c r="V274" s="14"/>
      <c r="W274" s="38"/>
      <c r="X274" s="14"/>
      <c r="Y274" s="38"/>
      <c r="Z274" s="14"/>
      <c r="AA274" s="14"/>
      <c r="AB274" s="38"/>
      <c r="AC274" s="38"/>
      <c r="AD274" s="14"/>
    </row>
    <row r="275" spans="1:30" ht="22.5" customHeight="1" x14ac:dyDescent="0.2">
      <c r="A275" s="88"/>
      <c r="B275" s="105" t="s">
        <v>257</v>
      </c>
      <c r="C275" s="105"/>
      <c r="D275" s="105"/>
      <c r="E275" s="105"/>
      <c r="F275" s="105"/>
      <c r="G275" s="105"/>
      <c r="H275" s="105"/>
      <c r="I275" s="48"/>
      <c r="J275" s="56"/>
      <c r="K275" s="206"/>
      <c r="L275" s="136"/>
      <c r="M275" s="170"/>
      <c r="N275" s="125"/>
      <c r="O275" s="125"/>
      <c r="P275" s="125"/>
      <c r="Q275" s="125"/>
      <c r="R275" s="125"/>
      <c r="S275" s="125"/>
      <c r="U275" s="252" t="s">
        <v>554</v>
      </c>
      <c r="V275" s="252"/>
      <c r="W275" s="252" t="s">
        <v>555</v>
      </c>
      <c r="X275" s="252"/>
      <c r="Y275" s="252" t="s">
        <v>556</v>
      </c>
      <c r="Z275" s="252"/>
      <c r="AA275" s="252" t="s">
        <v>557</v>
      </c>
      <c r="AB275" s="252"/>
      <c r="AC275" s="252" t="s">
        <v>558</v>
      </c>
      <c r="AD275" s="252"/>
    </row>
    <row r="276" spans="1:30" ht="22.5" customHeight="1" x14ac:dyDescent="0.2">
      <c r="A276" s="88"/>
      <c r="B276" s="236" t="s">
        <v>258</v>
      </c>
      <c r="C276" s="237"/>
      <c r="D276" s="237"/>
      <c r="E276" s="237"/>
      <c r="F276" s="237"/>
      <c r="G276" s="237"/>
      <c r="H276" s="237"/>
      <c r="I276" s="237"/>
      <c r="J276" s="237"/>
      <c r="K276" s="206"/>
      <c r="L276" s="136"/>
      <c r="M276" s="170"/>
      <c r="N276" s="125"/>
      <c r="O276" s="125"/>
      <c r="P276" s="125"/>
      <c r="Q276" s="125"/>
      <c r="R276" s="125"/>
      <c r="S276" s="125"/>
      <c r="U276" s="253" t="s">
        <v>663</v>
      </c>
      <c r="V276" s="253"/>
      <c r="W276" s="253" t="s">
        <v>664</v>
      </c>
      <c r="X276" s="253"/>
      <c r="Y276" s="253" t="s">
        <v>665</v>
      </c>
      <c r="Z276" s="253"/>
      <c r="AA276" s="253" t="s">
        <v>666</v>
      </c>
      <c r="AB276" s="253"/>
      <c r="AC276" s="253" t="s">
        <v>667</v>
      </c>
      <c r="AD276" s="253"/>
    </row>
    <row r="277" spans="1:30" ht="22.5" customHeight="1" x14ac:dyDescent="0.2">
      <c r="A277" s="88"/>
      <c r="B277" s="105" t="s">
        <v>259</v>
      </c>
      <c r="C277" s="105"/>
      <c r="D277" s="105"/>
      <c r="E277" s="105"/>
      <c r="F277" s="105"/>
      <c r="G277" s="105"/>
      <c r="H277" s="105"/>
      <c r="I277" s="48"/>
      <c r="J277" s="56"/>
      <c r="K277" s="206"/>
      <c r="L277" s="136"/>
      <c r="M277" s="170"/>
      <c r="N277" s="125"/>
      <c r="O277" s="125"/>
      <c r="P277" s="125"/>
      <c r="Q277" s="125"/>
      <c r="R277" s="125"/>
      <c r="S277" s="125"/>
      <c r="U277" s="253"/>
      <c r="V277" s="253"/>
      <c r="W277" s="253"/>
      <c r="X277" s="253"/>
      <c r="Y277" s="253"/>
      <c r="Z277" s="253"/>
      <c r="AA277" s="253"/>
      <c r="AB277" s="253"/>
      <c r="AC277" s="253"/>
      <c r="AD277" s="253"/>
    </row>
    <row r="278" spans="1:30" ht="30" customHeight="1" x14ac:dyDescent="0.2">
      <c r="A278" s="88"/>
      <c r="B278" s="105" t="s">
        <v>260</v>
      </c>
      <c r="C278" s="105"/>
      <c r="D278" s="105"/>
      <c r="E278" s="105"/>
      <c r="F278" s="105"/>
      <c r="G278" s="105"/>
      <c r="H278" s="105"/>
      <c r="I278" s="48"/>
      <c r="J278" s="56"/>
      <c r="K278" s="206"/>
      <c r="L278" s="136"/>
      <c r="M278" s="170"/>
      <c r="N278" s="125"/>
      <c r="O278" s="125"/>
      <c r="P278" s="125"/>
      <c r="Q278" s="125"/>
      <c r="R278" s="125"/>
      <c r="S278" s="125"/>
      <c r="U278" s="253"/>
      <c r="V278" s="253"/>
      <c r="W278" s="253"/>
      <c r="X278" s="253"/>
      <c r="Y278" s="253"/>
      <c r="Z278" s="253"/>
      <c r="AA278" s="253"/>
      <c r="AB278" s="253"/>
      <c r="AC278" s="253"/>
      <c r="AD278" s="253"/>
    </row>
    <row r="279" spans="1:30" ht="23.25" customHeight="1" x14ac:dyDescent="0.2">
      <c r="A279" s="88"/>
      <c r="B279" s="105" t="s">
        <v>261</v>
      </c>
      <c r="C279" s="105"/>
      <c r="D279" s="105"/>
      <c r="E279" s="105"/>
      <c r="F279" s="105"/>
      <c r="G279" s="105"/>
      <c r="H279" s="105"/>
      <c r="I279" s="48"/>
      <c r="J279" s="56"/>
      <c r="K279" s="206"/>
      <c r="L279" s="136"/>
      <c r="M279" s="170"/>
      <c r="N279" s="125"/>
      <c r="O279" s="125"/>
      <c r="P279" s="125"/>
      <c r="Q279" s="125"/>
      <c r="R279" s="125"/>
      <c r="S279" s="125"/>
      <c r="U279" s="253"/>
      <c r="V279" s="253"/>
      <c r="W279" s="253"/>
      <c r="X279" s="253"/>
      <c r="Y279" s="253"/>
      <c r="Z279" s="253"/>
      <c r="AA279" s="253"/>
      <c r="AB279" s="253"/>
      <c r="AC279" s="253"/>
      <c r="AD279" s="253"/>
    </row>
    <row r="280" spans="1:30" ht="30" customHeight="1" x14ac:dyDescent="0.2">
      <c r="A280" s="88"/>
      <c r="B280" s="110" t="s">
        <v>262</v>
      </c>
      <c r="C280" s="110"/>
      <c r="D280" s="110"/>
      <c r="E280" s="110"/>
      <c r="F280" s="110"/>
      <c r="G280" s="110"/>
      <c r="H280" s="110"/>
      <c r="I280" s="43"/>
      <c r="J280" s="59"/>
      <c r="K280" s="206"/>
      <c r="L280" s="136"/>
      <c r="M280" s="170"/>
      <c r="N280" s="125"/>
      <c r="O280" s="125"/>
      <c r="P280" s="125"/>
      <c r="Q280" s="125"/>
      <c r="R280" s="125"/>
      <c r="S280" s="125"/>
      <c r="U280" s="253"/>
      <c r="V280" s="253"/>
      <c r="W280" s="253"/>
      <c r="X280" s="253"/>
      <c r="Y280" s="253"/>
      <c r="Z280" s="253"/>
      <c r="AA280" s="253"/>
      <c r="AB280" s="253"/>
      <c r="AC280" s="253"/>
      <c r="AD280" s="253"/>
    </row>
    <row r="281" spans="1:30" ht="23.25" customHeight="1" x14ac:dyDescent="0.2">
      <c r="A281" s="88"/>
      <c r="B281" s="110" t="s">
        <v>263</v>
      </c>
      <c r="C281" s="110"/>
      <c r="D281" s="110"/>
      <c r="E281" s="110"/>
      <c r="F281" s="110"/>
      <c r="G281" s="110"/>
      <c r="H281" s="110"/>
      <c r="I281" s="43"/>
      <c r="J281" s="59"/>
      <c r="K281" s="206"/>
      <c r="L281" s="136"/>
      <c r="M281" s="170"/>
      <c r="N281" s="125"/>
      <c r="O281" s="125"/>
      <c r="P281" s="125"/>
      <c r="Q281" s="125"/>
      <c r="R281" s="125"/>
      <c r="S281" s="125"/>
      <c r="U281" s="253"/>
      <c r="V281" s="253"/>
      <c r="W281" s="253"/>
      <c r="X281" s="253"/>
      <c r="Y281" s="253"/>
      <c r="Z281" s="253"/>
      <c r="AA281" s="253"/>
      <c r="AB281" s="253"/>
      <c r="AC281" s="253"/>
      <c r="AD281" s="253"/>
    </row>
    <row r="282" spans="1:30" ht="22.5" customHeight="1" x14ac:dyDescent="0.2">
      <c r="A282" s="88"/>
      <c r="B282" s="110" t="s">
        <v>264</v>
      </c>
      <c r="C282" s="110"/>
      <c r="D282" s="110"/>
      <c r="E282" s="110"/>
      <c r="F282" s="110"/>
      <c r="G282" s="110"/>
      <c r="H282" s="110"/>
      <c r="I282" s="43"/>
      <c r="J282" s="59"/>
      <c r="K282" s="206"/>
      <c r="L282" s="136"/>
      <c r="M282" s="170"/>
      <c r="N282" s="125"/>
      <c r="O282" s="125"/>
      <c r="P282" s="125"/>
      <c r="Q282" s="125"/>
      <c r="R282" s="125"/>
      <c r="S282" s="125"/>
      <c r="U282" s="253"/>
      <c r="V282" s="253"/>
      <c r="W282" s="253"/>
      <c r="X282" s="253"/>
      <c r="Y282" s="253"/>
      <c r="Z282" s="253"/>
      <c r="AA282" s="253"/>
      <c r="AB282" s="253"/>
      <c r="AC282" s="253"/>
      <c r="AD282" s="253"/>
    </row>
    <row r="283" spans="1:30" ht="33" customHeight="1" x14ac:dyDescent="0.2">
      <c r="A283" s="88"/>
      <c r="B283" s="110" t="s">
        <v>265</v>
      </c>
      <c r="C283" s="110"/>
      <c r="D283" s="110"/>
      <c r="E283" s="110"/>
      <c r="F283" s="110"/>
      <c r="G283" s="110"/>
      <c r="H283" s="110"/>
      <c r="I283" s="43"/>
      <c r="J283" s="59"/>
      <c r="K283" s="206"/>
      <c r="L283" s="136"/>
      <c r="M283" s="170"/>
      <c r="N283" s="125"/>
      <c r="O283" s="125"/>
      <c r="P283" s="125"/>
      <c r="Q283" s="125"/>
      <c r="R283" s="125"/>
      <c r="S283" s="125"/>
      <c r="U283" s="253"/>
      <c r="V283" s="253"/>
      <c r="W283" s="253"/>
      <c r="X283" s="253"/>
      <c r="Y283" s="253"/>
      <c r="Z283" s="253"/>
      <c r="AA283" s="253"/>
      <c r="AB283" s="253"/>
      <c r="AC283" s="253"/>
      <c r="AD283" s="253"/>
    </row>
    <row r="284" spans="1:30" ht="23.25" customHeight="1" x14ac:dyDescent="0.2">
      <c r="A284" s="88"/>
      <c r="B284" s="110" t="s">
        <v>266</v>
      </c>
      <c r="C284" s="110"/>
      <c r="D284" s="110"/>
      <c r="E284" s="110"/>
      <c r="F284" s="110"/>
      <c r="G284" s="110"/>
      <c r="H284" s="110"/>
      <c r="I284" s="43"/>
      <c r="J284" s="59"/>
      <c r="K284" s="206"/>
      <c r="L284" s="136"/>
      <c r="M284" s="170"/>
      <c r="N284" s="125"/>
      <c r="O284" s="125"/>
      <c r="P284" s="125"/>
      <c r="Q284" s="125"/>
      <c r="R284" s="125"/>
      <c r="S284" s="125"/>
      <c r="U284" s="253"/>
      <c r="V284" s="253"/>
      <c r="W284" s="253"/>
      <c r="X284" s="253"/>
      <c r="Y284" s="253"/>
      <c r="Z284" s="253"/>
      <c r="AA284" s="253"/>
      <c r="AB284" s="253"/>
      <c r="AC284" s="253"/>
      <c r="AD284" s="253"/>
    </row>
    <row r="285" spans="1:30" ht="68.25" customHeight="1" x14ac:dyDescent="0.2">
      <c r="A285" s="88"/>
      <c r="B285" s="114" t="s">
        <v>267</v>
      </c>
      <c r="C285" s="114"/>
      <c r="D285" s="114"/>
      <c r="E285" s="114"/>
      <c r="F285" s="114"/>
      <c r="G285" s="114"/>
      <c r="H285" s="114"/>
      <c r="I285" s="49">
        <v>0</v>
      </c>
      <c r="J285" s="62">
        <v>0</v>
      </c>
      <c r="K285" s="206"/>
      <c r="L285" s="136"/>
      <c r="M285" s="170"/>
      <c r="N285" s="125"/>
      <c r="O285" s="125"/>
      <c r="P285" s="125"/>
      <c r="Q285" s="125"/>
      <c r="R285" s="125"/>
      <c r="S285" s="125"/>
      <c r="U285" s="253"/>
      <c r="V285" s="253"/>
      <c r="W285" s="253"/>
      <c r="X285" s="253"/>
      <c r="Y285" s="253"/>
      <c r="Z285" s="253"/>
      <c r="AA285" s="253"/>
      <c r="AB285" s="253"/>
      <c r="AC285" s="253"/>
      <c r="AD285" s="253"/>
    </row>
    <row r="286" spans="1:30" ht="21" customHeight="1" x14ac:dyDescent="0.2">
      <c r="A286" s="88"/>
      <c r="B286" s="194" t="s">
        <v>268</v>
      </c>
      <c r="C286" s="194"/>
      <c r="D286" s="194"/>
      <c r="E286" s="194"/>
      <c r="F286" s="194"/>
      <c r="G286" s="194"/>
      <c r="H286" s="194"/>
      <c r="I286" s="81"/>
      <c r="J286" s="81"/>
      <c r="K286" s="82"/>
      <c r="L286" s="136"/>
      <c r="M286" s="170"/>
      <c r="N286" s="175"/>
      <c r="O286" s="175"/>
      <c r="P286" s="175"/>
      <c r="Q286" s="175"/>
      <c r="R286" s="175"/>
      <c r="S286" s="175"/>
      <c r="U286" s="38"/>
      <c r="V286" s="14"/>
      <c r="W286" s="38"/>
      <c r="X286" s="14"/>
      <c r="Y286" s="38"/>
      <c r="Z286" s="14"/>
      <c r="AA286" s="14"/>
      <c r="AB286" s="38"/>
      <c r="AC286" s="38"/>
    </row>
    <row r="287" spans="1:30" ht="22.5" customHeight="1" x14ac:dyDescent="0.2">
      <c r="A287" s="88"/>
      <c r="B287" s="105" t="s">
        <v>269</v>
      </c>
      <c r="C287" s="105"/>
      <c r="D287" s="105"/>
      <c r="E287" s="105"/>
      <c r="F287" s="105"/>
      <c r="G287" s="105"/>
      <c r="H287" s="105"/>
      <c r="I287" s="48"/>
      <c r="J287" s="56"/>
      <c r="K287" s="206"/>
      <c r="L287" s="136"/>
      <c r="M287" s="170"/>
      <c r="N287" s="125"/>
      <c r="O287" s="125"/>
      <c r="P287" s="125"/>
      <c r="Q287" s="125"/>
      <c r="R287" s="125"/>
      <c r="S287" s="125"/>
      <c r="U287" s="252" t="s">
        <v>554</v>
      </c>
      <c r="V287" s="252"/>
      <c r="W287" s="252" t="s">
        <v>555</v>
      </c>
      <c r="X287" s="252"/>
      <c r="Y287" s="252" t="s">
        <v>556</v>
      </c>
      <c r="Z287" s="252"/>
      <c r="AA287" s="252" t="s">
        <v>557</v>
      </c>
      <c r="AB287" s="252"/>
      <c r="AC287" s="252" t="s">
        <v>558</v>
      </c>
      <c r="AD287" s="252"/>
    </row>
    <row r="288" spans="1:30" ht="30.75" customHeight="1" x14ac:dyDescent="0.2">
      <c r="A288" s="88"/>
      <c r="B288" s="105" t="s">
        <v>270</v>
      </c>
      <c r="C288" s="105"/>
      <c r="D288" s="105"/>
      <c r="E288" s="105"/>
      <c r="F288" s="105"/>
      <c r="G288" s="105"/>
      <c r="H288" s="105"/>
      <c r="I288" s="48"/>
      <c r="J288" s="56"/>
      <c r="K288" s="206"/>
      <c r="L288" s="136"/>
      <c r="M288" s="170"/>
      <c r="N288" s="125"/>
      <c r="O288" s="125"/>
      <c r="P288" s="125"/>
      <c r="Q288" s="125"/>
      <c r="R288" s="125"/>
      <c r="S288" s="125"/>
      <c r="U288" s="253" t="s">
        <v>668</v>
      </c>
      <c r="V288" s="253"/>
      <c r="W288" s="253" t="s">
        <v>669</v>
      </c>
      <c r="X288" s="253"/>
      <c r="Y288" s="253" t="s">
        <v>670</v>
      </c>
      <c r="Z288" s="253"/>
      <c r="AA288" s="253" t="s">
        <v>671</v>
      </c>
      <c r="AB288" s="253"/>
      <c r="AC288" s="253" t="s">
        <v>672</v>
      </c>
      <c r="AD288" s="253"/>
    </row>
    <row r="289" spans="1:30" ht="30.75" customHeight="1" x14ac:dyDescent="0.2">
      <c r="A289" s="88"/>
      <c r="B289" s="105" t="s">
        <v>271</v>
      </c>
      <c r="C289" s="105"/>
      <c r="D289" s="105"/>
      <c r="E289" s="105"/>
      <c r="F289" s="105"/>
      <c r="G289" s="105"/>
      <c r="H289" s="105"/>
      <c r="I289" s="48"/>
      <c r="J289" s="56"/>
      <c r="K289" s="206"/>
      <c r="L289" s="136"/>
      <c r="M289" s="170"/>
      <c r="N289" s="125"/>
      <c r="O289" s="125"/>
      <c r="P289" s="125"/>
      <c r="Q289" s="125"/>
      <c r="R289" s="125"/>
      <c r="S289" s="125"/>
      <c r="U289" s="253"/>
      <c r="V289" s="253"/>
      <c r="W289" s="253"/>
      <c r="X289" s="253"/>
      <c r="Y289" s="253"/>
      <c r="Z289" s="253"/>
      <c r="AA289" s="253"/>
      <c r="AB289" s="253"/>
      <c r="AC289" s="253"/>
      <c r="AD289" s="253"/>
    </row>
    <row r="290" spans="1:30" ht="22.5" customHeight="1" x14ac:dyDescent="0.2">
      <c r="A290" s="88"/>
      <c r="B290" s="234" t="s">
        <v>272</v>
      </c>
      <c r="C290" s="235"/>
      <c r="D290" s="235"/>
      <c r="E290" s="235"/>
      <c r="F290" s="235"/>
      <c r="G290" s="235"/>
      <c r="H290" s="235"/>
      <c r="I290" s="235"/>
      <c r="J290" s="235"/>
      <c r="K290" s="206"/>
      <c r="L290" s="136"/>
      <c r="M290" s="170"/>
      <c r="N290" s="125"/>
      <c r="O290" s="125"/>
      <c r="P290" s="125"/>
      <c r="Q290" s="125"/>
      <c r="R290" s="125"/>
      <c r="S290" s="125"/>
      <c r="U290" s="253"/>
      <c r="V290" s="253"/>
      <c r="W290" s="253"/>
      <c r="X290" s="253"/>
      <c r="Y290" s="253"/>
      <c r="Z290" s="253"/>
      <c r="AA290" s="253"/>
      <c r="AB290" s="253"/>
      <c r="AC290" s="253"/>
      <c r="AD290" s="253"/>
    </row>
    <row r="291" spans="1:30" ht="22.5" customHeight="1" x14ac:dyDescent="0.2">
      <c r="A291" s="88"/>
      <c r="B291" s="236" t="s">
        <v>115</v>
      </c>
      <c r="C291" s="237"/>
      <c r="D291" s="237"/>
      <c r="E291" s="237"/>
      <c r="F291" s="237"/>
      <c r="G291" s="237"/>
      <c r="H291" s="237"/>
      <c r="I291" s="237"/>
      <c r="J291" s="237"/>
      <c r="K291" s="206"/>
      <c r="L291" s="136"/>
      <c r="M291" s="170"/>
      <c r="N291" s="125"/>
      <c r="O291" s="125"/>
      <c r="P291" s="125"/>
      <c r="Q291" s="125"/>
      <c r="R291" s="125"/>
      <c r="S291" s="125"/>
      <c r="U291" s="253"/>
      <c r="V291" s="253"/>
      <c r="W291" s="253"/>
      <c r="X291" s="253"/>
      <c r="Y291" s="253"/>
      <c r="Z291" s="253"/>
      <c r="AA291" s="253"/>
      <c r="AB291" s="253"/>
      <c r="AC291" s="253"/>
      <c r="AD291" s="253"/>
    </row>
    <row r="292" spans="1:30" ht="22.5" customHeight="1" x14ac:dyDescent="0.2">
      <c r="A292" s="88"/>
      <c r="B292" s="105" t="s">
        <v>273</v>
      </c>
      <c r="C292" s="105"/>
      <c r="D292" s="105"/>
      <c r="E292" s="105"/>
      <c r="F292" s="105"/>
      <c r="G292" s="105"/>
      <c r="H292" s="105"/>
      <c r="I292" s="48"/>
      <c r="J292" s="56"/>
      <c r="K292" s="206"/>
      <c r="L292" s="136"/>
      <c r="M292" s="170"/>
      <c r="N292" s="125"/>
      <c r="O292" s="125"/>
      <c r="P292" s="125"/>
      <c r="Q292" s="125"/>
      <c r="R292" s="125"/>
      <c r="S292" s="125"/>
      <c r="U292" s="253"/>
      <c r="V292" s="253"/>
      <c r="W292" s="253"/>
      <c r="X292" s="253"/>
      <c r="Y292" s="253"/>
      <c r="Z292" s="253"/>
      <c r="AA292" s="253"/>
      <c r="AB292" s="253"/>
      <c r="AC292" s="253"/>
      <c r="AD292" s="253"/>
    </row>
    <row r="293" spans="1:30" ht="22.5" customHeight="1" x14ac:dyDescent="0.2">
      <c r="A293" s="88"/>
      <c r="B293" s="105" t="s">
        <v>274</v>
      </c>
      <c r="C293" s="105"/>
      <c r="D293" s="105"/>
      <c r="E293" s="105"/>
      <c r="F293" s="105"/>
      <c r="G293" s="105"/>
      <c r="H293" s="105"/>
      <c r="I293" s="48"/>
      <c r="J293" s="56"/>
      <c r="K293" s="206"/>
      <c r="L293" s="136"/>
      <c r="M293" s="170"/>
      <c r="N293" s="125"/>
      <c r="O293" s="125"/>
      <c r="P293" s="125"/>
      <c r="Q293" s="125"/>
      <c r="R293" s="125"/>
      <c r="S293" s="125"/>
      <c r="U293" s="253"/>
      <c r="V293" s="253"/>
      <c r="W293" s="253"/>
      <c r="X293" s="253"/>
      <c r="Y293" s="253"/>
      <c r="Z293" s="253"/>
      <c r="AA293" s="253"/>
      <c r="AB293" s="253"/>
      <c r="AC293" s="253"/>
      <c r="AD293" s="253"/>
    </row>
    <row r="294" spans="1:30" ht="22.5" customHeight="1" x14ac:dyDescent="0.2">
      <c r="A294" s="88"/>
      <c r="B294" s="105" t="s">
        <v>275</v>
      </c>
      <c r="C294" s="105"/>
      <c r="D294" s="105"/>
      <c r="E294" s="105"/>
      <c r="F294" s="105"/>
      <c r="G294" s="105"/>
      <c r="H294" s="105"/>
      <c r="I294" s="48"/>
      <c r="J294" s="56"/>
      <c r="K294" s="206"/>
      <c r="L294" s="136"/>
      <c r="M294" s="170"/>
      <c r="N294" s="125"/>
      <c r="O294" s="125"/>
      <c r="P294" s="125"/>
      <c r="Q294" s="125"/>
      <c r="R294" s="125"/>
      <c r="S294" s="125"/>
      <c r="U294" s="253"/>
      <c r="V294" s="253"/>
      <c r="W294" s="253"/>
      <c r="X294" s="253"/>
      <c r="Y294" s="253"/>
      <c r="Z294" s="253"/>
      <c r="AA294" s="253"/>
      <c r="AB294" s="253"/>
      <c r="AC294" s="253"/>
      <c r="AD294" s="253"/>
    </row>
    <row r="295" spans="1:30" ht="22.5" customHeight="1" x14ac:dyDescent="0.2">
      <c r="A295" s="88"/>
      <c r="B295" s="105" t="s">
        <v>276</v>
      </c>
      <c r="C295" s="105"/>
      <c r="D295" s="105"/>
      <c r="E295" s="105"/>
      <c r="F295" s="105"/>
      <c r="G295" s="105"/>
      <c r="H295" s="105"/>
      <c r="I295" s="48"/>
      <c r="J295" s="56"/>
      <c r="K295" s="206"/>
      <c r="L295" s="136"/>
      <c r="M295" s="170"/>
      <c r="N295" s="125"/>
      <c r="O295" s="125"/>
      <c r="P295" s="125"/>
      <c r="Q295" s="125"/>
      <c r="R295" s="125"/>
      <c r="S295" s="125"/>
      <c r="U295" s="253"/>
      <c r="V295" s="253"/>
      <c r="W295" s="253"/>
      <c r="X295" s="253"/>
      <c r="Y295" s="253"/>
      <c r="Z295" s="253"/>
      <c r="AA295" s="253"/>
      <c r="AB295" s="253"/>
      <c r="AC295" s="253"/>
      <c r="AD295" s="253"/>
    </row>
    <row r="296" spans="1:30" ht="22.5" customHeight="1" x14ac:dyDescent="0.2">
      <c r="A296" s="88"/>
      <c r="B296" s="105" t="s">
        <v>277</v>
      </c>
      <c r="C296" s="105"/>
      <c r="D296" s="105"/>
      <c r="E296" s="105"/>
      <c r="F296" s="105"/>
      <c r="G296" s="105"/>
      <c r="H296" s="105"/>
      <c r="I296" s="48"/>
      <c r="J296" s="56"/>
      <c r="K296" s="206"/>
      <c r="L296" s="136"/>
      <c r="M296" s="170"/>
      <c r="N296" s="125"/>
      <c r="O296" s="125"/>
      <c r="P296" s="125"/>
      <c r="Q296" s="125"/>
      <c r="R296" s="125"/>
      <c r="S296" s="125"/>
      <c r="U296" s="253"/>
      <c r="V296" s="253"/>
      <c r="W296" s="253"/>
      <c r="X296" s="253"/>
      <c r="Y296" s="253"/>
      <c r="Z296" s="253"/>
      <c r="AA296" s="253"/>
      <c r="AB296" s="253"/>
      <c r="AC296" s="253"/>
      <c r="AD296" s="253"/>
    </row>
    <row r="297" spans="1:30" ht="22.5" customHeight="1" x14ac:dyDescent="0.2">
      <c r="A297" s="88"/>
      <c r="B297" s="105" t="s">
        <v>278</v>
      </c>
      <c r="C297" s="105"/>
      <c r="D297" s="105"/>
      <c r="E297" s="105"/>
      <c r="F297" s="105"/>
      <c r="G297" s="105"/>
      <c r="H297" s="105"/>
      <c r="I297" s="48"/>
      <c r="J297" s="56"/>
      <c r="K297" s="206"/>
      <c r="L297" s="136"/>
      <c r="M297" s="170"/>
      <c r="N297" s="125"/>
      <c r="O297" s="125"/>
      <c r="P297" s="125"/>
      <c r="Q297" s="125"/>
      <c r="R297" s="125"/>
      <c r="S297" s="125"/>
      <c r="U297" s="253"/>
      <c r="V297" s="253"/>
      <c r="W297" s="253"/>
      <c r="X297" s="253"/>
      <c r="Y297" s="253"/>
      <c r="Z297" s="253"/>
      <c r="AA297" s="253"/>
      <c r="AB297" s="253"/>
      <c r="AC297" s="253"/>
      <c r="AD297" s="253"/>
    </row>
    <row r="298" spans="1:30" ht="29.25" customHeight="1" x14ac:dyDescent="0.2">
      <c r="A298" s="88"/>
      <c r="B298" s="110" t="s">
        <v>279</v>
      </c>
      <c r="C298" s="110"/>
      <c r="D298" s="110"/>
      <c r="E298" s="110"/>
      <c r="F298" s="110"/>
      <c r="G298" s="110"/>
      <c r="H298" s="110"/>
      <c r="I298" s="43"/>
      <c r="J298" s="59"/>
      <c r="K298" s="206"/>
      <c r="L298" s="136"/>
      <c r="M298" s="170"/>
      <c r="N298" s="125"/>
      <c r="O298" s="125"/>
      <c r="P298" s="125"/>
      <c r="Q298" s="125"/>
      <c r="R298" s="125"/>
      <c r="S298" s="125"/>
      <c r="U298" s="253"/>
      <c r="V298" s="253"/>
      <c r="W298" s="253"/>
      <c r="X298" s="253"/>
      <c r="Y298" s="253"/>
      <c r="Z298" s="253"/>
      <c r="AA298" s="253"/>
      <c r="AB298" s="253"/>
      <c r="AC298" s="253"/>
      <c r="AD298" s="253"/>
    </row>
    <row r="299" spans="1:30" ht="29.25" customHeight="1" x14ac:dyDescent="0.2">
      <c r="A299" s="88"/>
      <c r="B299" s="110" t="s">
        <v>280</v>
      </c>
      <c r="C299" s="110"/>
      <c r="D299" s="110"/>
      <c r="E299" s="110"/>
      <c r="F299" s="110"/>
      <c r="G299" s="110"/>
      <c r="H299" s="110"/>
      <c r="I299" s="43"/>
      <c r="J299" s="59"/>
      <c r="K299" s="206"/>
      <c r="L299" s="136"/>
      <c r="M299" s="170"/>
      <c r="N299" s="125"/>
      <c r="O299" s="125"/>
      <c r="P299" s="125"/>
      <c r="Q299" s="125"/>
      <c r="R299" s="125"/>
      <c r="S299" s="125"/>
      <c r="U299" s="253"/>
      <c r="V299" s="253"/>
      <c r="W299" s="253"/>
      <c r="X299" s="253"/>
      <c r="Y299" s="253"/>
      <c r="Z299" s="253"/>
      <c r="AA299" s="253"/>
      <c r="AB299" s="253"/>
      <c r="AC299" s="253"/>
      <c r="AD299" s="253"/>
    </row>
    <row r="300" spans="1:30" ht="23.25" customHeight="1" x14ac:dyDescent="0.2">
      <c r="A300" s="88"/>
      <c r="B300" s="143" t="s">
        <v>281</v>
      </c>
      <c r="C300" s="144"/>
      <c r="D300" s="144"/>
      <c r="E300" s="144"/>
      <c r="F300" s="144"/>
      <c r="G300" s="144"/>
      <c r="H300" s="144"/>
      <c r="I300" s="144"/>
      <c r="J300" s="144"/>
      <c r="K300" s="145"/>
      <c r="L300" s="136"/>
      <c r="M300" s="170"/>
      <c r="N300" s="175"/>
      <c r="O300" s="175"/>
      <c r="P300" s="175"/>
      <c r="Q300" s="175"/>
      <c r="R300" s="175"/>
      <c r="S300" s="175"/>
      <c r="U300" s="38"/>
      <c r="V300" s="14"/>
      <c r="W300" s="14"/>
      <c r="X300" s="38"/>
      <c r="Y300" s="38"/>
      <c r="Z300" s="14"/>
      <c r="AA300" s="14"/>
      <c r="AB300" s="38"/>
      <c r="AC300" s="38"/>
      <c r="AD300" s="14"/>
    </row>
    <row r="301" spans="1:30" ht="23.25" customHeight="1" x14ac:dyDescent="0.2">
      <c r="A301" s="88"/>
      <c r="B301" s="105" t="s">
        <v>282</v>
      </c>
      <c r="C301" s="105"/>
      <c r="D301" s="105"/>
      <c r="E301" s="105"/>
      <c r="F301" s="105"/>
      <c r="G301" s="105"/>
      <c r="H301" s="105"/>
      <c r="I301" s="105"/>
      <c r="J301" s="105"/>
      <c r="K301" s="105"/>
      <c r="L301" s="136"/>
      <c r="M301" s="170"/>
      <c r="N301" s="125"/>
      <c r="O301" s="125"/>
      <c r="P301" s="125"/>
      <c r="Q301" s="125"/>
      <c r="R301" s="125"/>
      <c r="S301" s="125"/>
      <c r="U301" s="252" t="s">
        <v>554</v>
      </c>
      <c r="V301" s="252"/>
      <c r="W301" s="252" t="s">
        <v>555</v>
      </c>
      <c r="X301" s="252"/>
      <c r="Y301" s="252" t="s">
        <v>556</v>
      </c>
      <c r="Z301" s="252"/>
      <c r="AA301" s="252" t="s">
        <v>557</v>
      </c>
      <c r="AB301" s="252"/>
      <c r="AC301" s="252" t="s">
        <v>558</v>
      </c>
      <c r="AD301" s="252"/>
    </row>
    <row r="302" spans="1:30" ht="23.25" customHeight="1" x14ac:dyDescent="0.2">
      <c r="A302" s="88"/>
      <c r="B302" s="105" t="s">
        <v>283</v>
      </c>
      <c r="C302" s="105"/>
      <c r="D302" s="105"/>
      <c r="E302" s="105"/>
      <c r="F302" s="105"/>
      <c r="G302" s="105"/>
      <c r="H302" s="105"/>
      <c r="I302" s="48"/>
      <c r="J302" s="48"/>
      <c r="K302" s="135"/>
      <c r="L302" s="136"/>
      <c r="M302" s="170"/>
      <c r="N302" s="125"/>
      <c r="O302" s="125"/>
      <c r="P302" s="125"/>
      <c r="Q302" s="125"/>
      <c r="R302" s="125"/>
      <c r="S302" s="125"/>
      <c r="U302" s="283" t="s">
        <v>673</v>
      </c>
      <c r="V302" s="283"/>
      <c r="W302" s="283" t="s">
        <v>674</v>
      </c>
      <c r="X302" s="283"/>
      <c r="Y302" s="283" t="s">
        <v>675</v>
      </c>
      <c r="Z302" s="283"/>
      <c r="AA302" s="283" t="s">
        <v>676</v>
      </c>
      <c r="AB302" s="283"/>
      <c r="AC302" s="283" t="s">
        <v>677</v>
      </c>
      <c r="AD302" s="283"/>
    </row>
    <row r="303" spans="1:30" ht="23.25" customHeight="1" x14ac:dyDescent="0.2">
      <c r="A303" s="88"/>
      <c r="B303" s="105" t="s">
        <v>284</v>
      </c>
      <c r="C303" s="105"/>
      <c r="D303" s="105"/>
      <c r="E303" s="105"/>
      <c r="F303" s="105"/>
      <c r="G303" s="105"/>
      <c r="H303" s="105"/>
      <c r="I303" s="48"/>
      <c r="J303" s="48"/>
      <c r="K303" s="136"/>
      <c r="L303" s="136"/>
      <c r="M303" s="170"/>
      <c r="N303" s="125"/>
      <c r="O303" s="125"/>
      <c r="P303" s="125"/>
      <c r="Q303" s="125"/>
      <c r="R303" s="125"/>
      <c r="S303" s="125"/>
      <c r="U303" s="283"/>
      <c r="V303" s="283"/>
      <c r="W303" s="283"/>
      <c r="X303" s="283"/>
      <c r="Y303" s="283"/>
      <c r="Z303" s="283"/>
      <c r="AA303" s="283"/>
      <c r="AB303" s="283"/>
      <c r="AC303" s="283"/>
      <c r="AD303" s="283"/>
    </row>
    <row r="304" spans="1:30" ht="23.25" customHeight="1" x14ac:dyDescent="0.2">
      <c r="A304" s="88"/>
      <c r="B304" s="105" t="s">
        <v>285</v>
      </c>
      <c r="C304" s="105"/>
      <c r="D304" s="105"/>
      <c r="E304" s="105"/>
      <c r="F304" s="105"/>
      <c r="G304" s="105"/>
      <c r="H304" s="105"/>
      <c r="I304" s="48"/>
      <c r="J304" s="48"/>
      <c r="K304" s="136"/>
      <c r="L304" s="136"/>
      <c r="M304" s="170"/>
      <c r="N304" s="125"/>
      <c r="O304" s="125"/>
      <c r="P304" s="125"/>
      <c r="Q304" s="125"/>
      <c r="R304" s="125"/>
      <c r="S304" s="125"/>
      <c r="U304" s="283"/>
      <c r="V304" s="283"/>
      <c r="W304" s="283"/>
      <c r="X304" s="283"/>
      <c r="Y304" s="283"/>
      <c r="Z304" s="283"/>
      <c r="AA304" s="283"/>
      <c r="AB304" s="283"/>
      <c r="AC304" s="283"/>
      <c r="AD304" s="283"/>
    </row>
    <row r="305" spans="1:30" ht="23.25" customHeight="1" x14ac:dyDescent="0.2">
      <c r="A305" s="88"/>
      <c r="B305" s="105" t="s">
        <v>286</v>
      </c>
      <c r="C305" s="105"/>
      <c r="D305" s="105"/>
      <c r="E305" s="105"/>
      <c r="F305" s="105"/>
      <c r="G305" s="105"/>
      <c r="H305" s="105"/>
      <c r="I305" s="48"/>
      <c r="J305" s="48"/>
      <c r="K305" s="136"/>
      <c r="L305" s="136"/>
      <c r="M305" s="170"/>
      <c r="N305" s="125"/>
      <c r="O305" s="125"/>
      <c r="P305" s="125"/>
      <c r="Q305" s="125"/>
      <c r="R305" s="125"/>
      <c r="S305" s="125"/>
      <c r="U305" s="283"/>
      <c r="V305" s="283"/>
      <c r="W305" s="283"/>
      <c r="X305" s="283"/>
      <c r="Y305" s="283"/>
      <c r="Z305" s="283"/>
      <c r="AA305" s="283"/>
      <c r="AB305" s="283"/>
      <c r="AC305" s="283"/>
      <c r="AD305" s="283"/>
    </row>
    <row r="306" spans="1:30" ht="23.25" customHeight="1" x14ac:dyDescent="0.2">
      <c r="A306" s="88"/>
      <c r="B306" s="143" t="s">
        <v>287</v>
      </c>
      <c r="C306" s="144"/>
      <c r="D306" s="144"/>
      <c r="E306" s="144"/>
      <c r="F306" s="144"/>
      <c r="G306" s="144"/>
      <c r="H306" s="144"/>
      <c r="I306" s="144"/>
      <c r="J306" s="145"/>
      <c r="K306" s="136"/>
      <c r="L306" s="136"/>
      <c r="M306" s="170"/>
      <c r="N306" s="175"/>
      <c r="O306" s="175"/>
      <c r="P306" s="175"/>
      <c r="Q306" s="175"/>
      <c r="R306" s="175"/>
      <c r="S306" s="175"/>
      <c r="U306" s="283"/>
      <c r="V306" s="283"/>
      <c r="W306" s="283"/>
      <c r="X306" s="283"/>
      <c r="Y306" s="283"/>
      <c r="Z306" s="283"/>
      <c r="AA306" s="283"/>
      <c r="AB306" s="283"/>
      <c r="AC306" s="283"/>
      <c r="AD306" s="283"/>
    </row>
    <row r="307" spans="1:30" ht="23.25" customHeight="1" x14ac:dyDescent="0.2">
      <c r="A307" s="88"/>
      <c r="B307" s="105" t="s">
        <v>288</v>
      </c>
      <c r="C307" s="105"/>
      <c r="D307" s="105"/>
      <c r="E307" s="105"/>
      <c r="F307" s="105"/>
      <c r="G307" s="105"/>
      <c r="H307" s="105"/>
      <c r="I307" s="48"/>
      <c r="J307" s="48"/>
      <c r="K307" s="136"/>
      <c r="L307" s="136"/>
      <c r="M307" s="170"/>
      <c r="N307" s="125"/>
      <c r="O307" s="125"/>
      <c r="P307" s="125"/>
      <c r="Q307" s="125"/>
      <c r="R307" s="125"/>
      <c r="S307" s="125"/>
    </row>
    <row r="308" spans="1:30" ht="33" customHeight="1" x14ac:dyDescent="0.2">
      <c r="A308" s="88"/>
      <c r="B308" s="105" t="s">
        <v>262</v>
      </c>
      <c r="C308" s="105"/>
      <c r="D308" s="105"/>
      <c r="E308" s="105"/>
      <c r="F308" s="105"/>
      <c r="G308" s="105"/>
      <c r="H308" s="105"/>
      <c r="I308" s="48"/>
      <c r="J308" s="48"/>
      <c r="K308" s="136"/>
      <c r="L308" s="136"/>
      <c r="M308" s="170"/>
      <c r="N308" s="125"/>
      <c r="O308" s="125"/>
      <c r="P308" s="125"/>
      <c r="Q308" s="125"/>
      <c r="R308" s="125"/>
      <c r="S308" s="125"/>
    </row>
    <row r="309" spans="1:30" ht="23.25" customHeight="1" x14ac:dyDescent="0.2">
      <c r="A309" s="88"/>
      <c r="B309" s="105" t="s">
        <v>289</v>
      </c>
      <c r="C309" s="105"/>
      <c r="D309" s="105"/>
      <c r="E309" s="105"/>
      <c r="F309" s="105"/>
      <c r="G309" s="105"/>
      <c r="H309" s="105"/>
      <c r="I309" s="48"/>
      <c r="J309" s="48"/>
      <c r="K309" s="136"/>
      <c r="L309" s="136"/>
      <c r="M309" s="170"/>
      <c r="N309" s="125"/>
      <c r="O309" s="125"/>
      <c r="P309" s="125"/>
      <c r="Q309" s="125"/>
      <c r="R309" s="125"/>
      <c r="S309" s="125"/>
    </row>
    <row r="310" spans="1:30" ht="23.25" customHeight="1" x14ac:dyDescent="0.2">
      <c r="A310" s="88"/>
      <c r="B310" s="105" t="s">
        <v>290</v>
      </c>
      <c r="C310" s="105"/>
      <c r="D310" s="105"/>
      <c r="E310" s="105"/>
      <c r="F310" s="105"/>
      <c r="G310" s="105"/>
      <c r="H310" s="105"/>
      <c r="I310" s="48"/>
      <c r="J310" s="48"/>
      <c r="K310" s="136"/>
      <c r="L310" s="136"/>
      <c r="M310" s="170"/>
      <c r="N310" s="125"/>
      <c r="O310" s="125"/>
      <c r="P310" s="125"/>
      <c r="Q310" s="125"/>
      <c r="R310" s="125"/>
      <c r="S310" s="125"/>
    </row>
    <row r="311" spans="1:30" ht="32.25" customHeight="1" x14ac:dyDescent="0.2">
      <c r="A311" s="88"/>
      <c r="B311" s="105" t="s">
        <v>291</v>
      </c>
      <c r="C311" s="105"/>
      <c r="D311" s="105"/>
      <c r="E311" s="105"/>
      <c r="F311" s="105"/>
      <c r="G311" s="105"/>
      <c r="H311" s="105"/>
      <c r="I311" s="48"/>
      <c r="J311" s="48"/>
      <c r="K311" s="136"/>
      <c r="L311" s="136"/>
      <c r="M311" s="170"/>
      <c r="N311" s="125"/>
      <c r="O311" s="125"/>
      <c r="P311" s="125"/>
      <c r="Q311" s="125"/>
      <c r="R311" s="125"/>
      <c r="S311" s="125"/>
    </row>
    <row r="312" spans="1:30" ht="23.25" customHeight="1" x14ac:dyDescent="0.2">
      <c r="A312" s="88"/>
      <c r="B312" s="105" t="s">
        <v>292</v>
      </c>
      <c r="C312" s="105"/>
      <c r="D312" s="105"/>
      <c r="E312" s="105"/>
      <c r="F312" s="105"/>
      <c r="G312" s="105"/>
      <c r="H312" s="105"/>
      <c r="I312" s="48"/>
      <c r="J312" s="48"/>
      <c r="K312" s="136"/>
      <c r="L312" s="136"/>
      <c r="M312" s="170"/>
      <c r="N312" s="125"/>
      <c r="O312" s="125"/>
      <c r="P312" s="125"/>
      <c r="Q312" s="125"/>
      <c r="R312" s="125"/>
      <c r="S312" s="125"/>
    </row>
    <row r="313" spans="1:30" ht="30.75" customHeight="1" x14ac:dyDescent="0.2">
      <c r="A313" s="88"/>
      <c r="B313" s="105" t="s">
        <v>293</v>
      </c>
      <c r="C313" s="105"/>
      <c r="D313" s="105"/>
      <c r="E313" s="105"/>
      <c r="F313" s="105"/>
      <c r="G313" s="105"/>
      <c r="H313" s="105"/>
      <c r="I313" s="48"/>
      <c r="J313" s="48"/>
      <c r="K313" s="136"/>
      <c r="L313" s="136"/>
      <c r="M313" s="170"/>
      <c r="N313" s="111"/>
      <c r="O313" s="111"/>
      <c r="P313" s="111"/>
      <c r="Q313" s="125"/>
      <c r="R313" s="125"/>
      <c r="S313" s="125"/>
    </row>
    <row r="314" spans="1:30" ht="33" customHeight="1" x14ac:dyDescent="0.2">
      <c r="A314" s="88"/>
      <c r="B314" s="105" t="s">
        <v>280</v>
      </c>
      <c r="C314" s="105"/>
      <c r="D314" s="105"/>
      <c r="E314" s="105"/>
      <c r="F314" s="105"/>
      <c r="G314" s="105"/>
      <c r="H314" s="105"/>
      <c r="I314" s="48"/>
      <c r="J314" s="48"/>
      <c r="K314" s="137"/>
      <c r="L314" s="136"/>
      <c r="M314" s="170"/>
      <c r="N314" s="111"/>
      <c r="O314" s="111"/>
      <c r="P314" s="111"/>
      <c r="Q314" s="125"/>
      <c r="R314" s="125"/>
      <c r="S314" s="125"/>
    </row>
    <row r="315" spans="1:30" ht="22.5" customHeight="1" x14ac:dyDescent="0.2">
      <c r="A315" s="88"/>
      <c r="B315" s="143" t="s">
        <v>294</v>
      </c>
      <c r="C315" s="144"/>
      <c r="D315" s="144"/>
      <c r="E315" s="144"/>
      <c r="F315" s="144"/>
      <c r="G315" s="144"/>
      <c r="H315" s="144"/>
      <c r="I315" s="144"/>
      <c r="J315" s="144"/>
      <c r="K315" s="145"/>
      <c r="L315" s="136"/>
      <c r="M315" s="170"/>
      <c r="N315" s="175"/>
      <c r="O315" s="175"/>
      <c r="P315" s="175"/>
      <c r="Q315" s="175"/>
      <c r="R315" s="175"/>
      <c r="S315" s="175"/>
    </row>
    <row r="316" spans="1:30" ht="22.5" customHeight="1" x14ac:dyDescent="0.2">
      <c r="A316" s="88"/>
      <c r="B316" s="195" t="s">
        <v>295</v>
      </c>
      <c r="C316" s="196"/>
      <c r="D316" s="196"/>
      <c r="E316" s="196"/>
      <c r="F316" s="196"/>
      <c r="G316" s="196"/>
      <c r="H316" s="196"/>
      <c r="I316" s="196"/>
      <c r="J316" s="196"/>
      <c r="K316" s="197"/>
      <c r="L316" s="136"/>
      <c r="M316" s="170"/>
      <c r="N316" s="125"/>
      <c r="O316" s="125"/>
      <c r="P316" s="125"/>
      <c r="Q316" s="125"/>
      <c r="R316" s="125"/>
      <c r="S316" s="125"/>
      <c r="U316" s="252" t="s">
        <v>554</v>
      </c>
      <c r="V316" s="252"/>
      <c r="W316" s="252" t="s">
        <v>555</v>
      </c>
      <c r="X316" s="252"/>
      <c r="Y316" s="252" t="s">
        <v>556</v>
      </c>
      <c r="Z316" s="252"/>
      <c r="AA316" s="252" t="s">
        <v>557</v>
      </c>
      <c r="AB316" s="252"/>
      <c r="AC316" s="252" t="s">
        <v>558</v>
      </c>
      <c r="AD316" s="252"/>
    </row>
    <row r="317" spans="1:30" ht="32.25" customHeight="1" x14ac:dyDescent="0.2">
      <c r="A317" s="88"/>
      <c r="B317" s="105" t="s">
        <v>296</v>
      </c>
      <c r="C317" s="105"/>
      <c r="D317" s="105"/>
      <c r="E317" s="105"/>
      <c r="F317" s="105"/>
      <c r="G317" s="105"/>
      <c r="H317" s="105"/>
      <c r="I317" s="48"/>
      <c r="J317" s="56"/>
      <c r="K317" s="298"/>
      <c r="L317" s="136"/>
      <c r="M317" s="170"/>
      <c r="N317" s="125"/>
      <c r="O317" s="125"/>
      <c r="P317" s="125"/>
      <c r="Q317" s="125"/>
      <c r="R317" s="125"/>
      <c r="S317" s="125"/>
      <c r="U317" s="283" t="s">
        <v>678</v>
      </c>
      <c r="V317" s="283"/>
      <c r="W317" s="283" t="s">
        <v>679</v>
      </c>
      <c r="X317" s="283"/>
      <c r="Y317" s="283" t="s">
        <v>680</v>
      </c>
      <c r="Z317" s="283"/>
      <c r="AA317" s="283" t="s">
        <v>681</v>
      </c>
      <c r="AB317" s="283"/>
      <c r="AC317" s="283" t="s">
        <v>682</v>
      </c>
      <c r="AD317" s="283"/>
    </row>
    <row r="318" spans="1:30" ht="33" customHeight="1" x14ac:dyDescent="0.2">
      <c r="A318" s="88"/>
      <c r="B318" s="105" t="s">
        <v>297</v>
      </c>
      <c r="C318" s="105"/>
      <c r="D318" s="105"/>
      <c r="E318" s="105"/>
      <c r="F318" s="105"/>
      <c r="G318" s="105"/>
      <c r="H318" s="105"/>
      <c r="I318" s="48"/>
      <c r="J318" s="56"/>
      <c r="K318" s="298"/>
      <c r="L318" s="136"/>
      <c r="M318" s="170"/>
      <c r="N318" s="125"/>
      <c r="O318" s="125"/>
      <c r="P318" s="125"/>
      <c r="Q318" s="125"/>
      <c r="R318" s="125"/>
      <c r="S318" s="125"/>
      <c r="U318" s="283"/>
      <c r="V318" s="283"/>
      <c r="W318" s="283"/>
      <c r="X318" s="283"/>
      <c r="Y318" s="283"/>
      <c r="Z318" s="283"/>
      <c r="AA318" s="283"/>
      <c r="AB318" s="283"/>
      <c r="AC318" s="283"/>
      <c r="AD318" s="283"/>
    </row>
    <row r="319" spans="1:30" ht="32.25" customHeight="1" x14ac:dyDescent="0.2">
      <c r="A319" s="88"/>
      <c r="B319" s="105" t="s">
        <v>298</v>
      </c>
      <c r="C319" s="105"/>
      <c r="D319" s="105"/>
      <c r="E319" s="105"/>
      <c r="F319" s="105"/>
      <c r="G319" s="105"/>
      <c r="H319" s="105"/>
      <c r="I319" s="48"/>
      <c r="J319" s="56"/>
      <c r="K319" s="298"/>
      <c r="L319" s="136"/>
      <c r="M319" s="170"/>
      <c r="N319" s="125"/>
      <c r="O319" s="125"/>
      <c r="P319" s="125"/>
      <c r="Q319" s="125"/>
      <c r="R319" s="125"/>
      <c r="S319" s="125"/>
      <c r="U319" s="283"/>
      <c r="V319" s="283"/>
      <c r="W319" s="283"/>
      <c r="X319" s="283"/>
      <c r="Y319" s="283"/>
      <c r="Z319" s="283"/>
      <c r="AA319" s="283"/>
      <c r="AB319" s="283"/>
      <c r="AC319" s="283"/>
      <c r="AD319" s="283"/>
    </row>
    <row r="320" spans="1:30" ht="22.5" customHeight="1" x14ac:dyDescent="0.2">
      <c r="A320" s="88"/>
      <c r="B320" s="105" t="s">
        <v>299</v>
      </c>
      <c r="C320" s="105"/>
      <c r="D320" s="105"/>
      <c r="E320" s="105"/>
      <c r="F320" s="105"/>
      <c r="G320" s="105"/>
      <c r="H320" s="105"/>
      <c r="I320" s="48"/>
      <c r="J320" s="56"/>
      <c r="K320" s="298"/>
      <c r="L320" s="136"/>
      <c r="M320" s="170"/>
      <c r="N320" s="125"/>
      <c r="O320" s="125"/>
      <c r="P320" s="125"/>
      <c r="Q320" s="125"/>
      <c r="R320" s="125"/>
      <c r="S320" s="125"/>
      <c r="U320" s="283"/>
      <c r="V320" s="283"/>
      <c r="W320" s="283"/>
      <c r="X320" s="283"/>
      <c r="Y320" s="283"/>
      <c r="Z320" s="283"/>
      <c r="AA320" s="283"/>
      <c r="AB320" s="283"/>
      <c r="AC320" s="283"/>
      <c r="AD320" s="283"/>
    </row>
    <row r="321" spans="1:30" ht="22.5" customHeight="1" x14ac:dyDescent="0.2">
      <c r="A321" s="88"/>
      <c r="B321" s="110" t="s">
        <v>300</v>
      </c>
      <c r="C321" s="110"/>
      <c r="D321" s="110"/>
      <c r="E321" s="110"/>
      <c r="F321" s="110"/>
      <c r="G321" s="110"/>
      <c r="H321" s="110"/>
      <c r="I321" s="43"/>
      <c r="J321" s="59"/>
      <c r="K321" s="298"/>
      <c r="L321" s="136"/>
      <c r="M321" s="170"/>
      <c r="N321" s="125"/>
      <c r="O321" s="125"/>
      <c r="P321" s="125"/>
      <c r="Q321" s="125"/>
      <c r="R321" s="125"/>
      <c r="S321" s="125"/>
      <c r="U321" s="283"/>
      <c r="V321" s="283"/>
      <c r="W321" s="283"/>
      <c r="X321" s="283"/>
      <c r="Y321" s="283"/>
      <c r="Z321" s="283"/>
      <c r="AA321" s="283"/>
      <c r="AB321" s="283"/>
      <c r="AC321" s="283"/>
      <c r="AD321" s="283"/>
    </row>
    <row r="322" spans="1:30" ht="23.25" customHeight="1" x14ac:dyDescent="0.2">
      <c r="A322" s="88"/>
      <c r="B322" s="143" t="s">
        <v>301</v>
      </c>
      <c r="C322" s="144"/>
      <c r="D322" s="144"/>
      <c r="E322" s="144"/>
      <c r="F322" s="144"/>
      <c r="G322" s="144"/>
      <c r="H322" s="144"/>
      <c r="I322" s="144"/>
      <c r="J322" s="144"/>
      <c r="K322" s="145"/>
      <c r="L322" s="136"/>
      <c r="M322" s="170"/>
      <c r="N322" s="175"/>
      <c r="O322" s="175"/>
      <c r="P322" s="175"/>
      <c r="Q322" s="175"/>
      <c r="R322" s="175"/>
      <c r="S322" s="175"/>
      <c r="U322" s="38"/>
      <c r="V322" s="14"/>
      <c r="W322" s="38"/>
      <c r="X322" s="14"/>
      <c r="Y322" s="38"/>
      <c r="Z322" s="14"/>
      <c r="AA322" s="14"/>
      <c r="AB322" s="38"/>
      <c r="AC322" s="38"/>
      <c r="AD322" s="38"/>
    </row>
    <row r="323" spans="1:30" ht="23.25" customHeight="1" x14ac:dyDescent="0.2">
      <c r="A323" s="88"/>
      <c r="B323" s="198" t="s">
        <v>302</v>
      </c>
      <c r="C323" s="199"/>
      <c r="D323" s="199"/>
      <c r="E323" s="199"/>
      <c r="F323" s="199"/>
      <c r="G323" s="199"/>
      <c r="H323" s="199"/>
      <c r="I323" s="199"/>
      <c r="J323" s="199"/>
      <c r="K323" s="200"/>
      <c r="L323" s="136"/>
      <c r="M323" s="170"/>
      <c r="N323" s="111"/>
      <c r="O323" s="111"/>
      <c r="P323" s="111"/>
      <c r="Q323" s="125"/>
      <c r="R323" s="125"/>
      <c r="S323" s="125"/>
      <c r="U323" s="252" t="s">
        <v>554</v>
      </c>
      <c r="V323" s="252"/>
      <c r="W323" s="252" t="s">
        <v>555</v>
      </c>
      <c r="X323" s="252"/>
      <c r="Y323" s="252" t="s">
        <v>556</v>
      </c>
      <c r="Z323" s="252"/>
      <c r="AA323" s="252" t="s">
        <v>557</v>
      </c>
      <c r="AB323" s="252"/>
      <c r="AC323" s="252" t="s">
        <v>558</v>
      </c>
      <c r="AD323" s="252"/>
    </row>
    <row r="324" spans="1:30" ht="34.5" customHeight="1" x14ac:dyDescent="0.2">
      <c r="A324" s="88"/>
      <c r="B324" s="134" t="s">
        <v>787</v>
      </c>
      <c r="C324" s="105"/>
      <c r="D324" s="105"/>
      <c r="E324" s="105"/>
      <c r="F324" s="105"/>
      <c r="G324" s="105"/>
      <c r="H324" s="105"/>
      <c r="I324" s="48"/>
      <c r="J324" s="48"/>
      <c r="K324" s="135"/>
      <c r="L324" s="136"/>
      <c r="M324" s="170"/>
      <c r="N324" s="125"/>
      <c r="O324" s="125"/>
      <c r="P324" s="125"/>
      <c r="Q324" s="125"/>
      <c r="R324" s="125"/>
      <c r="S324" s="125"/>
      <c r="U324" s="283" t="s">
        <v>683</v>
      </c>
      <c r="V324" s="283"/>
      <c r="W324" s="283" t="s">
        <v>684</v>
      </c>
      <c r="X324" s="283"/>
      <c r="Y324" s="283" t="s">
        <v>685</v>
      </c>
      <c r="Z324" s="283"/>
      <c r="AA324" s="283" t="s">
        <v>686</v>
      </c>
      <c r="AB324" s="283"/>
      <c r="AC324" s="283" t="s">
        <v>687</v>
      </c>
      <c r="AD324" s="283"/>
    </row>
    <row r="325" spans="1:30" ht="23.25" customHeight="1" x14ac:dyDescent="0.2">
      <c r="A325" s="88"/>
      <c r="B325" s="105" t="s">
        <v>303</v>
      </c>
      <c r="C325" s="105"/>
      <c r="D325" s="105"/>
      <c r="E325" s="105"/>
      <c r="F325" s="105"/>
      <c r="G325" s="105"/>
      <c r="H325" s="105"/>
      <c r="I325" s="48"/>
      <c r="J325" s="48"/>
      <c r="K325" s="136"/>
      <c r="L325" s="136"/>
      <c r="M325" s="170"/>
      <c r="N325" s="125"/>
      <c r="O325" s="125"/>
      <c r="P325" s="125"/>
      <c r="Q325" s="125"/>
      <c r="R325" s="125"/>
      <c r="S325" s="125"/>
      <c r="U325" s="283"/>
      <c r="V325" s="283"/>
      <c r="W325" s="283"/>
      <c r="X325" s="283"/>
      <c r="Y325" s="283"/>
      <c r="Z325" s="283"/>
      <c r="AA325" s="283"/>
      <c r="AB325" s="283"/>
      <c r="AC325" s="283"/>
      <c r="AD325" s="283"/>
    </row>
    <row r="326" spans="1:30" ht="23.25" customHeight="1" x14ac:dyDescent="0.2">
      <c r="A326" s="88"/>
      <c r="B326" s="105" t="s">
        <v>304</v>
      </c>
      <c r="C326" s="105"/>
      <c r="D326" s="105"/>
      <c r="E326" s="105"/>
      <c r="F326" s="105"/>
      <c r="G326" s="105"/>
      <c r="H326" s="105"/>
      <c r="I326" s="48"/>
      <c r="J326" s="48"/>
      <c r="K326" s="136"/>
      <c r="L326" s="136"/>
      <c r="M326" s="170"/>
      <c r="N326" s="125"/>
      <c r="O326" s="125"/>
      <c r="P326" s="125"/>
      <c r="Q326" s="125"/>
      <c r="R326" s="125"/>
      <c r="S326" s="125"/>
      <c r="U326" s="283"/>
      <c r="V326" s="283"/>
      <c r="W326" s="283"/>
      <c r="X326" s="283"/>
      <c r="Y326" s="283"/>
      <c r="Z326" s="283"/>
      <c r="AA326" s="283"/>
      <c r="AB326" s="283"/>
      <c r="AC326" s="283"/>
      <c r="AD326" s="283"/>
    </row>
    <row r="327" spans="1:30" ht="23.25" customHeight="1" x14ac:dyDescent="0.2">
      <c r="A327" s="88"/>
      <c r="B327" s="110" t="s">
        <v>305</v>
      </c>
      <c r="C327" s="110"/>
      <c r="D327" s="110"/>
      <c r="E327" s="110"/>
      <c r="F327" s="110"/>
      <c r="G327" s="110"/>
      <c r="H327" s="110"/>
      <c r="I327" s="43"/>
      <c r="J327" s="43"/>
      <c r="K327" s="136"/>
      <c r="L327" s="136"/>
      <c r="M327" s="170"/>
      <c r="N327" s="125"/>
      <c r="O327" s="125"/>
      <c r="P327" s="125"/>
      <c r="Q327" s="125"/>
      <c r="R327" s="125"/>
      <c r="S327" s="125"/>
      <c r="U327" s="283"/>
      <c r="V327" s="283"/>
      <c r="W327" s="283"/>
      <c r="X327" s="283"/>
      <c r="Y327" s="283"/>
      <c r="Z327" s="283"/>
      <c r="AA327" s="283"/>
      <c r="AB327" s="283"/>
      <c r="AC327" s="283"/>
      <c r="AD327" s="283"/>
    </row>
    <row r="328" spans="1:30" ht="23.25" customHeight="1" x14ac:dyDescent="0.2">
      <c r="A328" s="88"/>
      <c r="B328" s="110" t="s">
        <v>306</v>
      </c>
      <c r="C328" s="110"/>
      <c r="D328" s="110"/>
      <c r="E328" s="110"/>
      <c r="F328" s="110"/>
      <c r="G328" s="110"/>
      <c r="H328" s="110"/>
      <c r="I328" s="43"/>
      <c r="J328" s="43"/>
      <c r="K328" s="137"/>
      <c r="L328" s="136"/>
      <c r="M328" s="170"/>
      <c r="N328" s="125"/>
      <c r="O328" s="125"/>
      <c r="P328" s="125"/>
      <c r="Q328" s="125"/>
      <c r="R328" s="125"/>
      <c r="S328" s="125"/>
      <c r="U328" s="283"/>
      <c r="V328" s="283"/>
      <c r="W328" s="283"/>
      <c r="X328" s="283"/>
      <c r="Y328" s="283"/>
      <c r="Z328" s="283"/>
      <c r="AA328" s="283"/>
      <c r="AB328" s="283"/>
      <c r="AC328" s="283"/>
      <c r="AD328" s="283"/>
    </row>
    <row r="329" spans="1:30" ht="22.5" customHeight="1" x14ac:dyDescent="0.2">
      <c r="A329" s="88"/>
      <c r="B329" s="143" t="s">
        <v>307</v>
      </c>
      <c r="C329" s="144"/>
      <c r="D329" s="144"/>
      <c r="E329" s="144"/>
      <c r="F329" s="144"/>
      <c r="G329" s="144"/>
      <c r="H329" s="144"/>
      <c r="I329" s="144"/>
      <c r="J329" s="144"/>
      <c r="K329" s="145"/>
      <c r="L329" s="136"/>
      <c r="M329" s="170"/>
      <c r="N329" s="175"/>
      <c r="O329" s="175"/>
      <c r="P329" s="175"/>
      <c r="Q329" s="175"/>
      <c r="R329" s="175"/>
      <c r="S329" s="175"/>
      <c r="U329" s="38"/>
      <c r="V329" s="14"/>
      <c r="W329" s="38"/>
      <c r="X329" s="14"/>
      <c r="Y329" s="38"/>
      <c r="Z329" s="14"/>
      <c r="AA329" s="14"/>
      <c r="AB329" s="38"/>
      <c r="AC329" s="38"/>
      <c r="AD329" s="14"/>
    </row>
    <row r="330" spans="1:30" ht="22.5" customHeight="1" x14ac:dyDescent="0.2">
      <c r="A330" s="88"/>
      <c r="B330" s="234" t="s">
        <v>308</v>
      </c>
      <c r="C330" s="235"/>
      <c r="D330" s="235"/>
      <c r="E330" s="235"/>
      <c r="F330" s="235"/>
      <c r="G330" s="235"/>
      <c r="H330" s="235"/>
      <c r="I330" s="235"/>
      <c r="J330" s="235"/>
      <c r="K330" s="206"/>
      <c r="L330" s="136"/>
      <c r="M330" s="170"/>
      <c r="N330" s="125"/>
      <c r="O330" s="125"/>
      <c r="P330" s="125"/>
      <c r="Q330" s="125"/>
      <c r="R330" s="125"/>
      <c r="S330" s="125"/>
      <c r="U330" s="252" t="s">
        <v>554</v>
      </c>
      <c r="V330" s="252"/>
      <c r="W330" s="252" t="s">
        <v>555</v>
      </c>
      <c r="X330" s="252"/>
      <c r="Y330" s="252" t="s">
        <v>556</v>
      </c>
      <c r="Z330" s="252"/>
      <c r="AA330" s="252" t="s">
        <v>557</v>
      </c>
      <c r="AB330" s="252"/>
      <c r="AC330" s="252" t="s">
        <v>558</v>
      </c>
      <c r="AD330" s="252"/>
    </row>
    <row r="331" spans="1:30" ht="22.5" customHeight="1" x14ac:dyDescent="0.2">
      <c r="A331" s="88"/>
      <c r="B331" s="105" t="s">
        <v>309</v>
      </c>
      <c r="C331" s="105"/>
      <c r="D331" s="105"/>
      <c r="E331" s="105"/>
      <c r="F331" s="105"/>
      <c r="G331" s="105"/>
      <c r="H331" s="105"/>
      <c r="I331" s="48"/>
      <c r="J331" s="56"/>
      <c r="K331" s="206"/>
      <c r="L331" s="136"/>
      <c r="M331" s="170"/>
      <c r="N331" s="125"/>
      <c r="O331" s="125"/>
      <c r="P331" s="125"/>
      <c r="Q331" s="125"/>
      <c r="R331" s="125"/>
      <c r="S331" s="125"/>
      <c r="U331" s="284" t="s">
        <v>688</v>
      </c>
      <c r="V331" s="285"/>
      <c r="W331" s="284" t="s">
        <v>689</v>
      </c>
      <c r="X331" s="285"/>
      <c r="Y331" s="284" t="s">
        <v>690</v>
      </c>
      <c r="Z331" s="285"/>
      <c r="AA331" s="284" t="s">
        <v>691</v>
      </c>
      <c r="AB331" s="285"/>
      <c r="AC331" s="284" t="s">
        <v>692</v>
      </c>
      <c r="AD331" s="285"/>
    </row>
    <row r="332" spans="1:30" ht="22.5" customHeight="1" x14ac:dyDescent="0.2">
      <c r="A332" s="88"/>
      <c r="B332" s="105" t="s">
        <v>310</v>
      </c>
      <c r="C332" s="105"/>
      <c r="D332" s="105"/>
      <c r="E332" s="105"/>
      <c r="F332" s="105"/>
      <c r="G332" s="105"/>
      <c r="H332" s="105"/>
      <c r="I332" s="48"/>
      <c r="J332" s="56"/>
      <c r="K332" s="206"/>
      <c r="L332" s="136"/>
      <c r="M332" s="170"/>
      <c r="N332" s="125"/>
      <c r="O332" s="125"/>
      <c r="P332" s="125"/>
      <c r="Q332" s="125"/>
      <c r="R332" s="125"/>
      <c r="S332" s="125"/>
      <c r="U332" s="286"/>
      <c r="V332" s="287"/>
      <c r="W332" s="286"/>
      <c r="X332" s="287"/>
      <c r="Y332" s="286"/>
      <c r="Z332" s="287"/>
      <c r="AA332" s="286"/>
      <c r="AB332" s="287"/>
      <c r="AC332" s="286"/>
      <c r="AD332" s="287"/>
    </row>
    <row r="333" spans="1:30" ht="22.5" customHeight="1" x14ac:dyDescent="0.2">
      <c r="A333" s="88"/>
      <c r="B333" s="105" t="s">
        <v>311</v>
      </c>
      <c r="C333" s="105"/>
      <c r="D333" s="105"/>
      <c r="E333" s="105"/>
      <c r="F333" s="105"/>
      <c r="G333" s="105"/>
      <c r="H333" s="105"/>
      <c r="I333" s="48"/>
      <c r="J333" s="56"/>
      <c r="K333" s="206"/>
      <c r="L333" s="136"/>
      <c r="M333" s="170"/>
      <c r="N333" s="125"/>
      <c r="O333" s="125"/>
      <c r="P333" s="125"/>
      <c r="Q333" s="125"/>
      <c r="R333" s="125"/>
      <c r="S333" s="125"/>
      <c r="U333" s="286"/>
      <c r="V333" s="287"/>
      <c r="W333" s="286"/>
      <c r="X333" s="287"/>
      <c r="Y333" s="286"/>
      <c r="Z333" s="287"/>
      <c r="AA333" s="286"/>
      <c r="AB333" s="287"/>
      <c r="AC333" s="286"/>
      <c r="AD333" s="287"/>
    </row>
    <row r="334" spans="1:30" ht="22.5" customHeight="1" x14ac:dyDescent="0.2">
      <c r="A334" s="88"/>
      <c r="B334" s="234" t="s">
        <v>312</v>
      </c>
      <c r="C334" s="235"/>
      <c r="D334" s="235"/>
      <c r="E334" s="235"/>
      <c r="F334" s="235"/>
      <c r="G334" s="235"/>
      <c r="H334" s="235"/>
      <c r="I334" s="235"/>
      <c r="J334" s="235"/>
      <c r="K334" s="206"/>
      <c r="L334" s="136"/>
      <c r="M334" s="170"/>
      <c r="N334" s="125"/>
      <c r="O334" s="125"/>
      <c r="P334" s="125"/>
      <c r="Q334" s="125"/>
      <c r="R334" s="125"/>
      <c r="S334" s="125"/>
      <c r="U334" s="286"/>
      <c r="V334" s="287"/>
      <c r="W334" s="286"/>
      <c r="X334" s="287"/>
      <c r="Y334" s="286"/>
      <c r="Z334" s="287"/>
      <c r="AA334" s="286"/>
      <c r="AB334" s="287"/>
      <c r="AC334" s="286"/>
      <c r="AD334" s="287"/>
    </row>
    <row r="335" spans="1:30" ht="22.5" customHeight="1" x14ac:dyDescent="0.2">
      <c r="A335" s="88"/>
      <c r="B335" s="105" t="s">
        <v>309</v>
      </c>
      <c r="C335" s="105"/>
      <c r="D335" s="105"/>
      <c r="E335" s="105"/>
      <c r="F335" s="105"/>
      <c r="G335" s="105"/>
      <c r="H335" s="105"/>
      <c r="I335" s="48"/>
      <c r="J335" s="56"/>
      <c r="K335" s="206"/>
      <c r="L335" s="136"/>
      <c r="M335" s="170"/>
      <c r="N335" s="125"/>
      <c r="O335" s="125"/>
      <c r="P335" s="125"/>
      <c r="Q335" s="125"/>
      <c r="R335" s="125"/>
      <c r="S335" s="125"/>
      <c r="U335" s="286"/>
      <c r="V335" s="287"/>
      <c r="W335" s="286"/>
      <c r="X335" s="287"/>
      <c r="Y335" s="286"/>
      <c r="Z335" s="287"/>
      <c r="AA335" s="286"/>
      <c r="AB335" s="287"/>
      <c r="AC335" s="286"/>
      <c r="AD335" s="287"/>
    </row>
    <row r="336" spans="1:30" ht="22.5" customHeight="1" x14ac:dyDescent="0.2">
      <c r="A336" s="88"/>
      <c r="B336" s="105" t="s">
        <v>310</v>
      </c>
      <c r="C336" s="105"/>
      <c r="D336" s="105"/>
      <c r="E336" s="105"/>
      <c r="F336" s="105"/>
      <c r="G336" s="105"/>
      <c r="H336" s="105"/>
      <c r="I336" s="48"/>
      <c r="J336" s="56"/>
      <c r="K336" s="206"/>
      <c r="L336" s="136"/>
      <c r="M336" s="170"/>
      <c r="N336" s="125"/>
      <c r="O336" s="125"/>
      <c r="P336" s="125"/>
      <c r="Q336" s="125"/>
      <c r="R336" s="125"/>
      <c r="S336" s="125"/>
      <c r="U336" s="286"/>
      <c r="V336" s="287"/>
      <c r="W336" s="286"/>
      <c r="X336" s="287"/>
      <c r="Y336" s="286"/>
      <c r="Z336" s="287"/>
      <c r="AA336" s="286"/>
      <c r="AB336" s="287"/>
      <c r="AC336" s="286"/>
      <c r="AD336" s="287"/>
    </row>
    <row r="337" spans="1:30" ht="22.5" customHeight="1" x14ac:dyDescent="0.2">
      <c r="A337" s="88"/>
      <c r="B337" s="105" t="s">
        <v>311</v>
      </c>
      <c r="C337" s="105"/>
      <c r="D337" s="105"/>
      <c r="E337" s="105"/>
      <c r="F337" s="105"/>
      <c r="G337" s="105"/>
      <c r="H337" s="105"/>
      <c r="I337" s="48"/>
      <c r="J337" s="56"/>
      <c r="K337" s="206"/>
      <c r="L337" s="136"/>
      <c r="M337" s="170"/>
      <c r="N337" s="125"/>
      <c r="O337" s="125"/>
      <c r="P337" s="125"/>
      <c r="Q337" s="125"/>
      <c r="R337" s="125"/>
      <c r="S337" s="125"/>
      <c r="U337" s="286"/>
      <c r="V337" s="287"/>
      <c r="W337" s="286"/>
      <c r="X337" s="287"/>
      <c r="Y337" s="286"/>
      <c r="Z337" s="287"/>
      <c r="AA337" s="286"/>
      <c r="AB337" s="287"/>
      <c r="AC337" s="286"/>
      <c r="AD337" s="287"/>
    </row>
    <row r="338" spans="1:30" ht="22.5" customHeight="1" x14ac:dyDescent="0.2">
      <c r="A338" s="88"/>
      <c r="B338" s="201" t="s">
        <v>313</v>
      </c>
      <c r="C338" s="201"/>
      <c r="D338" s="201"/>
      <c r="E338" s="201"/>
      <c r="F338" s="201"/>
      <c r="G338" s="201"/>
      <c r="H338" s="201"/>
      <c r="I338" s="55"/>
      <c r="J338" s="67"/>
      <c r="K338" s="206"/>
      <c r="L338" s="136"/>
      <c r="M338" s="170"/>
      <c r="N338" s="125"/>
      <c r="O338" s="125"/>
      <c r="P338" s="125"/>
      <c r="Q338" s="125"/>
      <c r="R338" s="125"/>
      <c r="S338" s="125"/>
      <c r="U338" s="286"/>
      <c r="V338" s="287"/>
      <c r="W338" s="286"/>
      <c r="X338" s="287"/>
      <c r="Y338" s="286"/>
      <c r="Z338" s="287"/>
      <c r="AA338" s="286"/>
      <c r="AB338" s="287"/>
      <c r="AC338" s="286"/>
      <c r="AD338" s="287"/>
    </row>
    <row r="339" spans="1:30" ht="22.5" customHeight="1" x14ac:dyDescent="0.2">
      <c r="A339" s="88"/>
      <c r="B339" s="105" t="s">
        <v>314</v>
      </c>
      <c r="C339" s="105"/>
      <c r="D339" s="105"/>
      <c r="E339" s="105"/>
      <c r="F339" s="105"/>
      <c r="G339" s="105"/>
      <c r="H339" s="105"/>
      <c r="I339" s="48"/>
      <c r="J339" s="56"/>
      <c r="K339" s="206"/>
      <c r="L339" s="136"/>
      <c r="M339" s="170"/>
      <c r="N339" s="125"/>
      <c r="O339" s="125"/>
      <c r="P339" s="125"/>
      <c r="Q339" s="125"/>
      <c r="R339" s="125"/>
      <c r="S339" s="125"/>
      <c r="U339" s="286"/>
      <c r="V339" s="287"/>
      <c r="W339" s="286"/>
      <c r="X339" s="287"/>
      <c r="Y339" s="286"/>
      <c r="Z339" s="287"/>
      <c r="AA339" s="286"/>
      <c r="AB339" s="287"/>
      <c r="AC339" s="286"/>
      <c r="AD339" s="287"/>
    </row>
    <row r="340" spans="1:30" ht="22.5" customHeight="1" x14ac:dyDescent="0.2">
      <c r="A340" s="88"/>
      <c r="B340" s="105" t="s">
        <v>315</v>
      </c>
      <c r="C340" s="105"/>
      <c r="D340" s="105"/>
      <c r="E340" s="105"/>
      <c r="F340" s="105"/>
      <c r="G340" s="105"/>
      <c r="H340" s="105"/>
      <c r="I340" s="48"/>
      <c r="J340" s="56"/>
      <c r="K340" s="206"/>
      <c r="L340" s="136"/>
      <c r="M340" s="170"/>
      <c r="N340" s="125"/>
      <c r="O340" s="125"/>
      <c r="P340" s="125"/>
      <c r="Q340" s="125"/>
      <c r="R340" s="125"/>
      <c r="S340" s="125"/>
      <c r="U340" s="286"/>
      <c r="V340" s="287"/>
      <c r="W340" s="286"/>
      <c r="X340" s="287"/>
      <c r="Y340" s="286"/>
      <c r="Z340" s="287"/>
      <c r="AA340" s="286"/>
      <c r="AB340" s="287"/>
      <c r="AC340" s="286"/>
      <c r="AD340" s="287"/>
    </row>
    <row r="341" spans="1:30" ht="22.5" customHeight="1" x14ac:dyDescent="0.2">
      <c r="A341" s="88"/>
      <c r="B341" s="105" t="s">
        <v>316</v>
      </c>
      <c r="C341" s="105"/>
      <c r="D341" s="105"/>
      <c r="E341" s="105"/>
      <c r="F341" s="105"/>
      <c r="G341" s="105"/>
      <c r="H341" s="105"/>
      <c r="I341" s="48"/>
      <c r="J341" s="56"/>
      <c r="K341" s="206"/>
      <c r="L341" s="136"/>
      <c r="M341" s="170"/>
      <c r="N341" s="125"/>
      <c r="O341" s="125"/>
      <c r="P341" s="125"/>
      <c r="Q341" s="125"/>
      <c r="R341" s="125"/>
      <c r="S341" s="125"/>
      <c r="U341" s="286"/>
      <c r="V341" s="287"/>
      <c r="W341" s="286"/>
      <c r="X341" s="287"/>
      <c r="Y341" s="286"/>
      <c r="Z341" s="287"/>
      <c r="AA341" s="286"/>
      <c r="AB341" s="287"/>
      <c r="AC341" s="286"/>
      <c r="AD341" s="287"/>
    </row>
    <row r="342" spans="1:30" ht="22.5" customHeight="1" x14ac:dyDescent="0.2">
      <c r="A342" s="88"/>
      <c r="B342" s="105" t="s">
        <v>317</v>
      </c>
      <c r="C342" s="105"/>
      <c r="D342" s="105"/>
      <c r="E342" s="105"/>
      <c r="F342" s="105"/>
      <c r="G342" s="105"/>
      <c r="H342" s="105"/>
      <c r="I342" s="48"/>
      <c r="J342" s="56"/>
      <c r="K342" s="206"/>
      <c r="L342" s="136"/>
      <c r="M342" s="170"/>
      <c r="N342" s="125"/>
      <c r="O342" s="125"/>
      <c r="P342" s="125"/>
      <c r="Q342" s="125"/>
      <c r="R342" s="125"/>
      <c r="S342" s="125"/>
      <c r="U342" s="286"/>
      <c r="V342" s="287"/>
      <c r="W342" s="286"/>
      <c r="X342" s="287"/>
      <c r="Y342" s="286"/>
      <c r="Z342" s="287"/>
      <c r="AA342" s="286"/>
      <c r="AB342" s="287"/>
      <c r="AC342" s="286"/>
      <c r="AD342" s="287"/>
    </row>
    <row r="343" spans="1:30" ht="22.5" customHeight="1" x14ac:dyDescent="0.2">
      <c r="A343" s="88"/>
      <c r="B343" s="105" t="s">
        <v>318</v>
      </c>
      <c r="C343" s="105"/>
      <c r="D343" s="105"/>
      <c r="E343" s="105"/>
      <c r="F343" s="105"/>
      <c r="G343" s="105"/>
      <c r="H343" s="105"/>
      <c r="I343" s="48"/>
      <c r="J343" s="56"/>
      <c r="K343" s="206"/>
      <c r="L343" s="136"/>
      <c r="M343" s="170"/>
      <c r="N343" s="125"/>
      <c r="O343" s="125"/>
      <c r="P343" s="125"/>
      <c r="Q343" s="125"/>
      <c r="R343" s="125"/>
      <c r="S343" s="125"/>
      <c r="U343" s="286"/>
      <c r="V343" s="287"/>
      <c r="W343" s="286"/>
      <c r="X343" s="287"/>
      <c r="Y343" s="286"/>
      <c r="Z343" s="287"/>
      <c r="AA343" s="286"/>
      <c r="AB343" s="287"/>
      <c r="AC343" s="286"/>
      <c r="AD343" s="287"/>
    </row>
    <row r="344" spans="1:30" ht="43.5" customHeight="1" x14ac:dyDescent="0.2">
      <c r="A344" s="88"/>
      <c r="B344" s="114" t="s">
        <v>319</v>
      </c>
      <c r="C344" s="114"/>
      <c r="D344" s="114"/>
      <c r="E344" s="114"/>
      <c r="F344" s="114"/>
      <c r="G344" s="114"/>
      <c r="H344" s="114"/>
      <c r="I344" s="49">
        <v>0</v>
      </c>
      <c r="J344" s="49">
        <v>0</v>
      </c>
      <c r="K344" s="206"/>
      <c r="L344" s="136"/>
      <c r="M344" s="170"/>
      <c r="N344" s="125"/>
      <c r="O344" s="125"/>
      <c r="P344" s="125"/>
      <c r="Q344" s="125"/>
      <c r="R344" s="125"/>
      <c r="S344" s="125"/>
      <c r="U344" s="288"/>
      <c r="V344" s="289"/>
      <c r="W344" s="288"/>
      <c r="X344" s="289"/>
      <c r="Y344" s="288"/>
      <c r="Z344" s="289"/>
      <c r="AA344" s="288"/>
      <c r="AB344" s="289"/>
      <c r="AC344" s="288"/>
      <c r="AD344" s="289"/>
    </row>
    <row r="345" spans="1:30" s="30" customFormat="1" ht="23.25" customHeight="1" x14ac:dyDescent="0.2">
      <c r="A345" s="93"/>
      <c r="B345" s="143" t="s">
        <v>320</v>
      </c>
      <c r="C345" s="144"/>
      <c r="D345" s="144"/>
      <c r="E345" s="144"/>
      <c r="F345" s="144"/>
      <c r="G345" s="144"/>
      <c r="H345" s="144"/>
      <c r="I345" s="144"/>
      <c r="J345" s="144"/>
      <c r="K345" s="145"/>
      <c r="L345" s="136"/>
      <c r="M345" s="170"/>
      <c r="N345" s="175"/>
      <c r="O345" s="175"/>
      <c r="P345" s="175"/>
      <c r="Q345" s="175"/>
      <c r="R345" s="175"/>
      <c r="S345" s="175"/>
      <c r="T345" s="29"/>
      <c r="U345" s="20"/>
      <c r="V345" s="20"/>
      <c r="W345" s="20"/>
      <c r="X345" s="20"/>
      <c r="Y345" s="20"/>
      <c r="Z345" s="20"/>
      <c r="AA345" s="20"/>
      <c r="AB345" s="20"/>
      <c r="AC345" s="20"/>
      <c r="AD345" s="20"/>
    </row>
    <row r="346" spans="1:30" ht="23.25" customHeight="1" x14ac:dyDescent="0.2">
      <c r="A346" s="88"/>
      <c r="B346" s="105" t="s">
        <v>321</v>
      </c>
      <c r="C346" s="105"/>
      <c r="D346" s="105"/>
      <c r="E346" s="105"/>
      <c r="F346" s="105"/>
      <c r="G346" s="105"/>
      <c r="H346" s="105"/>
      <c r="I346" s="48"/>
      <c r="J346" s="48"/>
      <c r="K346" s="206"/>
      <c r="L346" s="136"/>
      <c r="M346" s="170"/>
      <c r="N346" s="111"/>
      <c r="O346" s="111"/>
      <c r="P346" s="111"/>
      <c r="Q346" s="125"/>
      <c r="R346" s="125"/>
      <c r="S346" s="125"/>
      <c r="U346" s="252" t="s">
        <v>554</v>
      </c>
      <c r="V346" s="252"/>
      <c r="W346" s="252" t="s">
        <v>555</v>
      </c>
      <c r="X346" s="252"/>
      <c r="Y346" s="252" t="s">
        <v>556</v>
      </c>
      <c r="Z346" s="252"/>
      <c r="AA346" s="252" t="s">
        <v>557</v>
      </c>
      <c r="AB346" s="252"/>
      <c r="AC346" s="252" t="s">
        <v>558</v>
      </c>
      <c r="AD346" s="252"/>
    </row>
    <row r="347" spans="1:30" ht="23.25" customHeight="1" x14ac:dyDescent="0.2">
      <c r="A347" s="88"/>
      <c r="B347" s="105" t="s">
        <v>322</v>
      </c>
      <c r="C347" s="105"/>
      <c r="D347" s="105"/>
      <c r="E347" s="105"/>
      <c r="F347" s="105"/>
      <c r="G347" s="105"/>
      <c r="H347" s="105"/>
      <c r="I347" s="48"/>
      <c r="J347" s="48"/>
      <c r="K347" s="206"/>
      <c r="L347" s="136"/>
      <c r="M347" s="170"/>
      <c r="N347" s="125"/>
      <c r="O347" s="125"/>
      <c r="P347" s="125"/>
      <c r="Q347" s="125"/>
      <c r="R347" s="125"/>
      <c r="S347" s="125"/>
      <c r="U347" s="253" t="s">
        <v>693</v>
      </c>
      <c r="V347" s="253"/>
      <c r="W347" s="253" t="s">
        <v>694</v>
      </c>
      <c r="X347" s="253"/>
      <c r="Y347" s="253" t="s">
        <v>695</v>
      </c>
      <c r="Z347" s="253"/>
      <c r="AA347" s="253" t="s">
        <v>696</v>
      </c>
      <c r="AB347" s="253"/>
      <c r="AC347" s="253" t="s">
        <v>697</v>
      </c>
      <c r="AD347" s="253"/>
    </row>
    <row r="348" spans="1:30" ht="23.25" customHeight="1" x14ac:dyDescent="0.2">
      <c r="A348" s="88"/>
      <c r="B348" s="105" t="s">
        <v>323</v>
      </c>
      <c r="C348" s="105"/>
      <c r="D348" s="105"/>
      <c r="E348" s="105"/>
      <c r="F348" s="105"/>
      <c r="G348" s="105"/>
      <c r="H348" s="105"/>
      <c r="I348" s="48"/>
      <c r="J348" s="48"/>
      <c r="K348" s="206"/>
      <c r="L348" s="136"/>
      <c r="M348" s="170"/>
      <c r="N348" s="125"/>
      <c r="O348" s="125"/>
      <c r="P348" s="125"/>
      <c r="Q348" s="125"/>
      <c r="R348" s="125"/>
      <c r="S348" s="125"/>
      <c r="U348" s="253"/>
      <c r="V348" s="253"/>
      <c r="W348" s="253"/>
      <c r="X348" s="253"/>
      <c r="Y348" s="253"/>
      <c r="Z348" s="253"/>
      <c r="AA348" s="253"/>
      <c r="AB348" s="253"/>
      <c r="AC348" s="253"/>
      <c r="AD348" s="253"/>
    </row>
    <row r="349" spans="1:30" ht="23.25" customHeight="1" x14ac:dyDescent="0.2">
      <c r="A349" s="88"/>
      <c r="B349" s="105" t="s">
        <v>324</v>
      </c>
      <c r="C349" s="105"/>
      <c r="D349" s="105"/>
      <c r="E349" s="105"/>
      <c r="F349" s="105"/>
      <c r="G349" s="105"/>
      <c r="H349" s="105"/>
      <c r="I349" s="48"/>
      <c r="J349" s="48"/>
      <c r="K349" s="206"/>
      <c r="L349" s="136"/>
      <c r="M349" s="170"/>
      <c r="N349" s="125"/>
      <c r="O349" s="125"/>
      <c r="P349" s="125"/>
      <c r="Q349" s="125"/>
      <c r="R349" s="125"/>
      <c r="S349" s="125"/>
      <c r="U349" s="253"/>
      <c r="V349" s="253"/>
      <c r="W349" s="253"/>
      <c r="X349" s="253"/>
      <c r="Y349" s="253"/>
      <c r="Z349" s="253"/>
      <c r="AA349" s="253"/>
      <c r="AB349" s="253"/>
      <c r="AC349" s="253"/>
      <c r="AD349" s="253"/>
    </row>
    <row r="350" spans="1:30" ht="23.25" customHeight="1" x14ac:dyDescent="0.2">
      <c r="A350" s="88"/>
      <c r="B350" s="105" t="s">
        <v>325</v>
      </c>
      <c r="C350" s="105"/>
      <c r="D350" s="105"/>
      <c r="E350" s="105"/>
      <c r="F350" s="105"/>
      <c r="G350" s="105"/>
      <c r="H350" s="105"/>
      <c r="I350" s="48"/>
      <c r="J350" s="48"/>
      <c r="K350" s="206"/>
      <c r="L350" s="136"/>
      <c r="M350" s="170"/>
      <c r="N350" s="125"/>
      <c r="O350" s="125"/>
      <c r="P350" s="125"/>
      <c r="Q350" s="125"/>
      <c r="R350" s="125"/>
      <c r="S350" s="125"/>
      <c r="U350" s="253"/>
      <c r="V350" s="253"/>
      <c r="W350" s="253"/>
      <c r="X350" s="253"/>
      <c r="Y350" s="253"/>
      <c r="Z350" s="253"/>
      <c r="AA350" s="253"/>
      <c r="AB350" s="253"/>
      <c r="AC350" s="253"/>
      <c r="AD350" s="253"/>
    </row>
    <row r="351" spans="1:30" ht="23.25" customHeight="1" x14ac:dyDescent="0.2">
      <c r="A351" s="88"/>
      <c r="B351" s="105" t="s">
        <v>326</v>
      </c>
      <c r="C351" s="105"/>
      <c r="D351" s="105"/>
      <c r="E351" s="105"/>
      <c r="F351" s="105"/>
      <c r="G351" s="105"/>
      <c r="H351" s="105"/>
      <c r="I351" s="48"/>
      <c r="J351" s="48"/>
      <c r="K351" s="206"/>
      <c r="L351" s="136"/>
      <c r="M351" s="170"/>
      <c r="N351" s="125"/>
      <c r="O351" s="125"/>
      <c r="P351" s="125"/>
      <c r="Q351" s="125"/>
      <c r="R351" s="125"/>
      <c r="S351" s="125"/>
      <c r="U351" s="253"/>
      <c r="V351" s="253"/>
      <c r="W351" s="253"/>
      <c r="X351" s="253"/>
      <c r="Y351" s="253"/>
      <c r="Z351" s="253"/>
      <c r="AA351" s="253"/>
      <c r="AB351" s="253"/>
      <c r="AC351" s="253"/>
      <c r="AD351" s="253"/>
    </row>
    <row r="352" spans="1:30" ht="23.25" customHeight="1" x14ac:dyDescent="0.2">
      <c r="A352" s="88"/>
      <c r="B352" s="105" t="s">
        <v>327</v>
      </c>
      <c r="C352" s="105"/>
      <c r="D352" s="105"/>
      <c r="E352" s="105"/>
      <c r="F352" s="105"/>
      <c r="G352" s="105"/>
      <c r="H352" s="105"/>
      <c r="I352" s="48"/>
      <c r="J352" s="48"/>
      <c r="K352" s="206"/>
      <c r="L352" s="136"/>
      <c r="M352" s="170"/>
      <c r="N352" s="125"/>
      <c r="O352" s="125"/>
      <c r="P352" s="125"/>
      <c r="Q352" s="125"/>
      <c r="R352" s="125"/>
      <c r="S352" s="125"/>
      <c r="U352" s="253"/>
      <c r="V352" s="253"/>
      <c r="W352" s="253"/>
      <c r="X352" s="253"/>
      <c r="Y352" s="253"/>
      <c r="Z352" s="253"/>
      <c r="AA352" s="253"/>
      <c r="AB352" s="253"/>
      <c r="AC352" s="253"/>
      <c r="AD352" s="253"/>
    </row>
    <row r="353" spans="1:30" ht="30" customHeight="1" x14ac:dyDescent="0.2">
      <c r="A353" s="88"/>
      <c r="B353" s="105" t="s">
        <v>328</v>
      </c>
      <c r="C353" s="105"/>
      <c r="D353" s="105"/>
      <c r="E353" s="105"/>
      <c r="F353" s="105"/>
      <c r="G353" s="105"/>
      <c r="H353" s="105"/>
      <c r="I353" s="48"/>
      <c r="J353" s="48"/>
      <c r="K353" s="206"/>
      <c r="L353" s="136"/>
      <c r="M353" s="170"/>
      <c r="N353" s="125"/>
      <c r="O353" s="125"/>
      <c r="P353" s="125"/>
      <c r="Q353" s="125"/>
      <c r="R353" s="125"/>
      <c r="S353" s="125"/>
      <c r="U353" s="253"/>
      <c r="V353" s="253"/>
      <c r="W353" s="253"/>
      <c r="X353" s="253"/>
      <c r="Y353" s="253"/>
      <c r="Z353" s="253"/>
      <c r="AA353" s="253"/>
      <c r="AB353" s="253"/>
      <c r="AC353" s="253"/>
      <c r="AD353" s="253"/>
    </row>
    <row r="354" spans="1:30" ht="30" customHeight="1" x14ac:dyDescent="0.2">
      <c r="A354" s="88"/>
      <c r="B354" s="105" t="s">
        <v>329</v>
      </c>
      <c r="C354" s="105"/>
      <c r="D354" s="105"/>
      <c r="E354" s="105"/>
      <c r="F354" s="105"/>
      <c r="G354" s="105"/>
      <c r="H354" s="105"/>
      <c r="I354" s="48"/>
      <c r="J354" s="48"/>
      <c r="K354" s="206"/>
      <c r="L354" s="136"/>
      <c r="M354" s="170"/>
      <c r="N354" s="125"/>
      <c r="O354" s="125"/>
      <c r="P354" s="125"/>
      <c r="Q354" s="125"/>
      <c r="R354" s="125"/>
      <c r="S354" s="125"/>
      <c r="U354" s="253"/>
      <c r="V354" s="253"/>
      <c r="W354" s="253"/>
      <c r="X354" s="253"/>
      <c r="Y354" s="253"/>
      <c r="Z354" s="253"/>
      <c r="AA354" s="253"/>
      <c r="AB354" s="253"/>
      <c r="AC354" s="253"/>
      <c r="AD354" s="253"/>
    </row>
    <row r="355" spans="1:30" ht="23.25" customHeight="1" x14ac:dyDescent="0.2">
      <c r="A355" s="88"/>
      <c r="B355" s="105" t="s">
        <v>330</v>
      </c>
      <c r="C355" s="105"/>
      <c r="D355" s="105"/>
      <c r="E355" s="105"/>
      <c r="F355" s="105"/>
      <c r="G355" s="105"/>
      <c r="H355" s="105"/>
      <c r="I355" s="48"/>
      <c r="J355" s="48"/>
      <c r="K355" s="206"/>
      <c r="L355" s="136"/>
      <c r="M355" s="170"/>
      <c r="N355" s="125"/>
      <c r="O355" s="125"/>
      <c r="P355" s="125"/>
      <c r="Q355" s="125"/>
      <c r="R355" s="125"/>
      <c r="S355" s="125"/>
      <c r="U355" s="253"/>
      <c r="V355" s="253"/>
      <c r="W355" s="253"/>
      <c r="X355" s="253"/>
      <c r="Y355" s="253"/>
      <c r="Z355" s="253"/>
      <c r="AA355" s="253"/>
      <c r="AB355" s="253"/>
      <c r="AC355" s="253"/>
      <c r="AD355" s="253"/>
    </row>
    <row r="356" spans="1:30" s="30" customFormat="1" ht="23.25" customHeight="1" x14ac:dyDescent="0.2">
      <c r="A356" s="93"/>
      <c r="B356" s="105" t="s">
        <v>331</v>
      </c>
      <c r="C356" s="105"/>
      <c r="D356" s="105"/>
      <c r="E356" s="105"/>
      <c r="F356" s="105"/>
      <c r="G356" s="105"/>
      <c r="H356" s="105"/>
      <c r="I356" s="48"/>
      <c r="J356" s="48"/>
      <c r="K356" s="206"/>
      <c r="L356" s="136"/>
      <c r="M356" s="170"/>
      <c r="N356" s="125"/>
      <c r="O356" s="125"/>
      <c r="P356" s="125"/>
      <c r="Q356" s="125"/>
      <c r="R356" s="125"/>
      <c r="S356" s="125"/>
      <c r="T356" s="29"/>
      <c r="U356" s="253"/>
      <c r="V356" s="253"/>
      <c r="W356" s="253"/>
      <c r="X356" s="253"/>
      <c r="Y356" s="253"/>
      <c r="Z356" s="253"/>
      <c r="AA356" s="253"/>
      <c r="AB356" s="253"/>
      <c r="AC356" s="253"/>
      <c r="AD356" s="253"/>
    </row>
    <row r="357" spans="1:30" ht="30" customHeight="1" x14ac:dyDescent="0.2">
      <c r="A357" s="88"/>
      <c r="B357" s="105" t="s">
        <v>332</v>
      </c>
      <c r="C357" s="105"/>
      <c r="D357" s="105"/>
      <c r="E357" s="105"/>
      <c r="F357" s="105"/>
      <c r="G357" s="105"/>
      <c r="H357" s="105"/>
      <c r="I357" s="48"/>
      <c r="J357" s="48"/>
      <c r="K357" s="206"/>
      <c r="L357" s="136"/>
      <c r="M357" s="170"/>
      <c r="N357" s="125"/>
      <c r="O357" s="125"/>
      <c r="P357" s="125"/>
      <c r="Q357" s="125"/>
      <c r="R357" s="125"/>
      <c r="S357" s="125"/>
      <c r="U357" s="253"/>
      <c r="V357" s="253"/>
      <c r="W357" s="253"/>
      <c r="X357" s="253"/>
      <c r="Y357" s="253"/>
      <c r="Z357" s="253"/>
      <c r="AA357" s="253"/>
      <c r="AB357" s="253"/>
      <c r="AC357" s="253"/>
      <c r="AD357" s="253"/>
    </row>
    <row r="358" spans="1:30" ht="30" customHeight="1" x14ac:dyDescent="0.2">
      <c r="A358" s="88"/>
      <c r="B358" s="105" t="s">
        <v>333</v>
      </c>
      <c r="C358" s="105"/>
      <c r="D358" s="105"/>
      <c r="E358" s="105"/>
      <c r="F358" s="105"/>
      <c r="G358" s="105"/>
      <c r="H358" s="105"/>
      <c r="I358" s="48"/>
      <c r="J358" s="48"/>
      <c r="K358" s="206"/>
      <c r="L358" s="136"/>
      <c r="M358" s="170"/>
      <c r="N358" s="125"/>
      <c r="O358" s="125"/>
      <c r="P358" s="125"/>
      <c r="Q358" s="125"/>
      <c r="R358" s="125"/>
      <c r="S358" s="125"/>
      <c r="U358" s="253"/>
      <c r="V358" s="253"/>
      <c r="W358" s="253"/>
      <c r="X358" s="253"/>
      <c r="Y358" s="253"/>
      <c r="Z358" s="253"/>
      <c r="AA358" s="253"/>
      <c r="AB358" s="253"/>
      <c r="AC358" s="253"/>
      <c r="AD358" s="253"/>
    </row>
    <row r="359" spans="1:30" ht="24" customHeight="1" x14ac:dyDescent="0.2">
      <c r="A359" s="88"/>
      <c r="B359" s="105" t="s">
        <v>334</v>
      </c>
      <c r="C359" s="105"/>
      <c r="D359" s="105"/>
      <c r="E359" s="105"/>
      <c r="F359" s="105"/>
      <c r="G359" s="105"/>
      <c r="H359" s="105"/>
      <c r="I359" s="48"/>
      <c r="J359" s="48"/>
      <c r="K359" s="206"/>
      <c r="L359" s="136"/>
      <c r="M359" s="170"/>
      <c r="N359" s="125"/>
      <c r="O359" s="125"/>
      <c r="P359" s="125"/>
      <c r="Q359" s="125"/>
      <c r="R359" s="125"/>
      <c r="S359" s="125"/>
      <c r="U359" s="253"/>
      <c r="V359" s="253"/>
      <c r="W359" s="253"/>
      <c r="X359" s="253"/>
      <c r="Y359" s="253"/>
      <c r="Z359" s="253"/>
      <c r="AA359" s="253"/>
      <c r="AB359" s="253"/>
      <c r="AC359" s="253"/>
      <c r="AD359" s="253"/>
    </row>
    <row r="360" spans="1:30" ht="30.75" customHeight="1" x14ac:dyDescent="0.2">
      <c r="A360" s="88"/>
      <c r="B360" s="105" t="s">
        <v>335</v>
      </c>
      <c r="C360" s="105"/>
      <c r="D360" s="105"/>
      <c r="E360" s="105"/>
      <c r="F360" s="105"/>
      <c r="G360" s="105"/>
      <c r="H360" s="105"/>
      <c r="I360" s="48"/>
      <c r="J360" s="48"/>
      <c r="K360" s="206"/>
      <c r="L360" s="136"/>
      <c r="M360" s="170"/>
      <c r="N360" s="125"/>
      <c r="O360" s="125"/>
      <c r="P360" s="125"/>
      <c r="Q360" s="125"/>
      <c r="R360" s="125"/>
      <c r="S360" s="125"/>
      <c r="U360" s="253"/>
      <c r="V360" s="253"/>
      <c r="W360" s="253"/>
      <c r="X360" s="253"/>
      <c r="Y360" s="253"/>
      <c r="Z360" s="253"/>
      <c r="AA360" s="253"/>
      <c r="AB360" s="253"/>
      <c r="AC360" s="253"/>
      <c r="AD360" s="253"/>
    </row>
    <row r="361" spans="1:30" ht="22.5" customHeight="1" x14ac:dyDescent="0.2">
      <c r="A361" s="88"/>
      <c r="B361" s="194" t="s">
        <v>336</v>
      </c>
      <c r="C361" s="194"/>
      <c r="D361" s="194"/>
      <c r="E361" s="194"/>
      <c r="F361" s="194"/>
      <c r="G361" s="194"/>
      <c r="H361" s="194"/>
      <c r="I361" s="194"/>
      <c r="J361" s="194"/>
      <c r="K361" s="194"/>
      <c r="L361" s="136"/>
      <c r="M361" s="170"/>
      <c r="N361" s="175"/>
      <c r="O361" s="175"/>
      <c r="P361" s="175"/>
      <c r="Q361" s="175"/>
      <c r="R361" s="175"/>
      <c r="S361" s="175"/>
      <c r="U361" s="38"/>
      <c r="V361" s="14"/>
      <c r="W361" s="38"/>
      <c r="X361" s="14"/>
      <c r="Y361" s="38"/>
      <c r="Z361" s="14"/>
      <c r="AA361" s="14"/>
      <c r="AB361" s="38"/>
      <c r="AC361" s="38"/>
      <c r="AD361" s="14"/>
    </row>
    <row r="362" spans="1:30" ht="32.25" customHeight="1" x14ac:dyDescent="0.2">
      <c r="A362" s="88"/>
      <c r="B362" s="105" t="s">
        <v>337</v>
      </c>
      <c r="C362" s="105"/>
      <c r="D362" s="105"/>
      <c r="E362" s="105"/>
      <c r="F362" s="105"/>
      <c r="G362" s="105"/>
      <c r="H362" s="105"/>
      <c r="I362" s="48"/>
      <c r="J362" s="48"/>
      <c r="K362" s="135"/>
      <c r="L362" s="136"/>
      <c r="M362" s="170"/>
      <c r="N362" s="125"/>
      <c r="O362" s="125"/>
      <c r="P362" s="125"/>
      <c r="Q362" s="125"/>
      <c r="R362" s="125"/>
      <c r="S362" s="125"/>
      <c r="U362" s="252" t="s">
        <v>554</v>
      </c>
      <c r="V362" s="252"/>
      <c r="W362" s="252" t="s">
        <v>555</v>
      </c>
      <c r="X362" s="252"/>
      <c r="Y362" s="252" t="s">
        <v>556</v>
      </c>
      <c r="Z362" s="252"/>
      <c r="AA362" s="252" t="s">
        <v>557</v>
      </c>
      <c r="AB362" s="252"/>
      <c r="AC362" s="252" t="s">
        <v>558</v>
      </c>
      <c r="AD362" s="252"/>
    </row>
    <row r="363" spans="1:30" ht="23.25" customHeight="1" x14ac:dyDescent="0.2">
      <c r="A363" s="88"/>
      <c r="B363" s="105" t="s">
        <v>338</v>
      </c>
      <c r="C363" s="105"/>
      <c r="D363" s="105"/>
      <c r="E363" s="105"/>
      <c r="F363" s="105"/>
      <c r="G363" s="105"/>
      <c r="H363" s="105"/>
      <c r="I363" s="48"/>
      <c r="J363" s="48"/>
      <c r="K363" s="136"/>
      <c r="L363" s="136"/>
      <c r="M363" s="170"/>
      <c r="N363" s="111"/>
      <c r="O363" s="111"/>
      <c r="P363" s="111"/>
      <c r="Q363" s="111"/>
      <c r="R363" s="111"/>
      <c r="S363" s="111"/>
      <c r="U363" s="253" t="s">
        <v>698</v>
      </c>
      <c r="V363" s="253"/>
      <c r="W363" s="253" t="s">
        <v>699</v>
      </c>
      <c r="X363" s="253"/>
      <c r="Y363" s="253" t="s">
        <v>700</v>
      </c>
      <c r="Z363" s="253"/>
      <c r="AA363" s="253" t="s">
        <v>701</v>
      </c>
      <c r="AB363" s="253"/>
      <c r="AC363" s="253" t="s">
        <v>702</v>
      </c>
      <c r="AD363" s="253"/>
    </row>
    <row r="364" spans="1:30" ht="23.25" customHeight="1" x14ac:dyDescent="0.2">
      <c r="A364" s="88"/>
      <c r="B364" s="105" t="s">
        <v>339</v>
      </c>
      <c r="C364" s="105"/>
      <c r="D364" s="105"/>
      <c r="E364" s="105"/>
      <c r="F364" s="105"/>
      <c r="G364" s="105"/>
      <c r="H364" s="105"/>
      <c r="I364" s="48"/>
      <c r="J364" s="48"/>
      <c r="K364" s="136"/>
      <c r="L364" s="136"/>
      <c r="M364" s="170"/>
      <c r="N364" s="125"/>
      <c r="O364" s="125"/>
      <c r="P364" s="125"/>
      <c r="Q364" s="125"/>
      <c r="R364" s="125"/>
      <c r="S364" s="125"/>
      <c r="U364" s="253"/>
      <c r="V364" s="253"/>
      <c r="W364" s="253"/>
      <c r="X364" s="253"/>
      <c r="Y364" s="253"/>
      <c r="Z364" s="253"/>
      <c r="AA364" s="253"/>
      <c r="AB364" s="253"/>
      <c r="AC364" s="253"/>
      <c r="AD364" s="253"/>
    </row>
    <row r="365" spans="1:30" ht="23.25" customHeight="1" x14ac:dyDescent="0.2">
      <c r="A365" s="88"/>
      <c r="B365" s="105" t="s">
        <v>340</v>
      </c>
      <c r="C365" s="105"/>
      <c r="D365" s="105"/>
      <c r="E365" s="105"/>
      <c r="F365" s="105"/>
      <c r="G365" s="105"/>
      <c r="H365" s="105"/>
      <c r="I365" s="48"/>
      <c r="J365" s="48"/>
      <c r="K365" s="136"/>
      <c r="L365" s="136"/>
      <c r="M365" s="170"/>
      <c r="N365" s="125"/>
      <c r="O365" s="125"/>
      <c r="P365" s="125"/>
      <c r="Q365" s="125"/>
      <c r="R365" s="125"/>
      <c r="S365" s="125"/>
      <c r="U365" s="253"/>
      <c r="V365" s="253"/>
      <c r="W365" s="253"/>
      <c r="X365" s="253"/>
      <c r="Y365" s="253"/>
      <c r="Z365" s="253"/>
      <c r="AA365" s="253"/>
      <c r="AB365" s="253"/>
      <c r="AC365" s="253"/>
      <c r="AD365" s="253"/>
    </row>
    <row r="366" spans="1:30" ht="23.25" customHeight="1" x14ac:dyDescent="0.2">
      <c r="A366" s="88"/>
      <c r="B366" s="105" t="s">
        <v>341</v>
      </c>
      <c r="C366" s="105"/>
      <c r="D366" s="105"/>
      <c r="E366" s="105"/>
      <c r="F366" s="105"/>
      <c r="G366" s="105"/>
      <c r="H366" s="105"/>
      <c r="I366" s="48"/>
      <c r="J366" s="48"/>
      <c r="K366" s="136"/>
      <c r="L366" s="136"/>
      <c r="M366" s="170"/>
      <c r="N366" s="125"/>
      <c r="O366" s="125"/>
      <c r="P366" s="125"/>
      <c r="Q366" s="125"/>
      <c r="R366" s="125"/>
      <c r="S366" s="125"/>
      <c r="U366" s="253"/>
      <c r="V366" s="253"/>
      <c r="W366" s="253"/>
      <c r="X366" s="253"/>
      <c r="Y366" s="253"/>
      <c r="Z366" s="253"/>
      <c r="AA366" s="253"/>
      <c r="AB366" s="253"/>
      <c r="AC366" s="253"/>
      <c r="AD366" s="253"/>
    </row>
    <row r="367" spans="1:30" ht="31.5" customHeight="1" x14ac:dyDescent="0.2">
      <c r="A367" s="88"/>
      <c r="B367" s="105" t="s">
        <v>342</v>
      </c>
      <c r="C367" s="105"/>
      <c r="D367" s="105"/>
      <c r="E367" s="105"/>
      <c r="F367" s="105"/>
      <c r="G367" s="105"/>
      <c r="H367" s="105"/>
      <c r="I367" s="48"/>
      <c r="J367" s="48"/>
      <c r="K367" s="136"/>
      <c r="L367" s="136"/>
      <c r="M367" s="170"/>
      <c r="N367" s="125"/>
      <c r="O367" s="125"/>
      <c r="P367" s="125"/>
      <c r="Q367" s="125"/>
      <c r="R367" s="125"/>
      <c r="S367" s="125"/>
      <c r="U367" s="253"/>
      <c r="V367" s="253"/>
      <c r="W367" s="253"/>
      <c r="X367" s="253"/>
      <c r="Y367" s="253"/>
      <c r="Z367" s="253"/>
      <c r="AA367" s="253"/>
      <c r="AB367" s="253"/>
      <c r="AC367" s="253"/>
      <c r="AD367" s="253"/>
    </row>
    <row r="368" spans="1:30" ht="30" customHeight="1" x14ac:dyDescent="0.2">
      <c r="A368" s="88"/>
      <c r="B368" s="110" t="s">
        <v>343</v>
      </c>
      <c r="C368" s="110"/>
      <c r="D368" s="110"/>
      <c r="E368" s="110"/>
      <c r="F368" s="110"/>
      <c r="G368" s="110"/>
      <c r="H368" s="110"/>
      <c r="I368" s="43"/>
      <c r="J368" s="43"/>
      <c r="K368" s="136"/>
      <c r="L368" s="136"/>
      <c r="M368" s="170"/>
      <c r="N368" s="125"/>
      <c r="O368" s="125"/>
      <c r="P368" s="125"/>
      <c r="Q368" s="125"/>
      <c r="R368" s="125"/>
      <c r="S368" s="125"/>
      <c r="U368" s="253"/>
      <c r="V368" s="253"/>
      <c r="W368" s="253"/>
      <c r="X368" s="253"/>
      <c r="Y368" s="253"/>
      <c r="Z368" s="253"/>
      <c r="AA368" s="253"/>
      <c r="AB368" s="253"/>
      <c r="AC368" s="253"/>
      <c r="AD368" s="253"/>
    </row>
    <row r="369" spans="1:30" ht="30" customHeight="1" x14ac:dyDescent="0.2">
      <c r="A369" s="88"/>
      <c r="B369" s="110" t="s">
        <v>344</v>
      </c>
      <c r="C369" s="110"/>
      <c r="D369" s="110"/>
      <c r="E369" s="110"/>
      <c r="F369" s="110"/>
      <c r="G369" s="110"/>
      <c r="H369" s="110"/>
      <c r="I369" s="43"/>
      <c r="J369" s="43"/>
      <c r="K369" s="136"/>
      <c r="L369" s="136"/>
      <c r="M369" s="170"/>
      <c r="N369" s="125"/>
      <c r="O369" s="125"/>
      <c r="P369" s="125"/>
      <c r="Q369" s="125"/>
      <c r="R369" s="125"/>
      <c r="S369" s="125"/>
      <c r="U369" s="253"/>
      <c r="V369" s="253"/>
      <c r="W369" s="253"/>
      <c r="X369" s="253"/>
      <c r="Y369" s="253"/>
      <c r="Z369" s="253"/>
      <c r="AA369" s="253"/>
      <c r="AB369" s="253"/>
      <c r="AC369" s="253"/>
      <c r="AD369" s="253"/>
    </row>
    <row r="370" spans="1:30" ht="22.5" customHeight="1" x14ac:dyDescent="0.2">
      <c r="A370" s="88"/>
      <c r="B370" s="110" t="s">
        <v>345</v>
      </c>
      <c r="C370" s="110"/>
      <c r="D370" s="110"/>
      <c r="E370" s="110"/>
      <c r="F370" s="110"/>
      <c r="G370" s="110"/>
      <c r="H370" s="110"/>
      <c r="I370" s="43"/>
      <c r="J370" s="43"/>
      <c r="K370" s="137"/>
      <c r="L370" s="136"/>
      <c r="M370" s="170"/>
      <c r="N370" s="125"/>
      <c r="O370" s="125"/>
      <c r="P370" s="125"/>
      <c r="Q370" s="125"/>
      <c r="R370" s="125"/>
      <c r="S370" s="125"/>
      <c r="U370" s="253"/>
      <c r="V370" s="253"/>
      <c r="W370" s="253"/>
      <c r="X370" s="253"/>
      <c r="Y370" s="253"/>
      <c r="Z370" s="253"/>
      <c r="AA370" s="253"/>
      <c r="AB370" s="253"/>
      <c r="AC370" s="253"/>
      <c r="AD370" s="253"/>
    </row>
    <row r="371" spans="1:30" ht="22.5" customHeight="1" x14ac:dyDescent="0.2">
      <c r="A371" s="88"/>
      <c r="B371" s="143" t="s">
        <v>346</v>
      </c>
      <c r="C371" s="144"/>
      <c r="D371" s="144"/>
      <c r="E371" s="144"/>
      <c r="F371" s="144"/>
      <c r="G371" s="144"/>
      <c r="H371" s="144"/>
      <c r="I371" s="144"/>
      <c r="J371" s="144"/>
      <c r="K371" s="145"/>
      <c r="L371" s="136"/>
      <c r="M371" s="170"/>
      <c r="N371" s="175"/>
      <c r="O371" s="175"/>
      <c r="P371" s="175"/>
      <c r="Q371" s="175"/>
      <c r="R371" s="175"/>
      <c r="S371" s="175"/>
      <c r="U371" s="38"/>
      <c r="V371" s="14"/>
      <c r="W371" s="38"/>
      <c r="X371" s="14"/>
      <c r="Y371" s="38"/>
      <c r="Z371" s="14"/>
      <c r="AA371" s="14"/>
      <c r="AB371" s="38"/>
      <c r="AC371" s="38"/>
      <c r="AD371" s="14"/>
    </row>
    <row r="372" spans="1:30" ht="22.5" customHeight="1" x14ac:dyDescent="0.2">
      <c r="A372" s="88"/>
      <c r="B372" s="125" t="s">
        <v>347</v>
      </c>
      <c r="C372" s="125"/>
      <c r="D372" s="125"/>
      <c r="E372" s="125"/>
      <c r="F372" s="125"/>
      <c r="G372" s="125"/>
      <c r="H372" s="125"/>
      <c r="I372" s="41"/>
      <c r="J372" s="57"/>
      <c r="K372" s="206"/>
      <c r="L372" s="136"/>
      <c r="M372" s="170"/>
      <c r="N372" s="125"/>
      <c r="O372" s="125"/>
      <c r="P372" s="125"/>
      <c r="Q372" s="125"/>
      <c r="R372" s="125"/>
      <c r="S372" s="125"/>
      <c r="U372" s="252" t="s">
        <v>554</v>
      </c>
      <c r="V372" s="252"/>
      <c r="W372" s="252" t="s">
        <v>555</v>
      </c>
      <c r="X372" s="252"/>
      <c r="Y372" s="252" t="s">
        <v>556</v>
      </c>
      <c r="Z372" s="252"/>
      <c r="AA372" s="252" t="s">
        <v>557</v>
      </c>
      <c r="AB372" s="252"/>
      <c r="AC372" s="252" t="s">
        <v>558</v>
      </c>
      <c r="AD372" s="252"/>
    </row>
    <row r="373" spans="1:30" ht="22.5" customHeight="1" x14ac:dyDescent="0.2">
      <c r="A373" s="88"/>
      <c r="B373" s="105" t="s">
        <v>348</v>
      </c>
      <c r="C373" s="105"/>
      <c r="D373" s="105"/>
      <c r="E373" s="105"/>
      <c r="F373" s="105"/>
      <c r="G373" s="105"/>
      <c r="H373" s="105"/>
      <c r="I373" s="48"/>
      <c r="J373" s="56"/>
      <c r="K373" s="206"/>
      <c r="L373" s="136"/>
      <c r="M373" s="170"/>
      <c r="N373" s="125"/>
      <c r="O373" s="125"/>
      <c r="P373" s="125"/>
      <c r="Q373" s="125"/>
      <c r="R373" s="125"/>
      <c r="S373" s="125"/>
      <c r="U373" s="253" t="s">
        <v>703</v>
      </c>
      <c r="V373" s="253"/>
      <c r="W373" s="253" t="s">
        <v>704</v>
      </c>
      <c r="X373" s="253"/>
      <c r="Y373" s="253" t="s">
        <v>705</v>
      </c>
      <c r="Z373" s="253"/>
      <c r="AA373" s="253" t="s">
        <v>706</v>
      </c>
      <c r="AB373" s="253"/>
      <c r="AC373" s="253" t="s">
        <v>707</v>
      </c>
      <c r="AD373" s="253"/>
    </row>
    <row r="374" spans="1:30" ht="30.75" customHeight="1" x14ac:dyDescent="0.2">
      <c r="A374" s="88"/>
      <c r="B374" s="110" t="s">
        <v>349</v>
      </c>
      <c r="C374" s="110"/>
      <c r="D374" s="110"/>
      <c r="E374" s="110"/>
      <c r="F374" s="110"/>
      <c r="G374" s="110"/>
      <c r="H374" s="110"/>
      <c r="I374" s="43"/>
      <c r="J374" s="59"/>
      <c r="K374" s="206"/>
      <c r="L374" s="136"/>
      <c r="M374" s="170"/>
      <c r="N374" s="125"/>
      <c r="O374" s="125"/>
      <c r="P374" s="125"/>
      <c r="Q374" s="125"/>
      <c r="R374" s="125"/>
      <c r="S374" s="125"/>
      <c r="U374" s="253"/>
      <c r="V374" s="253"/>
      <c r="W374" s="253"/>
      <c r="X374" s="253"/>
      <c r="Y374" s="253"/>
      <c r="Z374" s="253"/>
      <c r="AA374" s="253"/>
      <c r="AB374" s="253"/>
      <c r="AC374" s="253"/>
      <c r="AD374" s="253"/>
    </row>
    <row r="375" spans="1:30" ht="21.75" customHeight="1" x14ac:dyDescent="0.2">
      <c r="A375" s="88"/>
      <c r="B375" s="143" t="s">
        <v>350</v>
      </c>
      <c r="C375" s="144"/>
      <c r="D375" s="144"/>
      <c r="E375" s="144"/>
      <c r="F375" s="144"/>
      <c r="G375" s="144"/>
      <c r="H375" s="144"/>
      <c r="I375" s="144"/>
      <c r="J375" s="145"/>
      <c r="K375" s="206"/>
      <c r="L375" s="136"/>
      <c r="M375" s="170"/>
      <c r="N375" s="175"/>
      <c r="O375" s="175"/>
      <c r="P375" s="175"/>
      <c r="Q375" s="175"/>
      <c r="R375" s="175"/>
      <c r="S375" s="175"/>
      <c r="U375" s="253"/>
      <c r="V375" s="253"/>
      <c r="W375" s="253"/>
      <c r="X375" s="253"/>
      <c r="Y375" s="253"/>
      <c r="Z375" s="253"/>
      <c r="AA375" s="253"/>
      <c r="AB375" s="253"/>
      <c r="AC375" s="253"/>
      <c r="AD375" s="253"/>
    </row>
    <row r="376" spans="1:30" ht="24" customHeight="1" x14ac:dyDescent="0.2">
      <c r="A376" s="88"/>
      <c r="B376" s="105" t="s">
        <v>343</v>
      </c>
      <c r="C376" s="105"/>
      <c r="D376" s="105"/>
      <c r="E376" s="105"/>
      <c r="F376" s="105"/>
      <c r="G376" s="105"/>
      <c r="H376" s="105"/>
      <c r="I376" s="48"/>
      <c r="J376" s="56"/>
      <c r="K376" s="206"/>
      <c r="L376" s="136"/>
      <c r="M376" s="170"/>
      <c r="N376" s="125"/>
      <c r="O376" s="125"/>
      <c r="P376" s="125"/>
      <c r="Q376" s="125"/>
      <c r="R376" s="125"/>
      <c r="S376" s="125"/>
      <c r="U376" s="253"/>
      <c r="V376" s="253"/>
      <c r="W376" s="253"/>
      <c r="X376" s="253"/>
      <c r="Y376" s="253"/>
      <c r="Z376" s="253"/>
      <c r="AA376" s="253"/>
      <c r="AB376" s="253"/>
      <c r="AC376" s="253"/>
      <c r="AD376" s="253"/>
    </row>
    <row r="377" spans="1:30" ht="29.25" customHeight="1" x14ac:dyDescent="0.2">
      <c r="A377" s="88"/>
      <c r="B377" s="105" t="s">
        <v>344</v>
      </c>
      <c r="C377" s="105"/>
      <c r="D377" s="105"/>
      <c r="E377" s="105"/>
      <c r="F377" s="105"/>
      <c r="G377" s="105"/>
      <c r="H377" s="105"/>
      <c r="I377" s="48"/>
      <c r="J377" s="56"/>
      <c r="K377" s="206"/>
      <c r="L377" s="136"/>
      <c r="M377" s="170"/>
      <c r="N377" s="125"/>
      <c r="O377" s="125"/>
      <c r="P377" s="125"/>
      <c r="Q377" s="125"/>
      <c r="R377" s="125"/>
      <c r="S377" s="125"/>
      <c r="U377" s="253"/>
      <c r="V377" s="253"/>
      <c r="W377" s="253"/>
      <c r="X377" s="253"/>
      <c r="Y377" s="253"/>
      <c r="Z377" s="253"/>
      <c r="AA377" s="253"/>
      <c r="AB377" s="253"/>
      <c r="AC377" s="253"/>
      <c r="AD377" s="253"/>
    </row>
    <row r="378" spans="1:30" ht="23.25" customHeight="1" x14ac:dyDescent="0.2">
      <c r="A378" s="88"/>
      <c r="B378" s="105" t="s">
        <v>345</v>
      </c>
      <c r="C378" s="105"/>
      <c r="D378" s="105"/>
      <c r="E378" s="105"/>
      <c r="F378" s="105"/>
      <c r="G378" s="105"/>
      <c r="H378" s="105"/>
      <c r="I378" s="48"/>
      <c r="J378" s="56"/>
      <c r="K378" s="206"/>
      <c r="L378" s="136"/>
      <c r="M378" s="170"/>
      <c r="N378" s="125"/>
      <c r="O378" s="125"/>
      <c r="P378" s="125"/>
      <c r="Q378" s="125"/>
      <c r="R378" s="125"/>
      <c r="S378" s="125"/>
      <c r="U378" s="253"/>
      <c r="V378" s="253"/>
      <c r="W378" s="253"/>
      <c r="X378" s="253"/>
      <c r="Y378" s="253"/>
      <c r="Z378" s="253"/>
      <c r="AA378" s="253"/>
      <c r="AB378" s="253"/>
      <c r="AC378" s="253"/>
      <c r="AD378" s="253"/>
    </row>
    <row r="379" spans="1:30" ht="23.25" customHeight="1" x14ac:dyDescent="0.2">
      <c r="A379" s="88"/>
      <c r="B379" s="105" t="s">
        <v>351</v>
      </c>
      <c r="C379" s="105"/>
      <c r="D379" s="105"/>
      <c r="E379" s="105"/>
      <c r="F379" s="105"/>
      <c r="G379" s="105"/>
      <c r="H379" s="105"/>
      <c r="I379" s="48"/>
      <c r="J379" s="56"/>
      <c r="K379" s="206"/>
      <c r="L379" s="136"/>
      <c r="M379" s="170"/>
      <c r="N379" s="125"/>
      <c r="O379" s="125"/>
      <c r="P379" s="125"/>
      <c r="Q379" s="125"/>
      <c r="R379" s="125"/>
      <c r="S379" s="125"/>
      <c r="U379" s="253"/>
      <c r="V379" s="253"/>
      <c r="W379" s="253"/>
      <c r="X379" s="253"/>
      <c r="Y379" s="253"/>
      <c r="Z379" s="253"/>
      <c r="AA379" s="253"/>
      <c r="AB379" s="253"/>
      <c r="AC379" s="253"/>
      <c r="AD379" s="253"/>
    </row>
    <row r="380" spans="1:30" ht="33" customHeight="1" x14ac:dyDescent="0.2">
      <c r="A380" s="88"/>
      <c r="B380" s="105" t="s">
        <v>352</v>
      </c>
      <c r="C380" s="105"/>
      <c r="D380" s="105"/>
      <c r="E380" s="105"/>
      <c r="F380" s="105"/>
      <c r="G380" s="105"/>
      <c r="H380" s="105"/>
      <c r="I380" s="48"/>
      <c r="J380" s="56"/>
      <c r="K380" s="206"/>
      <c r="L380" s="136"/>
      <c r="M380" s="170"/>
      <c r="N380" s="125"/>
      <c r="O380" s="125"/>
      <c r="P380" s="125"/>
      <c r="Q380" s="125"/>
      <c r="R380" s="125"/>
      <c r="S380" s="125"/>
      <c r="U380" s="253"/>
      <c r="V380" s="253"/>
      <c r="W380" s="253"/>
      <c r="X380" s="253"/>
      <c r="Y380" s="253"/>
      <c r="Z380" s="253"/>
      <c r="AA380" s="253"/>
      <c r="AB380" s="253"/>
      <c r="AC380" s="253"/>
      <c r="AD380" s="253"/>
    </row>
    <row r="381" spans="1:30" ht="30" customHeight="1" x14ac:dyDescent="0.2">
      <c r="A381" s="88"/>
      <c r="B381" s="105" t="s">
        <v>353</v>
      </c>
      <c r="C381" s="105"/>
      <c r="D381" s="105"/>
      <c r="E381" s="105"/>
      <c r="F381" s="105"/>
      <c r="G381" s="105"/>
      <c r="H381" s="105"/>
      <c r="I381" s="48"/>
      <c r="J381" s="56"/>
      <c r="K381" s="206"/>
      <c r="L381" s="136"/>
      <c r="M381" s="170"/>
      <c r="N381" s="125"/>
      <c r="O381" s="125"/>
      <c r="P381" s="125"/>
      <c r="Q381" s="125"/>
      <c r="R381" s="125"/>
      <c r="S381" s="125"/>
      <c r="U381" s="253"/>
      <c r="V381" s="253"/>
      <c r="W381" s="253"/>
      <c r="X381" s="253"/>
      <c r="Y381" s="253"/>
      <c r="Z381" s="253"/>
      <c r="AA381" s="253"/>
      <c r="AB381" s="253"/>
      <c r="AC381" s="253"/>
      <c r="AD381" s="253"/>
    </row>
    <row r="382" spans="1:30" ht="22.5" customHeight="1" x14ac:dyDescent="0.2">
      <c r="A382" s="88"/>
      <c r="B382" s="105" t="s">
        <v>354</v>
      </c>
      <c r="C382" s="105"/>
      <c r="D382" s="105"/>
      <c r="E382" s="105"/>
      <c r="F382" s="105"/>
      <c r="G382" s="105"/>
      <c r="H382" s="105"/>
      <c r="I382" s="48"/>
      <c r="J382" s="56"/>
      <c r="K382" s="206"/>
      <c r="L382" s="136"/>
      <c r="M382" s="170"/>
      <c r="N382" s="125"/>
      <c r="O382" s="125"/>
      <c r="P382" s="125"/>
      <c r="Q382" s="125"/>
      <c r="R382" s="125"/>
      <c r="S382" s="125"/>
    </row>
    <row r="383" spans="1:30" ht="23.25" customHeight="1" x14ac:dyDescent="0.2">
      <c r="A383" s="88"/>
      <c r="B383" s="105" t="s">
        <v>355</v>
      </c>
      <c r="C383" s="105"/>
      <c r="D383" s="105"/>
      <c r="E383" s="105"/>
      <c r="F383" s="105"/>
      <c r="G383" s="105"/>
      <c r="H383" s="105"/>
      <c r="I383" s="48"/>
      <c r="J383" s="56"/>
      <c r="K383" s="206"/>
      <c r="L383" s="136"/>
      <c r="M383" s="170"/>
      <c r="N383" s="125"/>
      <c r="O383" s="125"/>
      <c r="P383" s="125"/>
      <c r="Q383" s="125"/>
      <c r="R383" s="125"/>
      <c r="S383" s="125"/>
    </row>
    <row r="384" spans="1:30" ht="23.25" customHeight="1" x14ac:dyDescent="0.2">
      <c r="A384" s="88"/>
      <c r="B384" s="105" t="s">
        <v>305</v>
      </c>
      <c r="C384" s="105"/>
      <c r="D384" s="105"/>
      <c r="E384" s="105"/>
      <c r="F384" s="105"/>
      <c r="G384" s="105"/>
      <c r="H384" s="105"/>
      <c r="I384" s="48"/>
      <c r="J384" s="56"/>
      <c r="K384" s="206"/>
      <c r="L384" s="136"/>
      <c r="M384" s="170"/>
      <c r="N384" s="125"/>
      <c r="O384" s="125"/>
      <c r="P384" s="125"/>
      <c r="Q384" s="125"/>
      <c r="R384" s="125"/>
      <c r="S384" s="125"/>
    </row>
    <row r="385" spans="1:19" ht="23.25" customHeight="1" x14ac:dyDescent="0.2">
      <c r="A385" s="88"/>
      <c r="B385" s="111" t="s">
        <v>306</v>
      </c>
      <c r="C385" s="111"/>
      <c r="D385" s="111"/>
      <c r="E385" s="111"/>
      <c r="F385" s="111"/>
      <c r="G385" s="111"/>
      <c r="H385" s="111"/>
      <c r="I385" s="45"/>
      <c r="J385" s="53"/>
      <c r="K385" s="206"/>
      <c r="L385" s="136"/>
      <c r="M385" s="170"/>
      <c r="N385" s="125"/>
      <c r="O385" s="125"/>
      <c r="P385" s="125"/>
      <c r="Q385" s="125"/>
      <c r="R385" s="125"/>
      <c r="S385" s="125"/>
    </row>
    <row r="386" spans="1:19" ht="23.25" customHeight="1" x14ac:dyDescent="0.2">
      <c r="A386" s="88"/>
      <c r="B386" s="105" t="s">
        <v>356</v>
      </c>
      <c r="C386" s="105"/>
      <c r="D386" s="105"/>
      <c r="E386" s="105"/>
      <c r="F386" s="105"/>
      <c r="G386" s="105"/>
      <c r="H386" s="105"/>
      <c r="I386" s="48"/>
      <c r="J386" s="56"/>
      <c r="K386" s="206"/>
      <c r="L386" s="136"/>
      <c r="M386" s="170"/>
      <c r="N386" s="125"/>
      <c r="O386" s="125"/>
      <c r="P386" s="125"/>
      <c r="Q386" s="125"/>
      <c r="R386" s="125"/>
      <c r="S386" s="125"/>
    </row>
    <row r="387" spans="1:19" ht="23.25" customHeight="1" x14ac:dyDescent="0.2">
      <c r="A387" s="88"/>
      <c r="B387" s="105" t="s">
        <v>357</v>
      </c>
      <c r="C387" s="105"/>
      <c r="D387" s="105"/>
      <c r="E387" s="105"/>
      <c r="F387" s="105"/>
      <c r="G387" s="105"/>
      <c r="H387" s="105"/>
      <c r="I387" s="48"/>
      <c r="J387" s="56"/>
      <c r="K387" s="206"/>
      <c r="L387" s="136"/>
      <c r="M387" s="170"/>
      <c r="N387" s="125"/>
      <c r="O387" s="125"/>
      <c r="P387" s="125"/>
      <c r="Q387" s="125"/>
      <c r="R387" s="125"/>
      <c r="S387" s="125"/>
    </row>
    <row r="388" spans="1:19" ht="23.25" customHeight="1" x14ac:dyDescent="0.2">
      <c r="A388" s="88"/>
      <c r="B388" s="105" t="s">
        <v>358</v>
      </c>
      <c r="C388" s="105"/>
      <c r="D388" s="105"/>
      <c r="E388" s="105"/>
      <c r="F388" s="105"/>
      <c r="G388" s="105"/>
      <c r="H388" s="105"/>
      <c r="I388" s="48"/>
      <c r="J388" s="56"/>
      <c r="K388" s="206"/>
      <c r="L388" s="136"/>
      <c r="M388" s="170"/>
      <c r="N388" s="125"/>
      <c r="O388" s="125"/>
      <c r="P388" s="125"/>
      <c r="Q388" s="125"/>
      <c r="R388" s="125"/>
      <c r="S388" s="125"/>
    </row>
    <row r="389" spans="1:19" ht="23.25" customHeight="1" x14ac:dyDescent="0.2">
      <c r="A389" s="88"/>
      <c r="B389" s="105" t="s">
        <v>359</v>
      </c>
      <c r="C389" s="105"/>
      <c r="D389" s="105"/>
      <c r="E389" s="105"/>
      <c r="F389" s="105"/>
      <c r="G389" s="105"/>
      <c r="H389" s="105"/>
      <c r="I389" s="48"/>
      <c r="J389" s="56"/>
      <c r="K389" s="206"/>
      <c r="L389" s="136"/>
      <c r="M389" s="170"/>
      <c r="N389" s="125"/>
      <c r="O389" s="125"/>
      <c r="P389" s="125"/>
      <c r="Q389" s="125"/>
      <c r="R389" s="125"/>
      <c r="S389" s="125"/>
    </row>
    <row r="390" spans="1:19" ht="23.25" customHeight="1" x14ac:dyDescent="0.2">
      <c r="A390" s="88"/>
      <c r="B390" s="105" t="s">
        <v>360</v>
      </c>
      <c r="C390" s="105"/>
      <c r="D390" s="105"/>
      <c r="E390" s="105"/>
      <c r="F390" s="105"/>
      <c r="G390" s="105"/>
      <c r="H390" s="105"/>
      <c r="I390" s="48"/>
      <c r="J390" s="56"/>
      <c r="K390" s="206"/>
      <c r="L390" s="136"/>
      <c r="M390" s="170"/>
      <c r="N390" s="125"/>
      <c r="O390" s="125"/>
      <c r="P390" s="125"/>
      <c r="Q390" s="125"/>
      <c r="R390" s="125"/>
      <c r="S390" s="125"/>
    </row>
    <row r="391" spans="1:19" ht="23.25" customHeight="1" x14ac:dyDescent="0.2">
      <c r="A391" s="88"/>
      <c r="B391" s="105" t="s">
        <v>334</v>
      </c>
      <c r="C391" s="105"/>
      <c r="D391" s="105"/>
      <c r="E391" s="105"/>
      <c r="F391" s="105"/>
      <c r="G391" s="105"/>
      <c r="H391" s="105"/>
      <c r="I391" s="48"/>
      <c r="J391" s="56"/>
      <c r="K391" s="206"/>
      <c r="L391" s="136"/>
      <c r="M391" s="170"/>
      <c r="N391" s="125"/>
      <c r="O391" s="125"/>
      <c r="P391" s="125"/>
      <c r="Q391" s="125"/>
      <c r="R391" s="125"/>
      <c r="S391" s="125"/>
    </row>
    <row r="392" spans="1:19" ht="33" customHeight="1" x14ac:dyDescent="0.2">
      <c r="A392" s="88"/>
      <c r="B392" s="105" t="s">
        <v>335</v>
      </c>
      <c r="C392" s="105"/>
      <c r="D392" s="105"/>
      <c r="E392" s="105"/>
      <c r="F392" s="105"/>
      <c r="G392" s="105"/>
      <c r="H392" s="105"/>
      <c r="I392" s="48"/>
      <c r="J392" s="56"/>
      <c r="K392" s="206"/>
      <c r="L392" s="136"/>
      <c r="M392" s="170"/>
      <c r="N392" s="125"/>
      <c r="O392" s="125"/>
      <c r="P392" s="125"/>
      <c r="Q392" s="125"/>
      <c r="R392" s="125"/>
      <c r="S392" s="125"/>
    </row>
    <row r="393" spans="1:19" ht="23.25" customHeight="1" x14ac:dyDescent="0.2">
      <c r="A393" s="88"/>
      <c r="B393" s="143" t="s">
        <v>361</v>
      </c>
      <c r="C393" s="144"/>
      <c r="D393" s="144"/>
      <c r="E393" s="144"/>
      <c r="F393" s="144"/>
      <c r="G393" s="144"/>
      <c r="H393" s="144"/>
      <c r="I393" s="144"/>
      <c r="J393" s="144"/>
      <c r="K393" s="145"/>
      <c r="L393" s="136"/>
      <c r="M393" s="170"/>
      <c r="N393" s="175"/>
      <c r="O393" s="175"/>
      <c r="P393" s="175"/>
      <c r="Q393" s="175"/>
      <c r="R393" s="175"/>
      <c r="S393" s="175"/>
    </row>
    <row r="394" spans="1:19" ht="23.25" customHeight="1" x14ac:dyDescent="0.2">
      <c r="A394" s="88"/>
      <c r="B394" s="191" t="s">
        <v>362</v>
      </c>
      <c r="C394" s="192"/>
      <c r="D394" s="192"/>
      <c r="E394" s="192"/>
      <c r="F394" s="192"/>
      <c r="G394" s="192"/>
      <c r="H394" s="192"/>
      <c r="I394" s="192"/>
      <c r="J394" s="192"/>
      <c r="K394" s="298"/>
      <c r="L394" s="136"/>
      <c r="M394" s="170"/>
      <c r="N394" s="125"/>
      <c r="O394" s="125"/>
      <c r="P394" s="125"/>
      <c r="Q394" s="125"/>
      <c r="R394" s="125"/>
      <c r="S394" s="125"/>
    </row>
    <row r="395" spans="1:19" ht="23.25" customHeight="1" x14ac:dyDescent="0.2">
      <c r="A395" s="88"/>
      <c r="B395" s="236" t="s">
        <v>363</v>
      </c>
      <c r="C395" s="237"/>
      <c r="D395" s="237"/>
      <c r="E395" s="237"/>
      <c r="F395" s="237"/>
      <c r="G395" s="237"/>
      <c r="H395" s="237"/>
      <c r="I395" s="237"/>
      <c r="J395" s="237"/>
      <c r="K395" s="298"/>
      <c r="L395" s="136"/>
      <c r="M395" s="170"/>
      <c r="N395" s="125"/>
      <c r="O395" s="125"/>
      <c r="P395" s="125"/>
      <c r="Q395" s="125"/>
      <c r="R395" s="125"/>
      <c r="S395" s="125"/>
    </row>
    <row r="396" spans="1:19" ht="23.25" customHeight="1" x14ac:dyDescent="0.2">
      <c r="A396" s="88"/>
      <c r="B396" s="105" t="s">
        <v>364</v>
      </c>
      <c r="C396" s="105"/>
      <c r="D396" s="105"/>
      <c r="E396" s="105"/>
      <c r="F396" s="105"/>
      <c r="G396" s="105"/>
      <c r="H396" s="105"/>
      <c r="I396" s="48"/>
      <c r="J396" s="56"/>
      <c r="K396" s="298"/>
      <c r="L396" s="136"/>
      <c r="M396" s="170"/>
      <c r="N396" s="125"/>
      <c r="O396" s="125"/>
      <c r="P396" s="125"/>
      <c r="Q396" s="125"/>
      <c r="R396" s="125"/>
      <c r="S396" s="125"/>
    </row>
    <row r="397" spans="1:19" ht="23.25" customHeight="1" x14ac:dyDescent="0.2">
      <c r="A397" s="88"/>
      <c r="B397" s="105" t="s">
        <v>365</v>
      </c>
      <c r="C397" s="105"/>
      <c r="D397" s="105"/>
      <c r="E397" s="105"/>
      <c r="F397" s="105"/>
      <c r="G397" s="105"/>
      <c r="H397" s="105"/>
      <c r="I397" s="48"/>
      <c r="J397" s="56"/>
      <c r="K397" s="298"/>
      <c r="L397" s="136"/>
      <c r="M397" s="170"/>
      <c r="N397" s="125"/>
      <c r="O397" s="125"/>
      <c r="P397" s="125"/>
      <c r="Q397" s="125"/>
      <c r="R397" s="125"/>
      <c r="S397" s="125"/>
    </row>
    <row r="398" spans="1:19" ht="31.5" customHeight="1" x14ac:dyDescent="0.2">
      <c r="A398" s="88"/>
      <c r="B398" s="134" t="s">
        <v>788</v>
      </c>
      <c r="C398" s="105"/>
      <c r="D398" s="105"/>
      <c r="E398" s="105"/>
      <c r="F398" s="105"/>
      <c r="G398" s="105"/>
      <c r="H398" s="105"/>
      <c r="I398" s="48"/>
      <c r="J398" s="56"/>
      <c r="K398" s="298"/>
      <c r="L398" s="136"/>
      <c r="M398" s="170"/>
      <c r="N398" s="125"/>
      <c r="O398" s="125"/>
      <c r="P398" s="125"/>
      <c r="Q398" s="125"/>
      <c r="R398" s="125"/>
      <c r="S398" s="125"/>
    </row>
    <row r="399" spans="1:19" ht="23.25" customHeight="1" x14ac:dyDescent="0.2">
      <c r="A399" s="88"/>
      <c r="B399" s="111" t="s">
        <v>366</v>
      </c>
      <c r="C399" s="111"/>
      <c r="D399" s="111"/>
      <c r="E399" s="111"/>
      <c r="F399" s="111"/>
      <c r="G399" s="111"/>
      <c r="H399" s="111"/>
      <c r="I399" s="45"/>
      <c r="J399" s="53"/>
      <c r="K399" s="298"/>
      <c r="L399" s="136"/>
      <c r="M399" s="170"/>
      <c r="N399" s="125"/>
      <c r="O399" s="125"/>
      <c r="P399" s="125"/>
      <c r="Q399" s="125"/>
      <c r="R399" s="125"/>
      <c r="S399" s="125"/>
    </row>
    <row r="400" spans="1:19" ht="23.25" customHeight="1" x14ac:dyDescent="0.2">
      <c r="A400" s="88"/>
      <c r="B400" s="105" t="s">
        <v>367</v>
      </c>
      <c r="C400" s="105"/>
      <c r="D400" s="105"/>
      <c r="E400" s="105"/>
      <c r="F400" s="105"/>
      <c r="G400" s="105"/>
      <c r="H400" s="105"/>
      <c r="I400" s="48"/>
      <c r="J400" s="56"/>
      <c r="K400" s="298"/>
      <c r="L400" s="136"/>
      <c r="M400" s="170"/>
      <c r="N400" s="125"/>
      <c r="O400" s="125"/>
      <c r="P400" s="125"/>
      <c r="Q400" s="125"/>
      <c r="R400" s="125"/>
      <c r="S400" s="125"/>
    </row>
    <row r="401" spans="1:30" ht="23.25" customHeight="1" x14ac:dyDescent="0.2">
      <c r="A401" s="88"/>
      <c r="B401" s="191" t="s">
        <v>368</v>
      </c>
      <c r="C401" s="192"/>
      <c r="D401" s="192"/>
      <c r="E401" s="192"/>
      <c r="F401" s="192"/>
      <c r="G401" s="192"/>
      <c r="H401" s="192"/>
      <c r="I401" s="192"/>
      <c r="J401" s="192"/>
      <c r="K401" s="298"/>
      <c r="L401" s="136"/>
      <c r="M401" s="170"/>
      <c r="N401" s="125"/>
      <c r="O401" s="125"/>
      <c r="P401" s="125"/>
      <c r="Q401" s="125"/>
      <c r="R401" s="125"/>
      <c r="S401" s="125"/>
      <c r="U401" s="252" t="s">
        <v>554</v>
      </c>
      <c r="V401" s="252"/>
      <c r="W401" s="252" t="s">
        <v>555</v>
      </c>
      <c r="X401" s="252"/>
      <c r="Y401" s="252" t="s">
        <v>556</v>
      </c>
      <c r="Z401" s="252"/>
      <c r="AA401" s="252" t="s">
        <v>557</v>
      </c>
      <c r="AB401" s="252"/>
      <c r="AC401" s="252" t="s">
        <v>558</v>
      </c>
      <c r="AD401" s="252"/>
    </row>
    <row r="402" spans="1:30" ht="23.25" customHeight="1" x14ac:dyDescent="0.2">
      <c r="A402" s="88"/>
      <c r="B402" s="105" t="s">
        <v>369</v>
      </c>
      <c r="C402" s="105"/>
      <c r="D402" s="105"/>
      <c r="E402" s="105"/>
      <c r="F402" s="105"/>
      <c r="G402" s="105"/>
      <c r="H402" s="105"/>
      <c r="I402" s="48"/>
      <c r="J402" s="56"/>
      <c r="K402" s="298"/>
      <c r="L402" s="136"/>
      <c r="M402" s="170"/>
      <c r="N402" s="125"/>
      <c r="O402" s="125"/>
      <c r="P402" s="125"/>
      <c r="Q402" s="125"/>
      <c r="R402" s="125"/>
      <c r="S402" s="125"/>
      <c r="U402" s="253" t="s">
        <v>708</v>
      </c>
      <c r="V402" s="253"/>
      <c r="W402" s="253" t="s">
        <v>709</v>
      </c>
      <c r="X402" s="253"/>
      <c r="Y402" s="253" t="s">
        <v>710</v>
      </c>
      <c r="Z402" s="253"/>
      <c r="AA402" s="253" t="s">
        <v>711</v>
      </c>
      <c r="AB402" s="253"/>
      <c r="AC402" s="253" t="s">
        <v>712</v>
      </c>
      <c r="AD402" s="253"/>
    </row>
    <row r="403" spans="1:30" ht="23.25" customHeight="1" x14ac:dyDescent="0.2">
      <c r="A403" s="88"/>
      <c r="B403" s="105" t="s">
        <v>370</v>
      </c>
      <c r="C403" s="105"/>
      <c r="D403" s="105"/>
      <c r="E403" s="105"/>
      <c r="F403" s="105"/>
      <c r="G403" s="105"/>
      <c r="H403" s="105"/>
      <c r="I403" s="48"/>
      <c r="J403" s="56"/>
      <c r="K403" s="298"/>
      <c r="L403" s="136"/>
      <c r="M403" s="170"/>
      <c r="N403" s="125"/>
      <c r="O403" s="125"/>
      <c r="P403" s="125"/>
      <c r="Q403" s="125"/>
      <c r="R403" s="125"/>
      <c r="S403" s="125"/>
      <c r="U403" s="253"/>
      <c r="V403" s="253"/>
      <c r="W403" s="253"/>
      <c r="X403" s="253"/>
      <c r="Y403" s="253"/>
      <c r="Z403" s="253"/>
      <c r="AA403" s="253"/>
      <c r="AB403" s="253"/>
      <c r="AC403" s="253"/>
      <c r="AD403" s="253"/>
    </row>
    <row r="404" spans="1:30" ht="23.25" customHeight="1" x14ac:dyDescent="0.2">
      <c r="A404" s="88"/>
      <c r="B404" s="105" t="s">
        <v>371</v>
      </c>
      <c r="C404" s="105"/>
      <c r="D404" s="105"/>
      <c r="E404" s="105"/>
      <c r="F404" s="105"/>
      <c r="G404" s="105"/>
      <c r="H404" s="105"/>
      <c r="I404" s="48"/>
      <c r="J404" s="56"/>
      <c r="K404" s="298"/>
      <c r="L404" s="136"/>
      <c r="M404" s="170"/>
      <c r="N404" s="125"/>
      <c r="O404" s="125"/>
      <c r="P404" s="125"/>
      <c r="Q404" s="125"/>
      <c r="R404" s="125"/>
      <c r="S404" s="125"/>
      <c r="U404" s="253"/>
      <c r="V404" s="253"/>
      <c r="W404" s="253"/>
      <c r="X404" s="253"/>
      <c r="Y404" s="253"/>
      <c r="Z404" s="253"/>
      <c r="AA404" s="253"/>
      <c r="AB404" s="253"/>
      <c r="AC404" s="253"/>
      <c r="AD404" s="253"/>
    </row>
    <row r="405" spans="1:30" ht="30" customHeight="1" x14ac:dyDescent="0.2">
      <c r="A405" s="88"/>
      <c r="B405" s="105" t="s">
        <v>372</v>
      </c>
      <c r="C405" s="105"/>
      <c r="D405" s="105"/>
      <c r="E405" s="105"/>
      <c r="F405" s="105"/>
      <c r="G405" s="105"/>
      <c r="H405" s="105"/>
      <c r="I405" s="48"/>
      <c r="J405" s="56"/>
      <c r="K405" s="298"/>
      <c r="L405" s="136"/>
      <c r="M405" s="170"/>
      <c r="N405" s="125"/>
      <c r="O405" s="125"/>
      <c r="P405" s="125"/>
      <c r="Q405" s="125"/>
      <c r="R405" s="125"/>
      <c r="S405" s="125"/>
      <c r="U405" s="253"/>
      <c r="V405" s="253"/>
      <c r="W405" s="253"/>
      <c r="X405" s="253"/>
      <c r="Y405" s="253"/>
      <c r="Z405" s="253"/>
      <c r="AA405" s="253"/>
      <c r="AB405" s="253"/>
      <c r="AC405" s="253"/>
      <c r="AD405" s="253"/>
    </row>
    <row r="406" spans="1:30" ht="30" customHeight="1" x14ac:dyDescent="0.2">
      <c r="A406" s="88"/>
      <c r="B406" s="105" t="s">
        <v>373</v>
      </c>
      <c r="C406" s="105"/>
      <c r="D406" s="105"/>
      <c r="E406" s="105"/>
      <c r="F406" s="105"/>
      <c r="G406" s="105"/>
      <c r="H406" s="105"/>
      <c r="I406" s="48"/>
      <c r="J406" s="56"/>
      <c r="K406" s="298"/>
      <c r="L406" s="136"/>
      <c r="M406" s="170"/>
      <c r="N406" s="125"/>
      <c r="O406" s="125"/>
      <c r="P406" s="125"/>
      <c r="Q406" s="125"/>
      <c r="R406" s="125"/>
      <c r="S406" s="125"/>
      <c r="U406" s="253"/>
      <c r="V406" s="253"/>
      <c r="W406" s="253"/>
      <c r="X406" s="253"/>
      <c r="Y406" s="253"/>
      <c r="Z406" s="253"/>
      <c r="AA406" s="253"/>
      <c r="AB406" s="253"/>
      <c r="AC406" s="253"/>
      <c r="AD406" s="253"/>
    </row>
    <row r="407" spans="1:30" ht="30" customHeight="1" x14ac:dyDescent="0.2">
      <c r="A407" s="88"/>
      <c r="B407" s="105" t="s">
        <v>374</v>
      </c>
      <c r="C407" s="105"/>
      <c r="D407" s="105"/>
      <c r="E407" s="105"/>
      <c r="F407" s="105"/>
      <c r="G407" s="105"/>
      <c r="H407" s="105"/>
      <c r="I407" s="48"/>
      <c r="J407" s="56"/>
      <c r="K407" s="298"/>
      <c r="L407" s="136"/>
      <c r="M407" s="170"/>
      <c r="N407" s="125"/>
      <c r="O407" s="125"/>
      <c r="P407" s="125"/>
      <c r="Q407" s="125"/>
      <c r="R407" s="125"/>
      <c r="S407" s="125"/>
      <c r="U407" s="253"/>
      <c r="V407" s="253"/>
      <c r="W407" s="253"/>
      <c r="X407" s="253"/>
      <c r="Y407" s="253"/>
      <c r="Z407" s="253"/>
      <c r="AA407" s="253"/>
      <c r="AB407" s="253"/>
      <c r="AC407" s="253"/>
      <c r="AD407" s="253"/>
    </row>
    <row r="408" spans="1:30" ht="23.25" customHeight="1" x14ac:dyDescent="0.2">
      <c r="A408" s="88"/>
      <c r="B408" s="105" t="s">
        <v>375</v>
      </c>
      <c r="C408" s="105"/>
      <c r="D408" s="105"/>
      <c r="E408" s="105"/>
      <c r="F408" s="105"/>
      <c r="G408" s="105"/>
      <c r="H408" s="105"/>
      <c r="I408" s="48"/>
      <c r="J408" s="56"/>
      <c r="K408" s="298"/>
      <c r="L408" s="136"/>
      <c r="M408" s="170"/>
      <c r="N408" s="125"/>
      <c r="O408" s="125"/>
      <c r="P408" s="125"/>
      <c r="Q408" s="125"/>
      <c r="R408" s="125"/>
      <c r="S408" s="125"/>
      <c r="U408" s="253"/>
      <c r="V408" s="253"/>
      <c r="W408" s="253"/>
      <c r="X408" s="253"/>
      <c r="Y408" s="253"/>
      <c r="Z408" s="253"/>
      <c r="AA408" s="253"/>
      <c r="AB408" s="253"/>
      <c r="AC408" s="253"/>
      <c r="AD408" s="253"/>
    </row>
    <row r="409" spans="1:30" ht="23.25" customHeight="1" x14ac:dyDescent="0.2">
      <c r="A409" s="88"/>
      <c r="B409" s="105" t="s">
        <v>376</v>
      </c>
      <c r="C409" s="105"/>
      <c r="D409" s="105"/>
      <c r="E409" s="105"/>
      <c r="F409" s="105"/>
      <c r="G409" s="105"/>
      <c r="H409" s="105"/>
      <c r="I409" s="48"/>
      <c r="J409" s="56"/>
      <c r="K409" s="298"/>
      <c r="L409" s="136"/>
      <c r="M409" s="170"/>
      <c r="N409" s="125"/>
      <c r="O409" s="125"/>
      <c r="P409" s="125"/>
      <c r="Q409" s="125"/>
      <c r="R409" s="125"/>
      <c r="S409" s="125"/>
      <c r="U409" s="253"/>
      <c r="V409" s="253"/>
      <c r="W409" s="253"/>
      <c r="X409" s="253"/>
      <c r="Y409" s="253"/>
      <c r="Z409" s="253"/>
      <c r="AA409" s="253"/>
      <c r="AB409" s="253"/>
      <c r="AC409" s="253"/>
      <c r="AD409" s="253"/>
    </row>
    <row r="410" spans="1:30" ht="23.25" customHeight="1" x14ac:dyDescent="0.2">
      <c r="A410" s="88"/>
      <c r="B410" s="105" t="s">
        <v>377</v>
      </c>
      <c r="C410" s="105"/>
      <c r="D410" s="105"/>
      <c r="E410" s="105"/>
      <c r="F410" s="105"/>
      <c r="G410" s="105"/>
      <c r="H410" s="105"/>
      <c r="I410" s="48"/>
      <c r="J410" s="56"/>
      <c r="K410" s="298"/>
      <c r="L410" s="136"/>
      <c r="M410" s="170"/>
      <c r="N410" s="125"/>
      <c r="O410" s="125"/>
      <c r="P410" s="125"/>
      <c r="Q410" s="125"/>
      <c r="R410" s="125"/>
      <c r="S410" s="125"/>
      <c r="U410" s="253"/>
      <c r="V410" s="253"/>
      <c r="W410" s="253"/>
      <c r="X410" s="253"/>
      <c r="Y410" s="253"/>
      <c r="Z410" s="253"/>
      <c r="AA410" s="253"/>
      <c r="AB410" s="253"/>
      <c r="AC410" s="253"/>
      <c r="AD410" s="253"/>
    </row>
    <row r="411" spans="1:30" ht="23.25" customHeight="1" x14ac:dyDescent="0.2">
      <c r="A411" s="88"/>
      <c r="B411" s="105" t="s">
        <v>378</v>
      </c>
      <c r="C411" s="105"/>
      <c r="D411" s="105"/>
      <c r="E411" s="105"/>
      <c r="F411" s="105"/>
      <c r="G411" s="105"/>
      <c r="H411" s="105"/>
      <c r="I411" s="48"/>
      <c r="J411" s="56"/>
      <c r="K411" s="298"/>
      <c r="L411" s="136"/>
      <c r="M411" s="170"/>
      <c r="N411" s="125"/>
      <c r="O411" s="125"/>
      <c r="P411" s="125"/>
      <c r="Q411" s="125"/>
      <c r="R411" s="125"/>
      <c r="S411" s="125"/>
      <c r="U411" s="253"/>
      <c r="V411" s="253"/>
      <c r="W411" s="253"/>
      <c r="X411" s="253"/>
      <c r="Y411" s="253"/>
      <c r="Z411" s="253"/>
      <c r="AA411" s="253"/>
      <c r="AB411" s="253"/>
      <c r="AC411" s="253"/>
      <c r="AD411" s="253"/>
    </row>
    <row r="412" spans="1:30" ht="30" customHeight="1" x14ac:dyDescent="0.2">
      <c r="A412" s="88"/>
      <c r="B412" s="105" t="s">
        <v>379</v>
      </c>
      <c r="C412" s="105"/>
      <c r="D412" s="105"/>
      <c r="E412" s="105"/>
      <c r="F412" s="105"/>
      <c r="G412" s="105"/>
      <c r="H412" s="105"/>
      <c r="I412" s="48"/>
      <c r="J412" s="56"/>
      <c r="K412" s="298"/>
      <c r="L412" s="136"/>
      <c r="M412" s="170"/>
      <c r="N412" s="125"/>
      <c r="O412" s="125"/>
      <c r="P412" s="125"/>
      <c r="Q412" s="125"/>
      <c r="R412" s="125"/>
      <c r="S412" s="125"/>
      <c r="U412" s="253"/>
      <c r="V412" s="253"/>
      <c r="W412" s="253"/>
      <c r="X412" s="253"/>
      <c r="Y412" s="253"/>
      <c r="Z412" s="253"/>
      <c r="AA412" s="253"/>
      <c r="AB412" s="253"/>
      <c r="AC412" s="253"/>
      <c r="AD412" s="253"/>
    </row>
    <row r="413" spans="1:30" ht="23.25" customHeight="1" x14ac:dyDescent="0.2">
      <c r="A413" s="88"/>
      <c r="B413" s="105" t="s">
        <v>380</v>
      </c>
      <c r="C413" s="105"/>
      <c r="D413" s="105"/>
      <c r="E413" s="105"/>
      <c r="F413" s="105"/>
      <c r="G413" s="105"/>
      <c r="H413" s="105"/>
      <c r="I413" s="48"/>
      <c r="J413" s="56"/>
      <c r="K413" s="298"/>
      <c r="L413" s="136"/>
      <c r="M413" s="170"/>
      <c r="N413" s="111"/>
      <c r="O413" s="111"/>
      <c r="P413" s="111"/>
      <c r="Q413" s="125"/>
      <c r="R413" s="125"/>
      <c r="S413" s="125"/>
      <c r="U413" s="253"/>
      <c r="V413" s="253"/>
      <c r="W413" s="253"/>
      <c r="X413" s="253"/>
      <c r="Y413" s="253"/>
      <c r="Z413" s="253"/>
      <c r="AA413" s="253"/>
      <c r="AB413" s="253"/>
      <c r="AC413" s="253"/>
      <c r="AD413" s="253"/>
    </row>
    <row r="414" spans="1:30" ht="23.25" customHeight="1" x14ac:dyDescent="0.2">
      <c r="A414" s="88"/>
      <c r="B414" s="105" t="s">
        <v>382</v>
      </c>
      <c r="C414" s="105"/>
      <c r="D414" s="105"/>
      <c r="E414" s="105"/>
      <c r="F414" s="105"/>
      <c r="G414" s="105"/>
      <c r="H414" s="105"/>
      <c r="I414" s="48"/>
      <c r="J414" s="56"/>
      <c r="K414" s="298"/>
      <c r="L414" s="136"/>
      <c r="M414" s="170"/>
      <c r="N414" s="111"/>
      <c r="O414" s="111"/>
      <c r="P414" s="111"/>
      <c r="Q414" s="125"/>
      <c r="R414" s="125"/>
      <c r="S414" s="125"/>
      <c r="U414" s="253"/>
      <c r="V414" s="253"/>
      <c r="W414" s="253"/>
      <c r="X414" s="253"/>
      <c r="Y414" s="253"/>
      <c r="Z414" s="253"/>
      <c r="AA414" s="253"/>
      <c r="AB414" s="253"/>
      <c r="AC414" s="253"/>
      <c r="AD414" s="253"/>
    </row>
    <row r="415" spans="1:30" ht="23.25" customHeight="1" x14ac:dyDescent="0.2">
      <c r="A415" s="88"/>
      <c r="B415" s="105" t="s">
        <v>383</v>
      </c>
      <c r="C415" s="105"/>
      <c r="D415" s="105"/>
      <c r="E415" s="105"/>
      <c r="F415" s="105"/>
      <c r="G415" s="105"/>
      <c r="H415" s="105"/>
      <c r="I415" s="48"/>
      <c r="J415" s="56"/>
      <c r="K415" s="298"/>
      <c r="L415" s="136"/>
      <c r="M415" s="170"/>
      <c r="N415" s="111"/>
      <c r="O415" s="111"/>
      <c r="P415" s="111"/>
      <c r="Q415" s="125"/>
      <c r="R415" s="125"/>
      <c r="S415" s="125"/>
      <c r="U415" s="253"/>
      <c r="V415" s="253"/>
      <c r="W415" s="253"/>
      <c r="X415" s="253"/>
      <c r="Y415" s="253"/>
      <c r="Z415" s="253"/>
      <c r="AA415" s="253"/>
      <c r="AB415" s="253"/>
      <c r="AC415" s="253"/>
      <c r="AD415" s="253"/>
    </row>
    <row r="416" spans="1:30" ht="23.25" customHeight="1" x14ac:dyDescent="0.2">
      <c r="A416" s="88"/>
      <c r="B416" s="105" t="s">
        <v>384</v>
      </c>
      <c r="C416" s="105"/>
      <c r="D416" s="105"/>
      <c r="E416" s="105"/>
      <c r="F416" s="105"/>
      <c r="G416" s="105"/>
      <c r="H416" s="105"/>
      <c r="I416" s="48"/>
      <c r="J416" s="56"/>
      <c r="K416" s="298"/>
      <c r="L416" s="136"/>
      <c r="M416" s="170"/>
      <c r="N416" s="111"/>
      <c r="O416" s="111"/>
      <c r="P416" s="111"/>
      <c r="Q416" s="125"/>
      <c r="R416" s="125"/>
      <c r="S416" s="125"/>
      <c r="U416" s="253"/>
      <c r="V416" s="253"/>
      <c r="W416" s="253"/>
      <c r="X416" s="253"/>
      <c r="Y416" s="253"/>
      <c r="Z416" s="253"/>
      <c r="AA416" s="253"/>
      <c r="AB416" s="253"/>
      <c r="AC416" s="253"/>
      <c r="AD416" s="253"/>
    </row>
    <row r="417" spans="1:30" ht="23.25" customHeight="1" x14ac:dyDescent="0.2">
      <c r="A417" s="88"/>
      <c r="B417" s="105" t="s">
        <v>385</v>
      </c>
      <c r="C417" s="105"/>
      <c r="D417" s="105"/>
      <c r="E417" s="105"/>
      <c r="F417" s="105"/>
      <c r="G417" s="105"/>
      <c r="H417" s="105"/>
      <c r="I417" s="48"/>
      <c r="J417" s="56"/>
      <c r="K417" s="298"/>
      <c r="L417" s="136"/>
      <c r="M417" s="170"/>
      <c r="N417" s="111"/>
      <c r="O417" s="111"/>
      <c r="P417" s="111"/>
      <c r="Q417" s="125"/>
      <c r="R417" s="125"/>
      <c r="S417" s="125"/>
      <c r="U417" s="253"/>
      <c r="V417" s="253"/>
      <c r="W417" s="253"/>
      <c r="X417" s="253"/>
      <c r="Y417" s="253"/>
      <c r="Z417" s="253"/>
      <c r="AA417" s="253"/>
      <c r="AB417" s="253"/>
      <c r="AC417" s="253"/>
      <c r="AD417" s="253"/>
    </row>
    <row r="418" spans="1:30" ht="23.25" customHeight="1" x14ac:dyDescent="0.2">
      <c r="A418" s="88"/>
      <c r="B418" s="198" t="s">
        <v>386</v>
      </c>
      <c r="C418" s="199"/>
      <c r="D418" s="199"/>
      <c r="E418" s="199"/>
      <c r="F418" s="199"/>
      <c r="G418" s="199"/>
      <c r="H418" s="199"/>
      <c r="I418" s="199"/>
      <c r="J418" s="199"/>
      <c r="K418" s="298"/>
      <c r="L418" s="136"/>
      <c r="M418" s="170"/>
      <c r="N418" s="111"/>
      <c r="O418" s="111"/>
      <c r="P418" s="111"/>
      <c r="Q418" s="125"/>
      <c r="R418" s="125"/>
      <c r="S418" s="125"/>
      <c r="U418" s="253"/>
      <c r="V418" s="253"/>
      <c r="W418" s="253"/>
      <c r="X418" s="253"/>
      <c r="Y418" s="253"/>
      <c r="Z418" s="253"/>
      <c r="AA418" s="253"/>
      <c r="AB418" s="253"/>
      <c r="AC418" s="253"/>
      <c r="AD418" s="253"/>
    </row>
    <row r="419" spans="1:30" ht="23.25" customHeight="1" x14ac:dyDescent="0.2">
      <c r="A419" s="88"/>
      <c r="B419" s="234" t="s">
        <v>387</v>
      </c>
      <c r="C419" s="235"/>
      <c r="D419" s="235"/>
      <c r="E419" s="235"/>
      <c r="F419" s="235"/>
      <c r="G419" s="235"/>
      <c r="H419" s="235"/>
      <c r="I419" s="235"/>
      <c r="J419" s="235"/>
      <c r="K419" s="298"/>
      <c r="L419" s="136"/>
      <c r="M419" s="170"/>
      <c r="N419" s="125"/>
      <c r="O419" s="125"/>
      <c r="P419" s="125"/>
      <c r="Q419" s="125"/>
      <c r="R419" s="125"/>
      <c r="S419" s="125"/>
      <c r="U419" s="253"/>
      <c r="V419" s="253"/>
      <c r="W419" s="253"/>
      <c r="X419" s="253"/>
      <c r="Y419" s="253"/>
      <c r="Z419" s="253"/>
      <c r="AA419" s="253"/>
      <c r="AB419" s="253"/>
      <c r="AC419" s="253"/>
      <c r="AD419" s="253"/>
    </row>
    <row r="420" spans="1:30" ht="23.25" customHeight="1" x14ac:dyDescent="0.2">
      <c r="A420" s="88"/>
      <c r="B420" s="105" t="s">
        <v>388</v>
      </c>
      <c r="C420" s="105"/>
      <c r="D420" s="105"/>
      <c r="E420" s="105"/>
      <c r="F420" s="105"/>
      <c r="G420" s="105"/>
      <c r="H420" s="105"/>
      <c r="I420" s="48"/>
      <c r="J420" s="56"/>
      <c r="K420" s="298"/>
      <c r="L420" s="136"/>
      <c r="M420" s="170"/>
      <c r="N420" s="125"/>
      <c r="O420" s="125"/>
      <c r="P420" s="125"/>
      <c r="Q420" s="125"/>
      <c r="R420" s="125"/>
      <c r="S420" s="125"/>
      <c r="U420" s="253"/>
      <c r="V420" s="253"/>
      <c r="W420" s="253"/>
      <c r="X420" s="253"/>
      <c r="Y420" s="253"/>
      <c r="Z420" s="253"/>
      <c r="AA420" s="253"/>
      <c r="AB420" s="253"/>
      <c r="AC420" s="253"/>
      <c r="AD420" s="253"/>
    </row>
    <row r="421" spans="1:30" ht="23.25" customHeight="1" x14ac:dyDescent="0.2">
      <c r="A421" s="88"/>
      <c r="B421" s="105" t="s">
        <v>389</v>
      </c>
      <c r="C421" s="105"/>
      <c r="D421" s="105"/>
      <c r="E421" s="105"/>
      <c r="F421" s="105"/>
      <c r="G421" s="105"/>
      <c r="H421" s="105"/>
      <c r="I421" s="48"/>
      <c r="J421" s="56"/>
      <c r="K421" s="298"/>
      <c r="L421" s="136"/>
      <c r="M421" s="170"/>
      <c r="N421" s="125"/>
      <c r="O421" s="125"/>
      <c r="P421" s="125"/>
      <c r="Q421" s="125"/>
      <c r="R421" s="125"/>
      <c r="S421" s="125"/>
      <c r="U421" s="38"/>
      <c r="V421" s="38"/>
      <c r="W421" s="38"/>
      <c r="X421" s="14"/>
      <c r="Y421" s="38"/>
      <c r="Z421" s="14"/>
      <c r="AA421" s="14"/>
      <c r="AB421" s="38"/>
      <c r="AC421" s="38"/>
      <c r="AD421" s="14"/>
    </row>
    <row r="422" spans="1:30" ht="23.25" customHeight="1" x14ac:dyDescent="0.2">
      <c r="A422" s="88"/>
      <c r="B422" s="105" t="s">
        <v>390</v>
      </c>
      <c r="C422" s="105"/>
      <c r="D422" s="105"/>
      <c r="E422" s="105"/>
      <c r="F422" s="105"/>
      <c r="G422" s="105"/>
      <c r="H422" s="105"/>
      <c r="I422" s="48"/>
      <c r="J422" s="56"/>
      <c r="K422" s="298"/>
      <c r="L422" s="136"/>
      <c r="M422" s="170"/>
      <c r="N422" s="125"/>
      <c r="O422" s="125"/>
      <c r="P422" s="125"/>
      <c r="Q422" s="125"/>
      <c r="R422" s="125"/>
      <c r="S422" s="125"/>
      <c r="U422" s="38"/>
      <c r="V422" s="38"/>
      <c r="W422" s="38"/>
      <c r="X422" s="14"/>
      <c r="Y422" s="38"/>
      <c r="Z422" s="14"/>
      <c r="AA422" s="14"/>
      <c r="AB422" s="38"/>
      <c r="AC422" s="38"/>
      <c r="AD422" s="14"/>
    </row>
    <row r="423" spans="1:30" ht="23.25" customHeight="1" x14ac:dyDescent="0.2">
      <c r="A423" s="88"/>
      <c r="B423" s="105" t="s">
        <v>391</v>
      </c>
      <c r="C423" s="105"/>
      <c r="D423" s="105"/>
      <c r="E423" s="105"/>
      <c r="F423" s="105"/>
      <c r="G423" s="105"/>
      <c r="H423" s="105"/>
      <c r="I423" s="48"/>
      <c r="J423" s="56"/>
      <c r="K423" s="298"/>
      <c r="L423" s="136"/>
      <c r="M423" s="170"/>
      <c r="N423" s="125"/>
      <c r="O423" s="125"/>
      <c r="P423" s="125"/>
      <c r="Q423" s="125"/>
      <c r="R423" s="125"/>
      <c r="S423" s="125"/>
      <c r="U423" s="38"/>
      <c r="V423" s="38"/>
      <c r="W423" s="38"/>
      <c r="X423" s="14"/>
      <c r="Y423" s="38"/>
      <c r="Z423" s="14"/>
      <c r="AA423" s="14"/>
      <c r="AB423" s="38"/>
      <c r="AC423" s="38"/>
      <c r="AD423" s="14"/>
    </row>
    <row r="424" spans="1:30" ht="30" customHeight="1" x14ac:dyDescent="0.2">
      <c r="A424" s="88"/>
      <c r="B424" s="105" t="s">
        <v>392</v>
      </c>
      <c r="C424" s="105"/>
      <c r="D424" s="105"/>
      <c r="E424" s="105"/>
      <c r="F424" s="105"/>
      <c r="G424" s="105"/>
      <c r="H424" s="105"/>
      <c r="I424" s="48"/>
      <c r="J424" s="56"/>
      <c r="K424" s="298"/>
      <c r="L424" s="136"/>
      <c r="M424" s="170"/>
      <c r="N424" s="125"/>
      <c r="O424" s="125"/>
      <c r="P424" s="125"/>
      <c r="Q424" s="125"/>
      <c r="R424" s="125"/>
      <c r="S424" s="125"/>
      <c r="U424" s="38"/>
      <c r="V424" s="38"/>
      <c r="W424" s="38"/>
      <c r="X424" s="14"/>
      <c r="Y424" s="38"/>
      <c r="Z424" s="14"/>
      <c r="AA424" s="14"/>
      <c r="AB424" s="38"/>
      <c r="AC424" s="38"/>
      <c r="AD424" s="14"/>
    </row>
    <row r="425" spans="1:30" ht="23.25" customHeight="1" x14ac:dyDescent="0.2">
      <c r="A425" s="88"/>
      <c r="B425" s="194" t="s">
        <v>393</v>
      </c>
      <c r="C425" s="194"/>
      <c r="D425" s="194"/>
      <c r="E425" s="194"/>
      <c r="F425" s="194"/>
      <c r="G425" s="194"/>
      <c r="H425" s="194"/>
      <c r="I425" s="81"/>
      <c r="J425" s="83"/>
      <c r="K425" s="298"/>
      <c r="L425" s="136"/>
      <c r="M425" s="170"/>
      <c r="N425" s="175"/>
      <c r="O425" s="175"/>
      <c r="P425" s="175"/>
      <c r="Q425" s="175"/>
      <c r="R425" s="175"/>
      <c r="S425" s="175"/>
      <c r="U425" s="38"/>
      <c r="V425" s="38"/>
      <c r="W425" s="38"/>
      <c r="X425" s="14"/>
      <c r="Y425" s="38"/>
      <c r="Z425" s="14"/>
      <c r="AA425" s="14"/>
      <c r="AB425" s="38"/>
      <c r="AC425" s="38"/>
      <c r="AD425" s="14"/>
    </row>
    <row r="426" spans="1:30" ht="30" customHeight="1" x14ac:dyDescent="0.2">
      <c r="A426" s="88"/>
      <c r="B426" s="105" t="s">
        <v>394</v>
      </c>
      <c r="C426" s="105"/>
      <c r="D426" s="105"/>
      <c r="E426" s="105"/>
      <c r="F426" s="105"/>
      <c r="G426" s="105"/>
      <c r="H426" s="105"/>
      <c r="I426" s="48"/>
      <c r="J426" s="56"/>
      <c r="K426" s="298"/>
      <c r="L426" s="136"/>
      <c r="M426" s="170"/>
      <c r="N426" s="125"/>
      <c r="O426" s="125"/>
      <c r="P426" s="125"/>
      <c r="Q426" s="125"/>
      <c r="R426" s="125"/>
      <c r="S426" s="125"/>
      <c r="U426" s="38"/>
      <c r="V426" s="38"/>
      <c r="W426" s="38"/>
      <c r="X426" s="14"/>
      <c r="Y426" s="38"/>
      <c r="Z426" s="14"/>
      <c r="AA426" s="14"/>
      <c r="AB426" s="38"/>
      <c r="AC426" s="38"/>
      <c r="AD426" s="14"/>
    </row>
    <row r="427" spans="1:30" ht="30" customHeight="1" x14ac:dyDescent="0.2">
      <c r="A427" s="88"/>
      <c r="B427" s="105" t="s">
        <v>395</v>
      </c>
      <c r="C427" s="105"/>
      <c r="D427" s="105"/>
      <c r="E427" s="105"/>
      <c r="F427" s="105"/>
      <c r="G427" s="105"/>
      <c r="H427" s="105"/>
      <c r="I427" s="48"/>
      <c r="J427" s="56"/>
      <c r="K427" s="298"/>
      <c r="L427" s="136"/>
      <c r="M427" s="170"/>
      <c r="N427" s="125"/>
      <c r="O427" s="125"/>
      <c r="P427" s="125"/>
      <c r="Q427" s="125"/>
      <c r="R427" s="125"/>
      <c r="S427" s="125"/>
      <c r="U427" s="38"/>
      <c r="V427" s="38"/>
      <c r="W427" s="38"/>
      <c r="X427" s="14"/>
      <c r="Y427" s="38"/>
      <c r="Z427" s="14"/>
      <c r="AA427" s="14"/>
      <c r="AB427" s="38"/>
      <c r="AC427" s="38"/>
      <c r="AD427" s="14"/>
    </row>
    <row r="428" spans="1:30" ht="30" customHeight="1" x14ac:dyDescent="0.2">
      <c r="A428" s="88"/>
      <c r="B428" s="105" t="s">
        <v>396</v>
      </c>
      <c r="C428" s="105"/>
      <c r="D428" s="105"/>
      <c r="E428" s="105"/>
      <c r="F428" s="105"/>
      <c r="G428" s="105"/>
      <c r="H428" s="105"/>
      <c r="I428" s="48"/>
      <c r="J428" s="56"/>
      <c r="K428" s="298"/>
      <c r="L428" s="136"/>
      <c r="M428" s="170"/>
      <c r="N428" s="125"/>
      <c r="O428" s="125"/>
      <c r="P428" s="125"/>
      <c r="Q428" s="125"/>
      <c r="R428" s="125"/>
      <c r="S428" s="125"/>
      <c r="U428" s="38"/>
      <c r="V428" s="38"/>
      <c r="W428" s="38"/>
      <c r="X428" s="14"/>
      <c r="Y428" s="38"/>
      <c r="Z428" s="14"/>
      <c r="AA428" s="14"/>
      <c r="AB428" s="38"/>
      <c r="AC428" s="38"/>
      <c r="AD428" s="14"/>
    </row>
    <row r="429" spans="1:30" ht="30" customHeight="1" x14ac:dyDescent="0.2">
      <c r="A429" s="88"/>
      <c r="B429" s="105" t="s">
        <v>397</v>
      </c>
      <c r="C429" s="105"/>
      <c r="D429" s="105"/>
      <c r="E429" s="105"/>
      <c r="F429" s="105"/>
      <c r="G429" s="105"/>
      <c r="H429" s="105"/>
      <c r="I429" s="48"/>
      <c r="J429" s="56"/>
      <c r="K429" s="298"/>
      <c r="L429" s="136"/>
      <c r="M429" s="170"/>
      <c r="N429" s="125"/>
      <c r="O429" s="125"/>
      <c r="P429" s="125"/>
      <c r="Q429" s="125"/>
      <c r="R429" s="125"/>
      <c r="S429" s="125"/>
      <c r="U429" s="38"/>
      <c r="V429" s="38"/>
      <c r="W429" s="38"/>
      <c r="X429" s="14"/>
      <c r="Y429" s="38"/>
      <c r="Z429" s="14"/>
      <c r="AA429" s="14"/>
      <c r="AB429" s="38"/>
      <c r="AC429" s="38"/>
      <c r="AD429" s="14"/>
    </row>
    <row r="430" spans="1:30" ht="30" customHeight="1" x14ac:dyDescent="0.2">
      <c r="A430" s="88"/>
      <c r="B430" s="110" t="s">
        <v>398</v>
      </c>
      <c r="C430" s="110"/>
      <c r="D430" s="110"/>
      <c r="E430" s="110"/>
      <c r="F430" s="110"/>
      <c r="G430" s="110"/>
      <c r="H430" s="110"/>
      <c r="I430" s="43"/>
      <c r="J430" s="59"/>
      <c r="K430" s="298"/>
      <c r="L430" s="136"/>
      <c r="M430" s="170"/>
      <c r="N430" s="125"/>
      <c r="O430" s="125"/>
      <c r="P430" s="125"/>
      <c r="Q430" s="125"/>
      <c r="R430" s="125"/>
      <c r="S430" s="125"/>
      <c r="U430" s="38"/>
      <c r="V430" s="38"/>
      <c r="W430" s="38"/>
      <c r="X430" s="14"/>
      <c r="Y430" s="38"/>
      <c r="Z430" s="14"/>
      <c r="AA430" s="14"/>
      <c r="AB430" s="38"/>
      <c r="AC430" s="38"/>
      <c r="AD430" s="14"/>
    </row>
    <row r="431" spans="1:30" ht="30" customHeight="1" x14ac:dyDescent="0.2">
      <c r="A431" s="88"/>
      <c r="B431" s="105" t="s">
        <v>399</v>
      </c>
      <c r="C431" s="105"/>
      <c r="D431" s="105"/>
      <c r="E431" s="105"/>
      <c r="F431" s="105"/>
      <c r="G431" s="105"/>
      <c r="H431" s="105"/>
      <c r="I431" s="48"/>
      <c r="J431" s="56"/>
      <c r="K431" s="298"/>
      <c r="L431" s="136"/>
      <c r="M431" s="170"/>
      <c r="N431" s="125"/>
      <c r="O431" s="125"/>
      <c r="P431" s="125"/>
      <c r="Q431" s="125"/>
      <c r="R431" s="125"/>
      <c r="S431" s="125"/>
      <c r="U431" s="38"/>
      <c r="V431" s="38"/>
      <c r="W431" s="38"/>
      <c r="X431" s="14"/>
      <c r="Y431" s="38"/>
      <c r="Z431" s="14"/>
      <c r="AA431" s="14"/>
      <c r="AB431" s="38"/>
      <c r="AC431" s="38"/>
      <c r="AD431" s="14"/>
    </row>
    <row r="432" spans="1:30" ht="30" customHeight="1" x14ac:dyDescent="0.2">
      <c r="A432" s="88"/>
      <c r="B432" s="105" t="s">
        <v>400</v>
      </c>
      <c r="C432" s="105"/>
      <c r="D432" s="105"/>
      <c r="E432" s="105"/>
      <c r="F432" s="105"/>
      <c r="G432" s="105"/>
      <c r="H432" s="105"/>
      <c r="I432" s="48"/>
      <c r="J432" s="56"/>
      <c r="K432" s="298"/>
      <c r="L432" s="136"/>
      <c r="M432" s="170"/>
      <c r="N432" s="125"/>
      <c r="O432" s="125"/>
      <c r="P432" s="125"/>
      <c r="Q432" s="125"/>
      <c r="R432" s="125"/>
      <c r="S432" s="125"/>
      <c r="U432" s="38"/>
      <c r="V432" s="38"/>
      <c r="W432" s="38"/>
      <c r="X432" s="14"/>
      <c r="Y432" s="38"/>
      <c r="Z432" s="14"/>
      <c r="AA432" s="14"/>
      <c r="AB432" s="38"/>
      <c r="AC432" s="38"/>
      <c r="AD432" s="14"/>
    </row>
    <row r="433" spans="1:30" ht="30" customHeight="1" x14ac:dyDescent="0.2">
      <c r="A433" s="88"/>
      <c r="B433" s="105" t="s">
        <v>401</v>
      </c>
      <c r="C433" s="105"/>
      <c r="D433" s="105"/>
      <c r="E433" s="105"/>
      <c r="F433" s="105"/>
      <c r="G433" s="105"/>
      <c r="H433" s="105"/>
      <c r="I433" s="48"/>
      <c r="J433" s="56"/>
      <c r="K433" s="298"/>
      <c r="L433" s="136"/>
      <c r="M433" s="170"/>
      <c r="N433" s="125"/>
      <c r="O433" s="125"/>
      <c r="P433" s="125"/>
      <c r="Q433" s="125"/>
      <c r="R433" s="125"/>
      <c r="S433" s="125"/>
      <c r="U433" s="38"/>
      <c r="V433" s="38"/>
      <c r="W433" s="38"/>
      <c r="X433" s="14"/>
      <c r="Y433" s="38"/>
      <c r="Z433" s="14"/>
      <c r="AA433" s="14"/>
      <c r="AB433" s="38"/>
      <c r="AC433" s="38"/>
      <c r="AD433" s="14"/>
    </row>
    <row r="434" spans="1:30" ht="23.25" customHeight="1" x14ac:dyDescent="0.2">
      <c r="A434" s="88"/>
      <c r="B434" s="105" t="s">
        <v>402</v>
      </c>
      <c r="C434" s="105"/>
      <c r="D434" s="105"/>
      <c r="E434" s="105"/>
      <c r="F434" s="105"/>
      <c r="G434" s="105"/>
      <c r="H434" s="105"/>
      <c r="I434" s="48"/>
      <c r="J434" s="56"/>
      <c r="K434" s="298"/>
      <c r="L434" s="136"/>
      <c r="M434" s="170"/>
      <c r="N434" s="125"/>
      <c r="O434" s="125"/>
      <c r="P434" s="125"/>
      <c r="Q434" s="125"/>
      <c r="R434" s="125"/>
      <c r="S434" s="125"/>
      <c r="U434" s="38"/>
      <c r="V434" s="38"/>
      <c r="W434" s="38"/>
      <c r="X434" s="14"/>
      <c r="Y434" s="38"/>
      <c r="Z434" s="14"/>
      <c r="AA434" s="14"/>
      <c r="AB434" s="38"/>
      <c r="AC434" s="38"/>
      <c r="AD434" s="14"/>
    </row>
    <row r="435" spans="1:30" ht="23.25" customHeight="1" x14ac:dyDescent="0.2">
      <c r="A435" s="88"/>
      <c r="B435" s="105" t="s">
        <v>403</v>
      </c>
      <c r="C435" s="105"/>
      <c r="D435" s="105"/>
      <c r="E435" s="105"/>
      <c r="F435" s="105"/>
      <c r="G435" s="105"/>
      <c r="H435" s="105"/>
      <c r="I435" s="48"/>
      <c r="J435" s="56"/>
      <c r="K435" s="298"/>
      <c r="L435" s="136"/>
      <c r="M435" s="170"/>
      <c r="N435" s="125"/>
      <c r="O435" s="125"/>
      <c r="P435" s="125"/>
      <c r="Q435" s="125"/>
      <c r="R435" s="125"/>
      <c r="S435" s="125"/>
      <c r="U435" s="38"/>
      <c r="V435" s="38"/>
      <c r="W435" s="38"/>
      <c r="X435" s="14"/>
      <c r="Y435" s="38"/>
      <c r="Z435" s="14"/>
      <c r="AA435" s="14"/>
      <c r="AB435" s="38"/>
      <c r="AC435" s="38"/>
      <c r="AD435" s="14"/>
    </row>
    <row r="436" spans="1:30" ht="23.25" customHeight="1" x14ac:dyDescent="0.2">
      <c r="A436" s="88"/>
      <c r="B436" s="105" t="s">
        <v>404</v>
      </c>
      <c r="C436" s="105"/>
      <c r="D436" s="105"/>
      <c r="E436" s="105"/>
      <c r="F436" s="105"/>
      <c r="G436" s="105"/>
      <c r="H436" s="105"/>
      <c r="I436" s="48"/>
      <c r="J436" s="56"/>
      <c r="K436" s="298"/>
      <c r="L436" s="136"/>
      <c r="M436" s="170"/>
      <c r="N436" s="125"/>
      <c r="O436" s="125"/>
      <c r="P436" s="125"/>
      <c r="Q436" s="125"/>
      <c r="R436" s="125"/>
      <c r="S436" s="125"/>
      <c r="U436" s="38"/>
      <c r="V436" s="38"/>
      <c r="W436" s="38"/>
      <c r="X436" s="14"/>
      <c r="Y436" s="38"/>
      <c r="Z436" s="14"/>
      <c r="AA436" s="14"/>
      <c r="AB436" s="38"/>
      <c r="AC436" s="38"/>
      <c r="AD436" s="14"/>
    </row>
    <row r="437" spans="1:30" ht="23.25" customHeight="1" x14ac:dyDescent="0.2">
      <c r="A437" s="88"/>
      <c r="B437" s="105" t="s">
        <v>405</v>
      </c>
      <c r="C437" s="105"/>
      <c r="D437" s="105"/>
      <c r="E437" s="105"/>
      <c r="F437" s="105"/>
      <c r="G437" s="105"/>
      <c r="H437" s="105"/>
      <c r="I437" s="48"/>
      <c r="J437" s="56"/>
      <c r="K437" s="298"/>
      <c r="L437" s="136"/>
      <c r="M437" s="170"/>
      <c r="N437" s="125"/>
      <c r="O437" s="125"/>
      <c r="P437" s="125"/>
      <c r="Q437" s="125"/>
      <c r="R437" s="125"/>
      <c r="S437" s="125"/>
      <c r="U437" s="38"/>
      <c r="V437" s="14"/>
      <c r="W437" s="38"/>
      <c r="X437" s="14"/>
      <c r="Y437" s="38"/>
      <c r="Z437" s="14"/>
      <c r="AA437" s="14"/>
      <c r="AB437" s="38"/>
      <c r="AC437" s="38"/>
      <c r="AD437" s="14"/>
    </row>
    <row r="438" spans="1:30" ht="23.25" customHeight="1" x14ac:dyDescent="0.2">
      <c r="A438" s="88"/>
      <c r="B438" s="105" t="s">
        <v>406</v>
      </c>
      <c r="C438" s="105"/>
      <c r="D438" s="105"/>
      <c r="E438" s="105"/>
      <c r="F438" s="105"/>
      <c r="G438" s="105"/>
      <c r="H438" s="105"/>
      <c r="I438" s="48"/>
      <c r="J438" s="56"/>
      <c r="K438" s="298"/>
      <c r="L438" s="136"/>
      <c r="M438" s="170"/>
      <c r="N438" s="125"/>
      <c r="O438" s="125"/>
      <c r="P438" s="125"/>
      <c r="Q438" s="125"/>
      <c r="R438" s="125"/>
      <c r="S438" s="125"/>
      <c r="U438" s="38"/>
      <c r="V438" s="14"/>
      <c r="W438" s="38"/>
      <c r="X438" s="14"/>
      <c r="Y438" s="38"/>
      <c r="Z438" s="14"/>
      <c r="AA438" s="14"/>
      <c r="AB438" s="38"/>
      <c r="AC438" s="38"/>
      <c r="AD438" s="14"/>
    </row>
    <row r="439" spans="1:30" ht="23.25" customHeight="1" x14ac:dyDescent="0.2">
      <c r="A439" s="88"/>
      <c r="B439" s="201" t="s">
        <v>407</v>
      </c>
      <c r="C439" s="201"/>
      <c r="D439" s="201"/>
      <c r="E439" s="201"/>
      <c r="F439" s="201"/>
      <c r="G439" s="201"/>
      <c r="H439" s="201"/>
      <c r="I439" s="55"/>
      <c r="J439" s="67"/>
      <c r="K439" s="298"/>
      <c r="L439" s="136"/>
      <c r="M439" s="170"/>
      <c r="N439" s="125"/>
      <c r="O439" s="125"/>
      <c r="P439" s="125"/>
      <c r="Q439" s="125"/>
      <c r="R439" s="125"/>
      <c r="S439" s="125"/>
      <c r="U439" s="38"/>
      <c r="V439" s="14"/>
      <c r="W439" s="38"/>
      <c r="X439" s="14"/>
      <c r="Y439" s="38"/>
      <c r="Z439" s="14"/>
      <c r="AA439" s="14"/>
      <c r="AB439" s="38"/>
      <c r="AC439" s="38"/>
      <c r="AD439" s="14"/>
    </row>
    <row r="440" spans="1:30" ht="23.25" customHeight="1" x14ac:dyDescent="0.2">
      <c r="A440" s="88"/>
      <c r="B440" s="105" t="s">
        <v>408</v>
      </c>
      <c r="C440" s="105"/>
      <c r="D440" s="105"/>
      <c r="E440" s="105"/>
      <c r="F440" s="105"/>
      <c r="G440" s="105"/>
      <c r="H440" s="105"/>
      <c r="I440" s="48"/>
      <c r="J440" s="56"/>
      <c r="K440" s="298"/>
      <c r="L440" s="136"/>
      <c r="M440" s="170"/>
      <c r="N440" s="125"/>
      <c r="O440" s="125"/>
      <c r="P440" s="125"/>
      <c r="Q440" s="125"/>
      <c r="R440" s="125"/>
      <c r="S440" s="125"/>
      <c r="U440" s="38"/>
      <c r="V440" s="14"/>
      <c r="W440" s="38"/>
      <c r="X440" s="14"/>
      <c r="Y440" s="38"/>
      <c r="Z440" s="14"/>
      <c r="AA440" s="14"/>
      <c r="AB440" s="38"/>
      <c r="AC440" s="38"/>
      <c r="AD440" s="14"/>
    </row>
    <row r="441" spans="1:30" ht="23.25" customHeight="1" x14ac:dyDescent="0.2">
      <c r="A441" s="88"/>
      <c r="B441" s="105" t="s">
        <v>409</v>
      </c>
      <c r="C441" s="105"/>
      <c r="D441" s="105"/>
      <c r="E441" s="105"/>
      <c r="F441" s="105"/>
      <c r="G441" s="105"/>
      <c r="H441" s="105"/>
      <c r="I441" s="48"/>
      <c r="J441" s="56"/>
      <c r="K441" s="298"/>
      <c r="L441" s="136"/>
      <c r="M441" s="170"/>
      <c r="N441" s="125"/>
      <c r="O441" s="125"/>
      <c r="P441" s="125"/>
      <c r="Q441" s="125"/>
      <c r="R441" s="125"/>
      <c r="S441" s="125"/>
      <c r="U441" s="38"/>
      <c r="V441" s="14"/>
      <c r="W441" s="38"/>
      <c r="X441" s="14"/>
      <c r="Y441" s="38"/>
      <c r="Z441" s="14"/>
      <c r="AA441" s="14"/>
      <c r="AB441" s="38"/>
      <c r="AC441" s="38"/>
      <c r="AD441" s="14"/>
    </row>
    <row r="442" spans="1:30" ht="23.25" customHeight="1" x14ac:dyDescent="0.2">
      <c r="A442" s="88"/>
      <c r="B442" s="105" t="s">
        <v>410</v>
      </c>
      <c r="C442" s="105"/>
      <c r="D442" s="105"/>
      <c r="E442" s="105"/>
      <c r="F442" s="105"/>
      <c r="G442" s="105"/>
      <c r="H442" s="105"/>
      <c r="I442" s="48"/>
      <c r="J442" s="56"/>
      <c r="K442" s="298"/>
      <c r="L442" s="136"/>
      <c r="M442" s="170"/>
      <c r="N442" s="125"/>
      <c r="O442" s="125"/>
      <c r="P442" s="125"/>
      <c r="Q442" s="125"/>
      <c r="R442" s="125"/>
      <c r="S442" s="125"/>
      <c r="U442" s="38"/>
      <c r="V442" s="14"/>
      <c r="W442" s="38"/>
      <c r="X442" s="14"/>
      <c r="Y442" s="38"/>
      <c r="Z442" s="14"/>
      <c r="AA442" s="14"/>
      <c r="AB442" s="38"/>
      <c r="AC442" s="38"/>
      <c r="AD442" s="14"/>
    </row>
    <row r="443" spans="1:30" ht="30" customHeight="1" x14ac:dyDescent="0.2">
      <c r="A443" s="88"/>
      <c r="B443" s="105" t="s">
        <v>411</v>
      </c>
      <c r="C443" s="105"/>
      <c r="D443" s="105"/>
      <c r="E443" s="105"/>
      <c r="F443" s="105"/>
      <c r="G443" s="105"/>
      <c r="H443" s="105"/>
      <c r="I443" s="48"/>
      <c r="J443" s="56"/>
      <c r="K443" s="298"/>
      <c r="L443" s="136"/>
      <c r="M443" s="170"/>
      <c r="N443" s="125"/>
      <c r="O443" s="125"/>
      <c r="P443" s="125"/>
      <c r="Q443" s="125"/>
      <c r="R443" s="125"/>
      <c r="S443" s="125"/>
      <c r="U443" s="38"/>
      <c r="V443" s="14"/>
      <c r="W443" s="38"/>
      <c r="X443" s="14"/>
      <c r="Y443" s="38"/>
      <c r="Z443" s="14"/>
      <c r="AA443" s="14"/>
      <c r="AB443" s="38"/>
      <c r="AC443" s="38"/>
      <c r="AD443" s="14"/>
    </row>
    <row r="444" spans="1:30" ht="38.25" customHeight="1" x14ac:dyDescent="0.2">
      <c r="A444" s="88"/>
      <c r="B444" s="105" t="s">
        <v>412</v>
      </c>
      <c r="C444" s="105"/>
      <c r="D444" s="105"/>
      <c r="E444" s="105"/>
      <c r="F444" s="105"/>
      <c r="G444" s="105"/>
      <c r="H444" s="105"/>
      <c r="I444" s="48"/>
      <c r="J444" s="56"/>
      <c r="K444" s="298"/>
      <c r="L444" s="136"/>
      <c r="M444" s="170"/>
      <c r="N444" s="125"/>
      <c r="O444" s="125"/>
      <c r="P444" s="125"/>
      <c r="Q444" s="125"/>
      <c r="R444" s="125"/>
      <c r="S444" s="125"/>
      <c r="U444" s="38"/>
      <c r="V444" s="14"/>
      <c r="W444" s="38"/>
      <c r="X444" s="14"/>
      <c r="Y444" s="38"/>
      <c r="Z444" s="14"/>
      <c r="AA444" s="14"/>
      <c r="AB444" s="38"/>
      <c r="AC444" s="38"/>
      <c r="AD444" s="14"/>
    </row>
    <row r="445" spans="1:30" ht="23.25" customHeight="1" x14ac:dyDescent="0.2">
      <c r="A445" s="88"/>
      <c r="B445" s="143" t="s">
        <v>413</v>
      </c>
      <c r="C445" s="144"/>
      <c r="D445" s="144"/>
      <c r="E445" s="144"/>
      <c r="F445" s="144"/>
      <c r="G445" s="144"/>
      <c r="H445" s="144"/>
      <c r="I445" s="144"/>
      <c r="J445" s="144"/>
      <c r="K445" s="145"/>
      <c r="L445" s="136"/>
      <c r="M445" s="170"/>
      <c r="N445" s="175"/>
      <c r="O445" s="175"/>
      <c r="P445" s="175"/>
      <c r="Q445" s="175"/>
      <c r="R445" s="175"/>
      <c r="S445" s="175"/>
      <c r="U445" s="256" t="s">
        <v>554</v>
      </c>
      <c r="V445" s="257"/>
      <c r="W445" s="256" t="s">
        <v>555</v>
      </c>
      <c r="X445" s="257"/>
      <c r="Y445" s="256" t="s">
        <v>556</v>
      </c>
      <c r="Z445" s="257"/>
      <c r="AA445" s="256" t="s">
        <v>557</v>
      </c>
      <c r="AB445" s="257"/>
      <c r="AC445" s="256" t="s">
        <v>558</v>
      </c>
      <c r="AD445" s="257"/>
    </row>
    <row r="446" spans="1:30" ht="23.25" customHeight="1" x14ac:dyDescent="0.2">
      <c r="A446" s="88"/>
      <c r="B446" s="198" t="s">
        <v>302</v>
      </c>
      <c r="C446" s="199"/>
      <c r="D446" s="199"/>
      <c r="E446" s="199"/>
      <c r="F446" s="199"/>
      <c r="G446" s="199"/>
      <c r="H446" s="199"/>
      <c r="I446" s="199"/>
      <c r="J446" s="199"/>
      <c r="K446" s="66"/>
      <c r="L446" s="136"/>
      <c r="M446" s="170"/>
      <c r="N446" s="125"/>
      <c r="O446" s="125"/>
      <c r="P446" s="125"/>
      <c r="Q446" s="125"/>
      <c r="R446" s="125"/>
      <c r="S446" s="125"/>
      <c r="U446" s="284" t="s">
        <v>713</v>
      </c>
      <c r="V446" s="285"/>
      <c r="W446" s="284" t="s">
        <v>714</v>
      </c>
      <c r="X446" s="285"/>
      <c r="Y446" s="284" t="s">
        <v>715</v>
      </c>
      <c r="Z446" s="285"/>
      <c r="AA446" s="284" t="s">
        <v>716</v>
      </c>
      <c r="AB446" s="285"/>
      <c r="AC446" s="284" t="s">
        <v>717</v>
      </c>
      <c r="AD446" s="285"/>
    </row>
    <row r="447" spans="1:30" ht="45" customHeight="1" x14ac:dyDescent="0.2">
      <c r="A447" s="88"/>
      <c r="B447" s="111" t="s">
        <v>414</v>
      </c>
      <c r="C447" s="111"/>
      <c r="D447" s="111"/>
      <c r="E447" s="111"/>
      <c r="F447" s="111"/>
      <c r="G447" s="111"/>
      <c r="H447" s="111"/>
      <c r="I447" s="45"/>
      <c r="J447" s="45"/>
      <c r="K447" s="206"/>
      <c r="L447" s="136"/>
      <c r="M447" s="170"/>
      <c r="N447" s="125"/>
      <c r="O447" s="125"/>
      <c r="P447" s="125"/>
      <c r="Q447" s="125"/>
      <c r="R447" s="125"/>
      <c r="S447" s="125"/>
      <c r="U447" s="286"/>
      <c r="V447" s="287"/>
      <c r="W447" s="286"/>
      <c r="X447" s="287"/>
      <c r="Y447" s="286"/>
      <c r="Z447" s="287"/>
      <c r="AA447" s="286"/>
      <c r="AB447" s="287"/>
      <c r="AC447" s="286"/>
      <c r="AD447" s="287"/>
    </row>
    <row r="448" spans="1:30" ht="45" customHeight="1" x14ac:dyDescent="0.2">
      <c r="A448" s="88"/>
      <c r="B448" s="111" t="s">
        <v>415</v>
      </c>
      <c r="C448" s="111"/>
      <c r="D448" s="111"/>
      <c r="E448" s="111"/>
      <c r="F448" s="111"/>
      <c r="G448" s="111"/>
      <c r="H448" s="111"/>
      <c r="I448" s="45"/>
      <c r="J448" s="45"/>
      <c r="K448" s="206"/>
      <c r="L448" s="136"/>
      <c r="M448" s="170"/>
      <c r="N448" s="125"/>
      <c r="O448" s="125"/>
      <c r="P448" s="125"/>
      <c r="Q448" s="125"/>
      <c r="R448" s="125"/>
      <c r="S448" s="125"/>
      <c r="U448" s="286"/>
      <c r="V448" s="287"/>
      <c r="W448" s="286"/>
      <c r="X448" s="287"/>
      <c r="Y448" s="286"/>
      <c r="Z448" s="287"/>
      <c r="AA448" s="286"/>
      <c r="AB448" s="287"/>
      <c r="AC448" s="286"/>
      <c r="AD448" s="287"/>
    </row>
    <row r="449" spans="1:30" ht="23.25" customHeight="1" x14ac:dyDescent="0.2">
      <c r="A449" s="88"/>
      <c r="B449" s="111" t="s">
        <v>416</v>
      </c>
      <c r="C449" s="111"/>
      <c r="D449" s="111"/>
      <c r="E449" s="111"/>
      <c r="F449" s="111"/>
      <c r="G449" s="111"/>
      <c r="H449" s="111"/>
      <c r="I449" s="45"/>
      <c r="J449" s="45"/>
      <c r="K449" s="206"/>
      <c r="L449" s="136"/>
      <c r="M449" s="170"/>
      <c r="N449" s="125"/>
      <c r="O449" s="125"/>
      <c r="P449" s="125"/>
      <c r="Q449" s="125"/>
      <c r="R449" s="125"/>
      <c r="S449" s="125"/>
      <c r="U449" s="286"/>
      <c r="V449" s="287"/>
      <c r="W449" s="286"/>
      <c r="X449" s="287"/>
      <c r="Y449" s="286"/>
      <c r="Z449" s="287"/>
      <c r="AA449" s="286"/>
      <c r="AB449" s="287"/>
      <c r="AC449" s="286"/>
      <c r="AD449" s="287"/>
    </row>
    <row r="450" spans="1:30" ht="30" customHeight="1" x14ac:dyDescent="0.2">
      <c r="A450" s="88"/>
      <c r="B450" s="111" t="s">
        <v>417</v>
      </c>
      <c r="C450" s="111"/>
      <c r="D450" s="111"/>
      <c r="E450" s="111"/>
      <c r="F450" s="111"/>
      <c r="G450" s="111"/>
      <c r="H450" s="111"/>
      <c r="I450" s="45"/>
      <c r="J450" s="45"/>
      <c r="K450" s="206"/>
      <c r="L450" s="136"/>
      <c r="M450" s="170"/>
      <c r="N450" s="125"/>
      <c r="O450" s="125"/>
      <c r="P450" s="125"/>
      <c r="Q450" s="125"/>
      <c r="R450" s="125"/>
      <c r="S450" s="125"/>
      <c r="U450" s="286"/>
      <c r="V450" s="287"/>
      <c r="W450" s="286"/>
      <c r="X450" s="287"/>
      <c r="Y450" s="286"/>
      <c r="Z450" s="287"/>
      <c r="AA450" s="286"/>
      <c r="AB450" s="287"/>
      <c r="AC450" s="286"/>
      <c r="AD450" s="287"/>
    </row>
    <row r="451" spans="1:30" ht="33" customHeight="1" x14ac:dyDescent="0.2">
      <c r="A451" s="88"/>
      <c r="B451" s="111" t="s">
        <v>418</v>
      </c>
      <c r="C451" s="111"/>
      <c r="D451" s="111"/>
      <c r="E451" s="111"/>
      <c r="F451" s="111"/>
      <c r="G451" s="111"/>
      <c r="H451" s="111"/>
      <c r="I451" s="45"/>
      <c r="J451" s="45"/>
      <c r="K451" s="206"/>
      <c r="L451" s="136"/>
      <c r="M451" s="170"/>
      <c r="N451" s="125"/>
      <c r="O451" s="125"/>
      <c r="P451" s="125"/>
      <c r="Q451" s="125"/>
      <c r="R451" s="125"/>
      <c r="S451" s="125"/>
      <c r="U451" s="286"/>
      <c r="V451" s="287"/>
      <c r="W451" s="286"/>
      <c r="X451" s="287"/>
      <c r="Y451" s="286"/>
      <c r="Z451" s="287"/>
      <c r="AA451" s="286"/>
      <c r="AB451" s="287"/>
      <c r="AC451" s="286"/>
      <c r="AD451" s="287"/>
    </row>
    <row r="452" spans="1:30" ht="23.25" customHeight="1" x14ac:dyDescent="0.2">
      <c r="A452" s="88"/>
      <c r="B452" s="111" t="s">
        <v>419</v>
      </c>
      <c r="C452" s="111"/>
      <c r="D452" s="111"/>
      <c r="E452" s="111"/>
      <c r="F452" s="111"/>
      <c r="G452" s="111"/>
      <c r="H452" s="111"/>
      <c r="I452" s="45"/>
      <c r="J452" s="45"/>
      <c r="K452" s="206"/>
      <c r="L452" s="136"/>
      <c r="M452" s="170"/>
      <c r="N452" s="125"/>
      <c r="O452" s="125"/>
      <c r="P452" s="125"/>
      <c r="Q452" s="125"/>
      <c r="R452" s="125"/>
      <c r="S452" s="125"/>
      <c r="U452" s="286"/>
      <c r="V452" s="287"/>
      <c r="W452" s="286"/>
      <c r="X452" s="287"/>
      <c r="Y452" s="286"/>
      <c r="Z452" s="287"/>
      <c r="AA452" s="286"/>
      <c r="AB452" s="287"/>
      <c r="AC452" s="286"/>
      <c r="AD452" s="287"/>
    </row>
    <row r="453" spans="1:30" ht="36.75" customHeight="1" x14ac:dyDescent="0.2">
      <c r="A453" s="88"/>
      <c r="B453" s="202" t="s">
        <v>420</v>
      </c>
      <c r="C453" s="202"/>
      <c r="D453" s="202"/>
      <c r="E453" s="202"/>
      <c r="F453" s="202"/>
      <c r="G453" s="202"/>
      <c r="H453" s="202"/>
      <c r="I453" s="46"/>
      <c r="J453" s="46"/>
      <c r="K453" s="206"/>
      <c r="L453" s="136"/>
      <c r="M453" s="170"/>
      <c r="N453" s="125"/>
      <c r="O453" s="125"/>
      <c r="P453" s="125"/>
      <c r="Q453" s="125"/>
      <c r="R453" s="125"/>
      <c r="S453" s="125"/>
      <c r="U453" s="288"/>
      <c r="V453" s="289"/>
      <c r="W453" s="288"/>
      <c r="X453" s="289"/>
      <c r="Y453" s="288"/>
      <c r="Z453" s="289"/>
      <c r="AA453" s="288"/>
      <c r="AB453" s="289"/>
      <c r="AC453" s="288"/>
      <c r="AD453" s="289"/>
    </row>
    <row r="454" spans="1:30" ht="23.25" customHeight="1" x14ac:dyDescent="0.2">
      <c r="A454" s="88"/>
      <c r="B454" s="202" t="s">
        <v>421</v>
      </c>
      <c r="C454" s="202"/>
      <c r="D454" s="202"/>
      <c r="E454" s="202"/>
      <c r="F454" s="202"/>
      <c r="G454" s="202"/>
      <c r="H454" s="202"/>
      <c r="I454" s="46"/>
      <c r="J454" s="46"/>
      <c r="K454" s="206"/>
      <c r="L454" s="136"/>
      <c r="M454" s="170"/>
      <c r="N454" s="125"/>
      <c r="O454" s="125"/>
      <c r="P454" s="125"/>
      <c r="Q454" s="125"/>
      <c r="R454" s="125"/>
      <c r="S454" s="125"/>
    </row>
    <row r="455" spans="1:30" ht="23.25" customHeight="1" x14ac:dyDescent="0.2">
      <c r="A455" s="88"/>
      <c r="B455" s="202" t="s">
        <v>422</v>
      </c>
      <c r="C455" s="202"/>
      <c r="D455" s="202"/>
      <c r="E455" s="202"/>
      <c r="F455" s="202"/>
      <c r="G455" s="202"/>
      <c r="H455" s="202"/>
      <c r="I455" s="46"/>
      <c r="J455" s="46"/>
      <c r="K455" s="206"/>
      <c r="L455" s="136"/>
      <c r="M455" s="170"/>
      <c r="N455" s="125"/>
      <c r="O455" s="125"/>
      <c r="P455" s="125"/>
      <c r="Q455" s="125"/>
      <c r="R455" s="125"/>
      <c r="S455" s="125"/>
    </row>
    <row r="456" spans="1:30" ht="23.25" customHeight="1" x14ac:dyDescent="0.2">
      <c r="A456" s="88"/>
      <c r="B456" s="194" t="s">
        <v>423</v>
      </c>
      <c r="C456" s="194"/>
      <c r="D456" s="194"/>
      <c r="E456" s="194"/>
      <c r="F456" s="194"/>
      <c r="G456" s="194"/>
      <c r="H456" s="194"/>
      <c r="I456" s="194"/>
      <c r="J456" s="194"/>
      <c r="K456" s="194"/>
      <c r="L456" s="136"/>
      <c r="M456" s="170"/>
      <c r="N456" s="175"/>
      <c r="O456" s="175"/>
      <c r="P456" s="175"/>
      <c r="Q456" s="175"/>
      <c r="R456" s="175"/>
      <c r="S456" s="175"/>
      <c r="U456" s="252" t="s">
        <v>554</v>
      </c>
      <c r="V456" s="252"/>
      <c r="W456" s="252" t="s">
        <v>555</v>
      </c>
      <c r="X456" s="252"/>
      <c r="Y456" s="252" t="s">
        <v>556</v>
      </c>
      <c r="Z456" s="252"/>
      <c r="AA456" s="252" t="s">
        <v>557</v>
      </c>
      <c r="AB456" s="252"/>
      <c r="AC456" s="252" t="s">
        <v>558</v>
      </c>
      <c r="AD456" s="252"/>
    </row>
    <row r="457" spans="1:30" ht="23.25" customHeight="1" x14ac:dyDescent="0.2">
      <c r="A457" s="88"/>
      <c r="B457" s="111" t="s">
        <v>424</v>
      </c>
      <c r="C457" s="111"/>
      <c r="D457" s="111"/>
      <c r="E457" s="111"/>
      <c r="F457" s="111"/>
      <c r="G457" s="111"/>
      <c r="H457" s="111"/>
      <c r="I457" s="45"/>
      <c r="J457" s="45"/>
      <c r="K457" s="206"/>
      <c r="L457" s="136"/>
      <c r="M457" s="170"/>
      <c r="N457" s="203"/>
      <c r="O457" s="204"/>
      <c r="P457" s="205"/>
      <c r="Q457" s="125"/>
      <c r="R457" s="125"/>
      <c r="S457" s="125"/>
      <c r="U457" s="253" t="s">
        <v>718</v>
      </c>
      <c r="V457" s="253"/>
      <c r="W457" s="253" t="s">
        <v>719</v>
      </c>
      <c r="X457" s="253"/>
      <c r="Y457" s="290" t="s">
        <v>720</v>
      </c>
      <c r="Z457" s="253"/>
      <c r="AA457" s="290" t="s">
        <v>721</v>
      </c>
      <c r="AB457" s="253"/>
      <c r="AC457" s="253" t="s">
        <v>722</v>
      </c>
      <c r="AD457" s="253"/>
    </row>
    <row r="458" spans="1:30" ht="23.25" customHeight="1" x14ac:dyDescent="0.2">
      <c r="A458" s="88"/>
      <c r="B458" s="111" t="s">
        <v>425</v>
      </c>
      <c r="C458" s="111"/>
      <c r="D458" s="111"/>
      <c r="E458" s="111"/>
      <c r="F458" s="111"/>
      <c r="G458" s="111"/>
      <c r="H458" s="111"/>
      <c r="I458" s="45"/>
      <c r="J458" s="45"/>
      <c r="K458" s="206"/>
      <c r="L458" s="136"/>
      <c r="M458" s="170"/>
      <c r="N458" s="203"/>
      <c r="O458" s="204"/>
      <c r="P458" s="205"/>
      <c r="Q458" s="125"/>
      <c r="R458" s="125"/>
      <c r="S458" s="125"/>
      <c r="U458" s="253"/>
      <c r="V458" s="253"/>
      <c r="W458" s="253"/>
      <c r="X458" s="253"/>
      <c r="Y458" s="253"/>
      <c r="Z458" s="253"/>
      <c r="AA458" s="253"/>
      <c r="AB458" s="253"/>
      <c r="AC458" s="253"/>
      <c r="AD458" s="253"/>
    </row>
    <row r="459" spans="1:30" ht="23.25" customHeight="1" x14ac:dyDescent="0.2">
      <c r="A459" s="88"/>
      <c r="B459" s="111" t="s">
        <v>426</v>
      </c>
      <c r="C459" s="111"/>
      <c r="D459" s="111"/>
      <c r="E459" s="111"/>
      <c r="F459" s="111"/>
      <c r="G459" s="111"/>
      <c r="H459" s="111"/>
      <c r="I459" s="45"/>
      <c r="J459" s="45"/>
      <c r="K459" s="206"/>
      <c r="L459" s="136"/>
      <c r="M459" s="170"/>
      <c r="N459" s="203"/>
      <c r="O459" s="204"/>
      <c r="P459" s="205"/>
      <c r="Q459" s="125"/>
      <c r="R459" s="125"/>
      <c r="S459" s="125"/>
      <c r="U459" s="253"/>
      <c r="V459" s="253"/>
      <c r="W459" s="253"/>
      <c r="X459" s="253"/>
      <c r="Y459" s="253"/>
      <c r="Z459" s="253"/>
      <c r="AA459" s="253"/>
      <c r="AB459" s="253"/>
      <c r="AC459" s="253"/>
      <c r="AD459" s="253"/>
    </row>
    <row r="460" spans="1:30" ht="30" customHeight="1" x14ac:dyDescent="0.2">
      <c r="A460" s="88"/>
      <c r="B460" s="140" t="s">
        <v>789</v>
      </c>
      <c r="C460" s="111"/>
      <c r="D460" s="111"/>
      <c r="E460" s="111"/>
      <c r="F460" s="111"/>
      <c r="G460" s="111"/>
      <c r="H460" s="111"/>
      <c r="I460" s="45"/>
      <c r="J460" s="45"/>
      <c r="K460" s="206"/>
      <c r="L460" s="136"/>
      <c r="M460" s="170"/>
      <c r="N460" s="203"/>
      <c r="O460" s="204"/>
      <c r="P460" s="205"/>
      <c r="Q460" s="125"/>
      <c r="R460" s="125"/>
      <c r="S460" s="125"/>
      <c r="U460" s="253"/>
      <c r="V460" s="253"/>
      <c r="W460" s="253"/>
      <c r="X460" s="253"/>
      <c r="Y460" s="253"/>
      <c r="Z460" s="253"/>
      <c r="AA460" s="253"/>
      <c r="AB460" s="253"/>
      <c r="AC460" s="253"/>
      <c r="AD460" s="253"/>
    </row>
    <row r="461" spans="1:30" ht="23.25" customHeight="1" x14ac:dyDescent="0.2">
      <c r="A461" s="88"/>
      <c r="B461" s="202" t="s">
        <v>427</v>
      </c>
      <c r="C461" s="202"/>
      <c r="D461" s="202"/>
      <c r="E461" s="202"/>
      <c r="F461" s="202"/>
      <c r="G461" s="202"/>
      <c r="H461" s="202"/>
      <c r="I461" s="46"/>
      <c r="J461" s="46"/>
      <c r="K461" s="206"/>
      <c r="L461" s="136"/>
      <c r="M461" s="170"/>
      <c r="N461" s="203"/>
      <c r="O461" s="204"/>
      <c r="P461" s="205"/>
      <c r="Q461" s="125"/>
      <c r="R461" s="125"/>
      <c r="S461" s="125"/>
      <c r="U461" s="253"/>
      <c r="V461" s="253"/>
      <c r="W461" s="253"/>
      <c r="X461" s="253"/>
      <c r="Y461" s="253"/>
      <c r="Z461" s="253"/>
      <c r="AA461" s="253"/>
      <c r="AB461" s="253"/>
      <c r="AC461" s="253"/>
      <c r="AD461" s="253"/>
    </row>
    <row r="462" spans="1:30" ht="32.25" customHeight="1" x14ac:dyDescent="0.2">
      <c r="A462" s="88"/>
      <c r="B462" s="202" t="s">
        <v>428</v>
      </c>
      <c r="C462" s="202"/>
      <c r="D462" s="202"/>
      <c r="E462" s="202"/>
      <c r="F462" s="202"/>
      <c r="G462" s="202"/>
      <c r="H462" s="202"/>
      <c r="I462" s="46"/>
      <c r="J462" s="46"/>
      <c r="K462" s="206"/>
      <c r="L462" s="136"/>
      <c r="M462" s="170"/>
      <c r="N462" s="203"/>
      <c r="O462" s="204"/>
      <c r="P462" s="205"/>
      <c r="Q462" s="125"/>
      <c r="R462" s="125"/>
      <c r="S462" s="125"/>
      <c r="U462" s="253"/>
      <c r="V462" s="253"/>
      <c r="W462" s="253"/>
      <c r="X462" s="253"/>
      <c r="Y462" s="253"/>
      <c r="Z462" s="253"/>
      <c r="AA462" s="253"/>
      <c r="AB462" s="253"/>
      <c r="AC462" s="253"/>
      <c r="AD462" s="253"/>
    </row>
    <row r="463" spans="1:30" ht="33" customHeight="1" x14ac:dyDescent="0.2">
      <c r="A463" s="88"/>
      <c r="B463" s="114" t="s">
        <v>429</v>
      </c>
      <c r="C463" s="114"/>
      <c r="D463" s="114"/>
      <c r="E463" s="114"/>
      <c r="F463" s="114"/>
      <c r="G463" s="114"/>
      <c r="H463" s="114"/>
      <c r="I463" s="49">
        <v>0</v>
      </c>
      <c r="J463" s="49">
        <v>0</v>
      </c>
      <c r="K463" s="206"/>
      <c r="L463" s="136"/>
      <c r="M463" s="170"/>
      <c r="N463" s="125"/>
      <c r="O463" s="125"/>
      <c r="P463" s="125"/>
      <c r="Q463" s="125"/>
      <c r="R463" s="125"/>
      <c r="S463" s="125"/>
      <c r="U463" s="38"/>
      <c r="V463" s="38"/>
      <c r="W463" s="38"/>
      <c r="X463" s="38"/>
      <c r="Y463" s="40"/>
      <c r="Z463" s="14"/>
      <c r="AA463" s="14"/>
      <c r="AB463" s="40"/>
      <c r="AC463" s="40"/>
      <c r="AD463" s="14"/>
    </row>
    <row r="464" spans="1:30" ht="48" customHeight="1" x14ac:dyDescent="0.2">
      <c r="A464" s="88"/>
      <c r="B464" s="114" t="s">
        <v>430</v>
      </c>
      <c r="C464" s="114"/>
      <c r="D464" s="114"/>
      <c r="E464" s="114"/>
      <c r="F464" s="114"/>
      <c r="G464" s="114"/>
      <c r="H464" s="114"/>
      <c r="I464" s="49">
        <v>0</v>
      </c>
      <c r="J464" s="49">
        <v>0</v>
      </c>
      <c r="K464" s="206"/>
      <c r="L464" s="136"/>
      <c r="M464" s="170"/>
      <c r="N464" s="125"/>
      <c r="O464" s="125"/>
      <c r="P464" s="125"/>
      <c r="Q464" s="125"/>
      <c r="R464" s="125"/>
      <c r="S464" s="125"/>
    </row>
    <row r="465" spans="1:30" ht="23.25" customHeight="1" x14ac:dyDescent="0.2">
      <c r="A465" s="88"/>
      <c r="B465" s="194" t="s">
        <v>431</v>
      </c>
      <c r="C465" s="194"/>
      <c r="D465" s="194"/>
      <c r="E465" s="194"/>
      <c r="F465" s="194"/>
      <c r="G465" s="194"/>
      <c r="H465" s="194"/>
      <c r="I465" s="194"/>
      <c r="J465" s="194"/>
      <c r="K465" s="194"/>
      <c r="L465" s="136"/>
      <c r="M465" s="170"/>
      <c r="N465" s="175"/>
      <c r="O465" s="175"/>
      <c r="P465" s="175"/>
      <c r="Q465" s="175"/>
      <c r="R465" s="175"/>
      <c r="S465" s="175"/>
      <c r="U465" s="256" t="s">
        <v>554</v>
      </c>
      <c r="V465" s="257"/>
      <c r="W465" s="256" t="s">
        <v>555</v>
      </c>
      <c r="X465" s="257"/>
      <c r="Y465" s="256" t="s">
        <v>556</v>
      </c>
      <c r="Z465" s="257"/>
      <c r="AA465" s="256" t="s">
        <v>557</v>
      </c>
      <c r="AB465" s="257"/>
      <c r="AC465" s="256" t="s">
        <v>558</v>
      </c>
      <c r="AD465" s="257"/>
    </row>
    <row r="466" spans="1:30" ht="22.5" customHeight="1" x14ac:dyDescent="0.2">
      <c r="A466" s="88"/>
      <c r="B466" s="202" t="s">
        <v>432</v>
      </c>
      <c r="C466" s="202"/>
      <c r="D466" s="202"/>
      <c r="E466" s="202"/>
      <c r="F466" s="202"/>
      <c r="G466" s="202"/>
      <c r="H466" s="202"/>
      <c r="I466" s="46"/>
      <c r="J466" s="46"/>
      <c r="K466" s="206"/>
      <c r="L466" s="136"/>
      <c r="M466" s="170"/>
      <c r="N466" s="125"/>
      <c r="O466" s="125"/>
      <c r="P466" s="125"/>
      <c r="Q466" s="125"/>
      <c r="R466" s="125"/>
      <c r="S466" s="125"/>
      <c r="U466" s="253" t="s">
        <v>723</v>
      </c>
      <c r="V466" s="253"/>
      <c r="W466" s="253" t="s">
        <v>724</v>
      </c>
      <c r="X466" s="253"/>
      <c r="Y466" s="253" t="s">
        <v>725</v>
      </c>
      <c r="Z466" s="253"/>
      <c r="AA466" s="253" t="s">
        <v>726</v>
      </c>
      <c r="AB466" s="253"/>
      <c r="AC466" s="253" t="s">
        <v>727</v>
      </c>
      <c r="AD466" s="253"/>
    </row>
    <row r="467" spans="1:30" ht="32.25" customHeight="1" x14ac:dyDescent="0.2">
      <c r="A467" s="88"/>
      <c r="B467" s="202" t="s">
        <v>433</v>
      </c>
      <c r="C467" s="202"/>
      <c r="D467" s="202"/>
      <c r="E467" s="202"/>
      <c r="F467" s="202"/>
      <c r="G467" s="202"/>
      <c r="H467" s="202"/>
      <c r="I467" s="46"/>
      <c r="J467" s="46"/>
      <c r="K467" s="206"/>
      <c r="L467" s="136"/>
      <c r="M467" s="170"/>
      <c r="N467" s="125"/>
      <c r="O467" s="125"/>
      <c r="P467" s="125"/>
      <c r="Q467" s="125"/>
      <c r="R467" s="125"/>
      <c r="S467" s="125"/>
      <c r="U467" s="253"/>
      <c r="V467" s="253"/>
      <c r="W467" s="253"/>
      <c r="X467" s="253"/>
      <c r="Y467" s="253"/>
      <c r="Z467" s="253"/>
      <c r="AA467" s="253"/>
      <c r="AB467" s="253"/>
      <c r="AC467" s="253"/>
      <c r="AD467" s="253"/>
    </row>
    <row r="468" spans="1:30" ht="32.25" customHeight="1" x14ac:dyDescent="0.2">
      <c r="A468" s="88"/>
      <c r="B468" s="202" t="s">
        <v>434</v>
      </c>
      <c r="C468" s="202"/>
      <c r="D468" s="202"/>
      <c r="E468" s="202"/>
      <c r="F468" s="202"/>
      <c r="G468" s="202"/>
      <c r="H468" s="202"/>
      <c r="I468" s="46"/>
      <c r="J468" s="46"/>
      <c r="K468" s="206"/>
      <c r="L468" s="136"/>
      <c r="M468" s="170"/>
      <c r="N468" s="125"/>
      <c r="O468" s="125"/>
      <c r="P468" s="125"/>
      <c r="Q468" s="125"/>
      <c r="R468" s="125"/>
      <c r="S468" s="125"/>
      <c r="U468" s="253"/>
      <c r="V468" s="253"/>
      <c r="W468" s="253"/>
      <c r="X468" s="253"/>
      <c r="Y468" s="253"/>
      <c r="Z468" s="253"/>
      <c r="AA468" s="253"/>
      <c r="AB468" s="253"/>
      <c r="AC468" s="253"/>
      <c r="AD468" s="253"/>
    </row>
    <row r="469" spans="1:30" ht="32.25" customHeight="1" x14ac:dyDescent="0.2">
      <c r="A469" s="88"/>
      <c r="B469" s="202" t="s">
        <v>435</v>
      </c>
      <c r="C469" s="202"/>
      <c r="D469" s="202"/>
      <c r="E469" s="202"/>
      <c r="F469" s="202"/>
      <c r="G469" s="202"/>
      <c r="H469" s="202"/>
      <c r="I469" s="46"/>
      <c r="J469" s="46"/>
      <c r="K469" s="206"/>
      <c r="L469" s="136"/>
      <c r="M469" s="170"/>
      <c r="N469" s="125"/>
      <c r="O469" s="125"/>
      <c r="P469" s="125"/>
      <c r="Q469" s="125"/>
      <c r="R469" s="125"/>
      <c r="S469" s="125"/>
      <c r="U469" s="253"/>
      <c r="V469" s="253"/>
      <c r="W469" s="253"/>
      <c r="X469" s="253"/>
      <c r="Y469" s="253"/>
      <c r="Z469" s="253"/>
      <c r="AA469" s="253"/>
      <c r="AB469" s="253"/>
      <c r="AC469" s="253"/>
      <c r="AD469" s="253"/>
    </row>
    <row r="470" spans="1:30" ht="32.25" customHeight="1" x14ac:dyDescent="0.2">
      <c r="A470" s="88"/>
      <c r="B470" s="202" t="s">
        <v>436</v>
      </c>
      <c r="C470" s="202"/>
      <c r="D470" s="202"/>
      <c r="E470" s="202"/>
      <c r="F470" s="202"/>
      <c r="G470" s="202"/>
      <c r="H470" s="202"/>
      <c r="I470" s="46"/>
      <c r="J470" s="46"/>
      <c r="K470" s="206"/>
      <c r="L470" s="136"/>
      <c r="M470" s="170"/>
      <c r="N470" s="125"/>
      <c r="O470" s="125"/>
      <c r="P470" s="125"/>
      <c r="Q470" s="125"/>
      <c r="R470" s="125"/>
      <c r="S470" s="125"/>
      <c r="U470" s="253"/>
      <c r="V470" s="253"/>
      <c r="W470" s="253"/>
      <c r="X470" s="253"/>
      <c r="Y470" s="253"/>
      <c r="Z470" s="253"/>
      <c r="AA470" s="253"/>
      <c r="AB470" s="253"/>
      <c r="AC470" s="253"/>
      <c r="AD470" s="253"/>
    </row>
    <row r="471" spans="1:30" ht="23.25" customHeight="1" x14ac:dyDescent="0.2">
      <c r="A471" s="88"/>
      <c r="B471" s="202" t="s">
        <v>437</v>
      </c>
      <c r="C471" s="202"/>
      <c r="D471" s="202"/>
      <c r="E471" s="202"/>
      <c r="F471" s="202"/>
      <c r="G471" s="202"/>
      <c r="H471" s="202"/>
      <c r="I471" s="46"/>
      <c r="J471" s="46"/>
      <c r="K471" s="206"/>
      <c r="L471" s="136"/>
      <c r="M471" s="170"/>
      <c r="N471" s="111"/>
      <c r="O471" s="111"/>
      <c r="P471" s="111"/>
      <c r="Q471" s="125"/>
      <c r="R471" s="125"/>
      <c r="S471" s="125"/>
      <c r="U471" s="253"/>
      <c r="V471" s="253"/>
      <c r="W471" s="253"/>
      <c r="X471" s="253"/>
      <c r="Y471" s="253"/>
      <c r="Z471" s="253"/>
      <c r="AA471" s="253"/>
      <c r="AB471" s="253"/>
      <c r="AC471" s="253"/>
      <c r="AD471" s="253"/>
    </row>
    <row r="472" spans="1:30" ht="42.75" customHeight="1" x14ac:dyDescent="0.2">
      <c r="A472" s="88"/>
      <c r="B472" s="202" t="s">
        <v>438</v>
      </c>
      <c r="C472" s="202"/>
      <c r="D472" s="202"/>
      <c r="E472" s="202"/>
      <c r="F472" s="202"/>
      <c r="G472" s="202"/>
      <c r="H472" s="202"/>
      <c r="I472" s="46"/>
      <c r="J472" s="46"/>
      <c r="K472" s="206"/>
      <c r="L472" s="136"/>
      <c r="M472" s="170"/>
      <c r="N472" s="125"/>
      <c r="O472" s="125"/>
      <c r="P472" s="125"/>
      <c r="Q472" s="125"/>
      <c r="R472" s="125"/>
      <c r="S472" s="125"/>
      <c r="U472" s="253"/>
      <c r="V472" s="253"/>
      <c r="W472" s="253"/>
      <c r="X472" s="253"/>
      <c r="Y472" s="253"/>
      <c r="Z472" s="253"/>
      <c r="AA472" s="253"/>
      <c r="AB472" s="253"/>
      <c r="AC472" s="253"/>
      <c r="AD472" s="253"/>
    </row>
    <row r="473" spans="1:30" ht="32.25" customHeight="1" x14ac:dyDescent="0.2">
      <c r="A473" s="88"/>
      <c r="B473" s="202" t="s">
        <v>439</v>
      </c>
      <c r="C473" s="202"/>
      <c r="D473" s="202"/>
      <c r="E473" s="202"/>
      <c r="F473" s="202"/>
      <c r="G473" s="202"/>
      <c r="H473" s="202"/>
      <c r="I473" s="46"/>
      <c r="J473" s="46"/>
      <c r="K473" s="206"/>
      <c r="L473" s="136"/>
      <c r="M473" s="170"/>
      <c r="N473" s="111"/>
      <c r="O473" s="111"/>
      <c r="P473" s="111"/>
      <c r="Q473" s="125"/>
      <c r="R473" s="125"/>
      <c r="S473" s="125"/>
      <c r="U473" s="38"/>
      <c r="V473" s="38"/>
      <c r="W473" s="38"/>
      <c r="X473" s="38"/>
      <c r="Y473" s="38"/>
      <c r="Z473" s="38"/>
      <c r="AA473" s="38"/>
      <c r="AB473" s="38"/>
      <c r="AC473" s="38"/>
      <c r="AD473" s="38"/>
    </row>
    <row r="474" spans="1:30" ht="23.25" customHeight="1" x14ac:dyDescent="0.2">
      <c r="A474" s="88"/>
      <c r="B474" s="194" t="s">
        <v>440</v>
      </c>
      <c r="C474" s="194"/>
      <c r="D474" s="194"/>
      <c r="E474" s="194"/>
      <c r="F474" s="194"/>
      <c r="G474" s="194"/>
      <c r="H474" s="194"/>
      <c r="I474" s="194"/>
      <c r="J474" s="194"/>
      <c r="K474" s="194"/>
      <c r="L474" s="136"/>
      <c r="M474" s="170"/>
      <c r="N474" s="175"/>
      <c r="O474" s="175"/>
      <c r="P474" s="175"/>
      <c r="Q474" s="175"/>
      <c r="R474" s="175"/>
      <c r="S474" s="175"/>
      <c r="U474" s="252" t="s">
        <v>554</v>
      </c>
      <c r="V474" s="252"/>
      <c r="W474" s="252" t="s">
        <v>555</v>
      </c>
      <c r="X474" s="252"/>
      <c r="Y474" s="252" t="s">
        <v>556</v>
      </c>
      <c r="Z474" s="252"/>
      <c r="AA474" s="252" t="s">
        <v>557</v>
      </c>
      <c r="AB474" s="252"/>
      <c r="AC474" s="252" t="s">
        <v>558</v>
      </c>
      <c r="AD474" s="252"/>
    </row>
    <row r="475" spans="1:30" ht="28.5" customHeight="1" x14ac:dyDescent="0.2">
      <c r="A475" s="88"/>
      <c r="B475" s="211" t="s">
        <v>441</v>
      </c>
      <c r="C475" s="212"/>
      <c r="D475" s="212"/>
      <c r="E475" s="212"/>
      <c r="F475" s="212"/>
      <c r="G475" s="212"/>
      <c r="H475" s="212"/>
      <c r="I475" s="212"/>
      <c r="J475" s="212"/>
      <c r="K475" s="206"/>
      <c r="L475" s="136"/>
      <c r="M475" s="170"/>
      <c r="N475" s="125"/>
      <c r="O475" s="125"/>
      <c r="P475" s="125"/>
      <c r="Q475" s="125"/>
      <c r="R475" s="125"/>
      <c r="S475" s="125"/>
      <c r="U475" s="284" t="s">
        <v>728</v>
      </c>
      <c r="V475" s="285"/>
      <c r="W475" s="284" t="s">
        <v>729</v>
      </c>
      <c r="X475" s="285"/>
      <c r="Y475" s="284" t="s">
        <v>730</v>
      </c>
      <c r="Z475" s="285"/>
      <c r="AA475" s="284" t="s">
        <v>731</v>
      </c>
      <c r="AB475" s="285"/>
      <c r="AC475" s="284" t="s">
        <v>732</v>
      </c>
      <c r="AD475" s="285"/>
    </row>
    <row r="476" spans="1:30" ht="23.25" customHeight="1" x14ac:dyDescent="0.2">
      <c r="A476" s="88"/>
      <c r="B476" s="111" t="s">
        <v>442</v>
      </c>
      <c r="C476" s="111"/>
      <c r="D476" s="111"/>
      <c r="E476" s="111"/>
      <c r="F476" s="111"/>
      <c r="G476" s="111"/>
      <c r="H476" s="111"/>
      <c r="I476" s="45"/>
      <c r="J476" s="53"/>
      <c r="K476" s="206"/>
      <c r="L476" s="136"/>
      <c r="M476" s="170"/>
      <c r="N476" s="125"/>
      <c r="O476" s="125"/>
      <c r="P476" s="125"/>
      <c r="Q476" s="125"/>
      <c r="R476" s="125"/>
      <c r="S476" s="125"/>
      <c r="U476" s="286"/>
      <c r="V476" s="287"/>
      <c r="W476" s="286"/>
      <c r="X476" s="287"/>
      <c r="Y476" s="286"/>
      <c r="Z476" s="287"/>
      <c r="AA476" s="286"/>
      <c r="AB476" s="287"/>
      <c r="AC476" s="286"/>
      <c r="AD476" s="287"/>
    </row>
    <row r="477" spans="1:30" ht="23.25" customHeight="1" x14ac:dyDescent="0.2">
      <c r="A477" s="88"/>
      <c r="B477" s="111" t="s">
        <v>228</v>
      </c>
      <c r="C477" s="111"/>
      <c r="D477" s="111"/>
      <c r="E477" s="111"/>
      <c r="F477" s="111"/>
      <c r="G477" s="111"/>
      <c r="H477" s="111"/>
      <c r="I477" s="45"/>
      <c r="J477" s="53"/>
      <c r="K477" s="206"/>
      <c r="L477" s="136"/>
      <c r="M477" s="170"/>
      <c r="N477" s="125"/>
      <c r="O477" s="125"/>
      <c r="P477" s="125"/>
      <c r="Q477" s="125"/>
      <c r="R477" s="125"/>
      <c r="S477" s="125"/>
      <c r="U477" s="286"/>
      <c r="V477" s="287"/>
      <c r="W477" s="286"/>
      <c r="X477" s="287"/>
      <c r="Y477" s="286"/>
      <c r="Z477" s="287"/>
      <c r="AA477" s="286"/>
      <c r="AB477" s="287"/>
      <c r="AC477" s="286"/>
      <c r="AD477" s="287"/>
    </row>
    <row r="478" spans="1:30" ht="23.25" customHeight="1" x14ac:dyDescent="0.2">
      <c r="A478" s="88"/>
      <c r="B478" s="111" t="s">
        <v>229</v>
      </c>
      <c r="C478" s="111"/>
      <c r="D478" s="111"/>
      <c r="E478" s="111"/>
      <c r="F478" s="111"/>
      <c r="G478" s="111"/>
      <c r="H478" s="111"/>
      <c r="I478" s="45"/>
      <c r="J478" s="53"/>
      <c r="K478" s="206"/>
      <c r="L478" s="136"/>
      <c r="M478" s="170"/>
      <c r="N478" s="125"/>
      <c r="O478" s="125"/>
      <c r="P478" s="125"/>
      <c r="Q478" s="125"/>
      <c r="R478" s="125"/>
      <c r="S478" s="125"/>
      <c r="U478" s="286"/>
      <c r="V478" s="287"/>
      <c r="W478" s="286"/>
      <c r="X478" s="287"/>
      <c r="Y478" s="286"/>
      <c r="Z478" s="287"/>
      <c r="AA478" s="286"/>
      <c r="AB478" s="287"/>
      <c r="AC478" s="286"/>
      <c r="AD478" s="287"/>
    </row>
    <row r="479" spans="1:30" ht="23.25" customHeight="1" x14ac:dyDescent="0.2">
      <c r="A479" s="88"/>
      <c r="B479" s="111" t="s">
        <v>230</v>
      </c>
      <c r="C479" s="111"/>
      <c r="D479" s="111"/>
      <c r="E479" s="111"/>
      <c r="F479" s="111"/>
      <c r="G479" s="111"/>
      <c r="H479" s="111"/>
      <c r="I479" s="45"/>
      <c r="J479" s="53"/>
      <c r="K479" s="206"/>
      <c r="L479" s="136"/>
      <c r="M479" s="170"/>
      <c r="N479" s="125"/>
      <c r="O479" s="125"/>
      <c r="P479" s="125"/>
      <c r="Q479" s="125"/>
      <c r="R479" s="125"/>
      <c r="S479" s="125"/>
      <c r="U479" s="286"/>
      <c r="V479" s="287"/>
      <c r="W479" s="286"/>
      <c r="X479" s="287"/>
      <c r="Y479" s="286"/>
      <c r="Z479" s="287"/>
      <c r="AA479" s="286"/>
      <c r="AB479" s="287"/>
      <c r="AC479" s="286"/>
      <c r="AD479" s="287"/>
    </row>
    <row r="480" spans="1:30" ht="23.25" customHeight="1" x14ac:dyDescent="0.2">
      <c r="A480" s="88"/>
      <c r="B480" s="111" t="s">
        <v>443</v>
      </c>
      <c r="C480" s="111"/>
      <c r="D480" s="111"/>
      <c r="E480" s="111"/>
      <c r="F480" s="111"/>
      <c r="G480" s="111"/>
      <c r="H480" s="111"/>
      <c r="I480" s="45"/>
      <c r="J480" s="53"/>
      <c r="K480" s="206"/>
      <c r="L480" s="136"/>
      <c r="M480" s="170"/>
      <c r="N480" s="125"/>
      <c r="O480" s="125"/>
      <c r="P480" s="125"/>
      <c r="Q480" s="125"/>
      <c r="R480" s="125"/>
      <c r="S480" s="125"/>
      <c r="U480" s="286"/>
      <c r="V480" s="287"/>
      <c r="W480" s="286"/>
      <c r="X480" s="287"/>
      <c r="Y480" s="286"/>
      <c r="Z480" s="287"/>
      <c r="AA480" s="286"/>
      <c r="AB480" s="287"/>
      <c r="AC480" s="286"/>
      <c r="AD480" s="287"/>
    </row>
    <row r="481" spans="1:30" ht="23.25" customHeight="1" x14ac:dyDescent="0.2">
      <c r="A481" s="88"/>
      <c r="B481" s="111" t="s">
        <v>232</v>
      </c>
      <c r="C481" s="111"/>
      <c r="D481" s="111"/>
      <c r="E481" s="111"/>
      <c r="F481" s="111"/>
      <c r="G481" s="111"/>
      <c r="H481" s="111"/>
      <c r="I481" s="45"/>
      <c r="J481" s="53"/>
      <c r="K481" s="206"/>
      <c r="L481" s="136"/>
      <c r="M481" s="170"/>
      <c r="N481" s="125"/>
      <c r="O481" s="125"/>
      <c r="P481" s="125"/>
      <c r="Q481" s="125"/>
      <c r="R481" s="125"/>
      <c r="S481" s="125"/>
      <c r="U481" s="286"/>
      <c r="V481" s="287"/>
      <c r="W481" s="286"/>
      <c r="X481" s="287"/>
      <c r="Y481" s="286"/>
      <c r="Z481" s="287"/>
      <c r="AA481" s="286"/>
      <c r="AB481" s="287"/>
      <c r="AC481" s="286"/>
      <c r="AD481" s="287"/>
    </row>
    <row r="482" spans="1:30" ht="23.25" customHeight="1" x14ac:dyDescent="0.2">
      <c r="A482" s="88"/>
      <c r="B482" s="198" t="s">
        <v>233</v>
      </c>
      <c r="C482" s="199"/>
      <c r="D482" s="199"/>
      <c r="E482" s="199"/>
      <c r="F482" s="199"/>
      <c r="G482" s="199"/>
      <c r="H482" s="199"/>
      <c r="I482" s="199"/>
      <c r="J482" s="199"/>
      <c r="K482" s="206"/>
      <c r="L482" s="136"/>
      <c r="M482" s="170"/>
      <c r="N482" s="125"/>
      <c r="O482" s="125"/>
      <c r="P482" s="125"/>
      <c r="Q482" s="125"/>
      <c r="R482" s="125"/>
      <c r="S482" s="125"/>
      <c r="U482" s="286"/>
      <c r="V482" s="287"/>
      <c r="W482" s="286"/>
      <c r="X482" s="287"/>
      <c r="Y482" s="286"/>
      <c r="Z482" s="287"/>
      <c r="AA482" s="286"/>
      <c r="AB482" s="287"/>
      <c r="AC482" s="286"/>
      <c r="AD482" s="287"/>
    </row>
    <row r="483" spans="1:30" ht="23.25" customHeight="1" x14ac:dyDescent="0.2">
      <c r="A483" s="88"/>
      <c r="B483" s="111" t="s">
        <v>444</v>
      </c>
      <c r="C483" s="111"/>
      <c r="D483" s="111"/>
      <c r="E483" s="111"/>
      <c r="F483" s="111"/>
      <c r="G483" s="111"/>
      <c r="H483" s="111"/>
      <c r="I483" s="45"/>
      <c r="J483" s="53"/>
      <c r="K483" s="206"/>
      <c r="L483" s="136"/>
      <c r="M483" s="170"/>
      <c r="N483" s="125"/>
      <c r="O483" s="125"/>
      <c r="P483" s="125"/>
      <c r="Q483" s="125"/>
      <c r="R483" s="125"/>
      <c r="S483" s="125"/>
      <c r="U483" s="286"/>
      <c r="V483" s="287"/>
      <c r="W483" s="286"/>
      <c r="X483" s="287"/>
      <c r="Y483" s="286"/>
      <c r="Z483" s="287"/>
      <c r="AA483" s="286"/>
      <c r="AB483" s="287"/>
      <c r="AC483" s="286"/>
      <c r="AD483" s="287"/>
    </row>
    <row r="484" spans="1:30" ht="23.25" customHeight="1" x14ac:dyDescent="0.2">
      <c r="A484" s="88"/>
      <c r="B484" s="111" t="s">
        <v>445</v>
      </c>
      <c r="C484" s="111"/>
      <c r="D484" s="111"/>
      <c r="E484" s="111"/>
      <c r="F484" s="111"/>
      <c r="G484" s="111"/>
      <c r="H484" s="111"/>
      <c r="I484" s="45"/>
      <c r="J484" s="53"/>
      <c r="K484" s="206"/>
      <c r="L484" s="136"/>
      <c r="M484" s="170"/>
      <c r="N484" s="125"/>
      <c r="O484" s="125"/>
      <c r="P484" s="125"/>
      <c r="Q484" s="125"/>
      <c r="R484" s="125"/>
      <c r="S484" s="125"/>
      <c r="U484" s="288"/>
      <c r="V484" s="289"/>
      <c r="W484" s="288"/>
      <c r="X484" s="289"/>
      <c r="Y484" s="288"/>
      <c r="Z484" s="289"/>
      <c r="AA484" s="288"/>
      <c r="AB484" s="289"/>
      <c r="AC484" s="288"/>
      <c r="AD484" s="289"/>
    </row>
    <row r="485" spans="1:30" ht="23.25" customHeight="1" x14ac:dyDescent="0.2">
      <c r="A485" s="88"/>
      <c r="B485" s="111" t="s">
        <v>446</v>
      </c>
      <c r="C485" s="111"/>
      <c r="D485" s="111"/>
      <c r="E485" s="111"/>
      <c r="F485" s="111"/>
      <c r="G485" s="111"/>
      <c r="H485" s="111"/>
      <c r="I485" s="45"/>
      <c r="J485" s="53"/>
      <c r="K485" s="206"/>
      <c r="L485" s="136"/>
      <c r="M485" s="170"/>
      <c r="N485" s="125"/>
      <c r="O485" s="125"/>
      <c r="P485" s="125"/>
      <c r="Q485" s="125"/>
      <c r="R485" s="125"/>
      <c r="S485" s="125"/>
    </row>
    <row r="486" spans="1:30" ht="23.25" customHeight="1" x14ac:dyDescent="0.2">
      <c r="A486" s="88"/>
      <c r="B486" s="111" t="s">
        <v>447</v>
      </c>
      <c r="C486" s="111"/>
      <c r="D486" s="111"/>
      <c r="E486" s="111"/>
      <c r="F486" s="111"/>
      <c r="G486" s="111"/>
      <c r="H486" s="111"/>
      <c r="I486" s="45"/>
      <c r="J486" s="53"/>
      <c r="K486" s="206"/>
      <c r="L486" s="136"/>
      <c r="M486" s="170"/>
      <c r="N486" s="125"/>
      <c r="O486" s="125"/>
      <c r="P486" s="125"/>
      <c r="Q486" s="125"/>
      <c r="R486" s="125"/>
      <c r="S486" s="125"/>
    </row>
    <row r="487" spans="1:30" ht="23.25" customHeight="1" x14ac:dyDescent="0.2">
      <c r="A487" s="88"/>
      <c r="B487" s="111" t="s">
        <v>240</v>
      </c>
      <c r="C487" s="111"/>
      <c r="D487" s="111"/>
      <c r="E487" s="111"/>
      <c r="F487" s="111"/>
      <c r="G487" s="111"/>
      <c r="H487" s="111"/>
      <c r="I487" s="45"/>
      <c r="J487" s="53"/>
      <c r="K487" s="206"/>
      <c r="L487" s="136"/>
      <c r="M487" s="170"/>
      <c r="N487" s="125"/>
      <c r="O487" s="125"/>
      <c r="P487" s="125"/>
      <c r="Q487" s="125"/>
      <c r="R487" s="125"/>
      <c r="S487" s="125"/>
    </row>
    <row r="488" spans="1:30" ht="33" customHeight="1" x14ac:dyDescent="0.2">
      <c r="A488" s="88"/>
      <c r="B488" s="111" t="s">
        <v>448</v>
      </c>
      <c r="C488" s="111"/>
      <c r="D488" s="111"/>
      <c r="E488" s="111"/>
      <c r="F488" s="111"/>
      <c r="G488" s="111"/>
      <c r="H488" s="111"/>
      <c r="I488" s="45"/>
      <c r="J488" s="53"/>
      <c r="K488" s="206"/>
      <c r="L488" s="136"/>
      <c r="M488" s="170"/>
      <c r="N488" s="125"/>
      <c r="O488" s="125"/>
      <c r="P488" s="125"/>
      <c r="Q488" s="125"/>
      <c r="R488" s="125"/>
      <c r="S488" s="125"/>
    </row>
    <row r="489" spans="1:30" ht="23.25" customHeight="1" x14ac:dyDescent="0.2">
      <c r="A489" s="88"/>
      <c r="B489" s="111" t="s">
        <v>449</v>
      </c>
      <c r="C489" s="111"/>
      <c r="D489" s="111"/>
      <c r="E489" s="111"/>
      <c r="F489" s="111"/>
      <c r="G489" s="111"/>
      <c r="H489" s="111"/>
      <c r="I489" s="45"/>
      <c r="J489" s="53"/>
      <c r="K489" s="206"/>
      <c r="L489" s="136"/>
      <c r="M489" s="170"/>
      <c r="N489" s="125"/>
      <c r="O489" s="125"/>
      <c r="P489" s="125"/>
      <c r="Q489" s="125"/>
      <c r="R489" s="125"/>
      <c r="S489" s="125"/>
    </row>
    <row r="490" spans="1:30" ht="33" customHeight="1" x14ac:dyDescent="0.2">
      <c r="A490" s="88"/>
      <c r="B490" s="202" t="s">
        <v>450</v>
      </c>
      <c r="C490" s="202"/>
      <c r="D490" s="202"/>
      <c r="E490" s="202"/>
      <c r="F490" s="202"/>
      <c r="G490" s="202"/>
      <c r="H490" s="202"/>
      <c r="I490" s="46"/>
      <c r="J490" s="68"/>
      <c r="K490" s="206"/>
      <c r="L490" s="136"/>
      <c r="M490" s="170"/>
      <c r="N490" s="111"/>
      <c r="O490" s="111"/>
      <c r="P490" s="111"/>
      <c r="Q490" s="125"/>
      <c r="R490" s="125"/>
      <c r="S490" s="125"/>
    </row>
    <row r="491" spans="1:30" ht="33" customHeight="1" x14ac:dyDescent="0.2">
      <c r="A491" s="88"/>
      <c r="B491" s="202" t="s">
        <v>451</v>
      </c>
      <c r="C491" s="202"/>
      <c r="D491" s="202"/>
      <c r="E491" s="202"/>
      <c r="F491" s="202"/>
      <c r="G491" s="202"/>
      <c r="H491" s="202"/>
      <c r="I491" s="46"/>
      <c r="J491" s="68"/>
      <c r="K491" s="206"/>
      <c r="L491" s="136"/>
      <c r="M491" s="170"/>
      <c r="N491" s="111"/>
      <c r="O491" s="111"/>
      <c r="P491" s="111"/>
      <c r="Q491" s="125"/>
      <c r="R491" s="125"/>
      <c r="S491" s="125"/>
    </row>
    <row r="492" spans="1:30" ht="55.5" customHeight="1" x14ac:dyDescent="0.2">
      <c r="A492" s="88"/>
      <c r="B492" s="114" t="s">
        <v>452</v>
      </c>
      <c r="C492" s="114"/>
      <c r="D492" s="114"/>
      <c r="E492" s="114"/>
      <c r="F492" s="114"/>
      <c r="G492" s="114"/>
      <c r="H492" s="114"/>
      <c r="I492" s="49">
        <v>0</v>
      </c>
      <c r="J492" s="62">
        <v>0</v>
      </c>
      <c r="K492" s="206"/>
      <c r="L492" s="136"/>
      <c r="M492" s="170"/>
      <c r="N492" s="125"/>
      <c r="O492" s="125"/>
      <c r="P492" s="125"/>
      <c r="Q492" s="125"/>
      <c r="R492" s="125"/>
      <c r="S492" s="125"/>
    </row>
    <row r="493" spans="1:30" ht="33.75" customHeight="1" x14ac:dyDescent="0.2">
      <c r="A493" s="88"/>
      <c r="B493" s="114" t="s">
        <v>453</v>
      </c>
      <c r="C493" s="114"/>
      <c r="D493" s="114"/>
      <c r="E493" s="114"/>
      <c r="F493" s="114"/>
      <c r="G493" s="114"/>
      <c r="H493" s="114"/>
      <c r="I493" s="49">
        <v>0</v>
      </c>
      <c r="J493" s="62">
        <v>0</v>
      </c>
      <c r="K493" s="206"/>
      <c r="L493" s="137"/>
      <c r="M493" s="171"/>
      <c r="N493" s="125"/>
      <c r="O493" s="125"/>
      <c r="P493" s="125"/>
      <c r="Q493" s="125"/>
      <c r="R493" s="125"/>
      <c r="S493" s="125"/>
    </row>
    <row r="494" spans="1:30" ht="7.5" customHeight="1" x14ac:dyDescent="0.2">
      <c r="A494" s="88"/>
      <c r="B494" s="208"/>
      <c r="C494" s="209"/>
      <c r="D494" s="209"/>
      <c r="E494" s="209"/>
      <c r="F494" s="209"/>
      <c r="G494" s="209"/>
      <c r="H494" s="209"/>
      <c r="I494" s="209"/>
      <c r="J494" s="209"/>
      <c r="K494" s="209"/>
      <c r="L494" s="209"/>
      <c r="M494" s="209"/>
      <c r="N494" s="209"/>
      <c r="O494" s="209"/>
      <c r="P494" s="209"/>
      <c r="Q494" s="209"/>
      <c r="R494" s="209"/>
      <c r="S494" s="210"/>
      <c r="U494" s="38"/>
      <c r="V494" s="38"/>
      <c r="W494" s="38"/>
      <c r="X494" s="38"/>
      <c r="Y494" s="38"/>
      <c r="Z494" s="38"/>
      <c r="AA494" s="38"/>
      <c r="AB494" s="38"/>
      <c r="AC494" s="38"/>
      <c r="AD494" s="38"/>
    </row>
    <row r="495" spans="1:30" ht="33" customHeight="1" x14ac:dyDescent="0.2">
      <c r="A495" s="88"/>
      <c r="B495" s="103" t="s">
        <v>454</v>
      </c>
      <c r="C495" s="103"/>
      <c r="D495" s="103"/>
      <c r="E495" s="103"/>
      <c r="F495" s="103"/>
      <c r="G495" s="103"/>
      <c r="H495" s="103"/>
      <c r="I495" s="112" t="s">
        <v>783</v>
      </c>
      <c r="J495" s="112" t="s">
        <v>784</v>
      </c>
      <c r="K495" s="78">
        <f>(K496+K514+K521+K532+K547)/5</f>
        <v>10</v>
      </c>
      <c r="L495" s="78">
        <f>(L496+L514+L521+L532+L547)/5</f>
        <v>0</v>
      </c>
      <c r="M495" s="79">
        <f>+L495/K495</f>
        <v>0</v>
      </c>
      <c r="N495" s="124"/>
      <c r="O495" s="124"/>
      <c r="P495" s="124"/>
      <c r="Q495" s="124"/>
      <c r="R495" s="124"/>
      <c r="S495" s="124"/>
      <c r="U495" s="38"/>
      <c r="V495" s="38"/>
      <c r="W495" s="38"/>
      <c r="X495" s="38"/>
      <c r="Y495" s="38"/>
      <c r="Z495" s="38"/>
      <c r="AA495" s="38"/>
      <c r="AB495" s="38"/>
      <c r="AC495" s="38"/>
      <c r="AD495" s="38"/>
    </row>
    <row r="496" spans="1:30" ht="32.25" customHeight="1" x14ac:dyDescent="0.2">
      <c r="A496" s="88"/>
      <c r="B496" s="103" t="s">
        <v>455</v>
      </c>
      <c r="C496" s="103"/>
      <c r="D496" s="103"/>
      <c r="E496" s="103"/>
      <c r="F496" s="103"/>
      <c r="G496" s="103"/>
      <c r="H496" s="103"/>
      <c r="I496" s="113"/>
      <c r="J496" s="113"/>
      <c r="K496" s="76">
        <v>10</v>
      </c>
      <c r="L496" s="76">
        <f>+L497</f>
        <v>0</v>
      </c>
      <c r="M496" s="80">
        <f>+L496/K496</f>
        <v>0</v>
      </c>
      <c r="N496" s="104"/>
      <c r="O496" s="104"/>
      <c r="P496" s="104"/>
      <c r="Q496" s="104"/>
      <c r="R496" s="104"/>
      <c r="S496" s="104"/>
      <c r="U496" s="256" t="s">
        <v>554</v>
      </c>
      <c r="V496" s="257"/>
      <c r="W496" s="256" t="s">
        <v>555</v>
      </c>
      <c r="X496" s="257"/>
      <c r="Y496" s="256" t="s">
        <v>556</v>
      </c>
      <c r="Z496" s="257"/>
      <c r="AA496" s="256" t="s">
        <v>557</v>
      </c>
      <c r="AB496" s="257"/>
      <c r="AC496" s="256" t="s">
        <v>558</v>
      </c>
      <c r="AD496" s="257"/>
    </row>
    <row r="497" spans="1:30" ht="23.25" customHeight="1" x14ac:dyDescent="0.2">
      <c r="A497" s="88"/>
      <c r="B497" s="111" t="s">
        <v>456</v>
      </c>
      <c r="C497" s="111"/>
      <c r="D497" s="111"/>
      <c r="E497" s="111"/>
      <c r="F497" s="111"/>
      <c r="G497" s="111"/>
      <c r="H497" s="111"/>
      <c r="I497" s="45"/>
      <c r="J497" s="53"/>
      <c r="K497" s="206"/>
      <c r="L497" s="135">
        <f>+SUM(K497:K499+SUM(K501:K503)+SUM(K505:K507)+SUM(K509:K512))</f>
        <v>0</v>
      </c>
      <c r="M497" s="207">
        <f>+L497/K496</f>
        <v>0</v>
      </c>
      <c r="N497" s="125"/>
      <c r="O497" s="125"/>
      <c r="P497" s="125"/>
      <c r="Q497" s="206"/>
      <c r="R497" s="206"/>
      <c r="S497" s="206"/>
      <c r="U497" s="284" t="s">
        <v>733</v>
      </c>
      <c r="V497" s="285"/>
      <c r="W497" s="284" t="s">
        <v>734</v>
      </c>
      <c r="X497" s="285"/>
      <c r="Y497" s="284" t="s">
        <v>735</v>
      </c>
      <c r="Z497" s="285"/>
      <c r="AA497" s="284" t="s">
        <v>736</v>
      </c>
      <c r="AB497" s="285"/>
      <c r="AC497" s="284" t="s">
        <v>737</v>
      </c>
      <c r="AD497" s="285"/>
    </row>
    <row r="498" spans="1:30" ht="23.25" customHeight="1" x14ac:dyDescent="0.2">
      <c r="A498" s="88"/>
      <c r="B498" s="111" t="s">
        <v>457</v>
      </c>
      <c r="C498" s="111"/>
      <c r="D498" s="111"/>
      <c r="E498" s="111"/>
      <c r="F498" s="111"/>
      <c r="G498" s="111"/>
      <c r="H498" s="111"/>
      <c r="I498" s="45"/>
      <c r="J498" s="53"/>
      <c r="K498" s="206"/>
      <c r="L498" s="136"/>
      <c r="M498" s="207"/>
      <c r="N498" s="125"/>
      <c r="O498" s="125"/>
      <c r="P498" s="125"/>
      <c r="Q498" s="206"/>
      <c r="R498" s="206"/>
      <c r="S498" s="206"/>
      <c r="U498" s="286"/>
      <c r="V498" s="287"/>
      <c r="W498" s="286"/>
      <c r="X498" s="287"/>
      <c r="Y498" s="286"/>
      <c r="Z498" s="287"/>
      <c r="AA498" s="286"/>
      <c r="AB498" s="287"/>
      <c r="AC498" s="286"/>
      <c r="AD498" s="287"/>
    </row>
    <row r="499" spans="1:30" ht="23.25" customHeight="1" x14ac:dyDescent="0.2">
      <c r="A499" s="88"/>
      <c r="B499" s="111" t="s">
        <v>458</v>
      </c>
      <c r="C499" s="111"/>
      <c r="D499" s="111"/>
      <c r="E499" s="111"/>
      <c r="F499" s="111"/>
      <c r="G499" s="111"/>
      <c r="H499" s="111"/>
      <c r="I499" s="45"/>
      <c r="J499" s="53"/>
      <c r="K499" s="206"/>
      <c r="L499" s="136"/>
      <c r="M499" s="207"/>
      <c r="N499" s="125"/>
      <c r="O499" s="125"/>
      <c r="P499" s="125"/>
      <c r="Q499" s="206"/>
      <c r="R499" s="206"/>
      <c r="S499" s="206"/>
      <c r="U499" s="286"/>
      <c r="V499" s="287"/>
      <c r="W499" s="286"/>
      <c r="X499" s="287"/>
      <c r="Y499" s="286"/>
      <c r="Z499" s="287"/>
      <c r="AA499" s="286"/>
      <c r="AB499" s="287"/>
      <c r="AC499" s="286"/>
      <c r="AD499" s="287"/>
    </row>
    <row r="500" spans="1:30" ht="23.25" customHeight="1" x14ac:dyDescent="0.2">
      <c r="A500" s="88"/>
      <c r="B500" s="198" t="s">
        <v>459</v>
      </c>
      <c r="C500" s="199"/>
      <c r="D500" s="199"/>
      <c r="E500" s="199"/>
      <c r="F500" s="199"/>
      <c r="G500" s="199"/>
      <c r="H500" s="199"/>
      <c r="I500" s="199"/>
      <c r="J500" s="199"/>
      <c r="K500" s="206"/>
      <c r="L500" s="136"/>
      <c r="M500" s="207"/>
      <c r="N500" s="125"/>
      <c r="O500" s="125"/>
      <c r="P500" s="125"/>
      <c r="Q500" s="206"/>
      <c r="R500" s="206"/>
      <c r="S500" s="206"/>
      <c r="U500" s="286"/>
      <c r="V500" s="287"/>
      <c r="W500" s="286"/>
      <c r="X500" s="287"/>
      <c r="Y500" s="286"/>
      <c r="Z500" s="287"/>
      <c r="AA500" s="286"/>
      <c r="AB500" s="287"/>
      <c r="AC500" s="286"/>
      <c r="AD500" s="287"/>
    </row>
    <row r="501" spans="1:30" ht="23.25" customHeight="1" x14ac:dyDescent="0.2">
      <c r="A501" s="88"/>
      <c r="B501" s="111" t="s">
        <v>460</v>
      </c>
      <c r="C501" s="111"/>
      <c r="D501" s="111"/>
      <c r="E501" s="111"/>
      <c r="F501" s="111"/>
      <c r="G501" s="111"/>
      <c r="H501" s="111"/>
      <c r="I501" s="45"/>
      <c r="J501" s="53"/>
      <c r="K501" s="206"/>
      <c r="L501" s="136"/>
      <c r="M501" s="207"/>
      <c r="N501" s="125"/>
      <c r="O501" s="125"/>
      <c r="P501" s="125"/>
      <c r="Q501" s="206"/>
      <c r="R501" s="206"/>
      <c r="S501" s="206"/>
      <c r="U501" s="286"/>
      <c r="V501" s="287"/>
      <c r="W501" s="286"/>
      <c r="X501" s="287"/>
      <c r="Y501" s="286"/>
      <c r="Z501" s="287"/>
      <c r="AA501" s="286"/>
      <c r="AB501" s="287"/>
      <c r="AC501" s="286"/>
      <c r="AD501" s="287"/>
    </row>
    <row r="502" spans="1:30" ht="23.25" customHeight="1" x14ac:dyDescent="0.2">
      <c r="A502" s="88"/>
      <c r="B502" s="111" t="s">
        <v>461</v>
      </c>
      <c r="C502" s="111"/>
      <c r="D502" s="111"/>
      <c r="E502" s="111"/>
      <c r="F502" s="111"/>
      <c r="G502" s="111"/>
      <c r="H502" s="111"/>
      <c r="I502" s="45"/>
      <c r="J502" s="53"/>
      <c r="K502" s="206"/>
      <c r="L502" s="136"/>
      <c r="M502" s="207"/>
      <c r="N502" s="125"/>
      <c r="O502" s="125"/>
      <c r="P502" s="125"/>
      <c r="Q502" s="206"/>
      <c r="R502" s="206"/>
      <c r="S502" s="206"/>
      <c r="U502" s="286"/>
      <c r="V502" s="287"/>
      <c r="W502" s="286"/>
      <c r="X502" s="287"/>
      <c r="Y502" s="286"/>
      <c r="Z502" s="287"/>
      <c r="AA502" s="286"/>
      <c r="AB502" s="287"/>
      <c r="AC502" s="286"/>
      <c r="AD502" s="287"/>
    </row>
    <row r="503" spans="1:30" ht="23.25" customHeight="1" x14ac:dyDescent="0.2">
      <c r="A503" s="88"/>
      <c r="B503" s="111" t="s">
        <v>462</v>
      </c>
      <c r="C503" s="111"/>
      <c r="D503" s="111"/>
      <c r="E503" s="111"/>
      <c r="F503" s="111"/>
      <c r="G503" s="111"/>
      <c r="H503" s="111"/>
      <c r="I503" s="45"/>
      <c r="J503" s="53"/>
      <c r="K503" s="206"/>
      <c r="L503" s="136"/>
      <c r="M503" s="207"/>
      <c r="N503" s="125"/>
      <c r="O503" s="125"/>
      <c r="P503" s="125"/>
      <c r="Q503" s="206"/>
      <c r="R503" s="206"/>
      <c r="S503" s="206"/>
      <c r="U503" s="286"/>
      <c r="V503" s="287"/>
      <c r="W503" s="286"/>
      <c r="X503" s="287"/>
      <c r="Y503" s="286"/>
      <c r="Z503" s="287"/>
      <c r="AA503" s="286"/>
      <c r="AB503" s="287"/>
      <c r="AC503" s="286"/>
      <c r="AD503" s="287"/>
    </row>
    <row r="504" spans="1:30" ht="23.25" customHeight="1" x14ac:dyDescent="0.2">
      <c r="A504" s="88"/>
      <c r="B504" s="198" t="s">
        <v>463</v>
      </c>
      <c r="C504" s="199"/>
      <c r="D504" s="199"/>
      <c r="E504" s="199"/>
      <c r="F504" s="199"/>
      <c r="G504" s="199"/>
      <c r="H504" s="199"/>
      <c r="I504" s="199"/>
      <c r="J504" s="199"/>
      <c r="K504" s="206"/>
      <c r="L504" s="136"/>
      <c r="M504" s="207"/>
      <c r="N504" s="125"/>
      <c r="O504" s="125"/>
      <c r="P504" s="125"/>
      <c r="Q504" s="206"/>
      <c r="R504" s="206"/>
      <c r="S504" s="206"/>
      <c r="U504" s="286"/>
      <c r="V504" s="287"/>
      <c r="W504" s="286"/>
      <c r="X504" s="287"/>
      <c r="Y504" s="286"/>
      <c r="Z504" s="287"/>
      <c r="AA504" s="286"/>
      <c r="AB504" s="287"/>
      <c r="AC504" s="286"/>
      <c r="AD504" s="287"/>
    </row>
    <row r="505" spans="1:30" ht="23.25" customHeight="1" x14ac:dyDescent="0.2">
      <c r="A505" s="88"/>
      <c r="B505" s="111" t="s">
        <v>464</v>
      </c>
      <c r="C505" s="111"/>
      <c r="D505" s="111"/>
      <c r="E505" s="111"/>
      <c r="F505" s="111"/>
      <c r="G505" s="111"/>
      <c r="H505" s="111"/>
      <c r="I505" s="45"/>
      <c r="J505" s="53"/>
      <c r="K505" s="206"/>
      <c r="L505" s="136"/>
      <c r="M505" s="207"/>
      <c r="N505" s="211"/>
      <c r="O505" s="212"/>
      <c r="P505" s="213"/>
      <c r="Q505" s="206"/>
      <c r="R505" s="206"/>
      <c r="S505" s="206"/>
      <c r="U505" s="286"/>
      <c r="V505" s="287"/>
      <c r="W505" s="286"/>
      <c r="X505" s="287"/>
      <c r="Y505" s="286"/>
      <c r="Z505" s="287"/>
      <c r="AA505" s="286"/>
      <c r="AB505" s="287"/>
      <c r="AC505" s="286"/>
      <c r="AD505" s="287"/>
    </row>
    <row r="506" spans="1:30" ht="23.25" customHeight="1" x14ac:dyDescent="0.2">
      <c r="A506" s="88"/>
      <c r="B506" s="111" t="s">
        <v>465</v>
      </c>
      <c r="C506" s="111"/>
      <c r="D506" s="111"/>
      <c r="E506" s="111"/>
      <c r="F506" s="111"/>
      <c r="G506" s="111"/>
      <c r="H506" s="111"/>
      <c r="I506" s="45"/>
      <c r="J506" s="53"/>
      <c r="K506" s="206"/>
      <c r="L506" s="136"/>
      <c r="M506" s="207"/>
      <c r="N506" s="211"/>
      <c r="O506" s="212"/>
      <c r="P506" s="213"/>
      <c r="Q506" s="206"/>
      <c r="R506" s="206"/>
      <c r="S506" s="206"/>
      <c r="U506" s="286"/>
      <c r="V506" s="287"/>
      <c r="W506" s="286"/>
      <c r="X506" s="287"/>
      <c r="Y506" s="286"/>
      <c r="Z506" s="287"/>
      <c r="AA506" s="286"/>
      <c r="AB506" s="287"/>
      <c r="AC506" s="286"/>
      <c r="AD506" s="287"/>
    </row>
    <row r="507" spans="1:30" ht="30.75" customHeight="1" x14ac:dyDescent="0.2">
      <c r="A507" s="88"/>
      <c r="B507" s="111" t="s">
        <v>466</v>
      </c>
      <c r="C507" s="111"/>
      <c r="D507" s="111"/>
      <c r="E507" s="111"/>
      <c r="F507" s="111"/>
      <c r="G507" s="111"/>
      <c r="H507" s="111"/>
      <c r="I507" s="45"/>
      <c r="J507" s="53"/>
      <c r="K507" s="206"/>
      <c r="L507" s="136"/>
      <c r="M507" s="207"/>
      <c r="N507" s="211"/>
      <c r="O507" s="212"/>
      <c r="P507" s="213"/>
      <c r="Q507" s="206"/>
      <c r="R507" s="206"/>
      <c r="S507" s="206"/>
      <c r="U507" s="288"/>
      <c r="V507" s="289"/>
      <c r="W507" s="288"/>
      <c r="X507" s="289"/>
      <c r="Y507" s="288"/>
      <c r="Z507" s="289"/>
      <c r="AA507" s="288"/>
      <c r="AB507" s="289"/>
      <c r="AC507" s="288"/>
      <c r="AD507" s="289"/>
    </row>
    <row r="508" spans="1:30" ht="22.5" customHeight="1" x14ac:dyDescent="0.2">
      <c r="A508" s="88"/>
      <c r="B508" s="198" t="s">
        <v>467</v>
      </c>
      <c r="C508" s="199"/>
      <c r="D508" s="199"/>
      <c r="E508" s="199"/>
      <c r="F508" s="199"/>
      <c r="G508" s="199"/>
      <c r="H508" s="199"/>
      <c r="I508" s="199"/>
      <c r="J508" s="199"/>
      <c r="K508" s="206"/>
      <c r="L508" s="136"/>
      <c r="M508" s="207"/>
      <c r="N508" s="206"/>
      <c r="O508" s="206"/>
      <c r="P508" s="206"/>
      <c r="Q508" s="206"/>
      <c r="R508" s="206"/>
      <c r="S508" s="206"/>
    </row>
    <row r="509" spans="1:30" ht="32.25" customHeight="1" x14ac:dyDescent="0.2">
      <c r="A509" s="88"/>
      <c r="B509" s="111" t="s">
        <v>468</v>
      </c>
      <c r="C509" s="111"/>
      <c r="D509" s="111"/>
      <c r="E509" s="111"/>
      <c r="F509" s="111"/>
      <c r="G509" s="111"/>
      <c r="H509" s="111"/>
      <c r="I509" s="45"/>
      <c r="J509" s="53"/>
      <c r="K509" s="206"/>
      <c r="L509" s="136"/>
      <c r="M509" s="207"/>
      <c r="N509" s="211"/>
      <c r="O509" s="212"/>
      <c r="P509" s="213"/>
      <c r="Q509" s="206"/>
      <c r="R509" s="206"/>
      <c r="S509" s="206"/>
    </row>
    <row r="510" spans="1:30" s="24" customFormat="1" ht="53.25" customHeight="1" x14ac:dyDescent="0.2">
      <c r="A510" s="88"/>
      <c r="B510" s="215" t="s">
        <v>469</v>
      </c>
      <c r="C510" s="215"/>
      <c r="D510" s="215"/>
      <c r="E510" s="215"/>
      <c r="F510" s="215"/>
      <c r="G510" s="215"/>
      <c r="H510" s="215"/>
      <c r="I510" s="54"/>
      <c r="J510" s="69"/>
      <c r="K510" s="206"/>
      <c r="L510" s="136"/>
      <c r="M510" s="207"/>
      <c r="N510" s="206"/>
      <c r="O510" s="206"/>
      <c r="P510" s="206"/>
      <c r="Q510" s="206"/>
      <c r="R510" s="206"/>
      <c r="S510" s="206"/>
      <c r="T510" s="31"/>
    </row>
    <row r="511" spans="1:30" ht="22.5" customHeight="1" x14ac:dyDescent="0.2">
      <c r="A511" s="88"/>
      <c r="B511" s="214" t="s">
        <v>470</v>
      </c>
      <c r="C511" s="214"/>
      <c r="D511" s="214"/>
      <c r="E511" s="214"/>
      <c r="F511" s="214"/>
      <c r="G511" s="214"/>
      <c r="H511" s="214"/>
      <c r="I511" s="52"/>
      <c r="J511" s="70"/>
      <c r="K511" s="206"/>
      <c r="L511" s="136"/>
      <c r="M511" s="207"/>
      <c r="N511" s="211"/>
      <c r="O511" s="212"/>
      <c r="P511" s="213"/>
      <c r="Q511" s="206"/>
      <c r="R511" s="206"/>
      <c r="S511" s="206"/>
    </row>
    <row r="512" spans="1:30" ht="24" customHeight="1" x14ac:dyDescent="0.2">
      <c r="A512" s="88"/>
      <c r="B512" s="214" t="s">
        <v>471</v>
      </c>
      <c r="C512" s="214"/>
      <c r="D512" s="214"/>
      <c r="E512" s="214"/>
      <c r="F512" s="214"/>
      <c r="G512" s="214"/>
      <c r="H512" s="214"/>
      <c r="I512" s="52"/>
      <c r="J512" s="70"/>
      <c r="K512" s="206"/>
      <c r="L512" s="137"/>
      <c r="M512" s="207"/>
      <c r="N512" s="211"/>
      <c r="O512" s="212"/>
      <c r="P512" s="213"/>
      <c r="Q512" s="206"/>
      <c r="R512" s="206"/>
      <c r="S512" s="206"/>
    </row>
    <row r="513" spans="1:30" ht="7.5" customHeight="1" x14ac:dyDescent="0.2">
      <c r="A513" s="88"/>
      <c r="B513" s="219"/>
      <c r="C513" s="220"/>
      <c r="D513" s="220"/>
      <c r="E513" s="220"/>
      <c r="F513" s="220"/>
      <c r="G513" s="220"/>
      <c r="H513" s="220"/>
      <c r="I513" s="220"/>
      <c r="J513" s="220"/>
      <c r="K513" s="220"/>
      <c r="L513" s="220"/>
      <c r="M513" s="220"/>
      <c r="N513" s="220"/>
      <c r="O513" s="220"/>
      <c r="P513" s="220"/>
      <c r="Q513" s="220"/>
      <c r="R513" s="220"/>
      <c r="S513" s="221"/>
    </row>
    <row r="514" spans="1:30" ht="26.25" customHeight="1" x14ac:dyDescent="0.2">
      <c r="A514" s="88"/>
      <c r="B514" s="103" t="s">
        <v>472</v>
      </c>
      <c r="C514" s="103"/>
      <c r="D514" s="103"/>
      <c r="E514" s="103"/>
      <c r="F514" s="103"/>
      <c r="G514" s="103"/>
      <c r="H514" s="103"/>
      <c r="I514" s="76" t="s">
        <v>783</v>
      </c>
      <c r="J514" s="76" t="s">
        <v>784</v>
      </c>
      <c r="K514" s="76">
        <v>10</v>
      </c>
      <c r="L514" s="76">
        <f>+L515</f>
        <v>0</v>
      </c>
      <c r="M514" s="80">
        <f>+L514/K514</f>
        <v>0</v>
      </c>
      <c r="N514" s="104"/>
      <c r="O514" s="104"/>
      <c r="P514" s="104"/>
      <c r="Q514" s="104"/>
      <c r="R514" s="104"/>
      <c r="S514" s="104"/>
      <c r="U514" s="252" t="s">
        <v>554</v>
      </c>
      <c r="V514" s="252"/>
      <c r="W514" s="252" t="s">
        <v>555</v>
      </c>
      <c r="X514" s="252"/>
      <c r="Y514" s="252" t="s">
        <v>556</v>
      </c>
      <c r="Z514" s="252"/>
      <c r="AA514" s="252" t="s">
        <v>557</v>
      </c>
      <c r="AB514" s="252"/>
      <c r="AC514" s="252" t="s">
        <v>558</v>
      </c>
      <c r="AD514" s="252"/>
    </row>
    <row r="515" spans="1:30" ht="21.75" customHeight="1" x14ac:dyDescent="0.2">
      <c r="A515" s="88"/>
      <c r="B515" s="105" t="s">
        <v>473</v>
      </c>
      <c r="C515" s="105"/>
      <c r="D515" s="105"/>
      <c r="E515" s="105"/>
      <c r="F515" s="105"/>
      <c r="G515" s="105"/>
      <c r="H515" s="105"/>
      <c r="I515" s="48"/>
      <c r="J515" s="48"/>
      <c r="K515" s="206"/>
      <c r="L515" s="135">
        <f>+SUM(K515:K519)</f>
        <v>0</v>
      </c>
      <c r="M515" s="207">
        <f>+L515/K514</f>
        <v>0</v>
      </c>
      <c r="N515" s="125"/>
      <c r="O515" s="125"/>
      <c r="P515" s="125"/>
      <c r="Q515" s="206"/>
      <c r="R515" s="206"/>
      <c r="S515" s="206"/>
      <c r="U515" s="253" t="s">
        <v>738</v>
      </c>
      <c r="V515" s="253"/>
      <c r="W515" s="253" t="s">
        <v>739</v>
      </c>
      <c r="X515" s="253"/>
      <c r="Y515" s="253" t="s">
        <v>740</v>
      </c>
      <c r="Z515" s="253"/>
      <c r="AA515" s="253" t="s">
        <v>741</v>
      </c>
      <c r="AB515" s="253"/>
      <c r="AC515" s="253" t="s">
        <v>742</v>
      </c>
      <c r="AD515" s="253"/>
    </row>
    <row r="516" spans="1:30" ht="28.5" customHeight="1" x14ac:dyDescent="0.2">
      <c r="A516" s="88"/>
      <c r="B516" s="105" t="s">
        <v>474</v>
      </c>
      <c r="C516" s="105"/>
      <c r="D516" s="105"/>
      <c r="E516" s="105"/>
      <c r="F516" s="105"/>
      <c r="G516" s="105"/>
      <c r="H516" s="105"/>
      <c r="I516" s="48"/>
      <c r="J516" s="48"/>
      <c r="K516" s="206"/>
      <c r="L516" s="136"/>
      <c r="M516" s="207"/>
      <c r="N516" s="125"/>
      <c r="O516" s="125"/>
      <c r="P516" s="125"/>
      <c r="Q516" s="206"/>
      <c r="R516" s="206"/>
      <c r="S516" s="206"/>
      <c r="U516" s="253"/>
      <c r="V516" s="253"/>
      <c r="W516" s="253"/>
      <c r="X516" s="253"/>
      <c r="Y516" s="253"/>
      <c r="Z516" s="253"/>
      <c r="AA516" s="253"/>
      <c r="AB516" s="253"/>
      <c r="AC516" s="253"/>
      <c r="AD516" s="253"/>
    </row>
    <row r="517" spans="1:30" ht="32.25" customHeight="1" x14ac:dyDescent="0.2">
      <c r="A517" s="88"/>
      <c r="B517" s="105" t="s">
        <v>475</v>
      </c>
      <c r="C517" s="105"/>
      <c r="D517" s="105"/>
      <c r="E517" s="105"/>
      <c r="F517" s="105"/>
      <c r="G517" s="105"/>
      <c r="H517" s="105"/>
      <c r="I517" s="48"/>
      <c r="J517" s="48"/>
      <c r="K517" s="206"/>
      <c r="L517" s="136"/>
      <c r="M517" s="207"/>
      <c r="N517" s="125"/>
      <c r="O517" s="125"/>
      <c r="P517" s="125"/>
      <c r="Q517" s="206"/>
      <c r="R517" s="206"/>
      <c r="S517" s="206"/>
      <c r="U517" s="253"/>
      <c r="V517" s="253"/>
      <c r="W517" s="253"/>
      <c r="X517" s="253"/>
      <c r="Y517" s="253"/>
      <c r="Z517" s="253"/>
      <c r="AA517" s="253"/>
      <c r="AB517" s="253"/>
      <c r="AC517" s="253"/>
      <c r="AD517" s="253"/>
    </row>
    <row r="518" spans="1:30" ht="32.25" customHeight="1" x14ac:dyDescent="0.2">
      <c r="A518" s="88"/>
      <c r="B518" s="105" t="s">
        <v>476</v>
      </c>
      <c r="C518" s="105"/>
      <c r="D518" s="105"/>
      <c r="E518" s="105"/>
      <c r="F518" s="105"/>
      <c r="G518" s="105"/>
      <c r="H518" s="105"/>
      <c r="I518" s="48"/>
      <c r="J518" s="48"/>
      <c r="K518" s="206"/>
      <c r="L518" s="136"/>
      <c r="M518" s="207"/>
      <c r="N518" s="125"/>
      <c r="O518" s="125"/>
      <c r="P518" s="125"/>
      <c r="Q518" s="206"/>
      <c r="R518" s="206"/>
      <c r="S518" s="206"/>
      <c r="U518" s="253"/>
      <c r="V518" s="253"/>
      <c r="W518" s="253"/>
      <c r="X518" s="253"/>
      <c r="Y518" s="253"/>
      <c r="Z518" s="253"/>
      <c r="AA518" s="253"/>
      <c r="AB518" s="253"/>
      <c r="AC518" s="253"/>
      <c r="AD518" s="253"/>
    </row>
    <row r="519" spans="1:30" ht="21.75" customHeight="1" x14ac:dyDescent="0.2">
      <c r="A519" s="88"/>
      <c r="B519" s="105" t="s">
        <v>477</v>
      </c>
      <c r="C519" s="105"/>
      <c r="D519" s="105"/>
      <c r="E519" s="105"/>
      <c r="F519" s="105"/>
      <c r="G519" s="105"/>
      <c r="H519" s="105"/>
      <c r="I519" s="48"/>
      <c r="J519" s="48"/>
      <c r="K519" s="206"/>
      <c r="L519" s="137"/>
      <c r="M519" s="207"/>
      <c r="N519" s="125"/>
      <c r="O519" s="125"/>
      <c r="P519" s="125"/>
      <c r="Q519" s="206"/>
      <c r="R519" s="206"/>
      <c r="S519" s="206"/>
    </row>
    <row r="520" spans="1:30" ht="7.5" customHeight="1" x14ac:dyDescent="0.2">
      <c r="A520" s="88"/>
      <c r="B520" s="216"/>
      <c r="C520" s="217"/>
      <c r="D520" s="217"/>
      <c r="E520" s="217"/>
      <c r="F520" s="217"/>
      <c r="G520" s="217"/>
      <c r="H520" s="217"/>
      <c r="I520" s="217"/>
      <c r="J520" s="217"/>
      <c r="K520" s="217"/>
      <c r="L520" s="217"/>
      <c r="M520" s="217"/>
      <c r="N520" s="217"/>
      <c r="O520" s="217"/>
      <c r="P520" s="217"/>
      <c r="Q520" s="217"/>
      <c r="R520" s="217"/>
      <c r="S520" s="218"/>
    </row>
    <row r="521" spans="1:30" s="30" customFormat="1" ht="20.25" customHeight="1" x14ac:dyDescent="0.2">
      <c r="A521" s="93"/>
      <c r="B521" s="103" t="s">
        <v>478</v>
      </c>
      <c r="C521" s="103"/>
      <c r="D521" s="103"/>
      <c r="E521" s="103"/>
      <c r="F521" s="103"/>
      <c r="G521" s="103"/>
      <c r="H521" s="103"/>
      <c r="I521" s="76" t="s">
        <v>783</v>
      </c>
      <c r="J521" s="76" t="s">
        <v>784</v>
      </c>
      <c r="K521" s="76">
        <v>10</v>
      </c>
      <c r="L521" s="76">
        <f>+L522</f>
        <v>0</v>
      </c>
      <c r="M521" s="80">
        <f>+L521/K521</f>
        <v>0</v>
      </c>
      <c r="N521" s="104"/>
      <c r="O521" s="104"/>
      <c r="P521" s="104"/>
      <c r="Q521" s="104"/>
      <c r="R521" s="104"/>
      <c r="S521" s="104"/>
      <c r="T521" s="29"/>
      <c r="U521" s="20"/>
      <c r="V521" s="20"/>
      <c r="W521" s="20"/>
      <c r="X521" s="20"/>
      <c r="Y521" s="20"/>
      <c r="Z521" s="20"/>
      <c r="AA521" s="20"/>
      <c r="AB521" s="20"/>
      <c r="AC521" s="20"/>
      <c r="AD521" s="20"/>
    </row>
    <row r="522" spans="1:30" ht="34.5" customHeight="1" x14ac:dyDescent="0.2">
      <c r="A522" s="88"/>
      <c r="B522" s="105" t="s">
        <v>479</v>
      </c>
      <c r="C522" s="105"/>
      <c r="D522" s="105"/>
      <c r="E522" s="105"/>
      <c r="F522" s="105"/>
      <c r="G522" s="105"/>
      <c r="H522" s="105"/>
      <c r="I522" s="48"/>
      <c r="J522" s="48"/>
      <c r="K522" s="206"/>
      <c r="L522" s="135">
        <f>+SUM(K522:K530)</f>
        <v>0</v>
      </c>
      <c r="M522" s="207">
        <f>+L522/K521</f>
        <v>0</v>
      </c>
      <c r="N522" s="133"/>
      <c r="O522" s="125"/>
      <c r="P522" s="125"/>
      <c r="Q522" s="206"/>
      <c r="R522" s="206"/>
      <c r="S522" s="206"/>
      <c r="U522" s="256" t="s">
        <v>554</v>
      </c>
      <c r="V522" s="257"/>
      <c r="W522" s="256" t="s">
        <v>555</v>
      </c>
      <c r="X522" s="257"/>
      <c r="Y522" s="256" t="s">
        <v>556</v>
      </c>
      <c r="Z522" s="257"/>
      <c r="AA522" s="256" t="s">
        <v>557</v>
      </c>
      <c r="AB522" s="257"/>
      <c r="AC522" s="256" t="s">
        <v>558</v>
      </c>
      <c r="AD522" s="257"/>
    </row>
    <row r="523" spans="1:30" ht="27.75" customHeight="1" x14ac:dyDescent="0.2">
      <c r="A523" s="88"/>
      <c r="B523" s="105" t="s">
        <v>480</v>
      </c>
      <c r="C523" s="105"/>
      <c r="D523" s="105"/>
      <c r="E523" s="105"/>
      <c r="F523" s="105"/>
      <c r="G523" s="105"/>
      <c r="H523" s="105"/>
      <c r="I523" s="48"/>
      <c r="J523" s="48"/>
      <c r="K523" s="206"/>
      <c r="L523" s="136"/>
      <c r="M523" s="207"/>
      <c r="N523" s="133"/>
      <c r="O523" s="125"/>
      <c r="P523" s="125"/>
      <c r="Q523" s="206"/>
      <c r="R523" s="206"/>
      <c r="S523" s="206"/>
      <c r="U523" s="284" t="s">
        <v>743</v>
      </c>
      <c r="V523" s="285"/>
      <c r="W523" s="284" t="s">
        <v>744</v>
      </c>
      <c r="X523" s="285"/>
      <c r="Y523" s="284" t="s">
        <v>745</v>
      </c>
      <c r="Z523" s="285"/>
      <c r="AA523" s="284" t="s">
        <v>746</v>
      </c>
      <c r="AB523" s="285"/>
      <c r="AC523" s="284" t="s">
        <v>747</v>
      </c>
      <c r="AD523" s="285"/>
    </row>
    <row r="524" spans="1:30" ht="29.25" customHeight="1" x14ac:dyDescent="0.2">
      <c r="A524" s="88"/>
      <c r="B524" s="105" t="s">
        <v>481</v>
      </c>
      <c r="C524" s="105"/>
      <c r="D524" s="105"/>
      <c r="E524" s="105"/>
      <c r="F524" s="105"/>
      <c r="G524" s="105"/>
      <c r="H524" s="105"/>
      <c r="I524" s="48"/>
      <c r="J524" s="48"/>
      <c r="K524" s="206"/>
      <c r="L524" s="136"/>
      <c r="M524" s="207"/>
      <c r="N524" s="133"/>
      <c r="O524" s="125"/>
      <c r="P524" s="125"/>
      <c r="Q524" s="206"/>
      <c r="R524" s="206"/>
      <c r="S524" s="206"/>
      <c r="U524" s="286"/>
      <c r="V524" s="287"/>
      <c r="W524" s="286"/>
      <c r="X524" s="287"/>
      <c r="Y524" s="286"/>
      <c r="Z524" s="287"/>
      <c r="AA524" s="286"/>
      <c r="AB524" s="287"/>
      <c r="AC524" s="286"/>
      <c r="AD524" s="287"/>
    </row>
    <row r="525" spans="1:30" ht="33.75" customHeight="1" x14ac:dyDescent="0.2">
      <c r="A525" s="88"/>
      <c r="B525" s="222" t="s">
        <v>482</v>
      </c>
      <c r="C525" s="222"/>
      <c r="D525" s="222"/>
      <c r="E525" s="222"/>
      <c r="F525" s="222"/>
      <c r="G525" s="222"/>
      <c r="H525" s="222"/>
      <c r="I525" s="51"/>
      <c r="J525" s="51"/>
      <c r="K525" s="206"/>
      <c r="L525" s="136"/>
      <c r="M525" s="207"/>
      <c r="N525" s="133"/>
      <c r="O525" s="125"/>
      <c r="P525" s="125"/>
      <c r="Q525" s="206"/>
      <c r="R525" s="206"/>
      <c r="S525" s="206"/>
      <c r="U525" s="286"/>
      <c r="V525" s="287"/>
      <c r="W525" s="286"/>
      <c r="X525" s="287"/>
      <c r="Y525" s="286"/>
      <c r="Z525" s="287"/>
      <c r="AA525" s="286"/>
      <c r="AB525" s="287"/>
      <c r="AC525" s="286"/>
      <c r="AD525" s="287"/>
    </row>
    <row r="526" spans="1:30" ht="31.5" customHeight="1" x14ac:dyDescent="0.2">
      <c r="A526" s="88"/>
      <c r="B526" s="222" t="s">
        <v>483</v>
      </c>
      <c r="C526" s="222"/>
      <c r="D526" s="222"/>
      <c r="E526" s="222"/>
      <c r="F526" s="222"/>
      <c r="G526" s="222"/>
      <c r="H526" s="222"/>
      <c r="I526" s="51"/>
      <c r="J526" s="51"/>
      <c r="K526" s="206"/>
      <c r="L526" s="136"/>
      <c r="M526" s="207"/>
      <c r="N526" s="133"/>
      <c r="O526" s="125"/>
      <c r="P526" s="125"/>
      <c r="Q526" s="206"/>
      <c r="R526" s="206"/>
      <c r="S526" s="206"/>
      <c r="U526" s="286"/>
      <c r="V526" s="287"/>
      <c r="W526" s="286"/>
      <c r="X526" s="287"/>
      <c r="Y526" s="286"/>
      <c r="Z526" s="287"/>
      <c r="AA526" s="286"/>
      <c r="AB526" s="287"/>
      <c r="AC526" s="286"/>
      <c r="AD526" s="287"/>
    </row>
    <row r="527" spans="1:30" ht="31.5" customHeight="1" x14ac:dyDescent="0.2">
      <c r="A527" s="88"/>
      <c r="B527" s="105" t="s">
        <v>484</v>
      </c>
      <c r="C527" s="105"/>
      <c r="D527" s="105"/>
      <c r="E527" s="105"/>
      <c r="F527" s="105"/>
      <c r="G527" s="105"/>
      <c r="H527" s="105"/>
      <c r="I527" s="48"/>
      <c r="J527" s="48"/>
      <c r="K527" s="206"/>
      <c r="L527" s="136"/>
      <c r="M527" s="207"/>
      <c r="N527" s="133"/>
      <c r="O527" s="125"/>
      <c r="P527" s="125"/>
      <c r="Q527" s="206"/>
      <c r="R527" s="206"/>
      <c r="S527" s="206"/>
      <c r="U527" s="286"/>
      <c r="V527" s="287"/>
      <c r="W527" s="286"/>
      <c r="X527" s="287"/>
      <c r="Y527" s="286"/>
      <c r="Z527" s="287"/>
      <c r="AA527" s="286"/>
      <c r="AB527" s="287"/>
      <c r="AC527" s="286"/>
      <c r="AD527" s="287"/>
    </row>
    <row r="528" spans="1:30" ht="30" customHeight="1" x14ac:dyDescent="0.2">
      <c r="A528" s="88"/>
      <c r="B528" s="105" t="s">
        <v>485</v>
      </c>
      <c r="C528" s="105"/>
      <c r="D528" s="105"/>
      <c r="E528" s="105"/>
      <c r="F528" s="105"/>
      <c r="G528" s="105"/>
      <c r="H528" s="105"/>
      <c r="I528" s="48"/>
      <c r="J528" s="48"/>
      <c r="K528" s="206"/>
      <c r="L528" s="136"/>
      <c r="M528" s="207"/>
      <c r="N528" s="133"/>
      <c r="O528" s="125"/>
      <c r="P528" s="125"/>
      <c r="Q528" s="206"/>
      <c r="R528" s="206"/>
      <c r="S528" s="206"/>
      <c r="U528" s="286"/>
      <c r="V528" s="287"/>
      <c r="W528" s="286"/>
      <c r="X528" s="287"/>
      <c r="Y528" s="286"/>
      <c r="Z528" s="287"/>
      <c r="AA528" s="286"/>
      <c r="AB528" s="287"/>
      <c r="AC528" s="286"/>
      <c r="AD528" s="287"/>
    </row>
    <row r="529" spans="1:30" ht="23.25" customHeight="1" x14ac:dyDescent="0.2">
      <c r="A529" s="88"/>
      <c r="B529" s="105" t="s">
        <v>486</v>
      </c>
      <c r="C529" s="105"/>
      <c r="D529" s="105"/>
      <c r="E529" s="105"/>
      <c r="F529" s="105"/>
      <c r="G529" s="105"/>
      <c r="H529" s="105"/>
      <c r="I529" s="48"/>
      <c r="J529" s="48"/>
      <c r="K529" s="206"/>
      <c r="L529" s="136"/>
      <c r="M529" s="207"/>
      <c r="N529" s="133"/>
      <c r="O529" s="125"/>
      <c r="P529" s="125"/>
      <c r="Q529" s="206"/>
      <c r="R529" s="206"/>
      <c r="S529" s="206"/>
      <c r="U529" s="286"/>
      <c r="V529" s="287"/>
      <c r="W529" s="286"/>
      <c r="X529" s="287"/>
      <c r="Y529" s="286"/>
      <c r="Z529" s="287"/>
      <c r="AA529" s="286"/>
      <c r="AB529" s="287"/>
      <c r="AC529" s="286"/>
      <c r="AD529" s="287"/>
    </row>
    <row r="530" spans="1:30" ht="27" customHeight="1" x14ac:dyDescent="0.2">
      <c r="A530" s="88"/>
      <c r="B530" s="105" t="s">
        <v>487</v>
      </c>
      <c r="C530" s="105"/>
      <c r="D530" s="105"/>
      <c r="E530" s="105"/>
      <c r="F530" s="105"/>
      <c r="G530" s="105"/>
      <c r="H530" s="105"/>
      <c r="I530" s="48"/>
      <c r="J530" s="48"/>
      <c r="K530" s="206"/>
      <c r="L530" s="137"/>
      <c r="M530" s="207"/>
      <c r="N530" s="133"/>
      <c r="O530" s="125"/>
      <c r="P530" s="125"/>
      <c r="Q530" s="206"/>
      <c r="R530" s="206"/>
      <c r="S530" s="206"/>
      <c r="U530" s="288"/>
      <c r="V530" s="289"/>
      <c r="W530" s="288"/>
      <c r="X530" s="289"/>
      <c r="Y530" s="288"/>
      <c r="Z530" s="289"/>
      <c r="AA530" s="288"/>
      <c r="AB530" s="289"/>
      <c r="AC530" s="288"/>
      <c r="AD530" s="289"/>
    </row>
    <row r="531" spans="1:30" ht="7.5" customHeight="1" x14ac:dyDescent="0.2">
      <c r="A531" s="88"/>
      <c r="B531" s="216"/>
      <c r="C531" s="217"/>
      <c r="D531" s="217"/>
      <c r="E531" s="217"/>
      <c r="F531" s="217"/>
      <c r="G531" s="217"/>
      <c r="H531" s="217"/>
      <c r="I531" s="217"/>
      <c r="J531" s="217"/>
      <c r="K531" s="217"/>
      <c r="L531" s="217"/>
      <c r="M531" s="217"/>
      <c r="N531" s="217"/>
      <c r="O531" s="217"/>
      <c r="P531" s="217"/>
      <c r="Q531" s="217"/>
      <c r="R531" s="217"/>
      <c r="S531" s="218"/>
    </row>
    <row r="532" spans="1:30" ht="20.25" customHeight="1" x14ac:dyDescent="0.2">
      <c r="A532" s="88"/>
      <c r="B532" s="103" t="s">
        <v>488</v>
      </c>
      <c r="C532" s="103"/>
      <c r="D532" s="103"/>
      <c r="E532" s="103"/>
      <c r="F532" s="103"/>
      <c r="G532" s="103"/>
      <c r="H532" s="103"/>
      <c r="I532" s="76" t="s">
        <v>783</v>
      </c>
      <c r="J532" s="76" t="s">
        <v>784</v>
      </c>
      <c r="K532" s="76">
        <v>10</v>
      </c>
      <c r="L532" s="76">
        <f>+L533</f>
        <v>0</v>
      </c>
      <c r="M532" s="80">
        <f>+L532/K532</f>
        <v>0</v>
      </c>
      <c r="N532" s="104"/>
      <c r="O532" s="104"/>
      <c r="P532" s="104"/>
      <c r="Q532" s="104"/>
      <c r="R532" s="104"/>
      <c r="S532" s="104"/>
    </row>
    <row r="533" spans="1:30" ht="21" customHeight="1" x14ac:dyDescent="0.2">
      <c r="A533" s="88"/>
      <c r="B533" s="105" t="s">
        <v>489</v>
      </c>
      <c r="C533" s="105"/>
      <c r="D533" s="105"/>
      <c r="E533" s="105"/>
      <c r="F533" s="105"/>
      <c r="G533" s="105"/>
      <c r="H533" s="105"/>
      <c r="I533" s="48"/>
      <c r="J533" s="56"/>
      <c r="K533" s="206"/>
      <c r="L533" s="135">
        <f>SUM(K533:K545)</f>
        <v>0</v>
      </c>
      <c r="M533" s="207">
        <f>+L533/K532</f>
        <v>0</v>
      </c>
      <c r="N533" s="125"/>
      <c r="O533" s="125"/>
      <c r="P533" s="125"/>
      <c r="Q533" s="125"/>
      <c r="R533" s="125"/>
      <c r="S533" s="125"/>
      <c r="U533" s="256" t="s">
        <v>554</v>
      </c>
      <c r="V533" s="257"/>
      <c r="W533" s="256" t="s">
        <v>555</v>
      </c>
      <c r="X533" s="257"/>
      <c r="Y533" s="256" t="s">
        <v>556</v>
      </c>
      <c r="Z533" s="257"/>
      <c r="AA533" s="256" t="s">
        <v>557</v>
      </c>
      <c r="AB533" s="257"/>
      <c r="AC533" s="256" t="s">
        <v>558</v>
      </c>
      <c r="AD533" s="257"/>
    </row>
    <row r="534" spans="1:30" ht="23.25" customHeight="1" x14ac:dyDescent="0.2">
      <c r="A534" s="88"/>
      <c r="B534" s="105" t="s">
        <v>490</v>
      </c>
      <c r="C534" s="105"/>
      <c r="D534" s="105"/>
      <c r="E534" s="105"/>
      <c r="F534" s="105"/>
      <c r="G534" s="105"/>
      <c r="H534" s="105"/>
      <c r="I534" s="48"/>
      <c r="J534" s="56"/>
      <c r="K534" s="206"/>
      <c r="L534" s="136"/>
      <c r="M534" s="207"/>
      <c r="N534" s="125"/>
      <c r="O534" s="125"/>
      <c r="P534" s="125"/>
      <c r="Q534" s="125"/>
      <c r="R534" s="125"/>
      <c r="S534" s="125"/>
      <c r="U534" s="284" t="s">
        <v>748</v>
      </c>
      <c r="V534" s="285"/>
      <c r="W534" s="284" t="s">
        <v>749</v>
      </c>
      <c r="X534" s="285"/>
      <c r="Y534" s="284" t="s">
        <v>750</v>
      </c>
      <c r="Z534" s="285"/>
      <c r="AA534" s="284" t="s">
        <v>751</v>
      </c>
      <c r="AB534" s="285"/>
      <c r="AC534" s="284" t="s">
        <v>752</v>
      </c>
      <c r="AD534" s="285"/>
    </row>
    <row r="535" spans="1:30" ht="21" customHeight="1" x14ac:dyDescent="0.2">
      <c r="A535" s="88"/>
      <c r="B535" s="105" t="s">
        <v>491</v>
      </c>
      <c r="C535" s="105"/>
      <c r="D535" s="105"/>
      <c r="E535" s="105"/>
      <c r="F535" s="105"/>
      <c r="G535" s="105"/>
      <c r="H535" s="105"/>
      <c r="I535" s="48"/>
      <c r="J535" s="56"/>
      <c r="K535" s="206"/>
      <c r="L535" s="136"/>
      <c r="M535" s="207"/>
      <c r="N535" s="125"/>
      <c r="O535" s="125"/>
      <c r="P535" s="125"/>
      <c r="Q535" s="125"/>
      <c r="R535" s="125"/>
      <c r="S535" s="125"/>
      <c r="U535" s="286"/>
      <c r="V535" s="287"/>
      <c r="W535" s="286"/>
      <c r="X535" s="287"/>
      <c r="Y535" s="286"/>
      <c r="Z535" s="287"/>
      <c r="AA535" s="286"/>
      <c r="AB535" s="287"/>
      <c r="AC535" s="286"/>
      <c r="AD535" s="287"/>
    </row>
    <row r="536" spans="1:30" ht="32.25" customHeight="1" x14ac:dyDescent="0.2">
      <c r="A536" s="88"/>
      <c r="B536" s="105" t="s">
        <v>492</v>
      </c>
      <c r="C536" s="105"/>
      <c r="D536" s="105"/>
      <c r="E536" s="105"/>
      <c r="F536" s="105"/>
      <c r="G536" s="105"/>
      <c r="H536" s="105"/>
      <c r="I536" s="48"/>
      <c r="J536" s="56"/>
      <c r="K536" s="206"/>
      <c r="L536" s="136"/>
      <c r="M536" s="207"/>
      <c r="N536" s="125"/>
      <c r="O536" s="125"/>
      <c r="P536" s="125"/>
      <c r="Q536" s="125"/>
      <c r="R536" s="125"/>
      <c r="S536" s="125"/>
      <c r="U536" s="286"/>
      <c r="V536" s="287"/>
      <c r="W536" s="286"/>
      <c r="X536" s="287"/>
      <c r="Y536" s="286"/>
      <c r="Z536" s="287"/>
      <c r="AA536" s="286"/>
      <c r="AB536" s="287"/>
      <c r="AC536" s="286"/>
      <c r="AD536" s="287"/>
    </row>
    <row r="537" spans="1:30" ht="21" customHeight="1" x14ac:dyDescent="0.2">
      <c r="A537" s="88"/>
      <c r="B537" s="105" t="s">
        <v>493</v>
      </c>
      <c r="C537" s="105"/>
      <c r="D537" s="105"/>
      <c r="E537" s="105"/>
      <c r="F537" s="105"/>
      <c r="G537" s="105"/>
      <c r="H537" s="105"/>
      <c r="I537" s="48"/>
      <c r="J537" s="56"/>
      <c r="K537" s="206"/>
      <c r="L537" s="136"/>
      <c r="M537" s="207"/>
      <c r="N537" s="125"/>
      <c r="O537" s="125"/>
      <c r="P537" s="125"/>
      <c r="Q537" s="125"/>
      <c r="R537" s="125"/>
      <c r="S537" s="125"/>
      <c r="U537" s="286"/>
      <c r="V537" s="287"/>
      <c r="W537" s="286"/>
      <c r="X537" s="287"/>
      <c r="Y537" s="286"/>
      <c r="Z537" s="287"/>
      <c r="AA537" s="286"/>
      <c r="AB537" s="287"/>
      <c r="AC537" s="286"/>
      <c r="AD537" s="287"/>
    </row>
    <row r="538" spans="1:30" ht="27" customHeight="1" x14ac:dyDescent="0.2">
      <c r="A538" s="88"/>
      <c r="B538" s="105" t="s">
        <v>494</v>
      </c>
      <c r="C538" s="105"/>
      <c r="D538" s="105"/>
      <c r="E538" s="105"/>
      <c r="F538" s="105"/>
      <c r="G538" s="105"/>
      <c r="H538" s="105"/>
      <c r="I538" s="48"/>
      <c r="J538" s="56"/>
      <c r="K538" s="206"/>
      <c r="L538" s="136"/>
      <c r="M538" s="207"/>
      <c r="N538" s="125"/>
      <c r="O538" s="125"/>
      <c r="P538" s="125"/>
      <c r="Q538" s="125"/>
      <c r="R538" s="125"/>
      <c r="S538" s="125"/>
      <c r="U538" s="286"/>
      <c r="V538" s="287"/>
      <c r="W538" s="286"/>
      <c r="X538" s="287"/>
      <c r="Y538" s="286"/>
      <c r="Z538" s="287"/>
      <c r="AA538" s="286"/>
      <c r="AB538" s="287"/>
      <c r="AC538" s="286"/>
      <c r="AD538" s="287"/>
    </row>
    <row r="539" spans="1:30" ht="21" customHeight="1" x14ac:dyDescent="0.2">
      <c r="A539" s="88"/>
      <c r="B539" s="105" t="s">
        <v>495</v>
      </c>
      <c r="C539" s="105"/>
      <c r="D539" s="105"/>
      <c r="E539" s="105"/>
      <c r="F539" s="105"/>
      <c r="G539" s="105"/>
      <c r="H539" s="105"/>
      <c r="I539" s="48"/>
      <c r="J539" s="56"/>
      <c r="K539" s="206"/>
      <c r="L539" s="136"/>
      <c r="M539" s="207"/>
      <c r="N539" s="125"/>
      <c r="O539" s="125"/>
      <c r="P539" s="125"/>
      <c r="Q539" s="125"/>
      <c r="R539" s="125"/>
      <c r="S539" s="125"/>
      <c r="U539" s="286"/>
      <c r="V539" s="287"/>
      <c r="W539" s="286"/>
      <c r="X539" s="287"/>
      <c r="Y539" s="286"/>
      <c r="Z539" s="287"/>
      <c r="AA539" s="286"/>
      <c r="AB539" s="287"/>
      <c r="AC539" s="286"/>
      <c r="AD539" s="287"/>
    </row>
    <row r="540" spans="1:30" ht="21" customHeight="1" x14ac:dyDescent="0.2">
      <c r="A540" s="88"/>
      <c r="B540" s="236" t="s">
        <v>444</v>
      </c>
      <c r="C540" s="237"/>
      <c r="D540" s="237"/>
      <c r="E540" s="237"/>
      <c r="F540" s="237"/>
      <c r="G540" s="237"/>
      <c r="H540" s="237"/>
      <c r="I540" s="237"/>
      <c r="J540" s="237"/>
      <c r="K540" s="206"/>
      <c r="L540" s="136"/>
      <c r="M540" s="207"/>
      <c r="N540" s="125"/>
      <c r="O540" s="125"/>
      <c r="P540" s="125"/>
      <c r="Q540" s="125"/>
      <c r="R540" s="125"/>
      <c r="S540" s="125"/>
      <c r="U540" s="286"/>
      <c r="V540" s="287"/>
      <c r="W540" s="286"/>
      <c r="X540" s="287"/>
      <c r="Y540" s="286"/>
      <c r="Z540" s="287"/>
      <c r="AA540" s="286"/>
      <c r="AB540" s="287"/>
      <c r="AC540" s="286"/>
      <c r="AD540" s="287"/>
    </row>
    <row r="541" spans="1:30" ht="21" customHeight="1" x14ac:dyDescent="0.2">
      <c r="A541" s="88"/>
      <c r="B541" s="105" t="s">
        <v>496</v>
      </c>
      <c r="C541" s="105"/>
      <c r="D541" s="105"/>
      <c r="E541" s="105"/>
      <c r="F541" s="105"/>
      <c r="G541" s="105"/>
      <c r="H541" s="105"/>
      <c r="I541" s="48"/>
      <c r="J541" s="56"/>
      <c r="K541" s="206"/>
      <c r="L541" s="136"/>
      <c r="M541" s="207"/>
      <c r="N541" s="125"/>
      <c r="O541" s="125"/>
      <c r="P541" s="125"/>
      <c r="Q541" s="125"/>
      <c r="R541" s="125"/>
      <c r="S541" s="125"/>
      <c r="U541" s="286"/>
      <c r="V541" s="287"/>
      <c r="W541" s="286"/>
      <c r="X541" s="287"/>
      <c r="Y541" s="286"/>
      <c r="Z541" s="287"/>
      <c r="AA541" s="286"/>
      <c r="AB541" s="287"/>
      <c r="AC541" s="286"/>
      <c r="AD541" s="287"/>
    </row>
    <row r="542" spans="1:30" ht="21" customHeight="1" x14ac:dyDescent="0.2">
      <c r="A542" s="88"/>
      <c r="B542" s="105" t="s">
        <v>497</v>
      </c>
      <c r="C542" s="105"/>
      <c r="D542" s="105"/>
      <c r="E542" s="105"/>
      <c r="F542" s="105"/>
      <c r="G542" s="105"/>
      <c r="H542" s="105"/>
      <c r="I542" s="48"/>
      <c r="J542" s="56"/>
      <c r="K542" s="206"/>
      <c r="L542" s="136"/>
      <c r="M542" s="207"/>
      <c r="N542" s="125"/>
      <c r="O542" s="125"/>
      <c r="P542" s="125"/>
      <c r="Q542" s="125"/>
      <c r="R542" s="125"/>
      <c r="S542" s="125"/>
      <c r="U542" s="286"/>
      <c r="V542" s="287"/>
      <c r="W542" s="286"/>
      <c r="X542" s="287"/>
      <c r="Y542" s="286"/>
      <c r="Z542" s="287"/>
      <c r="AA542" s="286"/>
      <c r="AB542" s="287"/>
      <c r="AC542" s="286"/>
      <c r="AD542" s="287"/>
    </row>
    <row r="543" spans="1:30" ht="21" customHeight="1" x14ac:dyDescent="0.2">
      <c r="A543" s="88"/>
      <c r="B543" s="105" t="s">
        <v>498</v>
      </c>
      <c r="C543" s="105"/>
      <c r="D543" s="105"/>
      <c r="E543" s="105"/>
      <c r="F543" s="105"/>
      <c r="G543" s="105"/>
      <c r="H543" s="105"/>
      <c r="I543" s="48"/>
      <c r="J543" s="56"/>
      <c r="K543" s="206"/>
      <c r="L543" s="136"/>
      <c r="M543" s="207"/>
      <c r="N543" s="125"/>
      <c r="O543" s="125"/>
      <c r="P543" s="125"/>
      <c r="Q543" s="125"/>
      <c r="R543" s="125"/>
      <c r="S543" s="125"/>
      <c r="U543" s="286"/>
      <c r="V543" s="287"/>
      <c r="W543" s="286"/>
      <c r="X543" s="287"/>
      <c r="Y543" s="286"/>
      <c r="Z543" s="287"/>
      <c r="AA543" s="286"/>
      <c r="AB543" s="287"/>
      <c r="AC543" s="286"/>
      <c r="AD543" s="287"/>
    </row>
    <row r="544" spans="1:30" ht="21" customHeight="1" x14ac:dyDescent="0.2">
      <c r="A544" s="88"/>
      <c r="B544" s="105" t="s">
        <v>446</v>
      </c>
      <c r="C544" s="105"/>
      <c r="D544" s="105"/>
      <c r="E544" s="105"/>
      <c r="F544" s="105"/>
      <c r="G544" s="105"/>
      <c r="H544" s="105"/>
      <c r="I544" s="48"/>
      <c r="J544" s="56"/>
      <c r="K544" s="206"/>
      <c r="L544" s="136"/>
      <c r="M544" s="207"/>
      <c r="N544" s="125"/>
      <c r="O544" s="125"/>
      <c r="P544" s="125"/>
      <c r="Q544" s="125"/>
      <c r="R544" s="125"/>
      <c r="S544" s="125"/>
      <c r="U544" s="286"/>
      <c r="V544" s="287"/>
      <c r="W544" s="286"/>
      <c r="X544" s="287"/>
      <c r="Y544" s="286"/>
      <c r="Z544" s="287"/>
      <c r="AA544" s="286"/>
      <c r="AB544" s="287"/>
      <c r="AC544" s="286"/>
      <c r="AD544" s="287"/>
    </row>
    <row r="545" spans="1:30" ht="21" customHeight="1" x14ac:dyDescent="0.2">
      <c r="A545" s="88"/>
      <c r="B545" s="105" t="s">
        <v>499</v>
      </c>
      <c r="C545" s="105"/>
      <c r="D545" s="105"/>
      <c r="E545" s="105"/>
      <c r="F545" s="105"/>
      <c r="G545" s="105"/>
      <c r="H545" s="105"/>
      <c r="I545" s="48"/>
      <c r="J545" s="56"/>
      <c r="K545" s="206"/>
      <c r="L545" s="137"/>
      <c r="M545" s="207"/>
      <c r="N545" s="125"/>
      <c r="O545" s="125"/>
      <c r="P545" s="125"/>
      <c r="Q545" s="125"/>
      <c r="R545" s="125"/>
      <c r="S545" s="125"/>
      <c r="U545" s="288"/>
      <c r="V545" s="289"/>
      <c r="W545" s="288"/>
      <c r="X545" s="289"/>
      <c r="Y545" s="288"/>
      <c r="Z545" s="289"/>
      <c r="AA545" s="288"/>
      <c r="AB545" s="289"/>
      <c r="AC545" s="288"/>
      <c r="AD545" s="289"/>
    </row>
    <row r="546" spans="1:30" ht="7.5" customHeight="1" x14ac:dyDescent="0.2">
      <c r="A546" s="88"/>
      <c r="B546" s="216"/>
      <c r="C546" s="217"/>
      <c r="D546" s="217"/>
      <c r="E546" s="217"/>
      <c r="F546" s="217"/>
      <c r="G546" s="217"/>
      <c r="H546" s="217"/>
      <c r="I546" s="217"/>
      <c r="J546" s="217"/>
      <c r="K546" s="217"/>
      <c r="L546" s="217"/>
      <c r="M546" s="217"/>
      <c r="N546" s="217"/>
      <c r="O546" s="217"/>
      <c r="P546" s="217"/>
      <c r="Q546" s="217"/>
      <c r="R546" s="217"/>
      <c r="S546" s="218"/>
    </row>
    <row r="547" spans="1:30" ht="18" customHeight="1" x14ac:dyDescent="0.2">
      <c r="A547" s="88"/>
      <c r="B547" s="223" t="s">
        <v>500</v>
      </c>
      <c r="C547" s="223"/>
      <c r="D547" s="223"/>
      <c r="E547" s="223"/>
      <c r="F547" s="223"/>
      <c r="G547" s="223"/>
      <c r="H547" s="223"/>
      <c r="I547" s="112" t="s">
        <v>783</v>
      </c>
      <c r="J547" s="112" t="s">
        <v>784</v>
      </c>
      <c r="K547" s="104">
        <v>10</v>
      </c>
      <c r="L547" s="112">
        <f>+L549</f>
        <v>0</v>
      </c>
      <c r="M547" s="224">
        <f>+L547/K547</f>
        <v>0</v>
      </c>
      <c r="N547" s="104"/>
      <c r="O547" s="104"/>
      <c r="P547" s="104"/>
      <c r="Q547" s="104"/>
      <c r="R547" s="104"/>
      <c r="S547" s="104"/>
    </row>
    <row r="548" spans="1:30" ht="18" customHeight="1" x14ac:dyDescent="0.2">
      <c r="A548" s="88"/>
      <c r="B548" s="223"/>
      <c r="C548" s="223"/>
      <c r="D548" s="223"/>
      <c r="E548" s="223"/>
      <c r="F548" s="223"/>
      <c r="G548" s="223"/>
      <c r="H548" s="223"/>
      <c r="I548" s="113"/>
      <c r="J548" s="113"/>
      <c r="K548" s="104"/>
      <c r="L548" s="113"/>
      <c r="M548" s="224"/>
      <c r="N548" s="104"/>
      <c r="O548" s="104"/>
      <c r="P548" s="104"/>
      <c r="Q548" s="104"/>
      <c r="R548" s="104"/>
      <c r="S548" s="104"/>
    </row>
    <row r="549" spans="1:30" ht="23.25" customHeight="1" x14ac:dyDescent="0.2">
      <c r="A549" s="88"/>
      <c r="B549" s="143" t="s">
        <v>501</v>
      </c>
      <c r="C549" s="144"/>
      <c r="D549" s="144"/>
      <c r="E549" s="144"/>
      <c r="F549" s="144"/>
      <c r="G549" s="144"/>
      <c r="H549" s="144"/>
      <c r="I549" s="144"/>
      <c r="J549" s="144"/>
      <c r="K549" s="145"/>
      <c r="L549" s="135">
        <f>+SUM(K550,K554,K563,K567,K577,K588,K591)/7</f>
        <v>0</v>
      </c>
      <c r="M549" s="207">
        <f>+L549/K547</f>
        <v>0</v>
      </c>
      <c r="N549" s="125"/>
      <c r="O549" s="125"/>
      <c r="P549" s="125"/>
      <c r="Q549" s="125"/>
      <c r="R549" s="125"/>
      <c r="S549" s="125"/>
      <c r="U549" s="252" t="s">
        <v>554</v>
      </c>
      <c r="V549" s="252"/>
      <c r="W549" s="252" t="s">
        <v>555</v>
      </c>
      <c r="X549" s="252"/>
      <c r="Y549" s="252" t="s">
        <v>556</v>
      </c>
      <c r="Z549" s="252"/>
      <c r="AA549" s="252" t="s">
        <v>557</v>
      </c>
      <c r="AB549" s="252"/>
      <c r="AC549" s="252" t="s">
        <v>558</v>
      </c>
      <c r="AD549" s="252"/>
    </row>
    <row r="550" spans="1:30" ht="30.75" customHeight="1" x14ac:dyDescent="0.2">
      <c r="A550" s="88"/>
      <c r="B550" s="105" t="s">
        <v>502</v>
      </c>
      <c r="C550" s="105"/>
      <c r="D550" s="105"/>
      <c r="E550" s="105"/>
      <c r="F550" s="105"/>
      <c r="G550" s="105"/>
      <c r="H550" s="105"/>
      <c r="I550" s="48"/>
      <c r="J550" s="48"/>
      <c r="K550" s="135"/>
      <c r="L550" s="136"/>
      <c r="M550" s="207"/>
      <c r="N550" s="125"/>
      <c r="O550" s="125"/>
      <c r="P550" s="125"/>
      <c r="Q550" s="125"/>
      <c r="R550" s="125"/>
      <c r="S550" s="125"/>
      <c r="U550" s="290" t="s">
        <v>753</v>
      </c>
      <c r="V550" s="253"/>
      <c r="W550" s="253" t="s">
        <v>754</v>
      </c>
      <c r="X550" s="253"/>
      <c r="Y550" s="253" t="s">
        <v>755</v>
      </c>
      <c r="Z550" s="253"/>
      <c r="AA550" s="253" t="s">
        <v>756</v>
      </c>
      <c r="AB550" s="253"/>
      <c r="AC550" s="253" t="s">
        <v>757</v>
      </c>
      <c r="AD550" s="253"/>
    </row>
    <row r="551" spans="1:30" ht="24.75" customHeight="1" x14ac:dyDescent="0.2">
      <c r="A551" s="88"/>
      <c r="B551" s="105" t="s">
        <v>503</v>
      </c>
      <c r="C551" s="105"/>
      <c r="D551" s="105"/>
      <c r="E551" s="105"/>
      <c r="F551" s="105"/>
      <c r="G551" s="105"/>
      <c r="H551" s="105"/>
      <c r="I551" s="48"/>
      <c r="J551" s="48"/>
      <c r="K551" s="136"/>
      <c r="L551" s="136"/>
      <c r="M551" s="207"/>
      <c r="N551" s="125"/>
      <c r="O551" s="125"/>
      <c r="P551" s="125"/>
      <c r="Q551" s="125"/>
      <c r="R551" s="125"/>
      <c r="S551" s="125"/>
      <c r="U551" s="253"/>
      <c r="V551" s="253"/>
      <c r="W551" s="253"/>
      <c r="X551" s="253"/>
      <c r="Y551" s="253"/>
      <c r="Z551" s="253"/>
      <c r="AA551" s="253"/>
      <c r="AB551" s="253"/>
      <c r="AC551" s="253"/>
      <c r="AD551" s="253"/>
    </row>
    <row r="552" spans="1:30" ht="44.25" customHeight="1" x14ac:dyDescent="0.2">
      <c r="A552" s="88"/>
      <c r="B552" s="110" t="s">
        <v>504</v>
      </c>
      <c r="C552" s="110"/>
      <c r="D552" s="110"/>
      <c r="E552" s="110"/>
      <c r="F552" s="110"/>
      <c r="G552" s="110"/>
      <c r="H552" s="110"/>
      <c r="I552" s="43"/>
      <c r="J552" s="43"/>
      <c r="K552" s="137"/>
      <c r="L552" s="136"/>
      <c r="M552" s="207"/>
      <c r="N552" s="140"/>
      <c r="O552" s="111"/>
      <c r="P552" s="111"/>
      <c r="Q552" s="125"/>
      <c r="R552" s="125"/>
      <c r="S552" s="125"/>
      <c r="U552" s="253"/>
      <c r="V552" s="253"/>
      <c r="W552" s="253"/>
      <c r="X552" s="253"/>
      <c r="Y552" s="253"/>
      <c r="Z552" s="253"/>
      <c r="AA552" s="253"/>
      <c r="AB552" s="253"/>
      <c r="AC552" s="253"/>
      <c r="AD552" s="253"/>
    </row>
    <row r="553" spans="1:30" ht="23.25" customHeight="1" x14ac:dyDescent="0.2">
      <c r="A553" s="88"/>
      <c r="B553" s="143" t="s">
        <v>505</v>
      </c>
      <c r="C553" s="144"/>
      <c r="D553" s="144"/>
      <c r="E553" s="144"/>
      <c r="F553" s="144"/>
      <c r="G553" s="144"/>
      <c r="H553" s="144"/>
      <c r="I553" s="144"/>
      <c r="J553" s="144"/>
      <c r="K553" s="145"/>
      <c r="L553" s="136"/>
      <c r="M553" s="207"/>
      <c r="N553" s="125"/>
      <c r="O553" s="125"/>
      <c r="P553" s="125"/>
      <c r="Q553" s="125"/>
      <c r="R553" s="125"/>
      <c r="S553" s="125"/>
      <c r="U553" s="38"/>
      <c r="V553" s="14"/>
      <c r="W553" s="38"/>
      <c r="X553" s="14"/>
      <c r="Y553" s="38"/>
      <c r="Z553" s="14"/>
      <c r="AA553" s="14"/>
      <c r="AB553" s="38"/>
      <c r="AC553" s="38"/>
      <c r="AD553" s="14"/>
    </row>
    <row r="554" spans="1:30" ht="23.25" customHeight="1" x14ac:dyDescent="0.2">
      <c r="A554" s="88"/>
      <c r="B554" s="105" t="s">
        <v>506</v>
      </c>
      <c r="C554" s="105"/>
      <c r="D554" s="105"/>
      <c r="E554" s="105"/>
      <c r="F554" s="105"/>
      <c r="G554" s="105"/>
      <c r="H554" s="105"/>
      <c r="I554" s="48"/>
      <c r="J554" s="48"/>
      <c r="K554" s="135"/>
      <c r="L554" s="136"/>
      <c r="M554" s="207"/>
      <c r="N554" s="125"/>
      <c r="O554" s="125"/>
      <c r="P554" s="125"/>
      <c r="Q554" s="125"/>
      <c r="R554" s="125"/>
      <c r="S554" s="125"/>
      <c r="U554" s="252" t="s">
        <v>554</v>
      </c>
      <c r="V554" s="252"/>
      <c r="W554" s="252" t="s">
        <v>555</v>
      </c>
      <c r="X554" s="252"/>
      <c r="Y554" s="252" t="s">
        <v>556</v>
      </c>
      <c r="Z554" s="252"/>
      <c r="AA554" s="252" t="s">
        <v>557</v>
      </c>
      <c r="AB554" s="252"/>
      <c r="AC554" s="252" t="s">
        <v>558</v>
      </c>
      <c r="AD554" s="252"/>
    </row>
    <row r="555" spans="1:30" ht="23.25" customHeight="1" x14ac:dyDescent="0.2">
      <c r="A555" s="88"/>
      <c r="B555" s="105" t="s">
        <v>507</v>
      </c>
      <c r="C555" s="105"/>
      <c r="D555" s="105"/>
      <c r="E555" s="105"/>
      <c r="F555" s="105"/>
      <c r="G555" s="105"/>
      <c r="H555" s="105"/>
      <c r="I555" s="48"/>
      <c r="J555" s="48"/>
      <c r="K555" s="136"/>
      <c r="L555" s="136"/>
      <c r="M555" s="207"/>
      <c r="N555" s="125"/>
      <c r="O555" s="125"/>
      <c r="P555" s="125"/>
      <c r="Q555" s="125"/>
      <c r="R555" s="125"/>
      <c r="S555" s="125"/>
      <c r="U555" s="253" t="s">
        <v>758</v>
      </c>
      <c r="V555" s="253"/>
      <c r="W555" s="253" t="s">
        <v>381</v>
      </c>
      <c r="X555" s="253"/>
      <c r="Y555" s="253" t="s">
        <v>381</v>
      </c>
      <c r="Z555" s="253"/>
      <c r="AA555" s="253" t="s">
        <v>759</v>
      </c>
      <c r="AB555" s="253"/>
      <c r="AC555" s="253" t="s">
        <v>381</v>
      </c>
      <c r="AD555" s="253"/>
    </row>
    <row r="556" spans="1:30" ht="23.25" customHeight="1" x14ac:dyDescent="0.2">
      <c r="A556" s="88"/>
      <c r="B556" s="105" t="s">
        <v>508</v>
      </c>
      <c r="C556" s="105"/>
      <c r="D556" s="105"/>
      <c r="E556" s="105"/>
      <c r="F556" s="105"/>
      <c r="G556" s="105"/>
      <c r="H556" s="105"/>
      <c r="I556" s="48"/>
      <c r="J556" s="48"/>
      <c r="K556" s="136"/>
      <c r="L556" s="136"/>
      <c r="M556" s="207"/>
      <c r="N556" s="125"/>
      <c r="O556" s="125"/>
      <c r="P556" s="125"/>
      <c r="Q556" s="125"/>
      <c r="R556" s="125"/>
      <c r="S556" s="125"/>
      <c r="U556" s="253"/>
      <c r="V556" s="253"/>
      <c r="W556" s="253"/>
      <c r="X556" s="253"/>
      <c r="Y556" s="253"/>
      <c r="Z556" s="253"/>
      <c r="AA556" s="253"/>
      <c r="AB556" s="253"/>
      <c r="AC556" s="253"/>
      <c r="AD556" s="253"/>
    </row>
    <row r="557" spans="1:30" ht="23.25" customHeight="1" x14ac:dyDescent="0.2">
      <c r="A557" s="88"/>
      <c r="B557" s="105" t="s">
        <v>509</v>
      </c>
      <c r="C557" s="105"/>
      <c r="D557" s="105"/>
      <c r="E557" s="105"/>
      <c r="F557" s="105"/>
      <c r="G557" s="105"/>
      <c r="H557" s="105"/>
      <c r="I557" s="48"/>
      <c r="J557" s="48"/>
      <c r="K557" s="136"/>
      <c r="L557" s="136"/>
      <c r="M557" s="207"/>
      <c r="N557" s="125"/>
      <c r="O557" s="125"/>
      <c r="P557" s="125"/>
      <c r="Q557" s="125"/>
      <c r="R557" s="125"/>
      <c r="S557" s="125"/>
      <c r="U557" s="253"/>
      <c r="V557" s="253"/>
      <c r="W557" s="253"/>
      <c r="X557" s="253"/>
      <c r="Y557" s="253"/>
      <c r="Z557" s="253"/>
      <c r="AA557" s="253"/>
      <c r="AB557" s="253"/>
      <c r="AC557" s="253"/>
      <c r="AD557" s="253"/>
    </row>
    <row r="558" spans="1:30" ht="27" customHeight="1" x14ac:dyDescent="0.2">
      <c r="A558" s="88"/>
      <c r="B558" s="110" t="s">
        <v>510</v>
      </c>
      <c r="C558" s="110"/>
      <c r="D558" s="110"/>
      <c r="E558" s="110"/>
      <c r="F558" s="110"/>
      <c r="G558" s="110"/>
      <c r="H558" s="110"/>
      <c r="I558" s="43"/>
      <c r="J558" s="43"/>
      <c r="K558" s="136"/>
      <c r="L558" s="136"/>
      <c r="M558" s="207"/>
      <c r="N558" s="125"/>
      <c r="O558" s="125"/>
      <c r="P558" s="125"/>
      <c r="Q558" s="125"/>
      <c r="R558" s="125"/>
      <c r="S558" s="125"/>
      <c r="U558" s="253"/>
      <c r="V558" s="253"/>
      <c r="W558" s="253"/>
      <c r="X558" s="253"/>
      <c r="Y558" s="253"/>
      <c r="Z558" s="253"/>
      <c r="AA558" s="253"/>
      <c r="AB558" s="253"/>
      <c r="AC558" s="253"/>
      <c r="AD558" s="253"/>
    </row>
    <row r="559" spans="1:30" ht="28.5" customHeight="1" x14ac:dyDescent="0.2">
      <c r="A559" s="88"/>
      <c r="B559" s="110" t="s">
        <v>511</v>
      </c>
      <c r="C559" s="110"/>
      <c r="D559" s="110"/>
      <c r="E559" s="110"/>
      <c r="F559" s="110"/>
      <c r="G559" s="110"/>
      <c r="H559" s="110"/>
      <c r="I559" s="43"/>
      <c r="J559" s="43"/>
      <c r="K559" s="136"/>
      <c r="L559" s="136"/>
      <c r="M559" s="207"/>
      <c r="N559" s="125"/>
      <c r="O559" s="125"/>
      <c r="P559" s="125"/>
      <c r="Q559" s="125"/>
      <c r="R559" s="125"/>
      <c r="S559" s="125"/>
      <c r="U559" s="253"/>
      <c r="V559" s="253"/>
      <c r="W559" s="253"/>
      <c r="X559" s="253"/>
      <c r="Y559" s="253"/>
      <c r="Z559" s="253"/>
      <c r="AA559" s="253"/>
      <c r="AB559" s="253"/>
      <c r="AC559" s="253"/>
      <c r="AD559" s="253"/>
    </row>
    <row r="560" spans="1:30" ht="23.25" customHeight="1" x14ac:dyDescent="0.2">
      <c r="A560" s="88"/>
      <c r="B560" s="110" t="s">
        <v>512</v>
      </c>
      <c r="C560" s="110"/>
      <c r="D560" s="110"/>
      <c r="E560" s="110"/>
      <c r="F560" s="110"/>
      <c r="G560" s="110"/>
      <c r="H560" s="110"/>
      <c r="I560" s="43"/>
      <c r="J560" s="43"/>
      <c r="K560" s="136"/>
      <c r="L560" s="136"/>
      <c r="M560" s="207"/>
      <c r="N560" s="125"/>
      <c r="O560" s="125"/>
      <c r="P560" s="125"/>
      <c r="Q560" s="125"/>
      <c r="R560" s="125"/>
      <c r="S560" s="125"/>
      <c r="U560" s="253"/>
      <c r="V560" s="253"/>
      <c r="W560" s="253"/>
      <c r="X560" s="253"/>
      <c r="Y560" s="253"/>
      <c r="Z560" s="253"/>
      <c r="AA560" s="253"/>
      <c r="AB560" s="253"/>
      <c r="AC560" s="253"/>
      <c r="AD560" s="253"/>
    </row>
    <row r="561" spans="1:30" ht="41.25" customHeight="1" x14ac:dyDescent="0.2">
      <c r="A561" s="88"/>
      <c r="B561" s="110" t="s">
        <v>513</v>
      </c>
      <c r="C561" s="110"/>
      <c r="D561" s="110"/>
      <c r="E561" s="110"/>
      <c r="F561" s="110"/>
      <c r="G561" s="110"/>
      <c r="H561" s="110"/>
      <c r="I561" s="43"/>
      <c r="J561" s="43"/>
      <c r="K561" s="137"/>
      <c r="L561" s="136"/>
      <c r="M561" s="207"/>
      <c r="N561" s="125"/>
      <c r="O561" s="125"/>
      <c r="P561" s="125"/>
      <c r="Q561" s="125"/>
      <c r="R561" s="125"/>
      <c r="S561" s="125"/>
    </row>
    <row r="562" spans="1:30" ht="21" customHeight="1" x14ac:dyDescent="0.2">
      <c r="A562" s="88"/>
      <c r="B562" s="143" t="s">
        <v>514</v>
      </c>
      <c r="C562" s="144"/>
      <c r="D562" s="144"/>
      <c r="E562" s="144"/>
      <c r="F562" s="144"/>
      <c r="G562" s="144"/>
      <c r="H562" s="144"/>
      <c r="I562" s="144"/>
      <c r="J562" s="144"/>
      <c r="K562" s="145"/>
      <c r="L562" s="136"/>
      <c r="M562" s="207"/>
      <c r="N562" s="125"/>
      <c r="O562" s="125"/>
      <c r="P562" s="125"/>
      <c r="Q562" s="125"/>
      <c r="R562" s="125"/>
      <c r="S562" s="125"/>
      <c r="U562" s="252" t="s">
        <v>554</v>
      </c>
      <c r="V562" s="252"/>
      <c r="W562" s="252" t="s">
        <v>555</v>
      </c>
      <c r="X562" s="252"/>
      <c r="Y562" s="252" t="s">
        <v>556</v>
      </c>
      <c r="Z562" s="252"/>
      <c r="AA562" s="252" t="s">
        <v>557</v>
      </c>
      <c r="AB562" s="252"/>
      <c r="AC562" s="252" t="s">
        <v>558</v>
      </c>
      <c r="AD562" s="252"/>
    </row>
    <row r="563" spans="1:30" ht="23.25" customHeight="1" x14ac:dyDescent="0.2">
      <c r="A563" s="88"/>
      <c r="B563" s="105" t="s">
        <v>515</v>
      </c>
      <c r="C563" s="105"/>
      <c r="D563" s="105"/>
      <c r="E563" s="105"/>
      <c r="F563" s="105"/>
      <c r="G563" s="105"/>
      <c r="H563" s="105"/>
      <c r="I563" s="48"/>
      <c r="J563" s="48"/>
      <c r="K563" s="135"/>
      <c r="L563" s="136"/>
      <c r="M563" s="207"/>
      <c r="N563" s="125"/>
      <c r="O563" s="125"/>
      <c r="P563" s="125"/>
      <c r="Q563" s="125"/>
      <c r="R563" s="125"/>
      <c r="S563" s="125"/>
      <c r="U563" s="253" t="s">
        <v>760</v>
      </c>
      <c r="V563" s="253"/>
      <c r="W563" s="253" t="s">
        <v>761</v>
      </c>
      <c r="X563" s="253"/>
      <c r="Y563" s="253" t="s">
        <v>762</v>
      </c>
      <c r="Z563" s="253"/>
      <c r="AA563" s="253" t="s">
        <v>763</v>
      </c>
      <c r="AB563" s="253"/>
      <c r="AC563" s="253" t="s">
        <v>764</v>
      </c>
      <c r="AD563" s="253"/>
    </row>
    <row r="564" spans="1:30" ht="36" customHeight="1" x14ac:dyDescent="0.2">
      <c r="A564" s="88"/>
      <c r="B564" s="105" t="s">
        <v>516</v>
      </c>
      <c r="C564" s="105"/>
      <c r="D564" s="105"/>
      <c r="E564" s="105"/>
      <c r="F564" s="105"/>
      <c r="G564" s="105"/>
      <c r="H564" s="105"/>
      <c r="I564" s="48"/>
      <c r="J564" s="48"/>
      <c r="K564" s="136"/>
      <c r="L564" s="136"/>
      <c r="M564" s="207"/>
      <c r="N564" s="125"/>
      <c r="O564" s="125"/>
      <c r="P564" s="125"/>
      <c r="Q564" s="125"/>
      <c r="R564" s="125"/>
      <c r="S564" s="125"/>
      <c r="U564" s="253"/>
      <c r="V564" s="253"/>
      <c r="W564" s="253"/>
      <c r="X564" s="253"/>
      <c r="Y564" s="253"/>
      <c r="Z564" s="253"/>
      <c r="AA564" s="253"/>
      <c r="AB564" s="253"/>
      <c r="AC564" s="253"/>
      <c r="AD564" s="253"/>
    </row>
    <row r="565" spans="1:30" ht="36" customHeight="1" x14ac:dyDescent="0.2">
      <c r="A565" s="88"/>
      <c r="B565" s="105" t="s">
        <v>517</v>
      </c>
      <c r="C565" s="105"/>
      <c r="D565" s="105"/>
      <c r="E565" s="105"/>
      <c r="F565" s="105"/>
      <c r="G565" s="105"/>
      <c r="H565" s="105"/>
      <c r="I565" s="48"/>
      <c r="J565" s="48"/>
      <c r="K565" s="137"/>
      <c r="L565" s="136"/>
      <c r="M565" s="207"/>
      <c r="N565" s="125"/>
      <c r="O565" s="125"/>
      <c r="P565" s="125"/>
      <c r="Q565" s="125"/>
      <c r="R565" s="125"/>
      <c r="S565" s="125"/>
      <c r="U565" s="253"/>
      <c r="V565" s="253"/>
      <c r="W565" s="253"/>
      <c r="X565" s="253"/>
      <c r="Y565" s="253"/>
      <c r="Z565" s="253"/>
      <c r="AA565" s="253"/>
      <c r="AB565" s="253"/>
      <c r="AC565" s="253"/>
      <c r="AD565" s="253"/>
    </row>
    <row r="566" spans="1:30" ht="20.25" customHeight="1" x14ac:dyDescent="0.2">
      <c r="A566" s="88"/>
      <c r="B566" s="194" t="s">
        <v>518</v>
      </c>
      <c r="C566" s="194"/>
      <c r="D566" s="194"/>
      <c r="E566" s="194"/>
      <c r="F566" s="194"/>
      <c r="G566" s="194"/>
      <c r="H566" s="194"/>
      <c r="I566" s="194"/>
      <c r="J566" s="194"/>
      <c r="K566" s="194"/>
      <c r="L566" s="136"/>
      <c r="M566" s="207"/>
      <c r="N566" s="125"/>
      <c r="O566" s="125"/>
      <c r="P566" s="125"/>
      <c r="Q566" s="125"/>
      <c r="R566" s="125"/>
      <c r="S566" s="125"/>
    </row>
    <row r="567" spans="1:30" ht="17.25" customHeight="1" x14ac:dyDescent="0.2">
      <c r="A567" s="88"/>
      <c r="B567" s="105" t="s">
        <v>519</v>
      </c>
      <c r="C567" s="105"/>
      <c r="D567" s="105"/>
      <c r="E567" s="105"/>
      <c r="F567" s="105"/>
      <c r="G567" s="105"/>
      <c r="H567" s="105"/>
      <c r="I567" s="48"/>
      <c r="J567" s="56"/>
      <c r="K567" s="206"/>
      <c r="L567" s="136"/>
      <c r="M567" s="207"/>
      <c r="N567" s="125"/>
      <c r="O567" s="125"/>
      <c r="P567" s="125"/>
      <c r="Q567" s="125"/>
      <c r="R567" s="125"/>
      <c r="S567" s="125"/>
      <c r="U567" s="252" t="s">
        <v>554</v>
      </c>
      <c r="V567" s="252"/>
      <c r="W567" s="252" t="s">
        <v>555</v>
      </c>
      <c r="X567" s="252"/>
      <c r="Y567" s="252" t="s">
        <v>556</v>
      </c>
      <c r="Z567" s="252"/>
      <c r="AA567" s="252" t="s">
        <v>557</v>
      </c>
      <c r="AB567" s="252"/>
      <c r="AC567" s="252" t="s">
        <v>558</v>
      </c>
      <c r="AD567" s="252"/>
    </row>
    <row r="568" spans="1:30" ht="17.25" customHeight="1" x14ac:dyDescent="0.2">
      <c r="A568" s="88"/>
      <c r="B568" s="105" t="s">
        <v>520</v>
      </c>
      <c r="C568" s="105"/>
      <c r="D568" s="105"/>
      <c r="E568" s="105"/>
      <c r="F568" s="105"/>
      <c r="G568" s="105"/>
      <c r="H568" s="105"/>
      <c r="I568" s="48"/>
      <c r="J568" s="56"/>
      <c r="K568" s="206"/>
      <c r="L568" s="136"/>
      <c r="M568" s="207"/>
      <c r="N568" s="125"/>
      <c r="O568" s="125"/>
      <c r="P568" s="125"/>
      <c r="Q568" s="125"/>
      <c r="R568" s="125"/>
      <c r="S568" s="125"/>
      <c r="U568" s="253" t="s">
        <v>765</v>
      </c>
      <c r="V568" s="253"/>
      <c r="W568" s="253" t="s">
        <v>381</v>
      </c>
      <c r="X568" s="253"/>
      <c r="Y568" s="253" t="s">
        <v>381</v>
      </c>
      <c r="Z568" s="253"/>
      <c r="AA568" s="253" t="s">
        <v>766</v>
      </c>
      <c r="AB568" s="253"/>
      <c r="AC568" s="253" t="s">
        <v>767</v>
      </c>
      <c r="AD568" s="253"/>
    </row>
    <row r="569" spans="1:30" ht="18" customHeight="1" x14ac:dyDescent="0.2">
      <c r="A569" s="88"/>
      <c r="B569" s="105" t="s">
        <v>521</v>
      </c>
      <c r="C569" s="105"/>
      <c r="D569" s="105"/>
      <c r="E569" s="105"/>
      <c r="F569" s="105"/>
      <c r="G569" s="105"/>
      <c r="H569" s="105"/>
      <c r="I569" s="48"/>
      <c r="J569" s="56"/>
      <c r="K569" s="206"/>
      <c r="L569" s="136"/>
      <c r="M569" s="207"/>
      <c r="N569" s="125"/>
      <c r="O569" s="125"/>
      <c r="P569" s="125"/>
      <c r="Q569" s="125"/>
      <c r="R569" s="125"/>
      <c r="S569" s="125"/>
      <c r="U569" s="253"/>
      <c r="V569" s="253"/>
      <c r="W569" s="253"/>
      <c r="X569" s="253"/>
      <c r="Y569" s="253"/>
      <c r="Z569" s="253"/>
      <c r="AA569" s="253"/>
      <c r="AB569" s="253"/>
      <c r="AC569" s="253"/>
      <c r="AD569" s="253"/>
    </row>
    <row r="570" spans="1:30" ht="27.75" customHeight="1" x14ac:dyDescent="0.2">
      <c r="A570" s="88"/>
      <c r="B570" s="105" t="s">
        <v>522</v>
      </c>
      <c r="C570" s="105"/>
      <c r="D570" s="105"/>
      <c r="E570" s="105"/>
      <c r="F570" s="105"/>
      <c r="G570" s="105"/>
      <c r="H570" s="105"/>
      <c r="I570" s="48"/>
      <c r="J570" s="56"/>
      <c r="K570" s="206"/>
      <c r="L570" s="136"/>
      <c r="M570" s="207"/>
      <c r="N570" s="125"/>
      <c r="O570" s="125"/>
      <c r="P570" s="125"/>
      <c r="Q570" s="125"/>
      <c r="R570" s="125"/>
      <c r="S570" s="125"/>
      <c r="U570" s="253"/>
      <c r="V570" s="253"/>
      <c r="W570" s="253"/>
      <c r="X570" s="253"/>
      <c r="Y570" s="253"/>
      <c r="Z570" s="253"/>
      <c r="AA570" s="253"/>
      <c r="AB570" s="253"/>
      <c r="AC570" s="253"/>
      <c r="AD570" s="253"/>
    </row>
    <row r="571" spans="1:30" ht="19.5" customHeight="1" x14ac:dyDescent="0.2">
      <c r="A571" s="88"/>
      <c r="B571" s="191" t="s">
        <v>523</v>
      </c>
      <c r="C571" s="192"/>
      <c r="D571" s="192"/>
      <c r="E571" s="192"/>
      <c r="F571" s="192"/>
      <c r="G571" s="192"/>
      <c r="H571" s="192"/>
      <c r="I571" s="192"/>
      <c r="J571" s="192"/>
      <c r="K571" s="206"/>
      <c r="L571" s="136"/>
      <c r="M571" s="207"/>
      <c r="N571" s="125"/>
      <c r="O571" s="125"/>
      <c r="P571" s="125"/>
      <c r="Q571" s="125"/>
      <c r="R571" s="125"/>
      <c r="S571" s="125"/>
      <c r="U571" s="253"/>
      <c r="V571" s="253"/>
      <c r="W571" s="253"/>
      <c r="X571" s="253"/>
      <c r="Y571" s="253"/>
      <c r="Z571" s="253"/>
      <c r="AA571" s="253"/>
      <c r="AB571" s="253"/>
      <c r="AC571" s="253"/>
      <c r="AD571" s="253"/>
    </row>
    <row r="572" spans="1:30" ht="17.25" customHeight="1" x14ac:dyDescent="0.2">
      <c r="A572" s="88"/>
      <c r="B572" s="105" t="s">
        <v>524</v>
      </c>
      <c r="C572" s="105"/>
      <c r="D572" s="105"/>
      <c r="E572" s="105"/>
      <c r="F572" s="105"/>
      <c r="G572" s="105"/>
      <c r="H572" s="105"/>
      <c r="I572" s="48"/>
      <c r="J572" s="56"/>
      <c r="K572" s="206"/>
      <c r="L572" s="136"/>
      <c r="M572" s="207"/>
      <c r="N572" s="166"/>
      <c r="O572" s="225"/>
      <c r="P572" s="226"/>
      <c r="Q572" s="125"/>
      <c r="R572" s="125"/>
      <c r="S572" s="125"/>
      <c r="U572" s="253"/>
      <c r="V572" s="253"/>
      <c r="W572" s="253"/>
      <c r="X572" s="253"/>
      <c r="Y572" s="253"/>
      <c r="Z572" s="253"/>
      <c r="AA572" s="253"/>
      <c r="AB572" s="253"/>
      <c r="AC572" s="253"/>
      <c r="AD572" s="253"/>
    </row>
    <row r="573" spans="1:30" ht="17.25" customHeight="1" x14ac:dyDescent="0.2">
      <c r="A573" s="88"/>
      <c r="B573" s="105" t="s">
        <v>525</v>
      </c>
      <c r="C573" s="105"/>
      <c r="D573" s="105"/>
      <c r="E573" s="105"/>
      <c r="F573" s="105"/>
      <c r="G573" s="105"/>
      <c r="H573" s="105"/>
      <c r="I573" s="48"/>
      <c r="J573" s="56"/>
      <c r="K573" s="206"/>
      <c r="L573" s="136"/>
      <c r="M573" s="207"/>
      <c r="N573" s="166"/>
      <c r="O573" s="225"/>
      <c r="P573" s="226"/>
      <c r="Q573" s="125"/>
      <c r="R573" s="125"/>
      <c r="S573" s="125"/>
      <c r="U573" s="253"/>
      <c r="V573" s="253"/>
      <c r="W573" s="253"/>
      <c r="X573" s="253"/>
      <c r="Y573" s="253"/>
      <c r="Z573" s="253"/>
      <c r="AA573" s="253"/>
      <c r="AB573" s="253"/>
      <c r="AC573" s="253"/>
      <c r="AD573" s="253"/>
    </row>
    <row r="574" spans="1:30" ht="17.25" customHeight="1" x14ac:dyDescent="0.2">
      <c r="A574" s="88"/>
      <c r="B574" s="105" t="s">
        <v>526</v>
      </c>
      <c r="C574" s="105"/>
      <c r="D574" s="105"/>
      <c r="E574" s="105"/>
      <c r="F574" s="105"/>
      <c r="G574" s="105"/>
      <c r="H574" s="105"/>
      <c r="I574" s="48"/>
      <c r="J574" s="56"/>
      <c r="K574" s="206"/>
      <c r="L574" s="136"/>
      <c r="M574" s="207"/>
      <c r="N574" s="166"/>
      <c r="O574" s="225"/>
      <c r="P574" s="226"/>
      <c r="Q574" s="125"/>
      <c r="R574" s="125"/>
      <c r="S574" s="125"/>
      <c r="U574" s="253"/>
      <c r="V574" s="253"/>
      <c r="W574" s="253"/>
      <c r="X574" s="253"/>
      <c r="Y574" s="253"/>
      <c r="Z574" s="253"/>
      <c r="AA574" s="253"/>
      <c r="AB574" s="253"/>
      <c r="AC574" s="253"/>
      <c r="AD574" s="253"/>
    </row>
    <row r="575" spans="1:30" ht="17.25" customHeight="1" x14ac:dyDescent="0.2">
      <c r="A575" s="88"/>
      <c r="B575" s="125" t="s">
        <v>527</v>
      </c>
      <c r="C575" s="229"/>
      <c r="D575" s="229"/>
      <c r="E575" s="229"/>
      <c r="F575" s="229"/>
      <c r="G575" s="229"/>
      <c r="H575" s="229"/>
      <c r="I575" s="44"/>
      <c r="J575" s="71"/>
      <c r="K575" s="206"/>
      <c r="L575" s="136"/>
      <c r="M575" s="207"/>
      <c r="N575" s="166"/>
      <c r="O575" s="225"/>
      <c r="P575" s="226"/>
      <c r="Q575" s="125"/>
      <c r="R575" s="125"/>
      <c r="S575" s="125"/>
    </row>
    <row r="576" spans="1:30" ht="17.25" customHeight="1" x14ac:dyDescent="0.2">
      <c r="A576" s="88"/>
      <c r="B576" s="306" t="s">
        <v>528</v>
      </c>
      <c r="C576" s="307"/>
      <c r="D576" s="307"/>
      <c r="E576" s="307"/>
      <c r="F576" s="307"/>
      <c r="G576" s="307"/>
      <c r="H576" s="307"/>
      <c r="I576" s="307"/>
      <c r="J576" s="307"/>
      <c r="K576" s="308"/>
      <c r="L576" s="136"/>
      <c r="M576" s="207"/>
      <c r="N576" s="125"/>
      <c r="O576" s="125"/>
      <c r="P576" s="125"/>
      <c r="Q576" s="125"/>
      <c r="R576" s="125"/>
      <c r="S576" s="125"/>
      <c r="U576" s="256" t="s">
        <v>554</v>
      </c>
      <c r="V576" s="257"/>
      <c r="W576" s="256" t="s">
        <v>555</v>
      </c>
      <c r="X576" s="257"/>
      <c r="Y576" s="256" t="s">
        <v>556</v>
      </c>
      <c r="Z576" s="257"/>
      <c r="AA576" s="256" t="s">
        <v>557</v>
      </c>
      <c r="AB576" s="257"/>
      <c r="AC576" s="256" t="s">
        <v>558</v>
      </c>
      <c r="AD576" s="257"/>
    </row>
    <row r="577" spans="1:30" ht="17.25" customHeight="1" x14ac:dyDescent="0.2">
      <c r="A577" s="88"/>
      <c r="B577" s="227" t="s">
        <v>529</v>
      </c>
      <c r="C577" s="228"/>
      <c r="D577" s="228"/>
      <c r="E577" s="228"/>
      <c r="F577" s="228"/>
      <c r="G577" s="228"/>
      <c r="H577" s="228"/>
      <c r="I577" s="47"/>
      <c r="J577" s="47"/>
      <c r="K577" s="135"/>
      <c r="L577" s="136"/>
      <c r="M577" s="207"/>
      <c r="N577" s="125"/>
      <c r="O577" s="125"/>
      <c r="P577" s="125"/>
      <c r="Q577" s="125"/>
      <c r="R577" s="125"/>
      <c r="S577" s="125"/>
      <c r="U577" s="292" t="s">
        <v>768</v>
      </c>
      <c r="V577" s="293"/>
      <c r="W577" s="292" t="s">
        <v>769</v>
      </c>
      <c r="X577" s="293"/>
      <c r="Y577" s="292" t="s">
        <v>770</v>
      </c>
      <c r="Z577" s="293"/>
      <c r="AA577" s="292" t="s">
        <v>771</v>
      </c>
      <c r="AB577" s="293"/>
      <c r="AC577" s="292" t="s">
        <v>772</v>
      </c>
      <c r="AD577" s="293"/>
    </row>
    <row r="578" spans="1:30" ht="17.25" customHeight="1" x14ac:dyDescent="0.2">
      <c r="A578" s="88"/>
      <c r="B578" s="227" t="s">
        <v>530</v>
      </c>
      <c r="C578" s="228"/>
      <c r="D578" s="228"/>
      <c r="E578" s="228"/>
      <c r="F578" s="228"/>
      <c r="G578" s="228"/>
      <c r="H578" s="228"/>
      <c r="I578" s="47"/>
      <c r="J578" s="47"/>
      <c r="K578" s="136"/>
      <c r="L578" s="136"/>
      <c r="M578" s="207"/>
      <c r="N578" s="125"/>
      <c r="O578" s="125"/>
      <c r="P578" s="125"/>
      <c r="Q578" s="125"/>
      <c r="R578" s="125"/>
      <c r="S578" s="125"/>
      <c r="U578" s="294"/>
      <c r="V578" s="295"/>
      <c r="W578" s="294"/>
      <c r="X578" s="295"/>
      <c r="Y578" s="294"/>
      <c r="Z578" s="295"/>
      <c r="AA578" s="294"/>
      <c r="AB578" s="295"/>
      <c r="AC578" s="294"/>
      <c r="AD578" s="295"/>
    </row>
    <row r="579" spans="1:30" ht="17.25" customHeight="1" x14ac:dyDescent="0.2">
      <c r="A579" s="88"/>
      <c r="B579" s="227" t="s">
        <v>531</v>
      </c>
      <c r="C579" s="228"/>
      <c r="D579" s="228"/>
      <c r="E579" s="228"/>
      <c r="F579" s="228"/>
      <c r="G579" s="228"/>
      <c r="H579" s="228"/>
      <c r="I579" s="47"/>
      <c r="J579" s="47"/>
      <c r="K579" s="136"/>
      <c r="L579" s="136"/>
      <c r="M579" s="207"/>
      <c r="N579" s="125"/>
      <c r="O579" s="125"/>
      <c r="P579" s="125"/>
      <c r="Q579" s="125"/>
      <c r="R579" s="125"/>
      <c r="S579" s="125"/>
      <c r="U579" s="294"/>
      <c r="V579" s="295"/>
      <c r="W579" s="294"/>
      <c r="X579" s="295"/>
      <c r="Y579" s="294"/>
      <c r="Z579" s="295"/>
      <c r="AA579" s="294"/>
      <c r="AB579" s="295"/>
      <c r="AC579" s="294"/>
      <c r="AD579" s="295"/>
    </row>
    <row r="580" spans="1:30" ht="17.25" customHeight="1" x14ac:dyDescent="0.2">
      <c r="A580" s="88"/>
      <c r="B580" s="227" t="s">
        <v>532</v>
      </c>
      <c r="C580" s="228"/>
      <c r="D580" s="228"/>
      <c r="E580" s="228"/>
      <c r="F580" s="228"/>
      <c r="G580" s="228"/>
      <c r="H580" s="228"/>
      <c r="I580" s="47"/>
      <c r="J580" s="47"/>
      <c r="K580" s="136"/>
      <c r="L580" s="136"/>
      <c r="M580" s="207"/>
      <c r="N580" s="125"/>
      <c r="O580" s="125"/>
      <c r="P580" s="125"/>
      <c r="Q580" s="125"/>
      <c r="R580" s="125"/>
      <c r="S580" s="125"/>
      <c r="U580" s="294"/>
      <c r="V580" s="295"/>
      <c r="W580" s="294"/>
      <c r="X580" s="295"/>
      <c r="Y580" s="294"/>
      <c r="Z580" s="295"/>
      <c r="AA580" s="294"/>
      <c r="AB580" s="295"/>
      <c r="AC580" s="294"/>
      <c r="AD580" s="295"/>
    </row>
    <row r="581" spans="1:30" ht="30" customHeight="1" x14ac:dyDescent="0.2">
      <c r="A581" s="88"/>
      <c r="B581" s="227" t="s">
        <v>533</v>
      </c>
      <c r="C581" s="228"/>
      <c r="D581" s="228"/>
      <c r="E581" s="228"/>
      <c r="F581" s="228"/>
      <c r="G581" s="228"/>
      <c r="H581" s="228"/>
      <c r="I581" s="47"/>
      <c r="J581" s="47"/>
      <c r="K581" s="136"/>
      <c r="L581" s="136"/>
      <c r="M581" s="207"/>
      <c r="N581" s="125"/>
      <c r="O581" s="125"/>
      <c r="P581" s="125"/>
      <c r="Q581" s="125"/>
      <c r="R581" s="125"/>
      <c r="S581" s="125"/>
      <c r="U581" s="294"/>
      <c r="V581" s="295"/>
      <c r="W581" s="294"/>
      <c r="X581" s="295"/>
      <c r="Y581" s="294"/>
      <c r="Z581" s="295"/>
      <c r="AA581" s="294"/>
      <c r="AB581" s="295"/>
      <c r="AC581" s="294"/>
      <c r="AD581" s="295"/>
    </row>
    <row r="582" spans="1:30" ht="27.75" customHeight="1" x14ac:dyDescent="0.2">
      <c r="A582" s="88"/>
      <c r="B582" s="227" t="s">
        <v>534</v>
      </c>
      <c r="C582" s="228"/>
      <c r="D582" s="228"/>
      <c r="E582" s="228"/>
      <c r="F582" s="228"/>
      <c r="G582" s="228"/>
      <c r="H582" s="228"/>
      <c r="I582" s="47"/>
      <c r="J582" s="47"/>
      <c r="K582" s="136"/>
      <c r="L582" s="136"/>
      <c r="M582" s="207"/>
      <c r="N582" s="125"/>
      <c r="O582" s="125"/>
      <c r="P582" s="125"/>
      <c r="Q582" s="125"/>
      <c r="R582" s="125"/>
      <c r="S582" s="125"/>
      <c r="U582" s="294"/>
      <c r="V582" s="295"/>
      <c r="W582" s="294"/>
      <c r="X582" s="295"/>
      <c r="Y582" s="294"/>
      <c r="Z582" s="295"/>
      <c r="AA582" s="294"/>
      <c r="AB582" s="295"/>
      <c r="AC582" s="294"/>
      <c r="AD582" s="295"/>
    </row>
    <row r="583" spans="1:30" ht="41.25" customHeight="1" x14ac:dyDescent="0.2">
      <c r="A583" s="88"/>
      <c r="B583" s="114" t="s">
        <v>535</v>
      </c>
      <c r="C583" s="114"/>
      <c r="D583" s="114"/>
      <c r="E583" s="114"/>
      <c r="F583" s="114"/>
      <c r="G583" s="114"/>
      <c r="H583" s="114"/>
      <c r="I583" s="49">
        <v>0</v>
      </c>
      <c r="J583" s="49">
        <v>0</v>
      </c>
      <c r="K583" s="136"/>
      <c r="L583" s="136"/>
      <c r="M583" s="207"/>
      <c r="N583" s="125"/>
      <c r="O583" s="125"/>
      <c r="P583" s="125"/>
      <c r="Q583" s="125"/>
      <c r="R583" s="125"/>
      <c r="S583" s="125"/>
      <c r="U583" s="294"/>
      <c r="V583" s="295"/>
      <c r="W583" s="294"/>
      <c r="X583" s="295"/>
      <c r="Y583" s="294"/>
      <c r="Z583" s="295"/>
      <c r="AA583" s="294"/>
      <c r="AB583" s="295"/>
      <c r="AC583" s="294"/>
      <c r="AD583" s="295"/>
    </row>
    <row r="584" spans="1:30" ht="85.5" customHeight="1" x14ac:dyDescent="0.2">
      <c r="A584" s="88"/>
      <c r="B584" s="114" t="s">
        <v>536</v>
      </c>
      <c r="C584" s="114"/>
      <c r="D584" s="114"/>
      <c r="E584" s="114"/>
      <c r="F584" s="114"/>
      <c r="G584" s="114"/>
      <c r="H584" s="114"/>
      <c r="I584" s="49">
        <v>0</v>
      </c>
      <c r="J584" s="49">
        <v>0</v>
      </c>
      <c r="K584" s="136"/>
      <c r="L584" s="136"/>
      <c r="M584" s="207"/>
      <c r="N584" s="125"/>
      <c r="O584" s="125"/>
      <c r="P584" s="125"/>
      <c r="Q584" s="125"/>
      <c r="R584" s="125"/>
      <c r="S584" s="125"/>
      <c r="U584" s="294"/>
      <c r="V584" s="295"/>
      <c r="W584" s="294"/>
      <c r="X584" s="295"/>
      <c r="Y584" s="294"/>
      <c r="Z584" s="295"/>
      <c r="AA584" s="294"/>
      <c r="AB584" s="295"/>
      <c r="AC584" s="294"/>
      <c r="AD584" s="295"/>
    </row>
    <row r="585" spans="1:30" ht="68.25" customHeight="1" x14ac:dyDescent="0.2">
      <c r="A585" s="88"/>
      <c r="B585" s="114" t="s">
        <v>537</v>
      </c>
      <c r="C585" s="114"/>
      <c r="D585" s="114"/>
      <c r="E585" s="114"/>
      <c r="F585" s="114"/>
      <c r="G585" s="114"/>
      <c r="H585" s="114"/>
      <c r="I585" s="49">
        <v>0</v>
      </c>
      <c r="J585" s="49">
        <v>0</v>
      </c>
      <c r="K585" s="136"/>
      <c r="L585" s="136"/>
      <c r="M585" s="207"/>
      <c r="N585" s="125"/>
      <c r="O585" s="125"/>
      <c r="P585" s="125"/>
      <c r="Q585" s="125"/>
      <c r="R585" s="125"/>
      <c r="S585" s="125"/>
      <c r="U585" s="296"/>
      <c r="V585" s="297"/>
      <c r="W585" s="296"/>
      <c r="X585" s="297"/>
      <c r="Y585" s="296"/>
      <c r="Z585" s="297"/>
      <c r="AA585" s="296"/>
      <c r="AB585" s="297"/>
      <c r="AC585" s="296"/>
      <c r="AD585" s="297"/>
    </row>
    <row r="586" spans="1:30" ht="45" customHeight="1" x14ac:dyDescent="0.2">
      <c r="A586" s="88"/>
      <c r="B586" s="114" t="s">
        <v>538</v>
      </c>
      <c r="C586" s="114"/>
      <c r="D586" s="114"/>
      <c r="E586" s="114"/>
      <c r="F586" s="114"/>
      <c r="G586" s="114"/>
      <c r="H586" s="114"/>
      <c r="I586" s="49">
        <v>0</v>
      </c>
      <c r="J586" s="49">
        <v>0</v>
      </c>
      <c r="K586" s="137"/>
      <c r="L586" s="136"/>
      <c r="M586" s="207"/>
      <c r="N586" s="125"/>
      <c r="O586" s="125"/>
      <c r="P586" s="125"/>
      <c r="Q586" s="125"/>
      <c r="R586" s="125"/>
      <c r="S586" s="125"/>
    </row>
    <row r="587" spans="1:30" ht="21.75" customHeight="1" x14ac:dyDescent="0.2">
      <c r="A587" s="88"/>
      <c r="B587" s="194" t="s">
        <v>539</v>
      </c>
      <c r="C587" s="194"/>
      <c r="D587" s="194"/>
      <c r="E587" s="194"/>
      <c r="F587" s="194"/>
      <c r="G587" s="194"/>
      <c r="H587" s="194"/>
      <c r="I587" s="194"/>
      <c r="J587" s="194"/>
      <c r="K587" s="194"/>
      <c r="L587" s="136"/>
      <c r="M587" s="207"/>
      <c r="N587" s="125"/>
      <c r="O587" s="125"/>
      <c r="P587" s="125"/>
      <c r="Q587" s="125"/>
      <c r="R587" s="125"/>
      <c r="S587" s="125"/>
      <c r="U587" s="252" t="s">
        <v>554</v>
      </c>
      <c r="V587" s="252"/>
      <c r="W587" s="252" t="s">
        <v>555</v>
      </c>
      <c r="X587" s="252"/>
      <c r="Y587" s="252" t="s">
        <v>556</v>
      </c>
      <c r="Z587" s="252"/>
      <c r="AA587" s="252" t="s">
        <v>557</v>
      </c>
      <c r="AB587" s="252"/>
      <c r="AC587" s="252" t="s">
        <v>558</v>
      </c>
      <c r="AD587" s="252"/>
    </row>
    <row r="588" spans="1:30" ht="30" customHeight="1" x14ac:dyDescent="0.2">
      <c r="A588" s="88"/>
      <c r="B588" s="202" t="s">
        <v>540</v>
      </c>
      <c r="C588" s="202"/>
      <c r="D588" s="202"/>
      <c r="E588" s="202"/>
      <c r="F588" s="202"/>
      <c r="G588" s="202"/>
      <c r="H588" s="202"/>
      <c r="I588" s="46"/>
      <c r="J588" s="46"/>
      <c r="K588" s="135"/>
      <c r="L588" s="136"/>
      <c r="M588" s="207"/>
      <c r="N588" s="125"/>
      <c r="O588" s="125"/>
      <c r="P588" s="125"/>
      <c r="Q588" s="125"/>
      <c r="R588" s="125"/>
      <c r="S588" s="125"/>
      <c r="U588" s="291" t="s">
        <v>773</v>
      </c>
      <c r="V588" s="291"/>
      <c r="W588" s="291" t="s">
        <v>774</v>
      </c>
      <c r="X588" s="291"/>
      <c r="Y588" s="291" t="s">
        <v>775</v>
      </c>
      <c r="Z588" s="291"/>
      <c r="AA588" s="291" t="s">
        <v>776</v>
      </c>
      <c r="AB588" s="291"/>
      <c r="AC588" s="291" t="s">
        <v>777</v>
      </c>
      <c r="AD588" s="291"/>
    </row>
    <row r="589" spans="1:30" ht="87" customHeight="1" x14ac:dyDescent="0.2">
      <c r="A589" s="88"/>
      <c r="B589" s="114" t="s">
        <v>541</v>
      </c>
      <c r="C589" s="114"/>
      <c r="D589" s="114"/>
      <c r="E589" s="114"/>
      <c r="F589" s="114"/>
      <c r="G589" s="114"/>
      <c r="H589" s="114"/>
      <c r="I589" s="49">
        <v>0</v>
      </c>
      <c r="J589" s="49">
        <v>0</v>
      </c>
      <c r="K589" s="137"/>
      <c r="L589" s="136"/>
      <c r="M589" s="207"/>
      <c r="N589" s="125"/>
      <c r="O589" s="125"/>
      <c r="P589" s="125"/>
      <c r="Q589" s="125"/>
      <c r="R589" s="125"/>
      <c r="S589" s="125"/>
      <c r="U589" s="291"/>
      <c r="V589" s="291"/>
      <c r="W589" s="291"/>
      <c r="X589" s="291"/>
      <c r="Y589" s="291"/>
      <c r="Z589" s="291"/>
      <c r="AA589" s="291"/>
      <c r="AB589" s="291"/>
      <c r="AC589" s="291"/>
      <c r="AD589" s="291"/>
    </row>
    <row r="590" spans="1:30" ht="19.5" customHeight="1" x14ac:dyDescent="0.2">
      <c r="A590" s="88"/>
      <c r="B590" s="194" t="s">
        <v>542</v>
      </c>
      <c r="C590" s="194"/>
      <c r="D590" s="194"/>
      <c r="E590" s="194"/>
      <c r="F590" s="194"/>
      <c r="G590" s="194"/>
      <c r="H590" s="194"/>
      <c r="I590" s="194"/>
      <c r="J590" s="194"/>
      <c r="K590" s="194"/>
      <c r="L590" s="136"/>
      <c r="M590" s="207"/>
      <c r="N590" s="125"/>
      <c r="O590" s="125"/>
      <c r="P590" s="125"/>
      <c r="Q590" s="125"/>
      <c r="R590" s="125"/>
      <c r="S590" s="125"/>
    </row>
    <row r="591" spans="1:30" ht="27.75" customHeight="1" x14ac:dyDescent="0.2">
      <c r="A591" s="88"/>
      <c r="B591" s="111" t="s">
        <v>543</v>
      </c>
      <c r="C591" s="111"/>
      <c r="D591" s="111"/>
      <c r="E591" s="111"/>
      <c r="F591" s="111"/>
      <c r="G591" s="111"/>
      <c r="H591" s="111"/>
      <c r="I591" s="45"/>
      <c r="J591" s="53"/>
      <c r="K591" s="206"/>
      <c r="L591" s="136"/>
      <c r="M591" s="207"/>
      <c r="N591" s="125"/>
      <c r="O591" s="125"/>
      <c r="P591" s="125"/>
      <c r="Q591" s="125"/>
      <c r="R591" s="125"/>
      <c r="S591" s="125"/>
      <c r="U591" s="252" t="s">
        <v>554</v>
      </c>
      <c r="V591" s="252"/>
      <c r="W591" s="252" t="s">
        <v>555</v>
      </c>
      <c r="X591" s="252"/>
      <c r="Y591" s="252" t="s">
        <v>556</v>
      </c>
      <c r="Z591" s="252"/>
      <c r="AA591" s="252" t="s">
        <v>557</v>
      </c>
      <c r="AB591" s="252"/>
      <c r="AC591" s="252" t="s">
        <v>558</v>
      </c>
      <c r="AD591" s="252"/>
    </row>
    <row r="592" spans="1:30" ht="20.25" customHeight="1" x14ac:dyDescent="0.2">
      <c r="A592" s="88"/>
      <c r="B592" s="191" t="s">
        <v>544</v>
      </c>
      <c r="C592" s="192"/>
      <c r="D592" s="192"/>
      <c r="E592" s="192"/>
      <c r="F592" s="192"/>
      <c r="G592" s="192"/>
      <c r="H592" s="192"/>
      <c r="I592" s="192"/>
      <c r="J592" s="192"/>
      <c r="K592" s="206"/>
      <c r="L592" s="136"/>
      <c r="M592" s="207"/>
      <c r="N592" s="125"/>
      <c r="O592" s="125"/>
      <c r="P592" s="125"/>
      <c r="Q592" s="125"/>
      <c r="R592" s="125"/>
      <c r="S592" s="125"/>
      <c r="U592" s="290" t="s">
        <v>778</v>
      </c>
      <c r="V592" s="290"/>
      <c r="W592" s="290" t="s">
        <v>779</v>
      </c>
      <c r="X592" s="253"/>
      <c r="Y592" s="290" t="s">
        <v>780</v>
      </c>
      <c r="Z592" s="253"/>
      <c r="AA592" s="253" t="s">
        <v>781</v>
      </c>
      <c r="AB592" s="253"/>
      <c r="AC592" s="253" t="s">
        <v>782</v>
      </c>
      <c r="AD592" s="253"/>
    </row>
    <row r="593" spans="1:30" ht="27" customHeight="1" x14ac:dyDescent="0.2">
      <c r="A593" s="88"/>
      <c r="B593" s="110" t="s">
        <v>545</v>
      </c>
      <c r="C593" s="110"/>
      <c r="D593" s="110"/>
      <c r="E593" s="110"/>
      <c r="F593" s="110"/>
      <c r="G593" s="110"/>
      <c r="H593" s="110"/>
      <c r="I593" s="43"/>
      <c r="J593" s="59"/>
      <c r="K593" s="206"/>
      <c r="L593" s="136"/>
      <c r="M593" s="207"/>
      <c r="N593" s="125"/>
      <c r="O593" s="125"/>
      <c r="P593" s="125"/>
      <c r="Q593" s="125"/>
      <c r="R593" s="125"/>
      <c r="S593" s="125"/>
      <c r="U593" s="290"/>
      <c r="V593" s="290"/>
      <c r="W593" s="253"/>
      <c r="X593" s="253"/>
      <c r="Y593" s="253"/>
      <c r="Z593" s="253"/>
      <c r="AA593" s="253"/>
      <c r="AB593" s="253"/>
      <c r="AC593" s="253"/>
      <c r="AD593" s="253"/>
    </row>
    <row r="594" spans="1:30" ht="34.5" customHeight="1" x14ac:dyDescent="0.2">
      <c r="A594" s="88"/>
      <c r="B594" s="110" t="s">
        <v>546</v>
      </c>
      <c r="C594" s="110"/>
      <c r="D594" s="110"/>
      <c r="E594" s="110"/>
      <c r="F594" s="110"/>
      <c r="G594" s="110"/>
      <c r="H594" s="110"/>
      <c r="I594" s="43"/>
      <c r="J594" s="59"/>
      <c r="K594" s="206"/>
      <c r="L594" s="136"/>
      <c r="M594" s="207"/>
      <c r="N594" s="125"/>
      <c r="O594" s="125"/>
      <c r="P594" s="125"/>
      <c r="Q594" s="125"/>
      <c r="R594" s="125"/>
      <c r="S594" s="125"/>
      <c r="U594" s="290"/>
      <c r="V594" s="290"/>
      <c r="W594" s="253"/>
      <c r="X594" s="253"/>
      <c r="Y594" s="253"/>
      <c r="Z594" s="253"/>
      <c r="AA594" s="253"/>
      <c r="AB594" s="253"/>
      <c r="AC594" s="253"/>
      <c r="AD594" s="253"/>
    </row>
    <row r="595" spans="1:30" ht="69" customHeight="1" x14ac:dyDescent="0.2">
      <c r="A595" s="88"/>
      <c r="B595" s="110" t="s">
        <v>547</v>
      </c>
      <c r="C595" s="110"/>
      <c r="D595" s="110"/>
      <c r="E595" s="110"/>
      <c r="F595" s="110"/>
      <c r="G595" s="110"/>
      <c r="H595" s="110"/>
      <c r="I595" s="43"/>
      <c r="J595" s="59"/>
      <c r="K595" s="206"/>
      <c r="L595" s="137"/>
      <c r="M595" s="207"/>
      <c r="N595" s="125"/>
      <c r="O595" s="125"/>
      <c r="P595" s="125"/>
      <c r="Q595" s="125"/>
      <c r="R595" s="125"/>
      <c r="S595" s="125"/>
      <c r="U595" s="290"/>
      <c r="V595" s="290"/>
      <c r="W595" s="253"/>
      <c r="X595" s="253"/>
      <c r="Y595" s="253"/>
      <c r="Z595" s="253"/>
      <c r="AA595" s="253"/>
      <c r="AB595" s="253"/>
      <c r="AC595" s="253"/>
      <c r="AD595" s="253"/>
    </row>
    <row r="596" spans="1:30" ht="34.5" customHeight="1" x14ac:dyDescent="0.2">
      <c r="A596" s="88"/>
      <c r="B596" s="230" t="s">
        <v>548</v>
      </c>
      <c r="C596" s="230"/>
      <c r="D596" s="230"/>
      <c r="E596" s="230"/>
      <c r="F596" s="230"/>
      <c r="G596" s="230"/>
      <c r="H596" s="230"/>
      <c r="I596" s="84"/>
      <c r="J596" s="84"/>
      <c r="K596" s="85">
        <f>(K184+K81+K15+K495)/4</f>
        <v>10</v>
      </c>
      <c r="L596" s="85">
        <f t="shared" ref="L596" si="0">(L184+L81+L15+L495)/4</f>
        <v>0</v>
      </c>
      <c r="M596" s="86">
        <f>(M184+M81+M15+M495)/4</f>
        <v>0</v>
      </c>
      <c r="N596" s="175"/>
      <c r="O596" s="175"/>
      <c r="P596" s="175"/>
      <c r="Q596" s="175"/>
      <c r="R596" s="175"/>
      <c r="S596" s="175"/>
    </row>
    <row r="598" spans="1:30" ht="25.5" customHeight="1" x14ac:dyDescent="0.2">
      <c r="C598" s="231" t="s">
        <v>549</v>
      </c>
      <c r="D598" s="231"/>
      <c r="E598" s="232" t="s">
        <v>550</v>
      </c>
      <c r="F598" s="232"/>
    </row>
    <row r="599" spans="1:30" ht="25.5" customHeight="1" x14ac:dyDescent="0.2">
      <c r="C599" s="233" t="s">
        <v>549</v>
      </c>
      <c r="D599" s="233"/>
      <c r="E599" s="232" t="s">
        <v>551</v>
      </c>
      <c r="F599" s="232"/>
    </row>
    <row r="615" spans="197:197" x14ac:dyDescent="0.2">
      <c r="GO615" s="20" t="s">
        <v>552</v>
      </c>
    </row>
    <row r="616" spans="197:197" x14ac:dyDescent="0.2">
      <c r="GO616" s="20" t="s">
        <v>553</v>
      </c>
    </row>
    <row r="629" spans="2:19" x14ac:dyDescent="0.2">
      <c r="B629" s="35"/>
      <c r="C629" s="20"/>
      <c r="D629" s="20"/>
      <c r="E629" s="20"/>
      <c r="F629" s="20"/>
      <c r="G629" s="20"/>
      <c r="H629" s="20"/>
      <c r="I629" s="20"/>
      <c r="J629" s="20"/>
      <c r="K629" s="36"/>
      <c r="L629" s="36"/>
      <c r="M629" s="36"/>
      <c r="N629" s="20"/>
      <c r="O629" s="20"/>
      <c r="P629" s="14"/>
      <c r="Q629" s="20"/>
      <c r="R629" s="20"/>
      <c r="S629" s="20"/>
    </row>
    <row r="630" spans="2:19" x14ac:dyDescent="0.2">
      <c r="B630" s="35"/>
      <c r="C630" s="20"/>
      <c r="D630" s="20"/>
      <c r="E630" s="20"/>
      <c r="F630" s="20"/>
      <c r="G630" s="20"/>
      <c r="H630" s="20"/>
      <c r="I630" s="20"/>
      <c r="J630" s="20"/>
      <c r="K630" s="36"/>
      <c r="L630" s="36"/>
      <c r="M630" s="36"/>
      <c r="N630" s="20"/>
      <c r="O630" s="20"/>
      <c r="P630" s="14"/>
      <c r="Q630" s="20"/>
      <c r="R630" s="20"/>
      <c r="S630" s="20"/>
    </row>
  </sheetData>
  <mergeCells count="2255">
    <mergeCell ref="AC592:AD595"/>
    <mergeCell ref="AA592:AB595"/>
    <mergeCell ref="Y592:Z595"/>
    <mergeCell ref="W592:X595"/>
    <mergeCell ref="U592:V595"/>
    <mergeCell ref="K550:K552"/>
    <mergeCell ref="K554:K561"/>
    <mergeCell ref="K563:K565"/>
    <mergeCell ref="B571:J571"/>
    <mergeCell ref="K567:K575"/>
    <mergeCell ref="B576:K576"/>
    <mergeCell ref="K577:K586"/>
    <mergeCell ref="K588:K589"/>
    <mergeCell ref="B592:J592"/>
    <mergeCell ref="K591:K595"/>
    <mergeCell ref="AC522:AD522"/>
    <mergeCell ref="AA522:AB522"/>
    <mergeCell ref="Y534:Z545"/>
    <mergeCell ref="W534:X545"/>
    <mergeCell ref="U534:V545"/>
    <mergeCell ref="N538:P538"/>
    <mergeCell ref="Q538:S538"/>
    <mergeCell ref="Q534:S534"/>
    <mergeCell ref="B535:H535"/>
    <mergeCell ref="N535:P535"/>
    <mergeCell ref="Q535:S535"/>
    <mergeCell ref="B536:H536"/>
    <mergeCell ref="N536:P536"/>
    <mergeCell ref="Q536:S536"/>
    <mergeCell ref="B545:H545"/>
    <mergeCell ref="N545:P545"/>
    <mergeCell ref="U576:V576"/>
    <mergeCell ref="W576:X576"/>
    <mergeCell ref="Y576:Z576"/>
    <mergeCell ref="AA576:AB576"/>
    <mergeCell ref="AC496:AD496"/>
    <mergeCell ref="AA497:AB507"/>
    <mergeCell ref="AA496:AB496"/>
    <mergeCell ref="Y497:Z507"/>
    <mergeCell ref="Y496:Z496"/>
    <mergeCell ref="W497:X507"/>
    <mergeCell ref="W496:X496"/>
    <mergeCell ref="U496:V496"/>
    <mergeCell ref="U497:V507"/>
    <mergeCell ref="B504:J504"/>
    <mergeCell ref="B500:J500"/>
    <mergeCell ref="B508:J508"/>
    <mergeCell ref="K497:K512"/>
    <mergeCell ref="K515:K519"/>
    <mergeCell ref="K522:K530"/>
    <mergeCell ref="B540:J540"/>
    <mergeCell ref="K533:K545"/>
    <mergeCell ref="AC497:AD507"/>
    <mergeCell ref="AC576:AD576"/>
    <mergeCell ref="Q545:S545"/>
    <mergeCell ref="B531:S531"/>
    <mergeCell ref="B532:H532"/>
    <mergeCell ref="B446:J446"/>
    <mergeCell ref="K447:K455"/>
    <mergeCell ref="K457:K464"/>
    <mergeCell ref="K466:K473"/>
    <mergeCell ref="B475:J475"/>
    <mergeCell ref="B482:J482"/>
    <mergeCell ref="K475:K493"/>
    <mergeCell ref="L228:L493"/>
    <mergeCell ref="M228:M493"/>
    <mergeCell ref="N461:P461"/>
    <mergeCell ref="N462:P462"/>
    <mergeCell ref="I495:I496"/>
    <mergeCell ref="J495:J496"/>
    <mergeCell ref="B394:J394"/>
    <mergeCell ref="B395:J395"/>
    <mergeCell ref="B401:J401"/>
    <mergeCell ref="B418:J418"/>
    <mergeCell ref="B419:J419"/>
    <mergeCell ref="K394:K444"/>
    <mergeCell ref="B291:J291"/>
    <mergeCell ref="B290:J290"/>
    <mergeCell ref="B330:J330"/>
    <mergeCell ref="B334:J334"/>
    <mergeCell ref="N532:S532"/>
    <mergeCell ref="B533:H533"/>
    <mergeCell ref="B529:H529"/>
    <mergeCell ref="N529:P529"/>
    <mergeCell ref="Q529:S529"/>
    <mergeCell ref="B530:H530"/>
    <mergeCell ref="AC445:AD445"/>
    <mergeCell ref="AA445:AB445"/>
    <mergeCell ref="Y445:Z445"/>
    <mergeCell ref="W445:X445"/>
    <mergeCell ref="U445:V445"/>
    <mergeCell ref="AC465:AD465"/>
    <mergeCell ref="AA465:AB465"/>
    <mergeCell ref="Y465:Z465"/>
    <mergeCell ref="W465:X465"/>
    <mergeCell ref="U465:V465"/>
    <mergeCell ref="B227:S227"/>
    <mergeCell ref="K238:K242"/>
    <mergeCell ref="B237:K237"/>
    <mergeCell ref="B243:K243"/>
    <mergeCell ref="K245:K263"/>
    <mergeCell ref="B264:K264"/>
    <mergeCell ref="K266:K273"/>
    <mergeCell ref="K287:K299"/>
    <mergeCell ref="K302:K314"/>
    <mergeCell ref="B306:J306"/>
    <mergeCell ref="B300:K300"/>
    <mergeCell ref="K275:K285"/>
    <mergeCell ref="B315:K315"/>
    <mergeCell ref="W373:X381"/>
    <mergeCell ref="Y373:Z381"/>
    <mergeCell ref="AA373:AB381"/>
    <mergeCell ref="AC373:AD381"/>
    <mergeCell ref="W401:X401"/>
    <mergeCell ref="Y401:Z401"/>
    <mergeCell ref="AA401:AB401"/>
    <mergeCell ref="AC401:AD401"/>
    <mergeCell ref="W402:X420"/>
    <mergeCell ref="K36:K39"/>
    <mergeCell ref="K40:K57"/>
    <mergeCell ref="K186:K204"/>
    <mergeCell ref="K206:K207"/>
    <mergeCell ref="K209:K219"/>
    <mergeCell ref="K221:K224"/>
    <mergeCell ref="K228:K236"/>
    <mergeCell ref="B322:K322"/>
    <mergeCell ref="K317:K321"/>
    <mergeCell ref="K324:K328"/>
    <mergeCell ref="K330:K344"/>
    <mergeCell ref="K346:K360"/>
    <mergeCell ref="K362:K370"/>
    <mergeCell ref="B375:J375"/>
    <mergeCell ref="K372:K392"/>
    <mergeCell ref="B393:K393"/>
    <mergeCell ref="U587:V587"/>
    <mergeCell ref="U563:V565"/>
    <mergeCell ref="U373:V381"/>
    <mergeCell ref="U401:V401"/>
    <mergeCell ref="U402:V420"/>
    <mergeCell ref="U324:V328"/>
    <mergeCell ref="U302:V306"/>
    <mergeCell ref="U276:V285"/>
    <mergeCell ref="U245:V262"/>
    <mergeCell ref="U228:V236"/>
    <mergeCell ref="U211:V219"/>
    <mergeCell ref="U187:V194"/>
    <mergeCell ref="U143:V154"/>
    <mergeCell ref="B252:J252"/>
    <mergeCell ref="B251:J251"/>
    <mergeCell ref="B276:J276"/>
    <mergeCell ref="W587:X587"/>
    <mergeCell ref="Y587:Z587"/>
    <mergeCell ref="AA587:AB587"/>
    <mergeCell ref="AC587:AD587"/>
    <mergeCell ref="U588:V589"/>
    <mergeCell ref="W588:X589"/>
    <mergeCell ref="Y588:Z589"/>
    <mergeCell ref="AA588:AB589"/>
    <mergeCell ref="AC588:AD589"/>
    <mergeCell ref="U591:V591"/>
    <mergeCell ref="W591:X591"/>
    <mergeCell ref="Y591:Z591"/>
    <mergeCell ref="AA591:AB591"/>
    <mergeCell ref="AC591:AD591"/>
    <mergeCell ref="AC577:AD585"/>
    <mergeCell ref="AA577:AB585"/>
    <mergeCell ref="Y577:Z585"/>
    <mergeCell ref="W577:X585"/>
    <mergeCell ref="U577:V585"/>
    <mergeCell ref="W563:X565"/>
    <mergeCell ref="Y563:Z565"/>
    <mergeCell ref="AA563:AB565"/>
    <mergeCell ref="AC563:AD565"/>
    <mergeCell ref="U567:V567"/>
    <mergeCell ref="W567:X567"/>
    <mergeCell ref="Y567:Z567"/>
    <mergeCell ref="AA567:AB567"/>
    <mergeCell ref="AC567:AD567"/>
    <mergeCell ref="U568:V574"/>
    <mergeCell ref="W568:X574"/>
    <mergeCell ref="Y568:Z574"/>
    <mergeCell ref="AA568:AB574"/>
    <mergeCell ref="AC568:AD574"/>
    <mergeCell ref="U550:V552"/>
    <mergeCell ref="W550:X552"/>
    <mergeCell ref="Y550:Z552"/>
    <mergeCell ref="AA550:AB552"/>
    <mergeCell ref="AC550:AD552"/>
    <mergeCell ref="U554:V554"/>
    <mergeCell ref="W554:X554"/>
    <mergeCell ref="Y554:Z554"/>
    <mergeCell ref="AA554:AB554"/>
    <mergeCell ref="AC554:AD554"/>
    <mergeCell ref="U555:V560"/>
    <mergeCell ref="W555:X560"/>
    <mergeCell ref="Y555:Z560"/>
    <mergeCell ref="AA555:AB560"/>
    <mergeCell ref="AC555:AD560"/>
    <mergeCell ref="U562:V562"/>
    <mergeCell ref="W562:X562"/>
    <mergeCell ref="Y562:Z562"/>
    <mergeCell ref="AA562:AB562"/>
    <mergeCell ref="AC562:AD562"/>
    <mergeCell ref="U549:V549"/>
    <mergeCell ref="W549:X549"/>
    <mergeCell ref="Y549:Z549"/>
    <mergeCell ref="AA549:AB549"/>
    <mergeCell ref="AC549:AD549"/>
    <mergeCell ref="U514:V514"/>
    <mergeCell ref="W514:X514"/>
    <mergeCell ref="Y514:Z514"/>
    <mergeCell ref="AA514:AB514"/>
    <mergeCell ref="AC514:AD514"/>
    <mergeCell ref="U515:V518"/>
    <mergeCell ref="W515:X518"/>
    <mergeCell ref="Y515:Z518"/>
    <mergeCell ref="AA515:AB518"/>
    <mergeCell ref="AC515:AD518"/>
    <mergeCell ref="Y522:Z522"/>
    <mergeCell ref="W522:X522"/>
    <mergeCell ref="U522:V522"/>
    <mergeCell ref="AC523:AD530"/>
    <mergeCell ref="AA523:AB530"/>
    <mergeCell ref="Y523:Z530"/>
    <mergeCell ref="W523:X530"/>
    <mergeCell ref="U523:V530"/>
    <mergeCell ref="AC533:AD533"/>
    <mergeCell ref="AA533:AB533"/>
    <mergeCell ref="Y533:Z533"/>
    <mergeCell ref="W533:X533"/>
    <mergeCell ref="U533:V533"/>
    <mergeCell ref="AC534:AD545"/>
    <mergeCell ref="AA534:AB545"/>
    <mergeCell ref="AC466:AD472"/>
    <mergeCell ref="AA466:AB472"/>
    <mergeCell ref="Y466:Z472"/>
    <mergeCell ref="W466:X472"/>
    <mergeCell ref="U466:V472"/>
    <mergeCell ref="AC475:AD484"/>
    <mergeCell ref="AC474:AD474"/>
    <mergeCell ref="AA475:AB484"/>
    <mergeCell ref="AA474:AB474"/>
    <mergeCell ref="Y475:Z484"/>
    <mergeCell ref="Y474:Z474"/>
    <mergeCell ref="W475:X484"/>
    <mergeCell ref="U446:V453"/>
    <mergeCell ref="W446:X453"/>
    <mergeCell ref="Y446:Z453"/>
    <mergeCell ref="AA446:AB453"/>
    <mergeCell ref="AC446:AD453"/>
    <mergeCell ref="U456:V456"/>
    <mergeCell ref="W456:X456"/>
    <mergeCell ref="Y456:Z456"/>
    <mergeCell ref="AA456:AB456"/>
    <mergeCell ref="AC456:AD456"/>
    <mergeCell ref="U457:V462"/>
    <mergeCell ref="W457:X462"/>
    <mergeCell ref="Y457:Z462"/>
    <mergeCell ref="AA457:AB462"/>
    <mergeCell ref="AC457:AD462"/>
    <mergeCell ref="W474:X474"/>
    <mergeCell ref="U475:V484"/>
    <mergeCell ref="U474:V474"/>
    <mergeCell ref="Y402:Z420"/>
    <mergeCell ref="AA402:AB420"/>
    <mergeCell ref="AC402:AD420"/>
    <mergeCell ref="U347:V360"/>
    <mergeCell ref="W347:X360"/>
    <mergeCell ref="Y347:Z360"/>
    <mergeCell ref="AA347:AB360"/>
    <mergeCell ref="AC347:AD360"/>
    <mergeCell ref="U362:V362"/>
    <mergeCell ref="W362:X362"/>
    <mergeCell ref="Y362:Z362"/>
    <mergeCell ref="AA362:AB362"/>
    <mergeCell ref="AC362:AD362"/>
    <mergeCell ref="U363:V370"/>
    <mergeCell ref="W363:X370"/>
    <mergeCell ref="Y363:Z370"/>
    <mergeCell ref="AA363:AB370"/>
    <mergeCell ref="AC363:AD370"/>
    <mergeCell ref="U372:V372"/>
    <mergeCell ref="W372:X372"/>
    <mergeCell ref="Y372:Z372"/>
    <mergeCell ref="AA372:AB372"/>
    <mergeCell ref="AC372:AD372"/>
    <mergeCell ref="Y324:Z328"/>
    <mergeCell ref="AA324:AB328"/>
    <mergeCell ref="AC324:AD328"/>
    <mergeCell ref="U330:V330"/>
    <mergeCell ref="W330:X330"/>
    <mergeCell ref="Y330:Z330"/>
    <mergeCell ref="AA330:AB330"/>
    <mergeCell ref="AC330:AD330"/>
    <mergeCell ref="U331:V344"/>
    <mergeCell ref="W331:X344"/>
    <mergeCell ref="Y331:Z344"/>
    <mergeCell ref="AA331:AB344"/>
    <mergeCell ref="AC331:AD344"/>
    <mergeCell ref="U346:V346"/>
    <mergeCell ref="W346:X346"/>
    <mergeCell ref="Y346:Z346"/>
    <mergeCell ref="AA346:AB346"/>
    <mergeCell ref="AC346:AD346"/>
    <mergeCell ref="W324:X328"/>
    <mergeCell ref="Y302:Z306"/>
    <mergeCell ref="AA302:AB306"/>
    <mergeCell ref="AC302:AD306"/>
    <mergeCell ref="U316:V316"/>
    <mergeCell ref="W316:X316"/>
    <mergeCell ref="Y316:Z316"/>
    <mergeCell ref="AA316:AB316"/>
    <mergeCell ref="AC316:AD316"/>
    <mergeCell ref="U317:V321"/>
    <mergeCell ref="W317:X321"/>
    <mergeCell ref="Y317:Z321"/>
    <mergeCell ref="AA317:AB321"/>
    <mergeCell ref="AC317:AD321"/>
    <mergeCell ref="U323:V323"/>
    <mergeCell ref="W323:X323"/>
    <mergeCell ref="Y323:Z323"/>
    <mergeCell ref="AA323:AB323"/>
    <mergeCell ref="AC323:AD323"/>
    <mergeCell ref="W302:X306"/>
    <mergeCell ref="Y276:Z285"/>
    <mergeCell ref="AA276:AB285"/>
    <mergeCell ref="AC276:AD285"/>
    <mergeCell ref="U287:V287"/>
    <mergeCell ref="W287:X287"/>
    <mergeCell ref="Y287:Z287"/>
    <mergeCell ref="AA287:AB287"/>
    <mergeCell ref="AC287:AD287"/>
    <mergeCell ref="U288:V299"/>
    <mergeCell ref="W288:X299"/>
    <mergeCell ref="Y288:Z299"/>
    <mergeCell ref="AA288:AB299"/>
    <mergeCell ref="AC288:AD299"/>
    <mergeCell ref="U301:V301"/>
    <mergeCell ref="W301:X301"/>
    <mergeCell ref="Y301:Z301"/>
    <mergeCell ref="AA301:AB301"/>
    <mergeCell ref="AC301:AD301"/>
    <mergeCell ref="W276:X285"/>
    <mergeCell ref="Y245:Z262"/>
    <mergeCell ref="AA245:AB262"/>
    <mergeCell ref="AC245:AD262"/>
    <mergeCell ref="U266:V266"/>
    <mergeCell ref="W266:X266"/>
    <mergeCell ref="Y266:Z266"/>
    <mergeCell ref="AA266:AB266"/>
    <mergeCell ref="AC266:AD266"/>
    <mergeCell ref="U267:V273"/>
    <mergeCell ref="W267:X273"/>
    <mergeCell ref="Y267:Z273"/>
    <mergeCell ref="AA267:AB273"/>
    <mergeCell ref="AC267:AD273"/>
    <mergeCell ref="U275:V275"/>
    <mergeCell ref="W275:X275"/>
    <mergeCell ref="Y275:Z275"/>
    <mergeCell ref="AA275:AB275"/>
    <mergeCell ref="AC275:AD275"/>
    <mergeCell ref="W245:X262"/>
    <mergeCell ref="Y228:Z236"/>
    <mergeCell ref="AA228:AB236"/>
    <mergeCell ref="AC228:AD236"/>
    <mergeCell ref="U238:V238"/>
    <mergeCell ref="W238:X238"/>
    <mergeCell ref="Y238:Z238"/>
    <mergeCell ref="AA238:AB238"/>
    <mergeCell ref="AC238:AD238"/>
    <mergeCell ref="U239:V242"/>
    <mergeCell ref="W239:X242"/>
    <mergeCell ref="Y239:Z242"/>
    <mergeCell ref="AA239:AB242"/>
    <mergeCell ref="AC239:AD242"/>
    <mergeCell ref="U244:V244"/>
    <mergeCell ref="W244:X244"/>
    <mergeCell ref="Y244:Z244"/>
    <mergeCell ref="AA244:AB244"/>
    <mergeCell ref="AC244:AD244"/>
    <mergeCell ref="W228:X236"/>
    <mergeCell ref="W211:X219"/>
    <mergeCell ref="Y211:Z219"/>
    <mergeCell ref="AA211:AB219"/>
    <mergeCell ref="AC211:AD219"/>
    <mergeCell ref="U221:V221"/>
    <mergeCell ref="W221:X221"/>
    <mergeCell ref="Y221:Z221"/>
    <mergeCell ref="AA221:AB221"/>
    <mergeCell ref="AC221:AD221"/>
    <mergeCell ref="U222:V225"/>
    <mergeCell ref="W222:X225"/>
    <mergeCell ref="Y222:Z225"/>
    <mergeCell ref="AA222:AB225"/>
    <mergeCell ref="AC222:AD225"/>
    <mergeCell ref="U227:V227"/>
    <mergeCell ref="W227:X227"/>
    <mergeCell ref="Y227:Z227"/>
    <mergeCell ref="AA227:AB227"/>
    <mergeCell ref="AC227:AD227"/>
    <mergeCell ref="W187:X194"/>
    <mergeCell ref="Y187:Z194"/>
    <mergeCell ref="AA187:AB194"/>
    <mergeCell ref="AC187:AD194"/>
    <mergeCell ref="U206:V206"/>
    <mergeCell ref="W206:X206"/>
    <mergeCell ref="Y206:Z206"/>
    <mergeCell ref="AA206:AB206"/>
    <mergeCell ref="AC206:AD206"/>
    <mergeCell ref="U207:V208"/>
    <mergeCell ref="W207:X208"/>
    <mergeCell ref="Y207:Z208"/>
    <mergeCell ref="AA207:AB208"/>
    <mergeCell ref="AC207:AD208"/>
    <mergeCell ref="U210:V210"/>
    <mergeCell ref="W210:X210"/>
    <mergeCell ref="Y210:Z210"/>
    <mergeCell ref="AA210:AB210"/>
    <mergeCell ref="AC210:AD210"/>
    <mergeCell ref="W143:X154"/>
    <mergeCell ref="Y143:Z154"/>
    <mergeCell ref="AA143:AB154"/>
    <mergeCell ref="AC143:AD154"/>
    <mergeCell ref="U159:V159"/>
    <mergeCell ref="W159:X159"/>
    <mergeCell ref="Y159:Z159"/>
    <mergeCell ref="AA159:AB159"/>
    <mergeCell ref="AC159:AD159"/>
    <mergeCell ref="U160:V166"/>
    <mergeCell ref="W160:X166"/>
    <mergeCell ref="Y160:Z166"/>
    <mergeCell ref="AA160:AB166"/>
    <mergeCell ref="AC160:AD166"/>
    <mergeCell ref="U186:V186"/>
    <mergeCell ref="W186:X186"/>
    <mergeCell ref="Y186:Z186"/>
    <mergeCell ref="AA186:AB186"/>
    <mergeCell ref="AC186:AD186"/>
    <mergeCell ref="AA113:AB118"/>
    <mergeCell ref="AC113:AD118"/>
    <mergeCell ref="U120:V120"/>
    <mergeCell ref="W120:X120"/>
    <mergeCell ref="Y120:Z120"/>
    <mergeCell ref="AA120:AB120"/>
    <mergeCell ref="AC120:AD120"/>
    <mergeCell ref="U121:V132"/>
    <mergeCell ref="W121:X132"/>
    <mergeCell ref="Y121:Z132"/>
    <mergeCell ref="AA121:AB132"/>
    <mergeCell ref="AC121:AD132"/>
    <mergeCell ref="U142:V142"/>
    <mergeCell ref="W142:X142"/>
    <mergeCell ref="Y142:Z142"/>
    <mergeCell ref="AA142:AB142"/>
    <mergeCell ref="AC142:AD142"/>
    <mergeCell ref="U113:V118"/>
    <mergeCell ref="W113:X118"/>
    <mergeCell ref="Y113:Z118"/>
    <mergeCell ref="AC93:AD93"/>
    <mergeCell ref="U94:V97"/>
    <mergeCell ref="W94:X97"/>
    <mergeCell ref="Y94:Z97"/>
    <mergeCell ref="AA94:AB97"/>
    <mergeCell ref="AC94:AD97"/>
    <mergeCell ref="U99:V99"/>
    <mergeCell ref="W99:X99"/>
    <mergeCell ref="Y99:Z99"/>
    <mergeCell ref="AA99:AB99"/>
    <mergeCell ref="AC99:AD99"/>
    <mergeCell ref="U100:V106"/>
    <mergeCell ref="W100:X106"/>
    <mergeCell ref="Y100:Z106"/>
    <mergeCell ref="AA100:AB106"/>
    <mergeCell ref="AC100:AD106"/>
    <mergeCell ref="U112:V112"/>
    <mergeCell ref="W112:X112"/>
    <mergeCell ref="Y112:Z112"/>
    <mergeCell ref="AA112:AB112"/>
    <mergeCell ref="AC112:AD112"/>
    <mergeCell ref="U93:V93"/>
    <mergeCell ref="W93:X93"/>
    <mergeCell ref="Y93:Z93"/>
    <mergeCell ref="AA93:AB93"/>
    <mergeCell ref="AC83:AD83"/>
    <mergeCell ref="U84:V84"/>
    <mergeCell ref="W84:X84"/>
    <mergeCell ref="Y84:Z84"/>
    <mergeCell ref="AA84:AB84"/>
    <mergeCell ref="AC84:AD84"/>
    <mergeCell ref="U86:V86"/>
    <mergeCell ref="W86:X86"/>
    <mergeCell ref="Y86:Z86"/>
    <mergeCell ref="AA86:AB86"/>
    <mergeCell ref="AC86:AD86"/>
    <mergeCell ref="U87:V90"/>
    <mergeCell ref="W87:X90"/>
    <mergeCell ref="Y87:Z90"/>
    <mergeCell ref="AA87:AB90"/>
    <mergeCell ref="AC87:AD87"/>
    <mergeCell ref="AC88:AD90"/>
    <mergeCell ref="U83:V83"/>
    <mergeCell ref="W83:X83"/>
    <mergeCell ref="Y83:Z83"/>
    <mergeCell ref="AA83:AB83"/>
    <mergeCell ref="AC42:AD55"/>
    <mergeCell ref="U60:V60"/>
    <mergeCell ref="W60:X60"/>
    <mergeCell ref="Y60:Z60"/>
    <mergeCell ref="AA60:AB60"/>
    <mergeCell ref="AC60:AD60"/>
    <mergeCell ref="U61:V63"/>
    <mergeCell ref="W61:X63"/>
    <mergeCell ref="Y61:Z63"/>
    <mergeCell ref="AA61:AB63"/>
    <mergeCell ref="AC61:AD63"/>
    <mergeCell ref="U66:V66"/>
    <mergeCell ref="W66:X66"/>
    <mergeCell ref="Y66:Z66"/>
    <mergeCell ref="AA66:AB66"/>
    <mergeCell ref="AC66:AD66"/>
    <mergeCell ref="U67:V74"/>
    <mergeCell ref="W67:X74"/>
    <mergeCell ref="Y67:Z74"/>
    <mergeCell ref="AA67:AB74"/>
    <mergeCell ref="AC67:AD74"/>
    <mergeCell ref="U42:V55"/>
    <mergeCell ref="W42:X55"/>
    <mergeCell ref="Y42:Z55"/>
    <mergeCell ref="AA42:AB55"/>
    <mergeCell ref="AC16:AD16"/>
    <mergeCell ref="U17:V30"/>
    <mergeCell ref="W17:X30"/>
    <mergeCell ref="Y17:Z30"/>
    <mergeCell ref="AA17:AB30"/>
    <mergeCell ref="AC17:AD30"/>
    <mergeCell ref="U35:V35"/>
    <mergeCell ref="W35:X35"/>
    <mergeCell ref="Y35:Z35"/>
    <mergeCell ref="AA35:AB35"/>
    <mergeCell ref="AC35:AD35"/>
    <mergeCell ref="U36:V40"/>
    <mergeCell ref="W36:X40"/>
    <mergeCell ref="Y36:Z40"/>
    <mergeCell ref="AA36:AB40"/>
    <mergeCell ref="AC36:AD40"/>
    <mergeCell ref="U41:V41"/>
    <mergeCell ref="W41:X41"/>
    <mergeCell ref="Y41:Z41"/>
    <mergeCell ref="AA41:AB41"/>
    <mergeCell ref="AC41:AD41"/>
    <mergeCell ref="U16:V16"/>
    <mergeCell ref="W16:X16"/>
    <mergeCell ref="Y16:Z16"/>
    <mergeCell ref="AA16:AB16"/>
    <mergeCell ref="Q150:S150"/>
    <mergeCell ref="N151:P151"/>
    <mergeCell ref="Q151:S151"/>
    <mergeCell ref="N152:P152"/>
    <mergeCell ref="Q152:S152"/>
    <mergeCell ref="B164:J164"/>
    <mergeCell ref="B168:J168"/>
    <mergeCell ref="K159:K182"/>
    <mergeCell ref="M159:M182"/>
    <mergeCell ref="L159:L182"/>
    <mergeCell ref="I184:I185"/>
    <mergeCell ref="J184:J185"/>
    <mergeCell ref="K93:K96"/>
    <mergeCell ref="B99:J99"/>
    <mergeCell ref="K99:K109"/>
    <mergeCell ref="N99:S99"/>
    <mergeCell ref="B112:J112"/>
    <mergeCell ref="K112:K117"/>
    <mergeCell ref="N113:P113"/>
    <mergeCell ref="N114:P114"/>
    <mergeCell ref="B127:J127"/>
    <mergeCell ref="B128:J128"/>
    <mergeCell ref="B135:J135"/>
    <mergeCell ref="K120:K139"/>
    <mergeCell ref="B142:J142"/>
    <mergeCell ref="K142:K156"/>
    <mergeCell ref="N135:S135"/>
    <mergeCell ref="N142:S142"/>
    <mergeCell ref="N143:P143"/>
    <mergeCell ref="Q143:S143"/>
    <mergeCell ref="N144:P144"/>
    <mergeCell ref="Q144:S144"/>
    <mergeCell ref="N145:P145"/>
    <mergeCell ref="Q145:S145"/>
    <mergeCell ref="N146:P146"/>
    <mergeCell ref="Q146:S146"/>
    <mergeCell ref="N147:P147"/>
    <mergeCell ref="Q147:S147"/>
    <mergeCell ref="N148:P148"/>
    <mergeCell ref="Q148:S148"/>
    <mergeCell ref="N149:P149"/>
    <mergeCell ref="Q149:S149"/>
    <mergeCell ref="B37:J37"/>
    <mergeCell ref="B40:J40"/>
    <mergeCell ref="B41:J41"/>
    <mergeCell ref="B42:J42"/>
    <mergeCell ref="K60:K63"/>
    <mergeCell ref="L66:L73"/>
    <mergeCell ref="K66:K73"/>
    <mergeCell ref="M66:M73"/>
    <mergeCell ref="K77:K79"/>
    <mergeCell ref="B85:J85"/>
    <mergeCell ref="B88:J88"/>
    <mergeCell ref="I81:I82"/>
    <mergeCell ref="J81:J82"/>
    <mergeCell ref="K85:K90"/>
    <mergeCell ref="N100:P100"/>
    <mergeCell ref="N101:P101"/>
    <mergeCell ref="N102:P102"/>
    <mergeCell ref="N103:P103"/>
    <mergeCell ref="N104:P104"/>
    <mergeCell ref="B125:H125"/>
    <mergeCell ref="N125:P125"/>
    <mergeCell ref="Q125:S125"/>
    <mergeCell ref="B596:H596"/>
    <mergeCell ref="N596:S596"/>
    <mergeCell ref="C598:D598"/>
    <mergeCell ref="E598:F598"/>
    <mergeCell ref="C599:D599"/>
    <mergeCell ref="E599:F599"/>
    <mergeCell ref="B594:H594"/>
    <mergeCell ref="N594:P594"/>
    <mergeCell ref="Q594:S594"/>
    <mergeCell ref="B595:H595"/>
    <mergeCell ref="N595:P595"/>
    <mergeCell ref="Q595:S595"/>
    <mergeCell ref="N592:P592"/>
    <mergeCell ref="Q592:S592"/>
    <mergeCell ref="B593:H593"/>
    <mergeCell ref="N593:P593"/>
    <mergeCell ref="Q593:S593"/>
    <mergeCell ref="B590:K590"/>
    <mergeCell ref="N590:P590"/>
    <mergeCell ref="N150:P150"/>
    <mergeCell ref="Q590:S590"/>
    <mergeCell ref="B591:H591"/>
    <mergeCell ref="N591:P591"/>
    <mergeCell ref="Q591:S591"/>
    <mergeCell ref="B588:H588"/>
    <mergeCell ref="N588:P588"/>
    <mergeCell ref="Q588:S588"/>
    <mergeCell ref="B589:H589"/>
    <mergeCell ref="N589:P589"/>
    <mergeCell ref="Q589:S589"/>
    <mergeCell ref="B586:H586"/>
    <mergeCell ref="N586:P586"/>
    <mergeCell ref="Q586:S586"/>
    <mergeCell ref="B587:K587"/>
    <mergeCell ref="N587:P587"/>
    <mergeCell ref="Q587:S587"/>
    <mergeCell ref="B584:H584"/>
    <mergeCell ref="N584:P584"/>
    <mergeCell ref="Q584:S584"/>
    <mergeCell ref="B585:H585"/>
    <mergeCell ref="N585:P585"/>
    <mergeCell ref="Q585:S585"/>
    <mergeCell ref="B582:H582"/>
    <mergeCell ref="N582:P582"/>
    <mergeCell ref="Q582:S582"/>
    <mergeCell ref="B583:H583"/>
    <mergeCell ref="N583:P583"/>
    <mergeCell ref="Q583:S583"/>
    <mergeCell ref="B580:H580"/>
    <mergeCell ref="N580:P580"/>
    <mergeCell ref="Q580:S580"/>
    <mergeCell ref="B581:H581"/>
    <mergeCell ref="N581:P581"/>
    <mergeCell ref="Q581:S581"/>
    <mergeCell ref="B578:H578"/>
    <mergeCell ref="N578:P578"/>
    <mergeCell ref="Q578:S578"/>
    <mergeCell ref="B579:H579"/>
    <mergeCell ref="N579:P579"/>
    <mergeCell ref="Q579:S579"/>
    <mergeCell ref="N576:P576"/>
    <mergeCell ref="Q576:S576"/>
    <mergeCell ref="B577:H577"/>
    <mergeCell ref="N577:P577"/>
    <mergeCell ref="Q577:S577"/>
    <mergeCell ref="B574:H574"/>
    <mergeCell ref="N574:P574"/>
    <mergeCell ref="Q574:S574"/>
    <mergeCell ref="B575:H575"/>
    <mergeCell ref="N575:P575"/>
    <mergeCell ref="Q575:S575"/>
    <mergeCell ref="B572:H572"/>
    <mergeCell ref="N572:P572"/>
    <mergeCell ref="Q572:S572"/>
    <mergeCell ref="B573:H573"/>
    <mergeCell ref="N573:P573"/>
    <mergeCell ref="Q573:S573"/>
    <mergeCell ref="B570:H570"/>
    <mergeCell ref="N570:P570"/>
    <mergeCell ref="Q570:S570"/>
    <mergeCell ref="N571:P571"/>
    <mergeCell ref="Q571:S571"/>
    <mergeCell ref="B568:H568"/>
    <mergeCell ref="N568:P568"/>
    <mergeCell ref="Q568:S568"/>
    <mergeCell ref="B569:H569"/>
    <mergeCell ref="N569:P569"/>
    <mergeCell ref="Q569:S569"/>
    <mergeCell ref="B554:H554"/>
    <mergeCell ref="N554:P554"/>
    <mergeCell ref="Q554:S554"/>
    <mergeCell ref="B566:K566"/>
    <mergeCell ref="N566:P566"/>
    <mergeCell ref="Q566:S566"/>
    <mergeCell ref="B567:H567"/>
    <mergeCell ref="N567:P567"/>
    <mergeCell ref="Q567:S567"/>
    <mergeCell ref="B555:H555"/>
    <mergeCell ref="N555:P555"/>
    <mergeCell ref="Q555:S555"/>
    <mergeCell ref="B564:H564"/>
    <mergeCell ref="N564:P564"/>
    <mergeCell ref="Q564:S564"/>
    <mergeCell ref="B565:H565"/>
    <mergeCell ref="N565:P565"/>
    <mergeCell ref="Q565:S565"/>
    <mergeCell ref="B562:K562"/>
    <mergeCell ref="N562:P562"/>
    <mergeCell ref="Q562:S562"/>
    <mergeCell ref="B563:H563"/>
    <mergeCell ref="N563:P563"/>
    <mergeCell ref="Q563:S563"/>
    <mergeCell ref="B560:H560"/>
    <mergeCell ref="N560:P560"/>
    <mergeCell ref="Q560:S560"/>
    <mergeCell ref="B561:H561"/>
    <mergeCell ref="N561:P561"/>
    <mergeCell ref="Q561:S561"/>
    <mergeCell ref="Q533:S533"/>
    <mergeCell ref="B534:H534"/>
    <mergeCell ref="N534:P534"/>
    <mergeCell ref="Q551:S551"/>
    <mergeCell ref="B552:H552"/>
    <mergeCell ref="N552:P552"/>
    <mergeCell ref="Q552:S552"/>
    <mergeCell ref="B553:K553"/>
    <mergeCell ref="N553:P553"/>
    <mergeCell ref="Q553:S553"/>
    <mergeCell ref="B549:K549"/>
    <mergeCell ref="L549:L595"/>
    <mergeCell ref="M549:M595"/>
    <mergeCell ref="N549:P549"/>
    <mergeCell ref="Q549:S549"/>
    <mergeCell ref="B550:H550"/>
    <mergeCell ref="N550:P550"/>
    <mergeCell ref="Q550:S550"/>
    <mergeCell ref="B551:H551"/>
    <mergeCell ref="N551:P551"/>
    <mergeCell ref="B558:H558"/>
    <mergeCell ref="N558:P558"/>
    <mergeCell ref="Q558:S558"/>
    <mergeCell ref="B559:H559"/>
    <mergeCell ref="N559:P559"/>
    <mergeCell ref="Q559:S559"/>
    <mergeCell ref="B556:H556"/>
    <mergeCell ref="N556:P556"/>
    <mergeCell ref="Q556:S556"/>
    <mergeCell ref="B557:H557"/>
    <mergeCell ref="N557:P557"/>
    <mergeCell ref="Q557:S557"/>
    <mergeCell ref="B539:H539"/>
    <mergeCell ref="N539:P539"/>
    <mergeCell ref="Q539:S539"/>
    <mergeCell ref="N540:P540"/>
    <mergeCell ref="Q540:S540"/>
    <mergeCell ref="B537:H537"/>
    <mergeCell ref="N537:P537"/>
    <mergeCell ref="Q537:S537"/>
    <mergeCell ref="B538:H538"/>
    <mergeCell ref="B546:S546"/>
    <mergeCell ref="B547:H548"/>
    <mergeCell ref="K547:K548"/>
    <mergeCell ref="L547:L548"/>
    <mergeCell ref="M547:M548"/>
    <mergeCell ref="N547:S548"/>
    <mergeCell ref="B543:H543"/>
    <mergeCell ref="N543:P543"/>
    <mergeCell ref="Q543:S543"/>
    <mergeCell ref="B544:H544"/>
    <mergeCell ref="N544:P544"/>
    <mergeCell ref="Q544:S544"/>
    <mergeCell ref="B541:H541"/>
    <mergeCell ref="N541:P541"/>
    <mergeCell ref="Q541:S541"/>
    <mergeCell ref="B542:H542"/>
    <mergeCell ref="N542:P542"/>
    <mergeCell ref="Q542:S542"/>
    <mergeCell ref="J547:J548"/>
    <mergeCell ref="I547:I548"/>
    <mergeCell ref="L533:L545"/>
    <mergeCell ref="M533:M545"/>
    <mergeCell ref="N533:P533"/>
    <mergeCell ref="Q524:S524"/>
    <mergeCell ref="B525:H525"/>
    <mergeCell ref="N525:P525"/>
    <mergeCell ref="Q525:S525"/>
    <mergeCell ref="B526:H526"/>
    <mergeCell ref="N526:P526"/>
    <mergeCell ref="Q526:S526"/>
    <mergeCell ref="B522:H522"/>
    <mergeCell ref="L522:L530"/>
    <mergeCell ref="M522:M530"/>
    <mergeCell ref="N522:P522"/>
    <mergeCell ref="Q522:S522"/>
    <mergeCell ref="B523:H523"/>
    <mergeCell ref="N523:P523"/>
    <mergeCell ref="Q523:S523"/>
    <mergeCell ref="B524:H524"/>
    <mergeCell ref="N524:P524"/>
    <mergeCell ref="N530:P530"/>
    <mergeCell ref="Q530:S530"/>
    <mergeCell ref="B527:H527"/>
    <mergeCell ref="N527:P527"/>
    <mergeCell ref="Q527:S527"/>
    <mergeCell ref="B528:H528"/>
    <mergeCell ref="N528:P528"/>
    <mergeCell ref="Q528:S528"/>
    <mergeCell ref="B519:H519"/>
    <mergeCell ref="N519:P519"/>
    <mergeCell ref="Q519:S519"/>
    <mergeCell ref="B520:S520"/>
    <mergeCell ref="B521:H521"/>
    <mergeCell ref="N521:S521"/>
    <mergeCell ref="Q516:S516"/>
    <mergeCell ref="B517:H517"/>
    <mergeCell ref="N517:P517"/>
    <mergeCell ref="Q517:S517"/>
    <mergeCell ref="B518:H518"/>
    <mergeCell ref="N518:P518"/>
    <mergeCell ref="Q518:S518"/>
    <mergeCell ref="B513:S513"/>
    <mergeCell ref="B514:H514"/>
    <mergeCell ref="N514:S514"/>
    <mergeCell ref="B515:H515"/>
    <mergeCell ref="L515:L519"/>
    <mergeCell ref="M515:M519"/>
    <mergeCell ref="N515:P515"/>
    <mergeCell ref="Q515:S515"/>
    <mergeCell ref="B516:H516"/>
    <mergeCell ref="N516:P516"/>
    <mergeCell ref="B501:H501"/>
    <mergeCell ref="N501:P501"/>
    <mergeCell ref="Q501:S501"/>
    <mergeCell ref="B502:H502"/>
    <mergeCell ref="N502:P502"/>
    <mergeCell ref="Q502:S502"/>
    <mergeCell ref="B511:H511"/>
    <mergeCell ref="N511:P511"/>
    <mergeCell ref="Q511:S511"/>
    <mergeCell ref="B512:H512"/>
    <mergeCell ref="N512:P512"/>
    <mergeCell ref="Q512:S512"/>
    <mergeCell ref="B509:H509"/>
    <mergeCell ref="N509:P509"/>
    <mergeCell ref="Q509:S509"/>
    <mergeCell ref="B510:H510"/>
    <mergeCell ref="N510:P510"/>
    <mergeCell ref="Q510:S510"/>
    <mergeCell ref="B507:H507"/>
    <mergeCell ref="N507:P507"/>
    <mergeCell ref="Q507:S507"/>
    <mergeCell ref="N508:P508"/>
    <mergeCell ref="Q508:S508"/>
    <mergeCell ref="B499:H499"/>
    <mergeCell ref="N499:P499"/>
    <mergeCell ref="Q499:S499"/>
    <mergeCell ref="N500:P500"/>
    <mergeCell ref="Q500:S500"/>
    <mergeCell ref="B496:H496"/>
    <mergeCell ref="N496:S496"/>
    <mergeCell ref="B497:H497"/>
    <mergeCell ref="L497:L512"/>
    <mergeCell ref="M497:M512"/>
    <mergeCell ref="N497:P497"/>
    <mergeCell ref="Q497:S497"/>
    <mergeCell ref="B498:H498"/>
    <mergeCell ref="N498:P498"/>
    <mergeCell ref="Q498:S498"/>
    <mergeCell ref="B493:H493"/>
    <mergeCell ref="N493:P493"/>
    <mergeCell ref="Q493:S493"/>
    <mergeCell ref="B494:S494"/>
    <mergeCell ref="B495:H495"/>
    <mergeCell ref="N495:S495"/>
    <mergeCell ref="B505:H505"/>
    <mergeCell ref="N505:P505"/>
    <mergeCell ref="Q505:S505"/>
    <mergeCell ref="B506:H506"/>
    <mergeCell ref="N506:P506"/>
    <mergeCell ref="Q506:S506"/>
    <mergeCell ref="B503:H503"/>
    <mergeCell ref="N503:P503"/>
    <mergeCell ref="Q503:S503"/>
    <mergeCell ref="N504:P504"/>
    <mergeCell ref="Q504:S504"/>
    <mergeCell ref="B491:H491"/>
    <mergeCell ref="N491:P491"/>
    <mergeCell ref="Q491:S491"/>
    <mergeCell ref="B492:H492"/>
    <mergeCell ref="N492:P492"/>
    <mergeCell ref="Q492:S492"/>
    <mergeCell ref="B489:H489"/>
    <mergeCell ref="N489:P489"/>
    <mergeCell ref="Q489:S489"/>
    <mergeCell ref="B490:H490"/>
    <mergeCell ref="N490:P490"/>
    <mergeCell ref="Q490:S490"/>
    <mergeCell ref="B487:H487"/>
    <mergeCell ref="N487:P487"/>
    <mergeCell ref="Q487:S487"/>
    <mergeCell ref="B488:H488"/>
    <mergeCell ref="N488:P488"/>
    <mergeCell ref="Q488:S488"/>
    <mergeCell ref="B485:H485"/>
    <mergeCell ref="N485:P485"/>
    <mergeCell ref="Q485:S485"/>
    <mergeCell ref="B486:H486"/>
    <mergeCell ref="N486:P486"/>
    <mergeCell ref="Q486:S486"/>
    <mergeCell ref="B483:H483"/>
    <mergeCell ref="N483:P483"/>
    <mergeCell ref="Q483:S483"/>
    <mergeCell ref="B484:H484"/>
    <mergeCell ref="N484:P484"/>
    <mergeCell ref="Q484:S484"/>
    <mergeCell ref="B481:H481"/>
    <mergeCell ref="N481:P481"/>
    <mergeCell ref="Q481:S481"/>
    <mergeCell ref="N482:P482"/>
    <mergeCell ref="Q482:S482"/>
    <mergeCell ref="B479:H479"/>
    <mergeCell ref="N479:P479"/>
    <mergeCell ref="Q479:S479"/>
    <mergeCell ref="B480:H480"/>
    <mergeCell ref="N480:P480"/>
    <mergeCell ref="Q480:S480"/>
    <mergeCell ref="B477:H477"/>
    <mergeCell ref="N477:P477"/>
    <mergeCell ref="Q477:S477"/>
    <mergeCell ref="B478:H478"/>
    <mergeCell ref="N478:P478"/>
    <mergeCell ref="Q478:S478"/>
    <mergeCell ref="N475:P475"/>
    <mergeCell ref="Q475:S475"/>
    <mergeCell ref="B476:H476"/>
    <mergeCell ref="N476:P476"/>
    <mergeCell ref="Q476:S476"/>
    <mergeCell ref="B473:H473"/>
    <mergeCell ref="N473:P473"/>
    <mergeCell ref="Q473:S473"/>
    <mergeCell ref="B474:K474"/>
    <mergeCell ref="N474:P474"/>
    <mergeCell ref="Q474:S474"/>
    <mergeCell ref="B471:H471"/>
    <mergeCell ref="N471:P471"/>
    <mergeCell ref="Q471:S471"/>
    <mergeCell ref="B472:H472"/>
    <mergeCell ref="N472:P472"/>
    <mergeCell ref="Q472:S472"/>
    <mergeCell ref="B469:H469"/>
    <mergeCell ref="N469:P469"/>
    <mergeCell ref="Q469:S469"/>
    <mergeCell ref="B470:H470"/>
    <mergeCell ref="N470:P470"/>
    <mergeCell ref="Q470:S470"/>
    <mergeCell ref="B467:H467"/>
    <mergeCell ref="N467:P467"/>
    <mergeCell ref="Q467:S467"/>
    <mergeCell ref="B468:H468"/>
    <mergeCell ref="N468:P468"/>
    <mergeCell ref="Q468:S468"/>
    <mergeCell ref="B465:K465"/>
    <mergeCell ref="N465:P465"/>
    <mergeCell ref="Q465:S465"/>
    <mergeCell ref="B466:H466"/>
    <mergeCell ref="N466:P466"/>
    <mergeCell ref="Q466:S466"/>
    <mergeCell ref="B463:H463"/>
    <mergeCell ref="N463:P463"/>
    <mergeCell ref="Q463:S463"/>
    <mergeCell ref="B464:H464"/>
    <mergeCell ref="N464:P464"/>
    <mergeCell ref="Q464:S464"/>
    <mergeCell ref="B460:H460"/>
    <mergeCell ref="N460:P460"/>
    <mergeCell ref="Q460:S460"/>
    <mergeCell ref="B461:H461"/>
    <mergeCell ref="Q461:S461"/>
    <mergeCell ref="B462:H462"/>
    <mergeCell ref="Q462:S462"/>
    <mergeCell ref="B458:H458"/>
    <mergeCell ref="N458:P458"/>
    <mergeCell ref="Q458:S458"/>
    <mergeCell ref="B459:H459"/>
    <mergeCell ref="N459:P459"/>
    <mergeCell ref="Q459:S459"/>
    <mergeCell ref="B456:K456"/>
    <mergeCell ref="N456:P456"/>
    <mergeCell ref="Q456:S456"/>
    <mergeCell ref="B457:H457"/>
    <mergeCell ref="N457:P457"/>
    <mergeCell ref="Q457:S457"/>
    <mergeCell ref="Q447:S447"/>
    <mergeCell ref="B448:H448"/>
    <mergeCell ref="N448:P448"/>
    <mergeCell ref="Q448:S448"/>
    <mergeCell ref="B449:H449"/>
    <mergeCell ref="N449:P449"/>
    <mergeCell ref="Q449:S449"/>
    <mergeCell ref="N445:P445"/>
    <mergeCell ref="Q445:S445"/>
    <mergeCell ref="N446:P446"/>
    <mergeCell ref="Q446:S446"/>
    <mergeCell ref="B447:H447"/>
    <mergeCell ref="N447:P447"/>
    <mergeCell ref="B454:H454"/>
    <mergeCell ref="N454:P454"/>
    <mergeCell ref="Q454:S454"/>
    <mergeCell ref="B455:H455"/>
    <mergeCell ref="N455:P455"/>
    <mergeCell ref="Q455:S455"/>
    <mergeCell ref="B452:H452"/>
    <mergeCell ref="N452:P452"/>
    <mergeCell ref="Q452:S452"/>
    <mergeCell ref="B453:H453"/>
    <mergeCell ref="N453:P453"/>
    <mergeCell ref="Q453:S453"/>
    <mergeCell ref="B450:H450"/>
    <mergeCell ref="N450:P450"/>
    <mergeCell ref="Q450:S450"/>
    <mergeCell ref="B451:H451"/>
    <mergeCell ref="N451:P451"/>
    <mergeCell ref="Q451:S451"/>
    <mergeCell ref="B445:K445"/>
    <mergeCell ref="B443:H443"/>
    <mergeCell ref="N443:P443"/>
    <mergeCell ref="Q443:S443"/>
    <mergeCell ref="B444:H444"/>
    <mergeCell ref="N444:P444"/>
    <mergeCell ref="Q444:S444"/>
    <mergeCell ref="B441:H441"/>
    <mergeCell ref="N441:P441"/>
    <mergeCell ref="Q441:S441"/>
    <mergeCell ref="B442:H442"/>
    <mergeCell ref="N442:P442"/>
    <mergeCell ref="Q442:S442"/>
    <mergeCell ref="B439:H439"/>
    <mergeCell ref="N439:P439"/>
    <mergeCell ref="Q439:S439"/>
    <mergeCell ref="B440:H440"/>
    <mergeCell ref="N440:P440"/>
    <mergeCell ref="Q440:S440"/>
    <mergeCell ref="B437:H437"/>
    <mergeCell ref="N437:P437"/>
    <mergeCell ref="Q437:S437"/>
    <mergeCell ref="B438:H438"/>
    <mergeCell ref="N438:P438"/>
    <mergeCell ref="Q438:S438"/>
    <mergeCell ref="B435:H435"/>
    <mergeCell ref="N435:P435"/>
    <mergeCell ref="Q435:S435"/>
    <mergeCell ref="B436:H436"/>
    <mergeCell ref="N436:P436"/>
    <mergeCell ref="Q436:S436"/>
    <mergeCell ref="B433:H433"/>
    <mergeCell ref="N433:P433"/>
    <mergeCell ref="Q433:S433"/>
    <mergeCell ref="B434:H434"/>
    <mergeCell ref="N434:P434"/>
    <mergeCell ref="Q434:S434"/>
    <mergeCell ref="B431:H431"/>
    <mergeCell ref="N431:P431"/>
    <mergeCell ref="Q431:S431"/>
    <mergeCell ref="B432:H432"/>
    <mergeCell ref="N432:P432"/>
    <mergeCell ref="Q432:S432"/>
    <mergeCell ref="B429:H429"/>
    <mergeCell ref="N429:P429"/>
    <mergeCell ref="Q429:S429"/>
    <mergeCell ref="B430:H430"/>
    <mergeCell ref="N430:P430"/>
    <mergeCell ref="Q430:S430"/>
    <mergeCell ref="B427:H427"/>
    <mergeCell ref="N427:P427"/>
    <mergeCell ref="Q427:S427"/>
    <mergeCell ref="B428:H428"/>
    <mergeCell ref="N428:P428"/>
    <mergeCell ref="Q428:S428"/>
    <mergeCell ref="B425:H425"/>
    <mergeCell ref="N425:P425"/>
    <mergeCell ref="Q425:S425"/>
    <mergeCell ref="B426:H426"/>
    <mergeCell ref="N426:P426"/>
    <mergeCell ref="Q426:S426"/>
    <mergeCell ref="B423:H423"/>
    <mergeCell ref="N423:P423"/>
    <mergeCell ref="Q423:S423"/>
    <mergeCell ref="B424:H424"/>
    <mergeCell ref="N424:P424"/>
    <mergeCell ref="Q424:S424"/>
    <mergeCell ref="B421:H421"/>
    <mergeCell ref="N421:P421"/>
    <mergeCell ref="Q421:S421"/>
    <mergeCell ref="B422:H422"/>
    <mergeCell ref="N422:P422"/>
    <mergeCell ref="Q422:S422"/>
    <mergeCell ref="N419:P419"/>
    <mergeCell ref="Q419:S419"/>
    <mergeCell ref="B420:H420"/>
    <mergeCell ref="N420:P420"/>
    <mergeCell ref="Q420:S420"/>
    <mergeCell ref="B417:H417"/>
    <mergeCell ref="N417:P417"/>
    <mergeCell ref="Q417:S417"/>
    <mergeCell ref="N418:P418"/>
    <mergeCell ref="Q418:S418"/>
    <mergeCell ref="B415:H415"/>
    <mergeCell ref="N415:P415"/>
    <mergeCell ref="Q415:S415"/>
    <mergeCell ref="B416:H416"/>
    <mergeCell ref="N416:P416"/>
    <mergeCell ref="Q416:S416"/>
    <mergeCell ref="B413:H413"/>
    <mergeCell ref="N413:P413"/>
    <mergeCell ref="Q413:S413"/>
    <mergeCell ref="B414:H414"/>
    <mergeCell ref="N414:P414"/>
    <mergeCell ref="Q414:S414"/>
    <mergeCell ref="B411:H411"/>
    <mergeCell ref="N411:P411"/>
    <mergeCell ref="Q411:S411"/>
    <mergeCell ref="B412:H412"/>
    <mergeCell ref="N412:P412"/>
    <mergeCell ref="Q412:S412"/>
    <mergeCell ref="B409:H409"/>
    <mergeCell ref="N409:P409"/>
    <mergeCell ref="Q409:S409"/>
    <mergeCell ref="B410:H410"/>
    <mergeCell ref="N410:P410"/>
    <mergeCell ref="Q410:S410"/>
    <mergeCell ref="N400:P400"/>
    <mergeCell ref="Q400:S400"/>
    <mergeCell ref="Q396:S396"/>
    <mergeCell ref="B397:H397"/>
    <mergeCell ref="N397:P397"/>
    <mergeCell ref="Q397:S397"/>
    <mergeCell ref="B398:H398"/>
    <mergeCell ref="N398:P398"/>
    <mergeCell ref="Q398:S398"/>
    <mergeCell ref="B407:H407"/>
    <mergeCell ref="N407:P407"/>
    <mergeCell ref="Q407:S407"/>
    <mergeCell ref="B408:H408"/>
    <mergeCell ref="N408:P408"/>
    <mergeCell ref="Q408:S408"/>
    <mergeCell ref="B405:H405"/>
    <mergeCell ref="N405:P405"/>
    <mergeCell ref="Q405:S405"/>
    <mergeCell ref="B406:H406"/>
    <mergeCell ref="N406:P406"/>
    <mergeCell ref="Q406:S406"/>
    <mergeCell ref="B403:H403"/>
    <mergeCell ref="N403:P403"/>
    <mergeCell ref="Q403:S403"/>
    <mergeCell ref="B404:H404"/>
    <mergeCell ref="N404:P404"/>
    <mergeCell ref="Q404:S404"/>
    <mergeCell ref="N394:P394"/>
    <mergeCell ref="Q394:S394"/>
    <mergeCell ref="N395:P395"/>
    <mergeCell ref="Q395:S395"/>
    <mergeCell ref="B396:H396"/>
    <mergeCell ref="N396:P396"/>
    <mergeCell ref="B392:H392"/>
    <mergeCell ref="N392:P392"/>
    <mergeCell ref="Q392:S392"/>
    <mergeCell ref="N393:P393"/>
    <mergeCell ref="Q393:S393"/>
    <mergeCell ref="B390:H390"/>
    <mergeCell ref="N390:P390"/>
    <mergeCell ref="Q390:S390"/>
    <mergeCell ref="B391:H391"/>
    <mergeCell ref="N391:P391"/>
    <mergeCell ref="Q391:S391"/>
    <mergeCell ref="N401:P401"/>
    <mergeCell ref="Q401:S401"/>
    <mergeCell ref="B402:H402"/>
    <mergeCell ref="N402:P402"/>
    <mergeCell ref="Q402:S402"/>
    <mergeCell ref="B399:H399"/>
    <mergeCell ref="N399:P399"/>
    <mergeCell ref="Q399:S399"/>
    <mergeCell ref="B400:H400"/>
    <mergeCell ref="B388:H388"/>
    <mergeCell ref="N388:P388"/>
    <mergeCell ref="Q388:S388"/>
    <mergeCell ref="B389:H389"/>
    <mergeCell ref="N389:P389"/>
    <mergeCell ref="Q389:S389"/>
    <mergeCell ref="B386:H386"/>
    <mergeCell ref="N386:P386"/>
    <mergeCell ref="Q386:S386"/>
    <mergeCell ref="B387:H387"/>
    <mergeCell ref="N387:P387"/>
    <mergeCell ref="Q387:S387"/>
    <mergeCell ref="B384:H384"/>
    <mergeCell ref="N384:P384"/>
    <mergeCell ref="Q384:S384"/>
    <mergeCell ref="B385:H385"/>
    <mergeCell ref="N385:P385"/>
    <mergeCell ref="Q385:S385"/>
    <mergeCell ref="B382:H382"/>
    <mergeCell ref="N382:P382"/>
    <mergeCell ref="Q382:S382"/>
    <mergeCell ref="B383:H383"/>
    <mergeCell ref="N383:P383"/>
    <mergeCell ref="Q383:S383"/>
    <mergeCell ref="B380:H380"/>
    <mergeCell ref="N380:P380"/>
    <mergeCell ref="Q380:S380"/>
    <mergeCell ref="B381:H381"/>
    <mergeCell ref="N381:P381"/>
    <mergeCell ref="Q381:S381"/>
    <mergeCell ref="B378:H378"/>
    <mergeCell ref="N378:P378"/>
    <mergeCell ref="Q378:S378"/>
    <mergeCell ref="B379:H379"/>
    <mergeCell ref="N379:P379"/>
    <mergeCell ref="Q379:S379"/>
    <mergeCell ref="B376:H376"/>
    <mergeCell ref="N376:P376"/>
    <mergeCell ref="Q376:S376"/>
    <mergeCell ref="B377:H377"/>
    <mergeCell ref="N377:P377"/>
    <mergeCell ref="Q377:S377"/>
    <mergeCell ref="B374:H374"/>
    <mergeCell ref="N374:P374"/>
    <mergeCell ref="Q374:S374"/>
    <mergeCell ref="N375:P375"/>
    <mergeCell ref="Q375:S375"/>
    <mergeCell ref="B372:H372"/>
    <mergeCell ref="N372:P372"/>
    <mergeCell ref="Q372:S372"/>
    <mergeCell ref="B373:H373"/>
    <mergeCell ref="N373:P373"/>
    <mergeCell ref="Q373:S373"/>
    <mergeCell ref="B370:H370"/>
    <mergeCell ref="N370:P370"/>
    <mergeCell ref="Q370:S370"/>
    <mergeCell ref="B371:K371"/>
    <mergeCell ref="N371:P371"/>
    <mergeCell ref="Q371:S371"/>
    <mergeCell ref="B368:H368"/>
    <mergeCell ref="N368:P368"/>
    <mergeCell ref="Q368:S368"/>
    <mergeCell ref="B369:H369"/>
    <mergeCell ref="N369:P369"/>
    <mergeCell ref="Q369:S369"/>
    <mergeCell ref="B366:H366"/>
    <mergeCell ref="N366:P366"/>
    <mergeCell ref="Q366:S366"/>
    <mergeCell ref="B367:H367"/>
    <mergeCell ref="N367:P367"/>
    <mergeCell ref="Q367:S367"/>
    <mergeCell ref="B364:H364"/>
    <mergeCell ref="N364:P364"/>
    <mergeCell ref="Q364:S364"/>
    <mergeCell ref="B365:H365"/>
    <mergeCell ref="N365:P365"/>
    <mergeCell ref="Q365:S365"/>
    <mergeCell ref="B362:H362"/>
    <mergeCell ref="N362:P362"/>
    <mergeCell ref="Q362:S362"/>
    <mergeCell ref="B363:H363"/>
    <mergeCell ref="N363:P363"/>
    <mergeCell ref="Q363:S363"/>
    <mergeCell ref="B360:H360"/>
    <mergeCell ref="N360:P360"/>
    <mergeCell ref="Q360:S360"/>
    <mergeCell ref="B361:K361"/>
    <mergeCell ref="N361:P361"/>
    <mergeCell ref="Q361:S361"/>
    <mergeCell ref="B358:H358"/>
    <mergeCell ref="N358:P358"/>
    <mergeCell ref="Q358:S358"/>
    <mergeCell ref="B359:H359"/>
    <mergeCell ref="N359:P359"/>
    <mergeCell ref="Q359:S359"/>
    <mergeCell ref="B356:H356"/>
    <mergeCell ref="N356:P356"/>
    <mergeCell ref="Q356:S356"/>
    <mergeCell ref="B357:H357"/>
    <mergeCell ref="N357:P357"/>
    <mergeCell ref="Q357:S357"/>
    <mergeCell ref="B354:H354"/>
    <mergeCell ref="N354:P354"/>
    <mergeCell ref="Q354:S354"/>
    <mergeCell ref="B355:H355"/>
    <mergeCell ref="N355:P355"/>
    <mergeCell ref="Q355:S355"/>
    <mergeCell ref="B352:H352"/>
    <mergeCell ref="N352:P352"/>
    <mergeCell ref="Q352:S352"/>
    <mergeCell ref="B353:H353"/>
    <mergeCell ref="N353:P353"/>
    <mergeCell ref="Q353:S353"/>
    <mergeCell ref="B350:H350"/>
    <mergeCell ref="N350:P350"/>
    <mergeCell ref="Q350:S350"/>
    <mergeCell ref="B351:H351"/>
    <mergeCell ref="N351:P351"/>
    <mergeCell ref="Q351:S351"/>
    <mergeCell ref="B348:H348"/>
    <mergeCell ref="N348:P348"/>
    <mergeCell ref="Q348:S348"/>
    <mergeCell ref="B349:H349"/>
    <mergeCell ref="N349:P349"/>
    <mergeCell ref="Q349:S349"/>
    <mergeCell ref="B346:H346"/>
    <mergeCell ref="N346:P346"/>
    <mergeCell ref="Q346:S346"/>
    <mergeCell ref="B347:H347"/>
    <mergeCell ref="N347:P347"/>
    <mergeCell ref="Q347:S347"/>
    <mergeCell ref="B344:H344"/>
    <mergeCell ref="N344:P344"/>
    <mergeCell ref="Q344:S344"/>
    <mergeCell ref="B345:K345"/>
    <mergeCell ref="N345:P345"/>
    <mergeCell ref="Q345:S345"/>
    <mergeCell ref="B342:H342"/>
    <mergeCell ref="N342:P342"/>
    <mergeCell ref="Q342:S342"/>
    <mergeCell ref="B343:H343"/>
    <mergeCell ref="N343:P343"/>
    <mergeCell ref="Q343:S343"/>
    <mergeCell ref="B333:H333"/>
    <mergeCell ref="N333:P333"/>
    <mergeCell ref="Q333:S333"/>
    <mergeCell ref="N330:P330"/>
    <mergeCell ref="Q330:S330"/>
    <mergeCell ref="B331:H331"/>
    <mergeCell ref="N331:P331"/>
    <mergeCell ref="Q331:S331"/>
    <mergeCell ref="B340:H340"/>
    <mergeCell ref="N340:P340"/>
    <mergeCell ref="Q340:S340"/>
    <mergeCell ref="B341:H341"/>
    <mergeCell ref="N341:P341"/>
    <mergeCell ref="Q341:S341"/>
    <mergeCell ref="B338:H338"/>
    <mergeCell ref="N338:P338"/>
    <mergeCell ref="Q338:S338"/>
    <mergeCell ref="B339:H339"/>
    <mergeCell ref="N339:P339"/>
    <mergeCell ref="Q339:S339"/>
    <mergeCell ref="B336:H336"/>
    <mergeCell ref="N336:P336"/>
    <mergeCell ref="Q336:S336"/>
    <mergeCell ref="B337:H337"/>
    <mergeCell ref="N337:P337"/>
    <mergeCell ref="Q337:S337"/>
    <mergeCell ref="B328:H328"/>
    <mergeCell ref="N328:P328"/>
    <mergeCell ref="Q328:S328"/>
    <mergeCell ref="B329:K329"/>
    <mergeCell ref="N329:P329"/>
    <mergeCell ref="Q329:S329"/>
    <mergeCell ref="Q325:S325"/>
    <mergeCell ref="B326:H326"/>
    <mergeCell ref="N326:P326"/>
    <mergeCell ref="Q326:S326"/>
    <mergeCell ref="B327:H327"/>
    <mergeCell ref="N327:P327"/>
    <mergeCell ref="Q327:S327"/>
    <mergeCell ref="B323:K323"/>
    <mergeCell ref="N323:P323"/>
    <mergeCell ref="Q323:S323"/>
    <mergeCell ref="B324:H324"/>
    <mergeCell ref="N324:P324"/>
    <mergeCell ref="Q324:S324"/>
    <mergeCell ref="B325:H325"/>
    <mergeCell ref="N325:P325"/>
    <mergeCell ref="N334:P334"/>
    <mergeCell ref="Q334:S334"/>
    <mergeCell ref="B335:H335"/>
    <mergeCell ref="N335:P335"/>
    <mergeCell ref="Q335:S335"/>
    <mergeCell ref="B332:H332"/>
    <mergeCell ref="N332:P332"/>
    <mergeCell ref="Q332:S332"/>
    <mergeCell ref="B321:H321"/>
    <mergeCell ref="N321:P321"/>
    <mergeCell ref="Q321:S321"/>
    <mergeCell ref="N322:P322"/>
    <mergeCell ref="Q322:S322"/>
    <mergeCell ref="Q318:S318"/>
    <mergeCell ref="B319:H319"/>
    <mergeCell ref="N319:P319"/>
    <mergeCell ref="Q319:S319"/>
    <mergeCell ref="B320:H320"/>
    <mergeCell ref="N320:P320"/>
    <mergeCell ref="Q320:S320"/>
    <mergeCell ref="B316:K316"/>
    <mergeCell ref="N316:P316"/>
    <mergeCell ref="Q316:S316"/>
    <mergeCell ref="B317:H317"/>
    <mergeCell ref="N317:P317"/>
    <mergeCell ref="Q317:S317"/>
    <mergeCell ref="B318:H318"/>
    <mergeCell ref="N318:P318"/>
    <mergeCell ref="B314:H314"/>
    <mergeCell ref="N314:P314"/>
    <mergeCell ref="Q314:S314"/>
    <mergeCell ref="N315:P315"/>
    <mergeCell ref="Q315:S315"/>
    <mergeCell ref="B312:H312"/>
    <mergeCell ref="N312:P312"/>
    <mergeCell ref="Q312:S312"/>
    <mergeCell ref="B313:H313"/>
    <mergeCell ref="N313:P313"/>
    <mergeCell ref="Q313:S313"/>
    <mergeCell ref="B310:H310"/>
    <mergeCell ref="N310:P310"/>
    <mergeCell ref="Q310:S310"/>
    <mergeCell ref="B311:H311"/>
    <mergeCell ref="N311:P311"/>
    <mergeCell ref="Q311:S311"/>
    <mergeCell ref="B308:H308"/>
    <mergeCell ref="N308:P308"/>
    <mergeCell ref="Q308:S308"/>
    <mergeCell ref="B309:H309"/>
    <mergeCell ref="N309:P309"/>
    <mergeCell ref="Q309:S309"/>
    <mergeCell ref="N306:P306"/>
    <mergeCell ref="Q306:S306"/>
    <mergeCell ref="B307:H307"/>
    <mergeCell ref="N307:P307"/>
    <mergeCell ref="Q307:S307"/>
    <mergeCell ref="B304:H304"/>
    <mergeCell ref="N304:P304"/>
    <mergeCell ref="Q304:S304"/>
    <mergeCell ref="B305:H305"/>
    <mergeCell ref="N305:P305"/>
    <mergeCell ref="Q305:S305"/>
    <mergeCell ref="B302:H302"/>
    <mergeCell ref="N302:P302"/>
    <mergeCell ref="Q302:S302"/>
    <mergeCell ref="B303:H303"/>
    <mergeCell ref="N303:P303"/>
    <mergeCell ref="Q303:S303"/>
    <mergeCell ref="N300:P300"/>
    <mergeCell ref="Q300:S300"/>
    <mergeCell ref="B301:K301"/>
    <mergeCell ref="N301:P301"/>
    <mergeCell ref="Q301:S301"/>
    <mergeCell ref="B298:H298"/>
    <mergeCell ref="N298:P298"/>
    <mergeCell ref="Q298:S298"/>
    <mergeCell ref="B299:H299"/>
    <mergeCell ref="N299:P299"/>
    <mergeCell ref="Q299:S299"/>
    <mergeCell ref="B296:H296"/>
    <mergeCell ref="N296:P296"/>
    <mergeCell ref="Q296:S296"/>
    <mergeCell ref="B297:H297"/>
    <mergeCell ref="N297:P297"/>
    <mergeCell ref="Q297:S297"/>
    <mergeCell ref="B294:H294"/>
    <mergeCell ref="N294:P294"/>
    <mergeCell ref="Q294:S294"/>
    <mergeCell ref="B295:H295"/>
    <mergeCell ref="N295:P295"/>
    <mergeCell ref="Q295:S295"/>
    <mergeCell ref="B292:H292"/>
    <mergeCell ref="N292:P292"/>
    <mergeCell ref="Q292:S292"/>
    <mergeCell ref="B293:H293"/>
    <mergeCell ref="N293:P293"/>
    <mergeCell ref="Q293:S293"/>
    <mergeCell ref="N290:P290"/>
    <mergeCell ref="Q290:S290"/>
    <mergeCell ref="N291:P291"/>
    <mergeCell ref="Q291:S291"/>
    <mergeCell ref="B288:H288"/>
    <mergeCell ref="N288:P288"/>
    <mergeCell ref="Q288:S288"/>
    <mergeCell ref="B289:H289"/>
    <mergeCell ref="N289:P289"/>
    <mergeCell ref="Q289:S289"/>
    <mergeCell ref="B286:H286"/>
    <mergeCell ref="N286:P286"/>
    <mergeCell ref="Q286:S286"/>
    <mergeCell ref="B287:H287"/>
    <mergeCell ref="N287:P287"/>
    <mergeCell ref="Q287:S287"/>
    <mergeCell ref="B284:H284"/>
    <mergeCell ref="N284:P284"/>
    <mergeCell ref="Q284:S284"/>
    <mergeCell ref="B285:H285"/>
    <mergeCell ref="N285:P285"/>
    <mergeCell ref="Q285:S285"/>
    <mergeCell ref="B282:H282"/>
    <mergeCell ref="N282:P282"/>
    <mergeCell ref="Q282:S282"/>
    <mergeCell ref="B283:H283"/>
    <mergeCell ref="N283:P283"/>
    <mergeCell ref="Q283:S283"/>
    <mergeCell ref="B280:H280"/>
    <mergeCell ref="N280:P280"/>
    <mergeCell ref="Q280:S280"/>
    <mergeCell ref="B281:H281"/>
    <mergeCell ref="N281:P281"/>
    <mergeCell ref="Q281:S281"/>
    <mergeCell ref="N271:P271"/>
    <mergeCell ref="Q271:S271"/>
    <mergeCell ref="Q267:S267"/>
    <mergeCell ref="B268:H268"/>
    <mergeCell ref="N268:P268"/>
    <mergeCell ref="Q268:S268"/>
    <mergeCell ref="B269:H269"/>
    <mergeCell ref="N269:P269"/>
    <mergeCell ref="Q269:S269"/>
    <mergeCell ref="B278:H278"/>
    <mergeCell ref="N278:P278"/>
    <mergeCell ref="Q278:S278"/>
    <mergeCell ref="B279:H279"/>
    <mergeCell ref="N279:P279"/>
    <mergeCell ref="Q279:S279"/>
    <mergeCell ref="N276:P276"/>
    <mergeCell ref="Q276:S276"/>
    <mergeCell ref="B277:H277"/>
    <mergeCell ref="N277:P277"/>
    <mergeCell ref="Q277:S277"/>
    <mergeCell ref="B274:H274"/>
    <mergeCell ref="N274:P274"/>
    <mergeCell ref="Q274:S274"/>
    <mergeCell ref="B275:H275"/>
    <mergeCell ref="N275:P275"/>
    <mergeCell ref="Q275:S275"/>
    <mergeCell ref="B265:K265"/>
    <mergeCell ref="N265:P265"/>
    <mergeCell ref="Q265:S265"/>
    <mergeCell ref="B266:H266"/>
    <mergeCell ref="N266:P266"/>
    <mergeCell ref="Q266:S266"/>
    <mergeCell ref="B267:H267"/>
    <mergeCell ref="N267:P267"/>
    <mergeCell ref="B263:H263"/>
    <mergeCell ref="N263:P263"/>
    <mergeCell ref="Q263:S263"/>
    <mergeCell ref="N264:P264"/>
    <mergeCell ref="Q264:S264"/>
    <mergeCell ref="B261:H261"/>
    <mergeCell ref="N261:P261"/>
    <mergeCell ref="Q261:S261"/>
    <mergeCell ref="B262:H262"/>
    <mergeCell ref="N262:P262"/>
    <mergeCell ref="Q262:S262"/>
    <mergeCell ref="B272:H272"/>
    <mergeCell ref="N272:P272"/>
    <mergeCell ref="Q272:S272"/>
    <mergeCell ref="B273:H273"/>
    <mergeCell ref="N273:P273"/>
    <mergeCell ref="Q273:S273"/>
    <mergeCell ref="B270:H270"/>
    <mergeCell ref="N270:P270"/>
    <mergeCell ref="Q270:S270"/>
    <mergeCell ref="B271:H271"/>
    <mergeCell ref="Q249:S249"/>
    <mergeCell ref="B250:H250"/>
    <mergeCell ref="N250:P250"/>
    <mergeCell ref="Q250:S250"/>
    <mergeCell ref="B259:H259"/>
    <mergeCell ref="N259:P259"/>
    <mergeCell ref="Q259:S259"/>
    <mergeCell ref="B260:H260"/>
    <mergeCell ref="N260:P260"/>
    <mergeCell ref="Q260:S260"/>
    <mergeCell ref="B257:H257"/>
    <mergeCell ref="N257:P257"/>
    <mergeCell ref="Q257:S257"/>
    <mergeCell ref="B258:H258"/>
    <mergeCell ref="N258:P258"/>
    <mergeCell ref="Q258:S258"/>
    <mergeCell ref="B255:H255"/>
    <mergeCell ref="N255:P255"/>
    <mergeCell ref="Q255:S255"/>
    <mergeCell ref="B256:H256"/>
    <mergeCell ref="N256:P256"/>
    <mergeCell ref="Q256:S256"/>
    <mergeCell ref="N239:P239"/>
    <mergeCell ref="Q246:S246"/>
    <mergeCell ref="B247:H247"/>
    <mergeCell ref="N247:P247"/>
    <mergeCell ref="Q247:S247"/>
    <mergeCell ref="B248:H248"/>
    <mergeCell ref="N248:P248"/>
    <mergeCell ref="Q248:S248"/>
    <mergeCell ref="B244:K244"/>
    <mergeCell ref="N244:P244"/>
    <mergeCell ref="Q244:S244"/>
    <mergeCell ref="B245:H245"/>
    <mergeCell ref="N245:P245"/>
    <mergeCell ref="Q245:S245"/>
    <mergeCell ref="B246:H246"/>
    <mergeCell ref="N246:P246"/>
    <mergeCell ref="B253:H253"/>
    <mergeCell ref="N253:P253"/>
    <mergeCell ref="Q253:S253"/>
    <mergeCell ref="B254:H254"/>
    <mergeCell ref="N254:P254"/>
    <mergeCell ref="Q254:S254"/>
    <mergeCell ref="N251:P251"/>
    <mergeCell ref="Q251:S251"/>
    <mergeCell ref="N252:P252"/>
    <mergeCell ref="Q252:S252"/>
    <mergeCell ref="B249:H249"/>
    <mergeCell ref="N249:P249"/>
    <mergeCell ref="N234:P234"/>
    <mergeCell ref="Q234:S234"/>
    <mergeCell ref="Q229:S229"/>
    <mergeCell ref="B230:H230"/>
    <mergeCell ref="N230:P232"/>
    <mergeCell ref="Q230:S230"/>
    <mergeCell ref="B231:H231"/>
    <mergeCell ref="Q231:S231"/>
    <mergeCell ref="B232:H232"/>
    <mergeCell ref="Q232:S232"/>
    <mergeCell ref="B242:H242"/>
    <mergeCell ref="N242:P242"/>
    <mergeCell ref="Q242:S242"/>
    <mergeCell ref="N243:P243"/>
    <mergeCell ref="Q243:S243"/>
    <mergeCell ref="Q239:S239"/>
    <mergeCell ref="B240:H240"/>
    <mergeCell ref="N240:P240"/>
    <mergeCell ref="Q240:S240"/>
    <mergeCell ref="B241:H241"/>
    <mergeCell ref="N241:P241"/>
    <mergeCell ref="Q241:S241"/>
    <mergeCell ref="N237:P237"/>
    <mergeCell ref="Q237:S237"/>
    <mergeCell ref="B238:H238"/>
    <mergeCell ref="N238:P238"/>
    <mergeCell ref="Q238:S238"/>
    <mergeCell ref="B239:H239"/>
    <mergeCell ref="B228:H228"/>
    <mergeCell ref="N228:P228"/>
    <mergeCell ref="Q228:S228"/>
    <mergeCell ref="B229:H229"/>
    <mergeCell ref="N229:P229"/>
    <mergeCell ref="B224:H224"/>
    <mergeCell ref="N224:P224"/>
    <mergeCell ref="Q224:S224"/>
    <mergeCell ref="B225:S225"/>
    <mergeCell ref="B226:H226"/>
    <mergeCell ref="N226:S226"/>
    <mergeCell ref="B222:H222"/>
    <mergeCell ref="N222:P222"/>
    <mergeCell ref="Q222:S222"/>
    <mergeCell ref="B223:H223"/>
    <mergeCell ref="N223:P223"/>
    <mergeCell ref="Q223:S223"/>
    <mergeCell ref="B235:H235"/>
    <mergeCell ref="N235:P235"/>
    <mergeCell ref="Q235:S235"/>
    <mergeCell ref="B236:H236"/>
    <mergeCell ref="N236:P236"/>
    <mergeCell ref="Q236:S236"/>
    <mergeCell ref="B233:H233"/>
    <mergeCell ref="N233:P233"/>
    <mergeCell ref="Q233:S233"/>
    <mergeCell ref="B234:H234"/>
    <mergeCell ref="B220:K220"/>
    <mergeCell ref="N220:P220"/>
    <mergeCell ref="Q220:S220"/>
    <mergeCell ref="B221:H221"/>
    <mergeCell ref="N221:P221"/>
    <mergeCell ref="Q221:S221"/>
    <mergeCell ref="B218:H218"/>
    <mergeCell ref="N218:P218"/>
    <mergeCell ref="Q218:S218"/>
    <mergeCell ref="B219:H219"/>
    <mergeCell ref="N219:P219"/>
    <mergeCell ref="Q219:S219"/>
    <mergeCell ref="B216:H216"/>
    <mergeCell ref="N216:P216"/>
    <mergeCell ref="Q216:S216"/>
    <mergeCell ref="B217:H217"/>
    <mergeCell ref="N217:P217"/>
    <mergeCell ref="Q217:S217"/>
    <mergeCell ref="B214:H214"/>
    <mergeCell ref="N214:P214"/>
    <mergeCell ref="Q214:S214"/>
    <mergeCell ref="B215:H215"/>
    <mergeCell ref="N215:P215"/>
    <mergeCell ref="Q215:S215"/>
    <mergeCell ref="B212:H212"/>
    <mergeCell ref="N212:P212"/>
    <mergeCell ref="Q212:S212"/>
    <mergeCell ref="B213:H213"/>
    <mergeCell ref="N213:P213"/>
    <mergeCell ref="Q213:S213"/>
    <mergeCell ref="B210:H210"/>
    <mergeCell ref="N210:P210"/>
    <mergeCell ref="Q210:S210"/>
    <mergeCell ref="B211:H211"/>
    <mergeCell ref="N211:P211"/>
    <mergeCell ref="Q211:S211"/>
    <mergeCell ref="B208:K208"/>
    <mergeCell ref="N208:P208"/>
    <mergeCell ref="Q208:S208"/>
    <mergeCell ref="B209:H209"/>
    <mergeCell ref="N209:P209"/>
    <mergeCell ref="Q209:S209"/>
    <mergeCell ref="B206:H206"/>
    <mergeCell ref="N206:P206"/>
    <mergeCell ref="Q206:S206"/>
    <mergeCell ref="B207:H207"/>
    <mergeCell ref="N207:P207"/>
    <mergeCell ref="Q207:S207"/>
    <mergeCell ref="B204:H204"/>
    <mergeCell ref="N204:P204"/>
    <mergeCell ref="Q204:S204"/>
    <mergeCell ref="B205:K205"/>
    <mergeCell ref="N205:P205"/>
    <mergeCell ref="Q205:S205"/>
    <mergeCell ref="N195:P195"/>
    <mergeCell ref="Q195:S195"/>
    <mergeCell ref="B192:H192"/>
    <mergeCell ref="N192:P192"/>
    <mergeCell ref="Q192:S192"/>
    <mergeCell ref="B193:H193"/>
    <mergeCell ref="N193:P193"/>
    <mergeCell ref="Q193:S193"/>
    <mergeCell ref="B202:H202"/>
    <mergeCell ref="N202:P202"/>
    <mergeCell ref="Q202:S202"/>
    <mergeCell ref="B203:H203"/>
    <mergeCell ref="N203:P203"/>
    <mergeCell ref="Q203:S203"/>
    <mergeCell ref="B200:H200"/>
    <mergeCell ref="N200:P200"/>
    <mergeCell ref="Q200:S200"/>
    <mergeCell ref="B201:H201"/>
    <mergeCell ref="N201:P201"/>
    <mergeCell ref="Q201:S201"/>
    <mergeCell ref="B198:H198"/>
    <mergeCell ref="N198:P198"/>
    <mergeCell ref="Q198:S198"/>
    <mergeCell ref="B199:H199"/>
    <mergeCell ref="N199:P199"/>
    <mergeCell ref="Q199:S199"/>
    <mergeCell ref="B190:H190"/>
    <mergeCell ref="N190:P190"/>
    <mergeCell ref="Q190:S190"/>
    <mergeCell ref="B191:H191"/>
    <mergeCell ref="N191:P191"/>
    <mergeCell ref="Q191:S191"/>
    <mergeCell ref="B188:H188"/>
    <mergeCell ref="N188:P188"/>
    <mergeCell ref="Q188:S188"/>
    <mergeCell ref="B189:H189"/>
    <mergeCell ref="N189:P189"/>
    <mergeCell ref="Q189:S189"/>
    <mergeCell ref="B185:H185"/>
    <mergeCell ref="N185:S185"/>
    <mergeCell ref="B186:H186"/>
    <mergeCell ref="L186:L224"/>
    <mergeCell ref="M186:M224"/>
    <mergeCell ref="N186:P186"/>
    <mergeCell ref="Q186:S186"/>
    <mergeCell ref="B187:H187"/>
    <mergeCell ref="N187:P187"/>
    <mergeCell ref="Q187:S187"/>
    <mergeCell ref="B196:H196"/>
    <mergeCell ref="N196:P196"/>
    <mergeCell ref="Q196:S196"/>
    <mergeCell ref="B197:H197"/>
    <mergeCell ref="N197:P197"/>
    <mergeCell ref="Q197:S197"/>
    <mergeCell ref="B194:H194"/>
    <mergeCell ref="N194:P194"/>
    <mergeCell ref="Q194:S194"/>
    <mergeCell ref="B195:H195"/>
    <mergeCell ref="B175:H175"/>
    <mergeCell ref="N175:P175"/>
    <mergeCell ref="Q175:S175"/>
    <mergeCell ref="B172:H172"/>
    <mergeCell ref="N172:P172"/>
    <mergeCell ref="Q172:S172"/>
    <mergeCell ref="B173:H173"/>
    <mergeCell ref="N173:P173"/>
    <mergeCell ref="Q173:S173"/>
    <mergeCell ref="B182:H182"/>
    <mergeCell ref="N182:P182"/>
    <mergeCell ref="Q182:S182"/>
    <mergeCell ref="B183:S183"/>
    <mergeCell ref="B184:H184"/>
    <mergeCell ref="N184:S184"/>
    <mergeCell ref="B180:H180"/>
    <mergeCell ref="N180:P180"/>
    <mergeCell ref="Q180:S180"/>
    <mergeCell ref="B181:H181"/>
    <mergeCell ref="N181:P181"/>
    <mergeCell ref="Q181:S181"/>
    <mergeCell ref="B178:H178"/>
    <mergeCell ref="N178:P178"/>
    <mergeCell ref="Q178:S178"/>
    <mergeCell ref="B179:H179"/>
    <mergeCell ref="N179:P179"/>
    <mergeCell ref="Q179:S179"/>
    <mergeCell ref="B176:H176"/>
    <mergeCell ref="N176:P176"/>
    <mergeCell ref="Q176:S176"/>
    <mergeCell ref="B177:H177"/>
    <mergeCell ref="N177:P177"/>
    <mergeCell ref="N162:P162"/>
    <mergeCell ref="Q162:S162"/>
    <mergeCell ref="B157:S157"/>
    <mergeCell ref="B158:H158"/>
    <mergeCell ref="N158:S158"/>
    <mergeCell ref="B159:H159"/>
    <mergeCell ref="N159:P159"/>
    <mergeCell ref="Q159:S159"/>
    <mergeCell ref="B160:H160"/>
    <mergeCell ref="B170:H170"/>
    <mergeCell ref="N170:P170"/>
    <mergeCell ref="Q170:S170"/>
    <mergeCell ref="B171:H171"/>
    <mergeCell ref="N171:P171"/>
    <mergeCell ref="Q171:S171"/>
    <mergeCell ref="Q167:S167"/>
    <mergeCell ref="N168:P168"/>
    <mergeCell ref="Q168:S168"/>
    <mergeCell ref="B169:H169"/>
    <mergeCell ref="N169:P169"/>
    <mergeCell ref="Q169:S169"/>
    <mergeCell ref="B165:H165"/>
    <mergeCell ref="N165:P165"/>
    <mergeCell ref="Q165:S165"/>
    <mergeCell ref="B166:H166"/>
    <mergeCell ref="N166:P166"/>
    <mergeCell ref="Q166:S166"/>
    <mergeCell ref="B167:H167"/>
    <mergeCell ref="N167:P167"/>
    <mergeCell ref="N155:P155"/>
    <mergeCell ref="Q155:S155"/>
    <mergeCell ref="B156:H156"/>
    <mergeCell ref="N156:P156"/>
    <mergeCell ref="Q156:S156"/>
    <mergeCell ref="B152:H152"/>
    <mergeCell ref="B153:H153"/>
    <mergeCell ref="N153:P153"/>
    <mergeCell ref="Q153:S153"/>
    <mergeCell ref="Q177:S177"/>
    <mergeCell ref="B174:H174"/>
    <mergeCell ref="N174:P174"/>
    <mergeCell ref="Q174:S174"/>
    <mergeCell ref="B154:H154"/>
    <mergeCell ref="N154:P154"/>
    <mergeCell ref="Q154:S154"/>
    <mergeCell ref="B146:H146"/>
    <mergeCell ref="B147:H147"/>
    <mergeCell ref="B148:H148"/>
    <mergeCell ref="B149:H149"/>
    <mergeCell ref="B150:H150"/>
    <mergeCell ref="B151:H151"/>
    <mergeCell ref="B163:H163"/>
    <mergeCell ref="N163:P163"/>
    <mergeCell ref="Q163:S163"/>
    <mergeCell ref="N164:P164"/>
    <mergeCell ref="Q164:S164"/>
    <mergeCell ref="Q160:S160"/>
    <mergeCell ref="B161:H161"/>
    <mergeCell ref="N161:P161"/>
    <mergeCell ref="Q161:S161"/>
    <mergeCell ref="B162:H162"/>
    <mergeCell ref="B131:H131"/>
    <mergeCell ref="N131:P131"/>
    <mergeCell ref="Q131:S131"/>
    <mergeCell ref="B132:H132"/>
    <mergeCell ref="N132:P132"/>
    <mergeCell ref="Q132:S132"/>
    <mergeCell ref="Q121:S121"/>
    <mergeCell ref="B122:H122"/>
    <mergeCell ref="N122:P122"/>
    <mergeCell ref="Q122:S122"/>
    <mergeCell ref="B123:H123"/>
    <mergeCell ref="N123:P123"/>
    <mergeCell ref="Q123:S123"/>
    <mergeCell ref="N160:P160"/>
    <mergeCell ref="L142:L156"/>
    <mergeCell ref="M142:M156"/>
    <mergeCell ref="B143:H143"/>
    <mergeCell ref="B144:H144"/>
    <mergeCell ref="B145:H145"/>
    <mergeCell ref="B139:H139"/>
    <mergeCell ref="N139:P139"/>
    <mergeCell ref="Q139:S139"/>
    <mergeCell ref="B140:S140"/>
    <mergeCell ref="B141:H141"/>
    <mergeCell ref="N141:S141"/>
    <mergeCell ref="B137:H137"/>
    <mergeCell ref="N137:P137"/>
    <mergeCell ref="Q137:S137"/>
    <mergeCell ref="B138:H138"/>
    <mergeCell ref="N138:P138"/>
    <mergeCell ref="Q138:S138"/>
    <mergeCell ref="B155:H155"/>
    <mergeCell ref="B118:S118"/>
    <mergeCell ref="B119:H119"/>
    <mergeCell ref="N119:S119"/>
    <mergeCell ref="B120:H120"/>
    <mergeCell ref="L120:L139"/>
    <mergeCell ref="M120:M139"/>
    <mergeCell ref="N120:P120"/>
    <mergeCell ref="Q120:S120"/>
    <mergeCell ref="B121:H121"/>
    <mergeCell ref="N121:P121"/>
    <mergeCell ref="B129:H129"/>
    <mergeCell ref="N129:P129"/>
    <mergeCell ref="Q129:S129"/>
    <mergeCell ref="B130:H130"/>
    <mergeCell ref="N130:P130"/>
    <mergeCell ref="Q130:S130"/>
    <mergeCell ref="B126:H126"/>
    <mergeCell ref="N126:P126"/>
    <mergeCell ref="Q126:S126"/>
    <mergeCell ref="N127:S128"/>
    <mergeCell ref="B124:H124"/>
    <mergeCell ref="N124:P124"/>
    <mergeCell ref="Q124:S124"/>
    <mergeCell ref="B136:H136"/>
    <mergeCell ref="N136:P136"/>
    <mergeCell ref="Q136:S136"/>
    <mergeCell ref="B133:H133"/>
    <mergeCell ref="N133:P133"/>
    <mergeCell ref="Q133:S133"/>
    <mergeCell ref="B134:H134"/>
    <mergeCell ref="N134:P134"/>
    <mergeCell ref="Q134:S134"/>
    <mergeCell ref="B116:H116"/>
    <mergeCell ref="N116:P116"/>
    <mergeCell ref="Q116:S116"/>
    <mergeCell ref="B117:H117"/>
    <mergeCell ref="N117:P117"/>
    <mergeCell ref="Q117:S117"/>
    <mergeCell ref="Q113:S113"/>
    <mergeCell ref="B114:H114"/>
    <mergeCell ref="Q114:S114"/>
    <mergeCell ref="B115:H115"/>
    <mergeCell ref="N115:P115"/>
    <mergeCell ref="Q115:S115"/>
    <mergeCell ref="B110:S110"/>
    <mergeCell ref="B111:H111"/>
    <mergeCell ref="N111:S111"/>
    <mergeCell ref="L112:L117"/>
    <mergeCell ref="M112:M117"/>
    <mergeCell ref="N112:P112"/>
    <mergeCell ref="Q112:S112"/>
    <mergeCell ref="B113:H113"/>
    <mergeCell ref="Q93:S93"/>
    <mergeCell ref="B94:H94"/>
    <mergeCell ref="N94:P94"/>
    <mergeCell ref="Q94:S94"/>
    <mergeCell ref="B95:H95"/>
    <mergeCell ref="N95:P95"/>
    <mergeCell ref="B108:H108"/>
    <mergeCell ref="N108:P108"/>
    <mergeCell ref="Q108:S108"/>
    <mergeCell ref="B109:H109"/>
    <mergeCell ref="N109:P109"/>
    <mergeCell ref="Q109:S109"/>
    <mergeCell ref="B105:H105"/>
    <mergeCell ref="Q105:S105"/>
    <mergeCell ref="B106:H106"/>
    <mergeCell ref="N106:P106"/>
    <mergeCell ref="Q106:S106"/>
    <mergeCell ref="B107:H107"/>
    <mergeCell ref="N107:P107"/>
    <mergeCell ref="Q107:S107"/>
    <mergeCell ref="N105:P105"/>
    <mergeCell ref="B102:H102"/>
    <mergeCell ref="Q102:S102"/>
    <mergeCell ref="B103:H103"/>
    <mergeCell ref="Q103:S103"/>
    <mergeCell ref="B104:H104"/>
    <mergeCell ref="Q104:S104"/>
    <mergeCell ref="B91:S91"/>
    <mergeCell ref="B92:H92"/>
    <mergeCell ref="N92:S92"/>
    <mergeCell ref="N88:P88"/>
    <mergeCell ref="Q88:S88"/>
    <mergeCell ref="B89:H89"/>
    <mergeCell ref="N89:P89"/>
    <mergeCell ref="Q89:S89"/>
    <mergeCell ref="Q85:S85"/>
    <mergeCell ref="B86:H86"/>
    <mergeCell ref="N86:P86"/>
    <mergeCell ref="Q86:S86"/>
    <mergeCell ref="B87:H87"/>
    <mergeCell ref="N87:P87"/>
    <mergeCell ref="Q87:S87"/>
    <mergeCell ref="L99:L109"/>
    <mergeCell ref="M99:M109"/>
    <mergeCell ref="B100:H100"/>
    <mergeCell ref="Q100:S100"/>
    <mergeCell ref="B101:H101"/>
    <mergeCell ref="Q101:S101"/>
    <mergeCell ref="Q95:S95"/>
    <mergeCell ref="B96:H96"/>
    <mergeCell ref="N96:P96"/>
    <mergeCell ref="Q96:S96"/>
    <mergeCell ref="B97:S97"/>
    <mergeCell ref="B98:H98"/>
    <mergeCell ref="N98:S98"/>
    <mergeCell ref="B93:H93"/>
    <mergeCell ref="L93:L96"/>
    <mergeCell ref="M93:M96"/>
    <mergeCell ref="N93:P93"/>
    <mergeCell ref="B82:H82"/>
    <mergeCell ref="N82:S82"/>
    <mergeCell ref="B83:S83"/>
    <mergeCell ref="B84:H84"/>
    <mergeCell ref="L84:L90"/>
    <mergeCell ref="M84:M90"/>
    <mergeCell ref="N85:P85"/>
    <mergeCell ref="Q78:S78"/>
    <mergeCell ref="B79:H79"/>
    <mergeCell ref="N79:P79"/>
    <mergeCell ref="Q79:S79"/>
    <mergeCell ref="B80:S80"/>
    <mergeCell ref="B81:H81"/>
    <mergeCell ref="N81:S81"/>
    <mergeCell ref="B90:H90"/>
    <mergeCell ref="N90:P90"/>
    <mergeCell ref="Q90:S90"/>
    <mergeCell ref="B75:S75"/>
    <mergeCell ref="B76:H76"/>
    <mergeCell ref="N76:S76"/>
    <mergeCell ref="B77:H77"/>
    <mergeCell ref="L77:L79"/>
    <mergeCell ref="M77:M79"/>
    <mergeCell ref="N77:P77"/>
    <mergeCell ref="Q77:S77"/>
    <mergeCell ref="B78:H78"/>
    <mergeCell ref="N78:P78"/>
    <mergeCell ref="B73:H73"/>
    <mergeCell ref="N73:P73"/>
    <mergeCell ref="Q73:S73"/>
    <mergeCell ref="B74:H74"/>
    <mergeCell ref="N74:P74"/>
    <mergeCell ref="Q74:S74"/>
    <mergeCell ref="B71:H71"/>
    <mergeCell ref="N71:P71"/>
    <mergeCell ref="Q71:S71"/>
    <mergeCell ref="B72:H72"/>
    <mergeCell ref="N72:P72"/>
    <mergeCell ref="Q72:S72"/>
    <mergeCell ref="Q68:S68"/>
    <mergeCell ref="B69:H69"/>
    <mergeCell ref="N69:P69"/>
    <mergeCell ref="Q69:S69"/>
    <mergeCell ref="B70:H70"/>
    <mergeCell ref="N70:P70"/>
    <mergeCell ref="Q70:S70"/>
    <mergeCell ref="B66:H66"/>
    <mergeCell ref="N66:P66"/>
    <mergeCell ref="Q66:S66"/>
    <mergeCell ref="B67:H67"/>
    <mergeCell ref="N67:P67"/>
    <mergeCell ref="Q67:S67"/>
    <mergeCell ref="B68:H68"/>
    <mergeCell ref="N68:P68"/>
    <mergeCell ref="Q62:S62"/>
    <mergeCell ref="B63:H63"/>
    <mergeCell ref="N63:P63"/>
    <mergeCell ref="Q63:S63"/>
    <mergeCell ref="B64:S64"/>
    <mergeCell ref="B65:H65"/>
    <mergeCell ref="N65:S65"/>
    <mergeCell ref="B60:H60"/>
    <mergeCell ref="L60:L63"/>
    <mergeCell ref="M60:M63"/>
    <mergeCell ref="N60:P60"/>
    <mergeCell ref="Q60:S60"/>
    <mergeCell ref="B61:H61"/>
    <mergeCell ref="N61:P61"/>
    <mergeCell ref="Q61:S61"/>
    <mergeCell ref="B62:H62"/>
    <mergeCell ref="N62:P62"/>
    <mergeCell ref="B57:H57"/>
    <mergeCell ref="N57:P57"/>
    <mergeCell ref="Q57:S57"/>
    <mergeCell ref="B58:S58"/>
    <mergeCell ref="B59:H59"/>
    <mergeCell ref="N59:S59"/>
    <mergeCell ref="B55:H55"/>
    <mergeCell ref="N55:P55"/>
    <mergeCell ref="Q55:S55"/>
    <mergeCell ref="B56:H56"/>
    <mergeCell ref="N56:P56"/>
    <mergeCell ref="Q56:S56"/>
    <mergeCell ref="B54:H54"/>
    <mergeCell ref="N54:P54"/>
    <mergeCell ref="Q54:S54"/>
    <mergeCell ref="Q41:S41"/>
    <mergeCell ref="Q42:S42"/>
    <mergeCell ref="N41:P41"/>
    <mergeCell ref="N42:P42"/>
    <mergeCell ref="B51:H51"/>
    <mergeCell ref="N51:P51"/>
    <mergeCell ref="Q51:S51"/>
    <mergeCell ref="B52:H52"/>
    <mergeCell ref="N52:P52"/>
    <mergeCell ref="Q52:S52"/>
    <mergeCell ref="B49:H49"/>
    <mergeCell ref="N49:P49"/>
    <mergeCell ref="Q49:S49"/>
    <mergeCell ref="B50:H50"/>
    <mergeCell ref="N50:P50"/>
    <mergeCell ref="Q50:S50"/>
    <mergeCell ref="B47:H47"/>
    <mergeCell ref="N47:P47"/>
    <mergeCell ref="Q47:S47"/>
    <mergeCell ref="B48:H48"/>
    <mergeCell ref="N48:P48"/>
    <mergeCell ref="Q48:S48"/>
    <mergeCell ref="N37:S37"/>
    <mergeCell ref="B38:H38"/>
    <mergeCell ref="N38:P38"/>
    <mergeCell ref="Q38:S38"/>
    <mergeCell ref="B39:H39"/>
    <mergeCell ref="N39:P39"/>
    <mergeCell ref="Q39:S39"/>
    <mergeCell ref="B33:S33"/>
    <mergeCell ref="B34:H34"/>
    <mergeCell ref="N34:S34"/>
    <mergeCell ref="B35:S35"/>
    <mergeCell ref="B36:H36"/>
    <mergeCell ref="L36:L57"/>
    <mergeCell ref="M36:M57"/>
    <mergeCell ref="N36:P36"/>
    <mergeCell ref="Q36:S36"/>
    <mergeCell ref="B45:H45"/>
    <mergeCell ref="N45:P45"/>
    <mergeCell ref="Q45:S45"/>
    <mergeCell ref="B46:H46"/>
    <mergeCell ref="N46:P46"/>
    <mergeCell ref="Q46:S46"/>
    <mergeCell ref="B43:H43"/>
    <mergeCell ref="N43:P43"/>
    <mergeCell ref="Q43:S43"/>
    <mergeCell ref="B44:H44"/>
    <mergeCell ref="N44:P44"/>
    <mergeCell ref="Q44:S44"/>
    <mergeCell ref="N40:S40"/>
    <mergeCell ref="B53:H53"/>
    <mergeCell ref="N53:P53"/>
    <mergeCell ref="Q53:S53"/>
    <mergeCell ref="B31:H31"/>
    <mergeCell ref="N31:P31"/>
    <mergeCell ref="Q31:S31"/>
    <mergeCell ref="B32:H32"/>
    <mergeCell ref="N32:P32"/>
    <mergeCell ref="Q32:S32"/>
    <mergeCell ref="B29:H29"/>
    <mergeCell ref="N29:P29"/>
    <mergeCell ref="Q29:S29"/>
    <mergeCell ref="B30:H30"/>
    <mergeCell ref="N30:P30"/>
    <mergeCell ref="Q30:S30"/>
    <mergeCell ref="B27:H27"/>
    <mergeCell ref="N27:P27"/>
    <mergeCell ref="Q27:S27"/>
    <mergeCell ref="B28:H28"/>
    <mergeCell ref="N28:P28"/>
    <mergeCell ref="Q28:S28"/>
    <mergeCell ref="K17:K31"/>
    <mergeCell ref="L17:L31"/>
    <mergeCell ref="M17:M31"/>
    <mergeCell ref="N18:P18"/>
    <mergeCell ref="Q18:S18"/>
    <mergeCell ref="B19:H19"/>
    <mergeCell ref="N19:P19"/>
    <mergeCell ref="Q19:S19"/>
    <mergeCell ref="B20:H20"/>
    <mergeCell ref="N20:P20"/>
    <mergeCell ref="Q20:S20"/>
    <mergeCell ref="B15:H15"/>
    <mergeCell ref="N15:S15"/>
    <mergeCell ref="B16:H16"/>
    <mergeCell ref="N16:S16"/>
    <mergeCell ref="B17:H17"/>
    <mergeCell ref="N17:P17"/>
    <mergeCell ref="Q17:S17"/>
    <mergeCell ref="B18:H18"/>
    <mergeCell ref="B25:H25"/>
    <mergeCell ref="N25:P25"/>
    <mergeCell ref="Q25:S25"/>
    <mergeCell ref="B26:H26"/>
    <mergeCell ref="N26:P26"/>
    <mergeCell ref="Q26:S26"/>
    <mergeCell ref="B23:H23"/>
    <mergeCell ref="N23:P23"/>
    <mergeCell ref="Q23:S23"/>
    <mergeCell ref="B24:H24"/>
    <mergeCell ref="N24:P24"/>
    <mergeCell ref="Q24:S24"/>
    <mergeCell ref="B21:H21"/>
    <mergeCell ref="N21:P21"/>
    <mergeCell ref="I15:I16"/>
    <mergeCell ref="J15:J16"/>
    <mergeCell ref="Q21:S21"/>
    <mergeCell ref="B22:H22"/>
    <mergeCell ref="N22:P22"/>
    <mergeCell ref="Q22:S22"/>
    <mergeCell ref="B2:C4"/>
    <mergeCell ref="D2:P2"/>
    <mergeCell ref="Q2:S2"/>
    <mergeCell ref="D3:P3"/>
    <mergeCell ref="Q3:S3"/>
    <mergeCell ref="D4:L4"/>
    <mergeCell ref="M4:P4"/>
    <mergeCell ref="Q4:S4"/>
    <mergeCell ref="B10:C10"/>
    <mergeCell ref="D10:E10"/>
    <mergeCell ref="B13:H13"/>
    <mergeCell ref="N13:P14"/>
    <mergeCell ref="Q13:S14"/>
    <mergeCell ref="B14:H14"/>
    <mergeCell ref="B6:C6"/>
    <mergeCell ref="B8:C8"/>
    <mergeCell ref="I13:M13"/>
    <mergeCell ref="I14:J14"/>
    <mergeCell ref="J6:M6"/>
    <mergeCell ref="N6:Q6"/>
    <mergeCell ref="D6:H6"/>
    <mergeCell ref="D8:G8"/>
    <mergeCell ref="J8:L8"/>
    <mergeCell ref="M8:N8"/>
    <mergeCell ref="P8:Q8"/>
    <mergeCell ref="R8:S8"/>
    <mergeCell ref="J10:L10"/>
    <mergeCell ref="M10:N10"/>
  </mergeCells>
  <dataValidations count="2">
    <dataValidation type="list" allowBlank="1" showInputMessage="1" showErrorMessage="1" sqref="I32:M32 I74:M74 I162:J163 I202:J204 I285:J285 I219:J219 I236:J236 I242:J242 I273:J273 I344:J344 I463:J464 I492:J493 I583:J586 I589:J589">
      <formula1>"0"</formula1>
    </dataValidation>
    <dataValidation type="list" allowBlank="1" showInputMessage="1" showErrorMessage="1" sqref="K17:K31 K84:K85 K60:K63 K66:K73 K77:K79 K93:K96 K99:K109 K112:K117 K120:K139 K142:K156 K159:K182 K36 K40 K186 K206 K209 K221 K228 K238:K242 K245:K263 K266:K273 K302 K287:K299 K317:K321 K324:K328 K330:K344 K372:K392 K394:K444 K362:K370 K346:K360 K447:K455 K457:K464 K275:K285 K475:K493 K515:K519 K522:K530 K533:K545 K497:K512 K550:K552 K554:K561 K563:K565 K567:K575 K577:K586 K588:K589 K591:K595 K466:K473">
      <formula1>"0, 3, 6, 9, 10"</formula1>
    </dataValidation>
  </dataValidations>
  <pageMargins left="0.70866141732283472" right="0.70866141732283472" top="0.74803149606299213" bottom="0.74803149606299213" header="0.31496062992125984" footer="0.31496062992125984"/>
  <pageSetup orientation="portrait" r:id="rId1"/>
  <ignoredErrors>
    <ignoredError sqref="L93 L77 L60 L17" formulaRange="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Lista Chequeo RUC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Lozano</dc:creator>
  <cp:lastModifiedBy>PCPRE023</cp:lastModifiedBy>
  <dcterms:created xsi:type="dcterms:W3CDTF">2014-05-27T16:43:59Z</dcterms:created>
  <dcterms:modified xsi:type="dcterms:W3CDTF">2015-02-17T16:14:10Z</dcterms:modified>
</cp:coreProperties>
</file>