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A6EF47C5-479D-43E9-8BDA-0CAB4A1A4B72}" xr6:coauthVersionLast="47" xr6:coauthVersionMax="47" xr10:uidLastSave="{00000000-0000-0000-0000-000000000000}"/>
  <bookViews>
    <workbookView xWindow="-108" yWindow="-108" windowWidth="23256" windowHeight="12456" activeTab="4" xr2:uid="{6D44E892-3984-429E-9D97-C581528C20B3}"/>
  </bookViews>
  <sheets>
    <sheet name="Test case" sheetId="1" r:id="rId1"/>
    <sheet name=" Bug report" sheetId="2" r:id="rId2"/>
    <sheet name="Test report" sheetId="3" r:id="rId3"/>
    <sheet name="Test Matrix" sheetId="5" r:id="rId4"/>
    <sheet name="Mindmap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D15" i="3"/>
  <c r="I8" i="3" s="1"/>
  <c r="G15" i="3"/>
  <c r="F14" i="3"/>
  <c r="F15" i="3" s="1"/>
  <c r="I10" i="3" s="1"/>
  <c r="E15" i="3"/>
  <c r="I9" i="3" s="1"/>
  <c r="C15" i="3"/>
  <c r="I7" i="3" s="1"/>
  <c r="O4" i="1"/>
  <c r="O5" i="1" l="1"/>
</calcChain>
</file>

<file path=xl/sharedStrings.xml><?xml version="1.0" encoding="utf-8"?>
<sst xmlns="http://schemas.openxmlformats.org/spreadsheetml/2006/main" count="535" uniqueCount="359">
  <si>
    <t>Onethread</t>
  </si>
  <si>
    <t>TC Start Date</t>
  </si>
  <si>
    <t>26/12/2021</t>
  </si>
  <si>
    <t>TC Execution Start Date</t>
  </si>
  <si>
    <t>TEST CASE SUMMARY</t>
  </si>
  <si>
    <t>Projects,Tasks</t>
  </si>
  <si>
    <t>TC End Date</t>
  </si>
  <si>
    <t>29/12/2021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</si>
  <si>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</si>
  <si>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</si>
  <si>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</si>
  <si>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</si>
  <si>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</si>
  <si>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</si>
  <si>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</si>
  <si>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</si>
  <si>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</si>
  <si>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</si>
  <si>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</si>
  <si>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TOTAL</t>
  </si>
  <si>
    <t>Test Case ID/Name</t>
  </si>
  <si>
    <t>UserType</t>
  </si>
  <si>
    <t>Modul</t>
  </si>
  <si>
    <t xml:space="preserve"> SubModul / feature</t>
  </si>
  <si>
    <t>Sub-SubModul</t>
  </si>
  <si>
    <t xml:space="preserve"> Test Senario</t>
  </si>
  <si>
    <t xml:space="preserve"> Test case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</si>
  <si>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</si>
  <si>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</si>
  <si>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</si>
  <si>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</si>
  <si>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</si>
  <si>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</si>
  <si>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</si>
  <si>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</si>
  <si>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</si>
  <si>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Dev comment</t>
  </si>
  <si>
    <t>TC001</t>
  </si>
  <si>
    <t xml:space="preserve"> usermanagement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</si>
  <si>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</si>
  <si>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</si>
  <si>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</si>
  <si>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</si>
  <si>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</si>
  <si>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</si>
  <si>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</si>
  <si>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</si>
  <si>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</si>
  <si>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</si>
  <si>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</si>
  <si>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</si>
  <si>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</si>
  <si>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</si>
  <si>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</si>
  <si>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</si>
  <si>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</si>
  <si>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</si>
  <si>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</si>
  <si>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</si>
  <si>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</si>
  <si>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Product Name  : Chaldal.com</t>
  </si>
  <si>
    <t>Module Name : User resistresion,</t>
  </si>
  <si>
    <t>Test Executed by : Sumaiya habib jim</t>
  </si>
  <si>
    <t>Signup/ login</t>
  </si>
  <si>
    <t xml:space="preserve"> Login by Facebook </t>
  </si>
  <si>
    <t>Verify that users can successfully log in using their Facebook credentials.</t>
  </si>
  <si>
    <t>Confirm that users can log out after logging in with Facebook.</t>
  </si>
  <si>
    <t>Test the case where the user's Facebook account is deactivated or deleted</t>
  </si>
  <si>
    <t xml:space="preserve">Verify that users can't create a duplicate account by linking the same Facebook account to multiple accounts. </t>
  </si>
  <si>
    <t xml:space="preserve"> Login by Email</t>
  </si>
  <si>
    <t xml:space="preserve"> Check if the system sends a confirmation email for email verification upon registration</t>
  </si>
  <si>
    <t xml:space="preserve"> Ensure that users can reset their password through the email if they forget it.</t>
  </si>
  <si>
    <t>Verify that users can successfully log in using their email and password.</t>
  </si>
  <si>
    <t>Check for account lockout or security measures after multiple failed login attempts.</t>
  </si>
  <si>
    <t xml:space="preserve">  Attempt to log in with the correct email but an incorrect password. </t>
  </si>
  <si>
    <t>LogIn by Phone number</t>
  </si>
  <si>
    <t xml:space="preserve">Check if the OTP sent to the user's phone is valid and expires after a certain time. </t>
  </si>
  <si>
    <t xml:space="preserve">Verify that users can successfully log in using their phone number and a one-time password (OTP).   </t>
  </si>
  <si>
    <t>Ensure that users can link their phone number to their account successfully.</t>
  </si>
  <si>
    <t>Attempt to log in with the correct phone number but an incorrect OTP.</t>
  </si>
  <si>
    <t>Try logging in with an incorrect phone number.</t>
  </si>
  <si>
    <t xml:space="preserve">Check if the user's profile information is correctly imported from Facebook. </t>
  </si>
  <si>
    <t>Attempt to log in with invalid Facebook credentials incorrect username or password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</si>
  <si>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Click on signup/login page                                   Step-4- Click on signup/loin by facbook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</si>
  <si>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can not login with invalid Facebook credentials incorrect username or password</t>
  </si>
  <si>
    <t>cant login by deactivated Id</t>
  </si>
  <si>
    <t>User Can't login by  Fbacebook</t>
  </si>
  <si>
    <t>successfully log in using their email and password</t>
  </si>
  <si>
    <t>can not  log in by valid email and password</t>
  </si>
  <si>
    <t>Verify email during login</t>
  </si>
  <si>
    <t>can't  log in by valid email and password</t>
  </si>
  <si>
    <t>reset their password through the email if they forget it.</t>
  </si>
  <si>
    <t>reset their password through the email if they forget it</t>
  </si>
  <si>
    <t xml:space="preserve"> cant  log in with the correct email but an incorrect password</t>
  </si>
  <si>
    <t>can not  sent the resent link to email</t>
  </si>
  <si>
    <t>reset their password through the emai</t>
  </si>
  <si>
    <t>can not  log in by valid email and incorret password</t>
  </si>
  <si>
    <t xml:space="preserve"> Sucssesfully login</t>
  </si>
  <si>
    <t>sent OTP e is valid and expires after a certain time.</t>
  </si>
  <si>
    <t>can link their phn number with account</t>
  </si>
  <si>
    <t xml:space="preserve"> can't logging in with an incorrect phone number.</t>
  </si>
  <si>
    <t xml:space="preserve"> can’t log in with the correct phone number but an incorrect OTP.</t>
  </si>
  <si>
    <t xml:space="preserve"> Home Page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</si>
  <si>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</si>
  <si>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</si>
  <si>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</si>
  <si>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</si>
  <si>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</si>
  <si>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</si>
  <si>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</si>
  <si>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</si>
  <si>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</si>
  <si>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</si>
  <si>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</si>
  <si>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</si>
  <si>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</si>
  <si>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</si>
  <si>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</si>
  <si>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</si>
  <si>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 xml:space="preserve"> Grosary</t>
  </si>
  <si>
    <t>TC042</t>
  </si>
  <si>
    <t xml:space="preserve"> Search product</t>
  </si>
  <si>
    <t>Enter a random or non-existent product name.</t>
  </si>
  <si>
    <t>Leave the search bar empty and click the search button.</t>
  </si>
  <si>
    <t>Enter a partial keyword (e.g., entering "app" when searching for "apple").</t>
  </si>
  <si>
    <t>The search should return products that contain the partial keyword, such as "apple."</t>
  </si>
  <si>
    <t xml:space="preserve"> show products that contain the partial keyword, such as "apple."</t>
  </si>
  <si>
    <t xml:space="preserve">The search results should be cleared, and the user should see all available products </t>
  </si>
  <si>
    <t>display products that match the entered keyword.</t>
  </si>
  <si>
    <t xml:space="preserve"> error message shown</t>
  </si>
  <si>
    <t>Perform multiple searches and check if there is a search history or recent searches feature.</t>
  </si>
  <si>
    <t>The search history should display previously performed searches for easy access.</t>
  </si>
  <si>
    <t xml:space="preserve"> can'tdisplay previously performed searches for easy access</t>
  </si>
  <si>
    <t xml:space="preserve"> category  Fuit &amp; vagitable</t>
  </si>
  <si>
    <t>Verify that a user can add a product to the bag</t>
  </si>
  <si>
    <t>The product should be successfully added to the bag</t>
  </si>
  <si>
    <t>Verify that a user can mark a product as a favorite</t>
  </si>
  <si>
    <t xml:space="preserve">   select fruit / vagitable</t>
  </si>
  <si>
    <t xml:space="preserve"> Add product to bag</t>
  </si>
  <si>
    <t>Add product to favorite</t>
  </si>
  <si>
    <t xml:space="preserve"> cheak user can click on  category  fruit /vagitable</t>
  </si>
  <si>
    <t xml:space="preserve"> Ensure  after clicking  the fruit / vagitable page  load perfectly</t>
  </si>
  <si>
    <t>The "Favorite" icon should visually indicate that the product is marked as a favorite.</t>
  </si>
  <si>
    <t>A confirmation message or notification appears confirming the addition of the product.</t>
  </si>
  <si>
    <t>The product details (name, price, quantity, variations) in the shopping bag should match the selected options and quantity.</t>
  </si>
  <si>
    <t>The user should have the option to continue shopping or proceed to checkout from the shopping bag page.</t>
  </si>
  <si>
    <t>a success message or notification should confirm the addition.</t>
  </si>
  <si>
    <t>the added product should be listed in the user's favorites.</t>
  </si>
  <si>
    <t>Verify that a product can be removed from favorites if it is already added.</t>
  </si>
  <si>
    <t>Verify that the user cannot add the same product to favorites multiple times</t>
  </si>
  <si>
    <t>Test with different types of products to ensure the feature works for various items.</t>
  </si>
  <si>
    <t>All the product details should be displayed accurately on the product page</t>
  </si>
  <si>
    <t>The product page should open, displaying detailed information about the selected product</t>
  </si>
  <si>
    <t xml:space="preserve"> User profile</t>
  </si>
  <si>
    <t xml:space="preserve"> your profile</t>
  </si>
  <si>
    <t>varify email</t>
  </si>
  <si>
    <t>gender selection</t>
  </si>
  <si>
    <t xml:space="preserve"> Adress book</t>
  </si>
  <si>
    <t>submit button</t>
  </si>
  <si>
    <t>Name</t>
  </si>
  <si>
    <t>The name is accepted without any errors</t>
  </si>
  <si>
    <t xml:space="preserve"> veryfy Email by using correct Email adress</t>
  </si>
  <si>
    <t xml:space="preserve"> veryfy Email by using incorrect Email adress</t>
  </si>
  <si>
    <t xml:space="preserve">  check resend botton  for verification code</t>
  </si>
  <si>
    <t>An email verification code should be sent to the provided email address.</t>
  </si>
  <si>
    <t>The system should return an error message indicating that the email address is invalid, and no code should be sent.</t>
  </si>
  <si>
    <t xml:space="preserve">The system should return an error message indicating that the email </t>
  </si>
  <si>
    <t>Email Address Verification Code Expired</t>
  </si>
  <si>
    <t>Email Address Verification Code Successfully Verified</t>
  </si>
  <si>
    <t>"Male" should be selectable.</t>
  </si>
  <si>
    <t>Female" should be selectable.</t>
  </si>
  <si>
    <t>Other" should be selectable.</t>
  </si>
  <si>
    <t>Attempting to select multiple genders simultaneously should not be possible.</t>
  </si>
  <si>
    <t xml:space="preserve"> check select adress by map</t>
  </si>
  <si>
    <t>Ensure submit button work accurately</t>
  </si>
  <si>
    <t xml:space="preserve"> Ensure all components should be entered correctly</t>
  </si>
  <si>
    <t>edit adress field</t>
  </si>
  <si>
    <t>save adress</t>
  </si>
  <si>
    <t>The "Address" field should be cleared successfully.</t>
  </si>
  <si>
    <t>Attempting to submit the registration form without entering any address should result in an error message indicating that the "Address" field is required.</t>
  </si>
  <si>
    <t>The system should display the entered complete address correctly.</t>
  </si>
  <si>
    <t>1.Have to load chaldal website                        2. have to load login page</t>
  </si>
  <si>
    <t xml:space="preserve"> Fbacebook           Id &amp;password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</si>
  <si>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Step-3-Click on signup/login page                                   Step-4-Click on signup/loin by facbook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</si>
  <si>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Sucssessfully Login by  Fbacebook </t>
  </si>
  <si>
    <t xml:space="preserve"> Can't work Login/ signup with Facebook field</t>
  </si>
  <si>
    <t xml:space="preserve"> can log out after logging in with Facebook</t>
  </si>
  <si>
    <t xml:space="preserve"> Correctly importeduser's profile information from Facebook</t>
  </si>
  <si>
    <t>can't create a duplicate account by linking the same Facebook account to multiple account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</si>
  <si>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Click on signup/login page                                   Step-4- Click on signup/loin by email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</si>
  <si>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Email Id &amp; password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</si>
  <si>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Click on signup/login page                                   Step-4- Click on signup/loin by  facebookl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</si>
  <si>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Click on signup/login page                                   Step-4- Click on signup/loin by phone number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</si>
  <si>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Phone number</t>
  </si>
  <si>
    <t xml:space="preserve"> link their phone number to their account successfully</t>
  </si>
  <si>
    <t xml:space="preserve"> successfully log by phone number and a OTP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</si>
  <si>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 Click Search bar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</si>
  <si>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check search result by Enter a valid product name or keyword in the search bar.</t>
  </si>
  <si>
    <t xml:space="preserve"> Apple</t>
  </si>
  <si>
    <t xml:space="preserve"> results should display products that match the entered keyword.</t>
  </si>
  <si>
    <t>Rasbery</t>
  </si>
  <si>
    <t>results should not display any products, or an appropriate message like "No results found" should be shown.</t>
  </si>
  <si>
    <t>don’t display any product</t>
  </si>
  <si>
    <t>1.Have to load chaldal website                        2. have to load login page              3. login by phn number</t>
  </si>
  <si>
    <t>Perform a search and then click the  "X" button in the search bar.</t>
  </si>
  <si>
    <t>press back space</t>
  </si>
  <si>
    <t>cleared, and can see all available products</t>
  </si>
  <si>
    <t xml:space="preserve"> App</t>
  </si>
  <si>
    <t>user will see an  error messege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</si>
  <si>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 Click on  grossary                           Step-4-  Click on  fruit &amp; vagitable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</si>
  <si>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Chategory of the grossary must be clickable</t>
  </si>
  <si>
    <t xml:space="preserve"> clicked Succesfully</t>
  </si>
  <si>
    <t>load Sucessfuly</t>
  </si>
  <si>
    <t>after clicking  the fruit / vagitable page will load perfectly</t>
  </si>
  <si>
    <t xml:space="preserve">                          added successsfully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</si>
  <si>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 Click on  grossary                           Step-4-  Click on  fruit &amp; vagitable         Step-5-  Click on  fruit                              Step-6-  Click on  product add bag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</si>
  <si>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Must be add product</t>
  </si>
  <si>
    <t xml:space="preserve">  Check affter adding product user will get notification</t>
  </si>
  <si>
    <t>The shopping bag icon  of the website should indicate that there is now an item in the bag</t>
  </si>
  <si>
    <t>indicate that there is now an item in the bag</t>
  </si>
  <si>
    <t xml:space="preserve"> Identify that user added  product on bag</t>
  </si>
  <si>
    <t xml:space="preserve">  matched perfectly</t>
  </si>
  <si>
    <t xml:space="preserve">                               Ensure added product match with selected product</t>
  </si>
  <si>
    <t>TC044</t>
  </si>
  <si>
    <t>TC045</t>
  </si>
  <si>
    <t>TC046</t>
  </si>
  <si>
    <t>TC047</t>
  </si>
  <si>
    <t>TC048</t>
  </si>
  <si>
    <t>TC049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</si>
  <si>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</si>
  <si>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</si>
  <si>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</si>
  <si>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</si>
  <si>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</si>
  <si>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</si>
  <si>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</si>
  <si>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</si>
  <si>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</si>
  <si>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</si>
  <si>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</si>
  <si>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</si>
  <si>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 Click on  grossary                           Step-4-  Click on  fruit &amp; vagitable         Step-5-  Click on  fruit                              Step-6-  Click on  product  favorite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</si>
  <si>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mark as favorite</t>
  </si>
  <si>
    <t xml:space="preserve">                                                     The user should have the option mark a product as a favorite</t>
  </si>
  <si>
    <t xml:space="preserve"> can marked as favorite</t>
  </si>
  <si>
    <t>onfirmation  notification has ben showed</t>
  </si>
  <si>
    <t>The shopping bag icon  of the website should indicate that there is now an item in  favorite</t>
  </si>
  <si>
    <t>indicate that there is now an item in favorite</t>
  </si>
  <si>
    <t xml:space="preserve"> shown as favorite</t>
  </si>
  <si>
    <t xml:space="preserve"> produced has been listed in the user's favorites.</t>
  </si>
  <si>
    <t xml:space="preserve"> Can remove</t>
  </si>
  <si>
    <t>Verify that a user can mark a product as  favorite</t>
  </si>
  <si>
    <t xml:space="preserve"> Check  product  listed in the user's favorites</t>
  </si>
  <si>
    <t>user  can be removed from favorites if it is already added.</t>
  </si>
  <si>
    <t>user cannot add the same product to favorites multiple times</t>
  </si>
  <si>
    <t>cannot add the same product to favorites multiple times</t>
  </si>
  <si>
    <t>ensure the feature works for various items.</t>
  </si>
  <si>
    <t xml:space="preserve"> feature work perfectly</t>
  </si>
  <si>
    <t xml:space="preserve">  able to navigate back to the previous page without any issues.</t>
  </si>
  <si>
    <t xml:space="preserve">  user will able to navigate back to the previous page without any issues.</t>
  </si>
  <si>
    <t>back without any essu</t>
  </si>
  <si>
    <t xml:space="preserve">          can see all the ditails</t>
  </si>
  <si>
    <t xml:space="preserve">  Input user Name</t>
  </si>
  <si>
    <t>user  can verify by valid email</t>
  </si>
  <si>
    <t xml:space="preserve"> can't varify</t>
  </si>
  <si>
    <t>return an error message</t>
  </si>
  <si>
    <t xml:space="preserve"> user get error varification code</t>
  </si>
  <si>
    <t>user can  give input user name</t>
  </si>
  <si>
    <t>don’t get any code</t>
  </si>
  <si>
    <t xml:space="preserve"> user resend  verification code</t>
  </si>
  <si>
    <t>resent buton  did not working</t>
  </si>
  <si>
    <t>user take message after few moment Email Address Verification Code Expired</t>
  </si>
  <si>
    <t>did not get any code</t>
  </si>
  <si>
    <t>user verify emil successfully by code</t>
  </si>
  <si>
    <t xml:space="preserve"> Test case ID :  TC001</t>
  </si>
  <si>
    <t>ISSUE :User Can't login by  Fbacebook</t>
  </si>
  <si>
    <t>Bug Report</t>
  </si>
  <si>
    <t xml:space="preserve">Expected : User can Sucssessfully Login by  Fbacebook </t>
  </si>
  <si>
    <t>Actual : User Can't login by  Fbacebook</t>
  </si>
  <si>
    <t xml:space="preserve"> reporting step :</t>
  </si>
  <si>
    <t>ENV :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</si>
  <si>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Step-3-Click on signup/login page                                                       Step-4-Click on signup/loin by facbook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</si>
  <si>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Severty : P1</t>
  </si>
  <si>
    <t>Modual : login / sign up</t>
  </si>
  <si>
    <t>Sreensort:</t>
  </si>
  <si>
    <t>Responsible QA : Sumaiya</t>
  </si>
  <si>
    <t>Test Case Report</t>
  </si>
  <si>
    <t xml:space="preserve">   Project Name   </t>
  </si>
  <si>
    <t xml:space="preserve">Module Name   </t>
  </si>
  <si>
    <t xml:space="preserve">Total No. </t>
  </si>
  <si>
    <t>Test Case Version</t>
  </si>
  <si>
    <t>Written By</t>
  </si>
  <si>
    <t>Sumaiya habib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</si>
  <si>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</si>
  <si>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</si>
  <si>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</si>
  <si>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</si>
  <si>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</si>
  <si>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</si>
  <si>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</si>
  <si>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</si>
  <si>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</si>
  <si>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</si>
  <si>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</si>
  <si>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</si>
  <si>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</si>
  <si>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</si>
  <si>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</si>
  <si>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</si>
  <si>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</si>
  <si>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</si>
  <si>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</si>
  <si>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</si>
  <si>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</si>
  <si>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</si>
  <si>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</si>
  <si>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</si>
  <si>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</si>
  <si>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</si>
  <si>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</si>
  <si>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</si>
  <si>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</si>
  <si>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</si>
  <si>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</si>
  <si>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</si>
  <si>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</si>
  <si>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</si>
  <si>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</si>
  <si>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</si>
  <si>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</si>
  <si>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Chaidal.com</t>
  </si>
  <si>
    <t xml:space="preserve"> signup/ login, Homepage( gosary),user profile,cart, notification</t>
  </si>
  <si>
    <t xml:space="preserve"> verify geender selection by male</t>
  </si>
  <si>
    <t xml:space="preserve"> verify geender selection by  female</t>
  </si>
  <si>
    <t xml:space="preserve"> verify geender selection by  other</t>
  </si>
  <si>
    <t xml:space="preserve"> not possible</t>
  </si>
  <si>
    <t>selected</t>
  </si>
  <si>
    <t xml:space="preserve">Step1-Go to the URL of chaldal.com                                                                                                                                                                                                                                                                                             Step-2-  Load the website home page                                                                                                                                                                                                                                                                      Step-3-  Click on  user profile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</si>
  <si>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user should press submit butten after fiiup all requered  field</t>
  </si>
  <si>
    <t xml:space="preserve"> if user Attempting to submit the registration form without entering any address should result in an error message indicating that the "Address" field is required.</t>
  </si>
  <si>
    <t xml:space="preserve"> submit button not working</t>
  </si>
  <si>
    <t>TC043</t>
  </si>
  <si>
    <t>TC050</t>
  </si>
  <si>
    <t xml:space="preserve"> user can sellect adress by map</t>
  </si>
  <si>
    <t xml:space="preserve"> selected</t>
  </si>
  <si>
    <t>all the component added sucssessfully</t>
  </si>
  <si>
    <t>displayed clerly</t>
  </si>
  <si>
    <t>user can edit all field</t>
  </si>
  <si>
    <t>can edit</t>
  </si>
  <si>
    <t>user can save address</t>
  </si>
  <si>
    <t>can not save</t>
  </si>
  <si>
    <t>user clered the addrss field</t>
  </si>
  <si>
    <t>clered</t>
  </si>
  <si>
    <t>yes</t>
  </si>
  <si>
    <t>(57/63)*100 = 90 %</t>
  </si>
  <si>
    <t>(6/63)*100 = 10 %</t>
  </si>
  <si>
    <t>(43/63)*100 = 68%</t>
  </si>
  <si>
    <t>(14/63)*100 = 22%</t>
  </si>
  <si>
    <t>(0/63)*100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</si>
</sst>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Arial"/>
    </font>
    <font>
      <sz val="10"/>
      <color rgb="FF374151"/>
      <name val="Segoe UI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0"/>
      <color theme="4"/>
      <name val="Calibri"/>
      <family val="2"/>
    </font>
    <font>
      <sz val="10"/>
      <color theme="0"/>
      <name val="Calibri"/>
      <family val="2"/>
    </font>
    <font>
      <sz val="10"/>
      <color theme="0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222222"/>
      <name val="Arial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95B3D7"/>
        <bgColor rgb="FFA4C2F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/>
    <xf numFmtId="0" fontId="7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7" fillId="0" borderId="5" xfId="0" applyFont="1" applyBorder="1" applyAlignment="1">
      <alignment horizontal="center" vertical="top" wrapText="1"/>
    </xf>
    <xf numFmtId="0" fontId="7" fillId="0" borderId="7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vertical="center"/>
    </xf>
    <xf numFmtId="0" fontId="9" fillId="11" borderId="0" xfId="0" applyFont="1" applyFill="1"/>
    <xf numFmtId="0" fontId="7" fillId="11" borderId="5" xfId="0" applyFont="1" applyFill="1" applyBorder="1" applyAlignment="1">
      <alignment horizontal="center" vertical="top" wrapText="1"/>
    </xf>
    <xf numFmtId="0" fontId="0" fillId="11" borderId="0" xfId="0" applyFill="1"/>
    <xf numFmtId="0" fontId="13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4" fillId="10" borderId="6" xfId="0" applyFont="1" applyFill="1" applyBorder="1" applyAlignment="1">
      <alignment horizontal="center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left" vertical="center" indent="1"/>
    </xf>
    <xf numFmtId="0" fontId="12" fillId="10" borderId="0" xfId="0" applyFont="1" applyFill="1"/>
    <xf numFmtId="0" fontId="0" fillId="0" borderId="0" xfId="0" applyAlignment="1">
      <alignment vertical="center"/>
    </xf>
    <xf numFmtId="0" fontId="18" fillId="11" borderId="0" xfId="0" applyFont="1" applyFill="1" applyAlignment="1">
      <alignment horizontal="center" vertical="center"/>
    </xf>
    <xf numFmtId="0" fontId="0" fillId="13" borderId="0" xfId="0" applyFill="1"/>
    <xf numFmtId="0" fontId="16" fillId="12" borderId="0" xfId="0" applyFont="1" applyFill="1" applyAlignment="1">
      <alignment horizontal="left" vertical="center" indent="1"/>
    </xf>
    <xf numFmtId="0" fontId="16" fillId="12" borderId="0" xfId="0" applyFont="1" applyFill="1" applyAlignment="1">
      <alignment horizontal="left" indent="1"/>
    </xf>
    <xf numFmtId="0" fontId="17" fillId="12" borderId="4" xfId="0" applyFont="1" applyFill="1" applyBorder="1" applyAlignment="1">
      <alignment horizontal="left" vertical="top" wrapText="1" indent="1"/>
    </xf>
    <xf numFmtId="0" fontId="20" fillId="0" borderId="0" xfId="0" applyFont="1"/>
    <xf numFmtId="0" fontId="21" fillId="15" borderId="13" xfId="0" applyFont="1" applyFill="1" applyBorder="1" applyAlignment="1">
      <alignment horizontal="right"/>
    </xf>
    <xf numFmtId="0" fontId="21" fillId="15" borderId="15" xfId="0" applyFont="1" applyFill="1" applyBorder="1" applyAlignment="1">
      <alignment horizontal="right"/>
    </xf>
    <xf numFmtId="0" fontId="22" fillId="17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4" fillId="19" borderId="13" xfId="0" applyFont="1" applyFill="1" applyBorder="1" applyAlignment="1">
      <alignment horizontal="center" vertical="top" wrapText="1"/>
    </xf>
    <xf numFmtId="0" fontId="24" fillId="19" borderId="17" xfId="0" applyFont="1" applyFill="1" applyBorder="1" applyAlignment="1">
      <alignment horizontal="center" vertical="top" wrapText="1"/>
    </xf>
    <xf numFmtId="0" fontId="24" fillId="19" borderId="18" xfId="0" applyFont="1" applyFill="1" applyBorder="1" applyAlignment="1">
      <alignment horizontal="center" vertical="top" wrapText="1"/>
    </xf>
    <xf numFmtId="0" fontId="25" fillId="0" borderId="0" xfId="0" applyFont="1"/>
    <xf numFmtId="0" fontId="25" fillId="0" borderId="0" xfId="0" applyFont="1" applyAlignment="1">
      <alignment vertical="center"/>
    </xf>
    <xf numFmtId="0" fontId="26" fillId="20" borderId="13" xfId="0" applyFont="1" applyFill="1" applyBorder="1" applyAlignment="1">
      <alignment vertical="center"/>
    </xf>
    <xf numFmtId="0" fontId="26" fillId="21" borderId="17" xfId="0" applyFont="1" applyFill="1" applyBorder="1" applyAlignment="1">
      <alignment horizontal="center" vertical="center"/>
    </xf>
    <xf numFmtId="0" fontId="26" fillId="22" borderId="17" xfId="0" applyFont="1" applyFill="1" applyBorder="1" applyAlignment="1">
      <alignment horizontal="center" vertical="center"/>
    </xf>
    <xf numFmtId="0" fontId="26" fillId="23" borderId="17" xfId="0" applyFont="1" applyFill="1" applyBorder="1" applyAlignment="1">
      <alignment horizontal="center" vertical="center"/>
    </xf>
    <xf numFmtId="0" fontId="26" fillId="24" borderId="17" xfId="0" applyFont="1" applyFill="1" applyBorder="1" applyAlignment="1">
      <alignment horizontal="center" vertical="center"/>
    </xf>
    <xf numFmtId="0" fontId="27" fillId="25" borderId="18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26" borderId="15" xfId="0" applyFont="1" applyFill="1" applyBorder="1" applyAlignment="1">
      <alignment horizontal="center"/>
    </xf>
    <xf numFmtId="0" fontId="29" fillId="26" borderId="19" xfId="0" applyFont="1" applyFill="1" applyBorder="1" applyAlignment="1">
      <alignment horizontal="center"/>
    </xf>
    <xf numFmtId="0" fontId="29" fillId="26" borderId="19" xfId="0" applyFont="1" applyFill="1" applyBorder="1" applyAlignment="1">
      <alignment horizontal="center" wrapText="1"/>
    </xf>
    <xf numFmtId="0" fontId="29" fillId="26" borderId="14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vertical="top"/>
    </xf>
    <xf numFmtId="0" fontId="31" fillId="18" borderId="12" xfId="0" applyFont="1" applyFill="1" applyBorder="1" applyAlignment="1">
      <alignment horizontal="center" vertical="center"/>
    </xf>
    <xf numFmtId="0" fontId="31" fillId="18" borderId="16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3" fillId="0" borderId="12" xfId="0" applyFont="1" applyBorder="1" applyAlignment="1">
      <alignment vertical="center"/>
    </xf>
    <xf numFmtId="0" fontId="32" fillId="0" borderId="12" xfId="0" applyFont="1" applyBorder="1" applyAlignment="1">
      <alignment vertical="center"/>
    </xf>
    <xf numFmtId="0" fontId="33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/>
    <xf numFmtId="0" fontId="7" fillId="10" borderId="4" xfId="0" applyFont="1" applyFill="1" applyBorder="1" applyAlignment="1">
      <alignment horizontal="left" vertical="top" wrapText="1"/>
    </xf>
    <xf numFmtId="0" fontId="7" fillId="11" borderId="6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3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5" fillId="0" borderId="9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2" fontId="6" fillId="2" borderId="1" xfId="0" applyNumberFormat="1" applyFont="1" applyFill="1" applyBorder="1" applyAlignment="1">
      <alignment horizontal="center" vertical="center" wrapText="1"/>
    </xf>
    <xf numFmtId="12" fontId="1" fillId="2" borderId="2" xfId="0" applyNumberFormat="1" applyFont="1" applyFill="1" applyBorder="1" applyAlignment="1">
      <alignment horizontal="center" vertical="center" wrapText="1"/>
    </xf>
    <xf numFmtId="12" fontId="1" fillId="2" borderId="3" xfId="0" applyNumberFormat="1" applyFont="1" applyFill="1" applyBorder="1" applyAlignment="1">
      <alignment horizontal="center" vertical="center" wrapText="1"/>
    </xf>
    <xf numFmtId="0" fontId="21" fillId="16" borderId="14" xfId="0" applyFont="1" applyFill="1" applyBorder="1" applyAlignment="1">
      <alignment horizontal="left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19" fillId="14" borderId="12" xfId="0" applyFont="1" applyFill="1" applyBorder="1" applyAlignment="1">
      <alignment horizontal="center"/>
    </xf>
    <xf numFmtId="0" fontId="30" fillId="2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6DA-484C-8C32-23A8F20658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6DA-484C-8C32-23A8F20658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6DA-484C-8C32-23A8F20658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6DA-484C-8C32-23A8F206582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DA-484C-8C32-23A8F206582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DA-484C-8C32-23A8F2065824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DA-484C-8C32-23A8F20658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E6BB01-E05C-4B86-8F4B-BC05B72747C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6DA-484C-8C32-23A8F2065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[1]Report!$I$7:$I$10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DA-484C-8C32-23A8F20658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14</xdr:col>
      <xdr:colOff>1018786</xdr:colOff>
      <xdr:row>19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2E938-F75A-45AD-8111-0C551DE1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Daraz.xlsx" TargetMode="External"/><Relationship Id="rId1" Type="http://schemas.openxmlformats.org/officeDocument/2006/relationships/externalLinkPath" Target="/Users/DELL/Downloads/Dara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Case"/>
      <sheetName val="Mind Maps"/>
      <sheetName val="Report"/>
      <sheetName val="Bug Report"/>
      <sheetName val="Test Metrics"/>
    </sheetNames>
    <sheetDataSet>
      <sheetData sheetId="0">
        <row r="5">
          <cell r="M5">
            <v>0</v>
          </cell>
        </row>
      </sheetData>
      <sheetData sheetId="1"/>
      <sheetData sheetId="2">
        <row r="7">
          <cell r="I7">
            <v>49</v>
          </cell>
          <cell r="J7" t="str">
            <v>PASS</v>
          </cell>
        </row>
        <row r="8">
          <cell r="I8">
            <v>5</v>
          </cell>
          <cell r="J8" t="str">
            <v>FAIL</v>
          </cell>
        </row>
        <row r="9">
          <cell r="I9">
            <v>0</v>
          </cell>
          <cell r="J9" t="str">
            <v>Not Executed</v>
          </cell>
        </row>
        <row r="10">
          <cell r="I10">
            <v>0</v>
          </cell>
          <cell r="J10" t="str">
            <v>Out of Scope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VEGMKVb6oXeJZt8oIW5tNi4fc-FUQg2/view?usp=sharing" TargetMode="External"/><Relationship Id="rId2" Type="http://schemas.openxmlformats.org/officeDocument/2006/relationships/hyperlink" Target="https://drive.google.com/file/d/12VQ5X1Lc3YpCIGD_LQCQybKkkzRSrXSu/view?usp=sharing" TargetMode="External"/><Relationship Id="rId1" Type="http://schemas.openxmlformats.org/officeDocument/2006/relationships/hyperlink" Target="https://drive.google.com/file/d/1tAylwqns1FacsCXlTLFGrq0BoO_qylvo/view?usp=sharing" TargetMode="External"/><Relationship Id="rId6" Type="http://schemas.openxmlformats.org/officeDocument/2006/relationships/hyperlink" Target="https://stage.onethread.app/demo-account-1/home" TargetMode="External"/><Relationship Id="rId5" Type="http://schemas.openxmlformats.org/officeDocument/2006/relationships/hyperlink" Target="https://drive.google.com/file/d/1BkuI7ywU5ZhbeeCWTj-8DeukSXo-204U/view?usp=sharing" TargetMode="External"/><Relationship Id="rId4" Type="http://schemas.openxmlformats.org/officeDocument/2006/relationships/hyperlink" Target="https://drive.google.com/file/d/1_PNv93QkTnGJdIS44yFKznaZL-z3e2AO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70FE-8FDF-44AD-B976-C3046B0B3F08}">
  <dimension ref="A1:S215"/>
  <sheetViews>
    <sheetView topLeftCell="L1" zoomScale="85" zoomScaleNormal="85" workbookViewId="0">
      <selection activeCell="P4" sqref="P4"/>
    </sheetView>
  </sheetViews>
  <sheetFormatPr defaultColWidth="12.6640625" defaultRowHeight="14.4"/>
  <cols>
    <col min="1" max="1" width="21.88671875" customWidth="1"/>
    <col min="2" max="2" width="18" customWidth="1"/>
    <col min="3" max="3" width="18.88671875" customWidth="1"/>
    <col min="4" max="4" width="17.77734375" customWidth="1"/>
    <col min="5" max="6" width="21.88671875" customWidth="1"/>
    <col min="7" max="7" width="85.44140625" customWidth="1"/>
    <col min="8" max="8" width="18.6640625" customWidth="1"/>
    <col min="9" max="9" width="15.44140625" customWidth="1"/>
    <col min="10" max="10" width="15" customWidth="1"/>
    <col min="11" max="11" width="35.21875" customWidth="1"/>
    <col min="12" max="12" width="102.6640625" customWidth="1"/>
    <col min="13" max="13" width="51.6640625" customWidth="1"/>
    <col min="14" max="14" width="13.77734375" customWidth="1"/>
    <col min="15" max="16" width="25" customWidth="1"/>
    <col min="17" max="17" width="17.21875" customWidth="1"/>
    <col min="18" max="18" width="14.33203125" customWidth="1"/>
  </cols>
  <sheetData>
    <row r="1" spans="1:18" ht="18" customHeight="1">
      <c r="A1" s="144" t="s">
        <v>60</v>
      </c>
      <c r="B1" s="145"/>
      <c r="C1" s="145"/>
      <c r="D1" s="145"/>
      <c r="E1" s="145"/>
      <c r="F1" s="145"/>
      <c r="G1" s="145"/>
      <c r="H1" s="146"/>
      <c r="I1" s="1" t="s">
        <v>0</v>
      </c>
      <c r="J1" s="2" t="s">
        <v>1</v>
      </c>
      <c r="K1" s="3" t="s">
        <v>2</v>
      </c>
      <c r="L1" s="4" t="s">
        <v>3</v>
      </c>
      <c r="M1" s="3" t="s">
        <v>2</v>
      </c>
      <c r="N1" s="128" t="s">
        <v>4</v>
      </c>
      <c r="O1" s="129"/>
      <c r="P1" s="5"/>
      <c r="Q1" s="6"/>
      <c r="R1" s="6"/>
    </row>
    <row r="2" spans="1:18">
      <c r="A2" s="130" t="s">
        <v>61</v>
      </c>
      <c r="B2" s="131"/>
      <c r="C2" s="131"/>
      <c r="D2" s="131"/>
      <c r="E2" s="131"/>
      <c r="F2" s="131"/>
      <c r="G2" s="131"/>
      <c r="H2" s="129"/>
      <c r="I2" s="7" t="s">
        <v>5</v>
      </c>
      <c r="J2" s="2" t="s">
        <v>6</v>
      </c>
      <c r="K2" s="3" t="s">
        <v>7</v>
      </c>
      <c r="L2" s="8" t="s">
        <v>8</v>
      </c>
      <c r="M2" s="3" t="s">
        <v>7</v>
      </c>
      <c r="N2" s="2" t="s">
        <v>9</v>
      </c>
      <c r="O2" s="72">
        <f>COUNTIF(N7:N70, "PASS")</f>
        <v>43</v>
      </c>
      <c r="P2" s="10"/>
      <c r="Q2" s="6"/>
      <c r="R2" s="6"/>
    </row>
    <row r="3" spans="1:18" ht="18" customHeight="1">
      <c r="A3" s="132" t="s">
        <v>10</v>
      </c>
      <c r="B3" s="131"/>
      <c r="C3" s="131"/>
      <c r="D3" s="131"/>
      <c r="E3" s="131"/>
      <c r="F3" s="131"/>
      <c r="G3" s="131"/>
      <c r="H3" s="129"/>
      <c r="I3" s="7"/>
      <c r="J3" s="11" t="s">
        <v>11</v>
      </c>
      <c r="K3" s="12"/>
      <c r="L3" s="123" t="s">
        <v>12</v>
      </c>
      <c r="M3" s="122" t="s">
        <v>353</v>
      </c>
      <c r="N3" s="14" t="s">
        <v>14</v>
      </c>
      <c r="O3" s="15">
        <f>COUNTIF(N5:N73, "Fail")</f>
        <v>14</v>
      </c>
      <c r="P3" s="16"/>
      <c r="Q3" s="6"/>
      <c r="R3" s="6"/>
    </row>
    <row r="4" spans="1:18" ht="18" customHeight="1">
      <c r="A4" s="132" t="s">
        <v>15</v>
      </c>
      <c r="B4" s="131"/>
      <c r="C4" s="131"/>
      <c r="D4" s="131"/>
      <c r="E4" s="131"/>
      <c r="F4" s="131"/>
      <c r="G4" s="131"/>
      <c r="H4" s="129"/>
      <c r="I4" s="7"/>
      <c r="J4" s="11" t="s">
        <v>16</v>
      </c>
      <c r="K4" s="7"/>
      <c r="L4" s="13" t="s">
        <v>17</v>
      </c>
      <c r="M4" s="17" t="s">
        <v>13</v>
      </c>
      <c r="N4" s="2" t="s">
        <v>18</v>
      </c>
      <c r="O4" s="18">
        <f>COUNTIF(N7:N16, "WARNING")</f>
        <v>0</v>
      </c>
      <c r="P4" s="19"/>
      <c r="Q4" s="6"/>
      <c r="R4" s="6"/>
    </row>
    <row r="5" spans="1:18" ht="18" customHeight="1">
      <c r="A5" s="133" t="s">
        <v>62</v>
      </c>
      <c r="B5" s="134"/>
      <c r="C5" s="134"/>
      <c r="D5" s="134"/>
      <c r="E5" s="134"/>
      <c r="F5" s="134"/>
      <c r="G5" s="134"/>
      <c r="H5" s="129"/>
      <c r="I5" s="135"/>
      <c r="J5" s="136"/>
      <c r="K5" s="136"/>
      <c r="L5" s="136"/>
      <c r="M5" s="129"/>
      <c r="N5" s="20" t="s">
        <v>19</v>
      </c>
      <c r="O5" s="21">
        <f>SUM(O2:O3:O4)</f>
        <v>57</v>
      </c>
      <c r="P5" s="22"/>
      <c r="Q5" s="6"/>
      <c r="R5" s="6"/>
    </row>
    <row r="6" spans="1:18" ht="18" customHeight="1">
      <c r="A6" s="23" t="s">
        <v>20</v>
      </c>
      <c r="B6" s="24" t="s">
        <v>21</v>
      </c>
      <c r="C6" s="25" t="s">
        <v>22</v>
      </c>
      <c r="D6" s="25" t="s">
        <v>23</v>
      </c>
      <c r="E6" s="25" t="s">
        <v>24</v>
      </c>
      <c r="F6" s="25" t="s">
        <v>25</v>
      </c>
      <c r="G6" s="44" t="s">
        <v>26</v>
      </c>
      <c r="H6" s="24" t="s">
        <v>27</v>
      </c>
      <c r="I6" s="24" t="s">
        <v>28</v>
      </c>
      <c r="J6" s="26" t="s">
        <v>29</v>
      </c>
      <c r="K6" s="24" t="s">
        <v>30</v>
      </c>
      <c r="L6" s="24" t="s">
        <v>31</v>
      </c>
      <c r="M6" s="24" t="s">
        <v>32</v>
      </c>
      <c r="N6" s="24" t="s">
        <v>33</v>
      </c>
      <c r="O6" s="24" t="s">
        <v>34</v>
      </c>
      <c r="P6" s="27" t="s">
        <v>35</v>
      </c>
      <c r="Q6" s="27" t="s">
        <v>36</v>
      </c>
      <c r="R6" s="6"/>
    </row>
    <row r="7" spans="1:18" ht="63.6" customHeight="1">
      <c r="A7" s="55" t="s">
        <v>37</v>
      </c>
      <c r="B7" s="137" t="s">
        <v>38</v>
      </c>
      <c r="C7" s="125" t="s">
        <v>63</v>
      </c>
      <c r="D7" s="54"/>
      <c r="E7" s="54"/>
      <c r="F7" s="138" t="s">
        <v>64</v>
      </c>
      <c r="G7" s="56" t="s">
        <v>65</v>
      </c>
      <c r="H7" s="53"/>
      <c r="I7" s="63" t="s">
        <v>181</v>
      </c>
      <c r="J7" s="50" t="s">
        <v>182</v>
      </c>
      <c r="K7" s="49" t="s">
        <v>183</v>
      </c>
      <c r="L7" s="50" t="s">
        <v>184</v>
      </c>
      <c r="M7" s="51" t="s">
        <v>86</v>
      </c>
      <c r="N7" s="52" t="s">
        <v>14</v>
      </c>
      <c r="O7" s="29"/>
      <c r="P7" s="29"/>
      <c r="Q7" s="29"/>
      <c r="R7" s="6"/>
    </row>
    <row r="8" spans="1:18" ht="62.4" customHeight="1">
      <c r="A8" s="30" t="s">
        <v>39</v>
      </c>
      <c r="B8" s="127"/>
      <c r="C8" s="126"/>
      <c r="D8" s="31"/>
      <c r="E8" s="31"/>
      <c r="F8" s="139"/>
      <c r="G8" s="43" t="s">
        <v>81</v>
      </c>
      <c r="H8" s="32"/>
      <c r="I8" s="63" t="s">
        <v>181</v>
      </c>
      <c r="J8" s="50" t="s">
        <v>182</v>
      </c>
      <c r="K8" s="49" t="s">
        <v>83</v>
      </c>
      <c r="L8" s="50" t="s">
        <v>187</v>
      </c>
      <c r="M8" s="51" t="s">
        <v>185</v>
      </c>
      <c r="N8" s="9" t="s">
        <v>14</v>
      </c>
      <c r="O8" s="29"/>
      <c r="P8" s="29"/>
      <c r="Q8" s="33"/>
      <c r="R8" s="6"/>
    </row>
    <row r="9" spans="1:18" ht="61.8" customHeight="1">
      <c r="A9" s="30" t="s">
        <v>40</v>
      </c>
      <c r="B9" s="127"/>
      <c r="C9" s="126"/>
      <c r="D9" s="31"/>
      <c r="E9" s="31"/>
      <c r="F9" s="139"/>
      <c r="G9" s="42" t="s">
        <v>66</v>
      </c>
      <c r="H9" s="32"/>
      <c r="I9" s="63" t="s">
        <v>181</v>
      </c>
      <c r="J9" s="50" t="s">
        <v>182</v>
      </c>
      <c r="K9" s="49" t="s">
        <v>83</v>
      </c>
      <c r="L9" s="50" t="s">
        <v>186</v>
      </c>
      <c r="M9" s="51" t="s">
        <v>185</v>
      </c>
      <c r="N9" s="9" t="s">
        <v>14</v>
      </c>
      <c r="O9" s="29" t="s">
        <v>40</v>
      </c>
      <c r="P9" s="29"/>
      <c r="Q9" s="33"/>
      <c r="R9" s="6"/>
    </row>
    <row r="10" spans="1:18" ht="53.4" customHeight="1">
      <c r="A10" s="35" t="s">
        <v>41</v>
      </c>
      <c r="B10" s="127"/>
      <c r="C10" s="126"/>
      <c r="D10" s="36"/>
      <c r="E10" s="36"/>
      <c r="F10" s="139"/>
      <c r="G10" s="43" t="s">
        <v>82</v>
      </c>
      <c r="H10" s="32"/>
      <c r="I10" s="63" t="s">
        <v>181</v>
      </c>
      <c r="J10" s="50" t="s">
        <v>182</v>
      </c>
      <c r="K10" s="49" t="s">
        <v>83</v>
      </c>
      <c r="L10" s="50" t="s">
        <v>84</v>
      </c>
      <c r="M10" s="51" t="s">
        <v>185</v>
      </c>
      <c r="N10" s="9" t="s">
        <v>14</v>
      </c>
      <c r="O10" s="29"/>
      <c r="P10" s="29"/>
      <c r="Q10" s="33"/>
      <c r="R10" s="6"/>
    </row>
    <row r="11" spans="1:18" ht="71.400000000000006" customHeight="1">
      <c r="A11" s="35" t="s">
        <v>42</v>
      </c>
      <c r="B11" s="127"/>
      <c r="C11" s="126"/>
      <c r="D11" s="36"/>
      <c r="E11" s="36"/>
      <c r="F11" s="139"/>
      <c r="G11" s="45" t="s">
        <v>68</v>
      </c>
      <c r="H11" s="34"/>
      <c r="I11" s="63" t="s">
        <v>181</v>
      </c>
      <c r="J11" s="50" t="s">
        <v>182</v>
      </c>
      <c r="K11" s="49" t="s">
        <v>83</v>
      </c>
      <c r="L11" s="50" t="s">
        <v>188</v>
      </c>
      <c r="M11" s="51" t="s">
        <v>185</v>
      </c>
      <c r="N11" s="9" t="s">
        <v>14</v>
      </c>
      <c r="O11" s="29" t="s">
        <v>42</v>
      </c>
      <c r="P11" s="29"/>
      <c r="Q11" s="33"/>
      <c r="R11" s="6"/>
    </row>
    <row r="12" spans="1:18" ht="57.6" customHeight="1">
      <c r="A12" s="35" t="s">
        <v>43</v>
      </c>
      <c r="B12" s="127"/>
      <c r="C12" s="126"/>
      <c r="D12" s="36"/>
      <c r="E12" s="36"/>
      <c r="F12" s="140"/>
      <c r="G12" s="45" t="s">
        <v>67</v>
      </c>
      <c r="H12" s="37"/>
      <c r="I12" s="63" t="s">
        <v>181</v>
      </c>
      <c r="J12" s="50" t="s">
        <v>182</v>
      </c>
      <c r="K12" s="49" t="s">
        <v>83</v>
      </c>
      <c r="L12" s="50" t="s">
        <v>85</v>
      </c>
      <c r="M12" s="51" t="s">
        <v>185</v>
      </c>
      <c r="N12" s="9" t="s">
        <v>14</v>
      </c>
      <c r="O12" s="29" t="s">
        <v>43</v>
      </c>
      <c r="P12" s="29"/>
      <c r="Q12" s="33"/>
      <c r="R12" s="6"/>
    </row>
    <row r="13" spans="1:18" ht="63.6" customHeight="1">
      <c r="A13" s="35" t="s">
        <v>44</v>
      </c>
      <c r="B13" s="127"/>
      <c r="C13" s="126"/>
      <c r="D13" s="36"/>
      <c r="E13" s="36"/>
      <c r="F13" s="141" t="s">
        <v>69</v>
      </c>
      <c r="G13" s="45" t="s">
        <v>72</v>
      </c>
      <c r="H13" s="37"/>
      <c r="I13" s="63" t="s">
        <v>181</v>
      </c>
      <c r="J13" s="50" t="s">
        <v>182</v>
      </c>
      <c r="K13" s="49" t="s">
        <v>191</v>
      </c>
      <c r="L13" s="50" t="s">
        <v>87</v>
      </c>
      <c r="M13" s="57" t="s">
        <v>90</v>
      </c>
      <c r="N13" s="28" t="s">
        <v>14</v>
      </c>
      <c r="O13" s="29" t="s">
        <v>44</v>
      </c>
      <c r="P13" s="29"/>
      <c r="Q13" s="33"/>
      <c r="R13" s="6"/>
    </row>
    <row r="14" spans="1:18" ht="70.2" customHeight="1">
      <c r="A14" s="30" t="s">
        <v>45</v>
      </c>
      <c r="B14" s="127"/>
      <c r="C14" s="126"/>
      <c r="D14" s="31"/>
      <c r="E14" s="31"/>
      <c r="F14" s="142"/>
      <c r="G14" s="31" t="s">
        <v>70</v>
      </c>
      <c r="H14" s="37"/>
      <c r="I14" s="63" t="s">
        <v>181</v>
      </c>
      <c r="J14" s="64" t="s">
        <v>190</v>
      </c>
      <c r="K14" s="49" t="s">
        <v>189</v>
      </c>
      <c r="L14" s="50" t="s">
        <v>89</v>
      </c>
      <c r="M14" s="57" t="s">
        <v>88</v>
      </c>
      <c r="N14" s="28" t="s">
        <v>14</v>
      </c>
      <c r="O14" s="29" t="s">
        <v>45</v>
      </c>
      <c r="P14" s="29"/>
      <c r="Q14" s="33"/>
      <c r="R14" s="6"/>
    </row>
    <row r="15" spans="1:18" ht="43.2" customHeight="1">
      <c r="A15" s="39" t="s">
        <v>46</v>
      </c>
      <c r="B15" s="127"/>
      <c r="C15" s="126"/>
      <c r="D15" s="39"/>
      <c r="E15" s="39"/>
      <c r="F15" s="142"/>
      <c r="G15" s="58" t="s">
        <v>71</v>
      </c>
      <c r="H15" s="38"/>
      <c r="I15" s="63" t="s">
        <v>181</v>
      </c>
      <c r="J15" s="64" t="s">
        <v>190</v>
      </c>
      <c r="K15" s="49" t="s">
        <v>189</v>
      </c>
      <c r="L15" s="51" t="s">
        <v>92</v>
      </c>
      <c r="M15" s="57" t="s">
        <v>94</v>
      </c>
      <c r="N15" s="28" t="s">
        <v>14</v>
      </c>
      <c r="O15" s="1"/>
      <c r="P15" s="1"/>
      <c r="Q15" s="1"/>
      <c r="R15" s="6"/>
    </row>
    <row r="16" spans="1:18" ht="46.8" customHeight="1">
      <c r="A16" s="30" t="s">
        <v>47</v>
      </c>
      <c r="B16" s="127"/>
      <c r="C16" s="126"/>
      <c r="D16" s="30"/>
      <c r="E16" s="30"/>
      <c r="F16" s="142"/>
      <c r="G16" s="46" t="s">
        <v>91</v>
      </c>
      <c r="H16" s="38"/>
      <c r="I16" s="63" t="s">
        <v>181</v>
      </c>
      <c r="J16" s="64" t="s">
        <v>190</v>
      </c>
      <c r="K16" s="49" t="s">
        <v>189</v>
      </c>
      <c r="L16" s="48" t="s">
        <v>95</v>
      </c>
      <c r="M16" s="57" t="s">
        <v>94</v>
      </c>
      <c r="N16" s="28" t="s">
        <v>9</v>
      </c>
      <c r="O16" s="1"/>
      <c r="P16" s="1"/>
      <c r="Q16" s="1"/>
      <c r="R16" s="6"/>
    </row>
    <row r="17" spans="1:18" ht="55.2">
      <c r="A17" s="30" t="s">
        <v>48</v>
      </c>
      <c r="B17" s="127"/>
      <c r="C17" s="126"/>
      <c r="D17" s="30"/>
      <c r="E17" s="30"/>
      <c r="F17" s="142"/>
      <c r="G17" s="40" t="s">
        <v>74</v>
      </c>
      <c r="H17" s="38"/>
      <c r="I17" s="63" t="s">
        <v>181</v>
      </c>
      <c r="J17" s="64" t="s">
        <v>190</v>
      </c>
      <c r="K17" s="49" t="s">
        <v>189</v>
      </c>
      <c r="L17" s="51" t="s">
        <v>93</v>
      </c>
      <c r="M17" s="57" t="s">
        <v>96</v>
      </c>
      <c r="N17" s="28" t="s">
        <v>9</v>
      </c>
      <c r="O17" s="1"/>
      <c r="P17" s="1"/>
      <c r="Q17" s="1"/>
      <c r="R17" s="6"/>
    </row>
    <row r="18" spans="1:18" ht="55.2">
      <c r="A18" s="30" t="s">
        <v>49</v>
      </c>
      <c r="B18" s="127"/>
      <c r="C18" s="126"/>
      <c r="D18" s="30"/>
      <c r="E18" s="30"/>
      <c r="F18" s="143"/>
      <c r="G18" s="40" t="s">
        <v>73</v>
      </c>
      <c r="H18" s="38"/>
      <c r="I18" s="63" t="s">
        <v>181</v>
      </c>
      <c r="J18" s="64" t="s">
        <v>190</v>
      </c>
      <c r="K18" s="49" t="s">
        <v>189</v>
      </c>
      <c r="O18" s="1"/>
      <c r="P18" s="1"/>
      <c r="Q18" s="1"/>
      <c r="R18" s="6"/>
    </row>
    <row r="19" spans="1:18" ht="69">
      <c r="A19" s="30" t="s">
        <v>50</v>
      </c>
      <c r="B19" s="127"/>
      <c r="C19" s="126"/>
      <c r="D19" s="6"/>
      <c r="E19" s="6"/>
      <c r="F19" s="125" t="s">
        <v>75</v>
      </c>
      <c r="G19" s="27" t="s">
        <v>77</v>
      </c>
      <c r="H19" s="6"/>
      <c r="I19" s="63" t="s">
        <v>181</v>
      </c>
      <c r="J19" s="64" t="s">
        <v>193</v>
      </c>
      <c r="K19" s="49" t="s">
        <v>192</v>
      </c>
      <c r="L19" s="27" t="s">
        <v>195</v>
      </c>
      <c r="M19" s="57" t="s">
        <v>97</v>
      </c>
      <c r="N19" s="59" t="s">
        <v>9</v>
      </c>
      <c r="O19" s="6"/>
      <c r="P19" s="6"/>
      <c r="Q19" s="6"/>
      <c r="R19" s="6"/>
    </row>
    <row r="20" spans="1:18" ht="71.400000000000006" customHeight="1">
      <c r="A20" s="30" t="s">
        <v>51</v>
      </c>
      <c r="B20" s="127"/>
      <c r="C20" s="126"/>
      <c r="D20" s="6"/>
      <c r="E20" s="6"/>
      <c r="F20" s="126"/>
      <c r="G20" s="27" t="s">
        <v>76</v>
      </c>
      <c r="H20" s="6"/>
      <c r="I20" s="63" t="s">
        <v>181</v>
      </c>
      <c r="J20" s="64" t="s">
        <v>193</v>
      </c>
      <c r="K20" s="49" t="s">
        <v>192</v>
      </c>
      <c r="L20" s="27" t="s">
        <v>98</v>
      </c>
      <c r="M20" s="47" t="s">
        <v>98</v>
      </c>
      <c r="N20" s="59" t="s">
        <v>9</v>
      </c>
      <c r="O20" s="6"/>
      <c r="P20" s="6"/>
      <c r="Q20" s="6"/>
      <c r="R20" s="6"/>
    </row>
    <row r="21" spans="1:18" ht="58.8" customHeight="1">
      <c r="A21" s="30" t="s">
        <v>52</v>
      </c>
      <c r="B21" s="127"/>
      <c r="C21" s="126"/>
      <c r="D21" s="6"/>
      <c r="E21" s="6"/>
      <c r="F21" s="126"/>
      <c r="G21" s="65" t="s">
        <v>78</v>
      </c>
      <c r="H21" s="6"/>
      <c r="I21" s="63" t="s">
        <v>181</v>
      </c>
      <c r="J21" s="64" t="s">
        <v>193</v>
      </c>
      <c r="K21" s="49" t="s">
        <v>192</v>
      </c>
      <c r="L21" s="65" t="s">
        <v>194</v>
      </c>
      <c r="M21" s="60" t="s">
        <v>99</v>
      </c>
      <c r="N21" s="59" t="s">
        <v>9</v>
      </c>
      <c r="O21" s="6"/>
      <c r="P21" s="6"/>
      <c r="Q21" s="6"/>
      <c r="R21" s="6"/>
    </row>
    <row r="22" spans="1:18" ht="73.2" customHeight="1">
      <c r="A22" s="30" t="s">
        <v>53</v>
      </c>
      <c r="B22" s="127"/>
      <c r="C22" s="126"/>
      <c r="D22" s="6"/>
      <c r="E22" s="6"/>
      <c r="F22" s="126"/>
      <c r="G22" s="43" t="s">
        <v>80</v>
      </c>
      <c r="H22" s="6"/>
      <c r="I22" s="63" t="s">
        <v>181</v>
      </c>
      <c r="J22" s="64" t="s">
        <v>193</v>
      </c>
      <c r="K22" s="49" t="s">
        <v>192</v>
      </c>
      <c r="L22" s="27" t="s">
        <v>100</v>
      </c>
      <c r="M22" s="47" t="s">
        <v>100</v>
      </c>
      <c r="N22" s="59" t="s">
        <v>9</v>
      </c>
      <c r="O22" s="6"/>
      <c r="P22" s="6"/>
      <c r="Q22" s="6"/>
      <c r="R22" s="6"/>
    </row>
    <row r="23" spans="1:18" ht="75" customHeight="1">
      <c r="A23" s="30" t="s">
        <v>54</v>
      </c>
      <c r="B23" s="127"/>
      <c r="C23" s="126"/>
      <c r="D23" s="6"/>
      <c r="E23" s="6"/>
      <c r="F23" s="126"/>
      <c r="G23" s="27" t="s">
        <v>79</v>
      </c>
      <c r="H23" s="6"/>
      <c r="I23" s="63" t="s">
        <v>181</v>
      </c>
      <c r="J23" s="64" t="s">
        <v>193</v>
      </c>
      <c r="K23" s="49" t="s">
        <v>192</v>
      </c>
      <c r="L23" s="27" t="s">
        <v>101</v>
      </c>
      <c r="M23" s="47" t="s">
        <v>101</v>
      </c>
      <c r="N23" s="59" t="s">
        <v>9</v>
      </c>
      <c r="O23" s="6"/>
      <c r="P23" s="6"/>
      <c r="Q23" s="6"/>
      <c r="R23" s="6"/>
    </row>
    <row r="24" spans="1:18" s="71" customFormat="1" ht="15.75" customHeight="1">
      <c r="A24" s="66"/>
      <c r="B24" s="127"/>
      <c r="C24" s="67"/>
      <c r="D24" s="68"/>
      <c r="E24" s="68"/>
      <c r="F24" s="67"/>
      <c r="G24" s="69"/>
      <c r="H24" s="68"/>
      <c r="I24" s="70"/>
      <c r="J24" s="68"/>
      <c r="K24" s="68"/>
      <c r="L24" s="68"/>
      <c r="M24" s="68"/>
      <c r="N24" s="68"/>
      <c r="O24" s="68"/>
      <c r="P24" s="68"/>
      <c r="Q24" s="68"/>
      <c r="R24" s="68"/>
    </row>
    <row r="25" spans="1:18" ht="76.2" customHeight="1">
      <c r="A25" s="40" t="s">
        <v>55</v>
      </c>
      <c r="B25" s="127"/>
      <c r="C25" s="125" t="s">
        <v>102</v>
      </c>
      <c r="D25" s="127" t="s">
        <v>119</v>
      </c>
      <c r="E25" s="126" t="s">
        <v>133</v>
      </c>
      <c r="F25" s="126" t="s">
        <v>121</v>
      </c>
      <c r="G25" s="27" t="s">
        <v>197</v>
      </c>
      <c r="H25" s="6"/>
      <c r="I25" s="63" t="s">
        <v>203</v>
      </c>
      <c r="J25" s="27" t="s">
        <v>198</v>
      </c>
      <c r="K25" s="49" t="s">
        <v>196</v>
      </c>
      <c r="L25" s="43" t="s">
        <v>199</v>
      </c>
      <c r="M25" s="27" t="s">
        <v>128</v>
      </c>
      <c r="N25" s="59" t="s">
        <v>9</v>
      </c>
      <c r="O25" s="6"/>
      <c r="P25" s="6"/>
      <c r="Q25" s="6"/>
      <c r="R25" s="6"/>
    </row>
    <row r="26" spans="1:18" ht="63" customHeight="1">
      <c r="A26" s="40" t="s">
        <v>56</v>
      </c>
      <c r="B26" s="127"/>
      <c r="C26" s="126"/>
      <c r="D26" s="127"/>
      <c r="E26" s="126"/>
      <c r="F26" s="126"/>
      <c r="G26" s="27" t="s">
        <v>122</v>
      </c>
      <c r="H26" s="6"/>
      <c r="I26" s="63" t="s">
        <v>203</v>
      </c>
      <c r="J26" s="27" t="s">
        <v>200</v>
      </c>
      <c r="K26" s="49" t="s">
        <v>196</v>
      </c>
      <c r="L26" s="43" t="s">
        <v>201</v>
      </c>
      <c r="M26" s="27" t="s">
        <v>202</v>
      </c>
      <c r="N26" s="59" t="s">
        <v>9</v>
      </c>
      <c r="O26" s="6"/>
      <c r="P26" s="6"/>
      <c r="Q26" s="6"/>
      <c r="R26" s="6"/>
    </row>
    <row r="27" spans="1:18" ht="57.6" customHeight="1">
      <c r="A27" s="30" t="s">
        <v>57</v>
      </c>
      <c r="B27" s="127"/>
      <c r="C27" s="126"/>
      <c r="D27" s="127"/>
      <c r="E27" s="126"/>
      <c r="F27" s="126"/>
      <c r="G27" s="43" t="s">
        <v>204</v>
      </c>
      <c r="H27" s="6"/>
      <c r="I27" s="63" t="s">
        <v>203</v>
      </c>
      <c r="J27" s="27" t="s">
        <v>205</v>
      </c>
      <c r="K27" s="49" t="s">
        <v>196</v>
      </c>
      <c r="L27" s="43" t="s">
        <v>127</v>
      </c>
      <c r="M27" s="27" t="s">
        <v>206</v>
      </c>
      <c r="N27" s="59" t="s">
        <v>9</v>
      </c>
      <c r="O27" s="6"/>
      <c r="P27" s="6"/>
      <c r="Q27" s="6"/>
      <c r="R27" s="6"/>
    </row>
    <row r="28" spans="1:18" ht="64.2" customHeight="1">
      <c r="A28" s="30" t="s">
        <v>58</v>
      </c>
      <c r="B28" s="127"/>
      <c r="C28" s="126"/>
      <c r="D28" s="127"/>
      <c r="E28" s="126"/>
      <c r="F28" s="126"/>
      <c r="G28" s="27" t="s">
        <v>124</v>
      </c>
      <c r="H28" s="6"/>
      <c r="I28" s="63" t="s">
        <v>203</v>
      </c>
      <c r="J28" s="47" t="s">
        <v>207</v>
      </c>
      <c r="K28" s="49" t="s">
        <v>196</v>
      </c>
      <c r="L28" s="43" t="s">
        <v>125</v>
      </c>
      <c r="M28" s="47" t="s">
        <v>126</v>
      </c>
      <c r="N28" s="59" t="s">
        <v>9</v>
      </c>
      <c r="O28" s="6"/>
      <c r="P28" s="6"/>
      <c r="Q28" s="6"/>
      <c r="R28" s="6"/>
    </row>
    <row r="29" spans="1:18" ht="60.6" customHeight="1">
      <c r="A29" s="30" t="s">
        <v>59</v>
      </c>
      <c r="B29" s="127"/>
      <c r="C29" s="126"/>
      <c r="D29" s="127"/>
      <c r="E29" s="126"/>
      <c r="F29" s="126"/>
      <c r="G29" s="43" t="s">
        <v>123</v>
      </c>
      <c r="H29" s="6"/>
      <c r="I29" s="63" t="s">
        <v>203</v>
      </c>
      <c r="J29" s="6"/>
      <c r="K29" s="49" t="s">
        <v>196</v>
      </c>
      <c r="L29" s="43" t="s">
        <v>208</v>
      </c>
      <c r="M29" s="27" t="s">
        <v>129</v>
      </c>
      <c r="N29" s="59" t="s">
        <v>9</v>
      </c>
      <c r="O29" s="6"/>
      <c r="P29" s="6"/>
      <c r="Q29" s="6"/>
      <c r="R29" s="6"/>
    </row>
    <row r="30" spans="1:18" ht="51.6" customHeight="1">
      <c r="A30" s="30" t="s">
        <v>103</v>
      </c>
      <c r="B30" s="6"/>
      <c r="C30" s="126"/>
      <c r="D30" s="127"/>
      <c r="E30" s="126"/>
      <c r="F30" s="126"/>
      <c r="G30" s="65" t="s">
        <v>130</v>
      </c>
      <c r="H30" s="6"/>
      <c r="I30" s="63" t="s">
        <v>203</v>
      </c>
      <c r="J30" s="47"/>
      <c r="K30" s="49" t="s">
        <v>196</v>
      </c>
      <c r="L30" s="43" t="s">
        <v>131</v>
      </c>
      <c r="M30" s="27" t="s">
        <v>132</v>
      </c>
      <c r="N30" s="59" t="s">
        <v>14</v>
      </c>
      <c r="O30" s="6"/>
      <c r="P30" s="6"/>
      <c r="Q30" s="6"/>
      <c r="R30" s="6"/>
    </row>
    <row r="31" spans="1:18" ht="66.599999999999994" customHeight="1">
      <c r="A31" s="30" t="s">
        <v>104</v>
      </c>
      <c r="B31" s="6"/>
      <c r="C31" s="126"/>
      <c r="D31" s="127"/>
      <c r="E31" s="126"/>
      <c r="F31" s="126" t="s">
        <v>137</v>
      </c>
      <c r="G31" s="27" t="s">
        <v>140</v>
      </c>
      <c r="H31" s="6"/>
      <c r="I31" s="6"/>
      <c r="J31" s="6"/>
      <c r="K31" s="49" t="s">
        <v>209</v>
      </c>
      <c r="L31" s="43" t="s">
        <v>210</v>
      </c>
      <c r="M31" s="27" t="s">
        <v>211</v>
      </c>
      <c r="N31" s="59" t="s">
        <v>9</v>
      </c>
      <c r="O31" s="6"/>
      <c r="P31" s="6"/>
      <c r="Q31" s="6"/>
      <c r="R31" s="6"/>
    </row>
    <row r="32" spans="1:18" ht="75.599999999999994" customHeight="1">
      <c r="A32" s="30" t="s">
        <v>105</v>
      </c>
      <c r="B32" s="6"/>
      <c r="C32" s="126"/>
      <c r="D32" s="127"/>
      <c r="E32" s="126"/>
      <c r="F32" s="126"/>
      <c r="G32" s="27" t="s">
        <v>141</v>
      </c>
      <c r="H32" s="6"/>
      <c r="I32" s="6"/>
      <c r="J32" s="6"/>
      <c r="K32" s="49" t="s">
        <v>209</v>
      </c>
      <c r="L32" s="27" t="s">
        <v>213</v>
      </c>
      <c r="M32" s="27" t="s">
        <v>212</v>
      </c>
      <c r="N32" s="59" t="s">
        <v>9</v>
      </c>
      <c r="O32" s="6"/>
      <c r="P32" s="6"/>
      <c r="Q32" s="6"/>
      <c r="R32" s="6"/>
    </row>
    <row r="33" spans="1:18" ht="79.2" customHeight="1">
      <c r="A33" s="30" t="s">
        <v>106</v>
      </c>
      <c r="B33" s="6"/>
      <c r="C33" s="126"/>
      <c r="D33" s="127"/>
      <c r="E33" s="126"/>
      <c r="F33" s="126" t="s">
        <v>138</v>
      </c>
      <c r="G33" s="61" t="s">
        <v>134</v>
      </c>
      <c r="H33" s="6"/>
      <c r="I33" s="6"/>
      <c r="J33" s="6"/>
      <c r="K33" s="49" t="s">
        <v>215</v>
      </c>
      <c r="L33" s="61" t="s">
        <v>135</v>
      </c>
      <c r="M33" s="27" t="s">
        <v>214</v>
      </c>
      <c r="N33" s="59" t="s">
        <v>9</v>
      </c>
      <c r="O33" s="6"/>
      <c r="P33" s="6"/>
      <c r="Q33" s="6"/>
      <c r="R33" s="6"/>
    </row>
    <row r="34" spans="1:18" ht="85.2" customHeight="1">
      <c r="A34" s="30" t="s">
        <v>107</v>
      </c>
      <c r="B34" s="6"/>
      <c r="C34" s="126"/>
      <c r="D34" s="127"/>
      <c r="E34" s="126"/>
      <c r="F34" s="126"/>
      <c r="G34" s="43" t="s">
        <v>217</v>
      </c>
      <c r="H34" s="47" t="s">
        <v>216</v>
      </c>
      <c r="I34" s="6"/>
      <c r="J34" s="6"/>
      <c r="K34" s="49" t="s">
        <v>215</v>
      </c>
      <c r="L34" s="27" t="s">
        <v>143</v>
      </c>
      <c r="M34" s="27" t="s">
        <v>245</v>
      </c>
      <c r="N34" s="59" t="s">
        <v>9</v>
      </c>
      <c r="O34" s="6"/>
      <c r="P34" s="6"/>
      <c r="Q34" s="6"/>
      <c r="R34" s="6"/>
    </row>
    <row r="35" spans="1:18" ht="49.8" customHeight="1">
      <c r="A35" s="30" t="s">
        <v>108</v>
      </c>
      <c r="B35" s="6"/>
      <c r="C35" s="126"/>
      <c r="D35" s="127"/>
      <c r="E35" s="126"/>
      <c r="F35" s="126"/>
      <c r="G35" s="27" t="s">
        <v>220</v>
      </c>
      <c r="H35" s="6"/>
      <c r="I35" s="6"/>
      <c r="J35" s="6"/>
      <c r="K35" s="49" t="s">
        <v>215</v>
      </c>
      <c r="L35" s="43" t="s">
        <v>218</v>
      </c>
      <c r="M35" s="61" t="s">
        <v>219</v>
      </c>
      <c r="N35" s="59" t="s">
        <v>9</v>
      </c>
      <c r="O35" s="6"/>
      <c r="P35" s="6"/>
      <c r="Q35" s="6"/>
      <c r="R35" s="6"/>
    </row>
    <row r="36" spans="1:18" ht="49.2" customHeight="1">
      <c r="A36" s="30" t="s">
        <v>109</v>
      </c>
      <c r="B36" s="6"/>
      <c r="C36" s="126"/>
      <c r="D36" s="127"/>
      <c r="E36" s="126"/>
      <c r="F36" s="126"/>
      <c r="G36" s="27" t="s">
        <v>222</v>
      </c>
      <c r="H36" s="6"/>
      <c r="I36" s="61"/>
      <c r="J36" s="6"/>
      <c r="K36" s="49" t="s">
        <v>215</v>
      </c>
      <c r="L36" s="43" t="s">
        <v>144</v>
      </c>
      <c r="M36" s="27" t="s">
        <v>221</v>
      </c>
      <c r="N36" s="59" t="s">
        <v>9</v>
      </c>
      <c r="O36" s="6"/>
      <c r="P36" s="6"/>
      <c r="Q36" s="6"/>
      <c r="R36" s="6"/>
    </row>
    <row r="37" spans="1:18" ht="46.2" customHeight="1">
      <c r="A37" s="40" t="s">
        <v>110</v>
      </c>
      <c r="B37" s="6"/>
      <c r="C37" s="126"/>
      <c r="D37" s="127"/>
      <c r="E37" s="126"/>
      <c r="F37" s="126"/>
      <c r="H37" s="6"/>
      <c r="I37" s="6"/>
      <c r="J37" s="6"/>
      <c r="K37" s="49" t="s">
        <v>215</v>
      </c>
      <c r="L37" s="43" t="s">
        <v>145</v>
      </c>
      <c r="M37" s="6"/>
      <c r="N37" s="59" t="s">
        <v>9</v>
      </c>
      <c r="O37" s="6"/>
      <c r="P37" s="6"/>
      <c r="Q37" s="6"/>
      <c r="R37" s="6"/>
    </row>
    <row r="38" spans="1:18" ht="82.2" customHeight="1">
      <c r="A38" s="40" t="s">
        <v>111</v>
      </c>
      <c r="B38" s="6"/>
      <c r="C38" s="126"/>
      <c r="D38" s="127"/>
      <c r="E38" s="126"/>
      <c r="F38" s="124" t="s">
        <v>139</v>
      </c>
      <c r="G38" s="43" t="s">
        <v>136</v>
      </c>
      <c r="H38" s="27" t="s">
        <v>242</v>
      </c>
      <c r="I38" s="6"/>
      <c r="J38" s="6"/>
      <c r="K38" s="49" t="s">
        <v>241</v>
      </c>
      <c r="L38" s="47" t="s">
        <v>243</v>
      </c>
      <c r="M38" s="27" t="s">
        <v>244</v>
      </c>
      <c r="N38" s="59" t="s">
        <v>9</v>
      </c>
      <c r="O38" s="6"/>
      <c r="P38" s="6"/>
      <c r="Q38" s="6"/>
      <c r="R38" s="6"/>
    </row>
    <row r="39" spans="1:18" ht="48" customHeight="1">
      <c r="A39" s="40" t="s">
        <v>112</v>
      </c>
      <c r="B39" s="6"/>
      <c r="C39" s="126"/>
      <c r="D39" s="127"/>
      <c r="E39" s="126"/>
      <c r="F39" s="124"/>
      <c r="G39" s="43" t="s">
        <v>142</v>
      </c>
      <c r="H39" s="6"/>
      <c r="I39" s="6"/>
      <c r="J39" s="6"/>
      <c r="K39" s="49" t="s">
        <v>241</v>
      </c>
      <c r="L39" s="27" t="s">
        <v>246</v>
      </c>
      <c r="M39" s="27" t="s">
        <v>247</v>
      </c>
      <c r="N39" s="59" t="s">
        <v>9</v>
      </c>
      <c r="O39" s="6"/>
      <c r="P39" s="6"/>
      <c r="Q39" s="6"/>
      <c r="R39" s="6"/>
    </row>
    <row r="40" spans="1:18" ht="59.4" customHeight="1">
      <c r="A40" s="40" t="s">
        <v>113</v>
      </c>
      <c r="B40" s="6"/>
      <c r="C40" s="126"/>
      <c r="D40" s="127"/>
      <c r="E40" s="126"/>
      <c r="F40" s="124"/>
      <c r="G40" s="43" t="s">
        <v>251</v>
      </c>
      <c r="H40" s="6"/>
      <c r="I40" s="6"/>
      <c r="J40" s="6"/>
      <c r="K40" s="49" t="s">
        <v>241</v>
      </c>
      <c r="L40" s="43" t="s">
        <v>146</v>
      </c>
      <c r="M40" s="27" t="s">
        <v>248</v>
      </c>
      <c r="N40" s="59" t="s">
        <v>9</v>
      </c>
      <c r="O40" s="6"/>
      <c r="P40" s="6"/>
      <c r="Q40" s="6"/>
      <c r="R40" s="6"/>
    </row>
    <row r="41" spans="1:18" ht="62.4" customHeight="1">
      <c r="A41" s="40" t="s">
        <v>114</v>
      </c>
      <c r="B41" s="6"/>
      <c r="C41" s="126"/>
      <c r="D41" s="127"/>
      <c r="E41" s="126"/>
      <c r="F41" s="124"/>
      <c r="G41" s="27" t="s">
        <v>252</v>
      </c>
      <c r="H41" s="6"/>
      <c r="I41" s="6"/>
      <c r="J41" s="6"/>
      <c r="K41" s="49" t="s">
        <v>241</v>
      </c>
      <c r="L41" s="43" t="s">
        <v>147</v>
      </c>
      <c r="M41" s="27" t="s">
        <v>249</v>
      </c>
      <c r="N41" s="59" t="s">
        <v>9</v>
      </c>
      <c r="O41" s="6"/>
      <c r="P41" s="6"/>
      <c r="Q41" s="6"/>
      <c r="R41" s="6"/>
    </row>
    <row r="42" spans="1:18" ht="38.4" customHeight="1">
      <c r="A42" s="40" t="s">
        <v>115</v>
      </c>
      <c r="B42" s="6"/>
      <c r="C42" s="126"/>
      <c r="D42" s="127"/>
      <c r="E42" s="126"/>
      <c r="F42" s="124"/>
      <c r="G42" s="61" t="s">
        <v>148</v>
      </c>
      <c r="H42" s="6"/>
      <c r="I42" s="6"/>
      <c r="J42" s="6"/>
      <c r="K42" s="49" t="s">
        <v>241</v>
      </c>
      <c r="L42" s="43" t="s">
        <v>253</v>
      </c>
      <c r="M42" s="27" t="s">
        <v>250</v>
      </c>
      <c r="N42" s="59" t="s">
        <v>9</v>
      </c>
      <c r="O42" s="6"/>
      <c r="P42" s="6"/>
      <c r="Q42" s="6"/>
      <c r="R42" s="6"/>
    </row>
    <row r="43" spans="1:18" ht="60" customHeight="1">
      <c r="A43" s="40" t="s">
        <v>116</v>
      </c>
      <c r="B43" s="6"/>
      <c r="C43" s="126"/>
      <c r="D43" s="127"/>
      <c r="E43" s="126"/>
      <c r="F43" s="124"/>
      <c r="G43" s="61" t="s">
        <v>149</v>
      </c>
      <c r="H43" s="6"/>
      <c r="I43" s="6"/>
      <c r="J43" s="6"/>
      <c r="K43" s="49" t="s">
        <v>241</v>
      </c>
      <c r="L43" s="73" t="s">
        <v>254</v>
      </c>
      <c r="M43" s="61" t="s">
        <v>255</v>
      </c>
      <c r="N43" s="59" t="s">
        <v>9</v>
      </c>
      <c r="O43" s="6"/>
      <c r="P43" s="6"/>
      <c r="Q43" s="6"/>
      <c r="R43" s="6"/>
    </row>
    <row r="44" spans="1:18" ht="45" customHeight="1">
      <c r="A44" s="40" t="s">
        <v>117</v>
      </c>
      <c r="B44" s="6"/>
      <c r="C44" s="126"/>
      <c r="D44" s="127"/>
      <c r="E44" s="126"/>
      <c r="F44" s="124"/>
      <c r="G44" s="61" t="s">
        <v>256</v>
      </c>
      <c r="H44" s="6"/>
      <c r="I44" s="6"/>
      <c r="J44" s="6"/>
      <c r="K44" s="49" t="s">
        <v>241</v>
      </c>
      <c r="L44" s="43" t="s">
        <v>150</v>
      </c>
      <c r="M44" s="27" t="s">
        <v>257</v>
      </c>
      <c r="N44" s="59" t="s">
        <v>9</v>
      </c>
      <c r="O44" s="6"/>
      <c r="P44" s="6"/>
      <c r="Q44" s="6"/>
      <c r="R44" s="6"/>
    </row>
    <row r="45" spans="1:18" ht="60.6" customHeight="1">
      <c r="A45" s="40" t="s">
        <v>118</v>
      </c>
      <c r="B45" s="6"/>
      <c r="C45" s="126"/>
      <c r="D45" s="127"/>
      <c r="E45" s="126"/>
      <c r="F45" s="124"/>
      <c r="G45" s="43" t="s">
        <v>258</v>
      </c>
      <c r="H45" s="6"/>
      <c r="I45" s="6"/>
      <c r="J45" s="6"/>
      <c r="K45" s="49" t="s">
        <v>241</v>
      </c>
      <c r="L45" s="65" t="s">
        <v>259</v>
      </c>
      <c r="M45" s="27" t="s">
        <v>260</v>
      </c>
      <c r="N45" s="59" t="s">
        <v>9</v>
      </c>
      <c r="O45" s="6"/>
      <c r="P45" s="6"/>
      <c r="Q45" s="6"/>
      <c r="R45" s="6"/>
    </row>
    <row r="46" spans="1:18" ht="38.25" customHeight="1">
      <c r="A46" s="40" t="s">
        <v>120</v>
      </c>
      <c r="B46" s="6"/>
      <c r="C46" s="126"/>
      <c r="D46" s="127"/>
      <c r="E46" s="126"/>
      <c r="F46" s="124"/>
      <c r="G46" s="62" t="s">
        <v>152</v>
      </c>
      <c r="H46" s="6"/>
      <c r="I46" s="6"/>
      <c r="J46" s="6"/>
      <c r="K46" s="49" t="s">
        <v>241</v>
      </c>
      <c r="L46" s="61" t="s">
        <v>151</v>
      </c>
      <c r="M46" s="27" t="s">
        <v>261</v>
      </c>
      <c r="N46" s="59" t="s">
        <v>9</v>
      </c>
      <c r="O46" s="6"/>
      <c r="P46" s="6"/>
      <c r="Q46" s="6"/>
      <c r="R46" s="6"/>
    </row>
    <row r="47" spans="1:18" s="78" customFormat="1" ht="14.4" customHeight="1">
      <c r="A47" s="74"/>
      <c r="B47" s="75"/>
      <c r="C47" s="76"/>
      <c r="D47" s="75"/>
      <c r="E47" s="76"/>
      <c r="F47" s="75"/>
      <c r="G47" s="77"/>
      <c r="H47" s="75"/>
      <c r="I47" s="75"/>
      <c r="J47" s="75"/>
      <c r="K47" s="119"/>
      <c r="L47" s="76"/>
      <c r="M47" s="75"/>
      <c r="N47" s="59"/>
      <c r="O47" s="75"/>
      <c r="P47" s="75"/>
      <c r="Q47" s="75"/>
      <c r="R47" s="75"/>
    </row>
    <row r="48" spans="1:18" ht="76.8" customHeight="1">
      <c r="A48" s="40" t="s">
        <v>341</v>
      </c>
      <c r="B48" s="6"/>
      <c r="C48" s="124" t="s">
        <v>153</v>
      </c>
      <c r="D48" s="124" t="s">
        <v>154</v>
      </c>
      <c r="F48" s="27" t="s">
        <v>159</v>
      </c>
      <c r="G48" s="27" t="s">
        <v>262</v>
      </c>
      <c r="H48" s="6"/>
      <c r="I48" s="6"/>
      <c r="J48" s="6"/>
      <c r="K48" s="49" t="s">
        <v>337</v>
      </c>
      <c r="L48" s="27" t="s">
        <v>267</v>
      </c>
      <c r="M48" s="46" t="s">
        <v>160</v>
      </c>
      <c r="N48" s="59" t="s">
        <v>9</v>
      </c>
      <c r="O48" s="6"/>
      <c r="P48" s="6"/>
      <c r="Q48" s="6"/>
      <c r="R48" s="6"/>
    </row>
    <row r="49" spans="1:19" ht="85.2" customHeight="1">
      <c r="A49" s="40" t="s">
        <v>223</v>
      </c>
      <c r="B49" s="6"/>
      <c r="C49" s="124"/>
      <c r="D49" s="124"/>
      <c r="F49" s="27" t="s">
        <v>155</v>
      </c>
      <c r="G49" s="27" t="s">
        <v>161</v>
      </c>
      <c r="H49" s="6"/>
      <c r="I49" s="6"/>
      <c r="J49" s="6"/>
      <c r="K49" s="49" t="s">
        <v>337</v>
      </c>
      <c r="L49" s="46" t="s">
        <v>263</v>
      </c>
      <c r="M49" s="27" t="s">
        <v>264</v>
      </c>
      <c r="N49" s="59" t="s">
        <v>14</v>
      </c>
      <c r="O49" s="6"/>
      <c r="P49" s="6"/>
      <c r="Q49" s="6"/>
      <c r="R49" s="6"/>
    </row>
    <row r="50" spans="1:19" ht="73.2" customHeight="1">
      <c r="A50" s="40" t="s">
        <v>224</v>
      </c>
      <c r="B50" s="6"/>
      <c r="C50" s="124"/>
      <c r="D50" s="124"/>
      <c r="F50" s="27"/>
      <c r="G50" s="27" t="s">
        <v>162</v>
      </c>
      <c r="H50" s="6"/>
      <c r="I50" s="6"/>
      <c r="J50" s="6"/>
      <c r="K50" s="49" t="s">
        <v>337</v>
      </c>
      <c r="L50" s="46" t="s">
        <v>166</v>
      </c>
      <c r="M50" s="61" t="s">
        <v>265</v>
      </c>
      <c r="N50" s="59" t="s">
        <v>9</v>
      </c>
      <c r="O50" s="6"/>
      <c r="P50" s="6"/>
      <c r="Q50" s="6"/>
      <c r="R50" s="6"/>
      <c r="S50" s="6"/>
    </row>
    <row r="51" spans="1:19" ht="51" customHeight="1">
      <c r="A51" s="40" t="s">
        <v>225</v>
      </c>
      <c r="B51" s="6"/>
      <c r="C51" s="124"/>
      <c r="D51" s="124"/>
      <c r="F51" s="6"/>
      <c r="G51" s="41" t="s">
        <v>165</v>
      </c>
      <c r="H51" s="6"/>
      <c r="I51" s="6"/>
      <c r="J51" s="6"/>
      <c r="K51" s="49" t="s">
        <v>337</v>
      </c>
      <c r="L51" s="27" t="s">
        <v>266</v>
      </c>
      <c r="M51" s="27" t="s">
        <v>268</v>
      </c>
      <c r="N51" s="59" t="s">
        <v>9</v>
      </c>
      <c r="O51" s="6"/>
      <c r="P51" s="6"/>
      <c r="Q51" s="6"/>
      <c r="R51" s="6"/>
    </row>
    <row r="52" spans="1:19" ht="71.400000000000006" customHeight="1">
      <c r="A52" s="40" t="s">
        <v>226</v>
      </c>
      <c r="B52" s="6"/>
      <c r="C52" s="124"/>
      <c r="D52" s="124"/>
      <c r="F52" s="6"/>
      <c r="G52" s="46" t="s">
        <v>164</v>
      </c>
      <c r="H52" s="6"/>
      <c r="I52" s="6"/>
      <c r="J52" s="6"/>
      <c r="K52" s="49" t="s">
        <v>337</v>
      </c>
      <c r="L52" s="6"/>
      <c r="M52" s="6"/>
      <c r="N52" s="59"/>
      <c r="O52" s="6"/>
      <c r="P52" s="6"/>
      <c r="Q52" s="6"/>
      <c r="R52" s="6"/>
    </row>
    <row r="53" spans="1:19" ht="72.599999999999994" customHeight="1">
      <c r="A53" s="40" t="s">
        <v>227</v>
      </c>
      <c r="B53" s="6"/>
      <c r="C53" s="124"/>
      <c r="D53" s="124"/>
      <c r="E53" s="6"/>
      <c r="F53" s="6"/>
      <c r="G53" s="27" t="s">
        <v>163</v>
      </c>
      <c r="H53" s="6"/>
      <c r="I53" s="6"/>
      <c r="J53" s="6"/>
      <c r="K53" s="49" t="s">
        <v>337</v>
      </c>
      <c r="L53" s="27" t="s">
        <v>269</v>
      </c>
      <c r="M53" s="27" t="s">
        <v>270</v>
      </c>
      <c r="N53" s="59" t="s">
        <v>14</v>
      </c>
      <c r="O53" s="6"/>
      <c r="P53" s="6"/>
      <c r="Q53" s="6"/>
      <c r="R53" s="6"/>
    </row>
    <row r="54" spans="1:19" ht="64.8" customHeight="1">
      <c r="A54" s="40" t="s">
        <v>228</v>
      </c>
      <c r="B54" s="6"/>
      <c r="C54" s="124"/>
      <c r="D54" s="124"/>
      <c r="E54" s="6"/>
      <c r="F54" s="6"/>
      <c r="G54" s="27" t="s">
        <v>167</v>
      </c>
      <c r="H54" s="6"/>
      <c r="I54" s="6"/>
      <c r="J54" s="6"/>
      <c r="K54" s="49" t="s">
        <v>337</v>
      </c>
      <c r="L54" s="27" t="s">
        <v>271</v>
      </c>
      <c r="M54" s="47" t="s">
        <v>272</v>
      </c>
      <c r="N54" s="59" t="s">
        <v>9</v>
      </c>
      <c r="O54" s="6"/>
      <c r="P54" s="6"/>
      <c r="Q54" s="6"/>
      <c r="R54" s="6"/>
    </row>
    <row r="55" spans="1:19" ht="57.6" customHeight="1">
      <c r="A55" s="40" t="s">
        <v>342</v>
      </c>
      <c r="B55" s="6"/>
      <c r="C55" s="124"/>
      <c r="D55" s="124"/>
      <c r="E55" s="6"/>
      <c r="F55" s="6"/>
      <c r="G55" s="61" t="s">
        <v>168</v>
      </c>
      <c r="H55" s="6"/>
      <c r="I55" s="6"/>
      <c r="J55" s="6"/>
      <c r="K55" s="49" t="s">
        <v>337</v>
      </c>
      <c r="L55" s="47" t="s">
        <v>273</v>
      </c>
      <c r="M55" s="47" t="s">
        <v>272</v>
      </c>
      <c r="N55" s="59" t="s">
        <v>9</v>
      </c>
      <c r="O55" s="6"/>
      <c r="P55" s="6"/>
      <c r="Q55" s="6"/>
      <c r="R55" s="6"/>
    </row>
    <row r="56" spans="1:19" ht="55.2" customHeight="1">
      <c r="A56" s="40" t="s">
        <v>229</v>
      </c>
      <c r="B56" s="6"/>
      <c r="C56" s="124"/>
      <c r="D56" s="124"/>
      <c r="F56" s="47" t="s">
        <v>156</v>
      </c>
      <c r="G56" s="47" t="s">
        <v>332</v>
      </c>
      <c r="H56" s="6"/>
      <c r="I56" s="6"/>
      <c r="J56" s="6"/>
      <c r="K56" s="49" t="s">
        <v>337</v>
      </c>
      <c r="L56" s="41" t="s">
        <v>169</v>
      </c>
      <c r="M56" s="47" t="s">
        <v>336</v>
      </c>
      <c r="N56" s="59" t="s">
        <v>9</v>
      </c>
      <c r="O56" s="6"/>
      <c r="P56" s="6"/>
      <c r="Q56" s="6"/>
      <c r="R56" s="6"/>
    </row>
    <row r="57" spans="1:19" ht="41.4" customHeight="1">
      <c r="A57" s="40" t="s">
        <v>230</v>
      </c>
      <c r="B57" s="6"/>
      <c r="C57" s="124"/>
      <c r="D57" s="124"/>
      <c r="E57" s="6"/>
      <c r="F57" s="6"/>
      <c r="G57" s="47" t="s">
        <v>333</v>
      </c>
      <c r="H57" s="6"/>
      <c r="I57" s="6"/>
      <c r="J57" s="6"/>
      <c r="K57" s="49" t="s">
        <v>337</v>
      </c>
      <c r="L57" s="41" t="s">
        <v>170</v>
      </c>
      <c r="M57" s="47" t="s">
        <v>336</v>
      </c>
      <c r="N57" s="59" t="s">
        <v>9</v>
      </c>
      <c r="O57" s="6"/>
      <c r="P57" s="6"/>
      <c r="Q57" s="6"/>
      <c r="R57" s="6"/>
    </row>
    <row r="58" spans="1:19" ht="63" customHeight="1">
      <c r="A58" s="40" t="s">
        <v>231</v>
      </c>
      <c r="B58" s="6"/>
      <c r="C58" s="124"/>
      <c r="D58" s="124"/>
      <c r="E58" s="6"/>
      <c r="F58" s="6"/>
      <c r="G58" s="47" t="s">
        <v>334</v>
      </c>
      <c r="H58" s="6"/>
      <c r="I58" s="6"/>
      <c r="J58" s="6"/>
      <c r="K58" s="49" t="s">
        <v>337</v>
      </c>
      <c r="L58" s="41" t="s">
        <v>171</v>
      </c>
      <c r="M58" s="47" t="s">
        <v>336</v>
      </c>
      <c r="N58" s="59" t="s">
        <v>9</v>
      </c>
      <c r="O58" s="6"/>
      <c r="P58" s="6"/>
      <c r="Q58" s="6"/>
      <c r="R58" s="6"/>
    </row>
    <row r="59" spans="1:19" ht="45" customHeight="1">
      <c r="A59" s="40" t="s">
        <v>232</v>
      </c>
      <c r="B59" s="6"/>
      <c r="C59" s="124" t="s">
        <v>153</v>
      </c>
      <c r="D59" s="6"/>
      <c r="E59" s="6"/>
      <c r="F59" s="6"/>
      <c r="G59" s="6" t="s">
        <v>172</v>
      </c>
      <c r="H59" s="6"/>
      <c r="I59" s="6"/>
      <c r="J59" s="6"/>
      <c r="K59" s="49" t="s">
        <v>337</v>
      </c>
      <c r="L59" s="6" t="s">
        <v>172</v>
      </c>
      <c r="M59" s="47" t="s">
        <v>335</v>
      </c>
      <c r="N59" s="59" t="s">
        <v>9</v>
      </c>
      <c r="O59" s="6"/>
      <c r="P59" s="6"/>
      <c r="Q59" s="6"/>
      <c r="R59" s="6"/>
    </row>
    <row r="60" spans="1:19" ht="40.200000000000003" customHeight="1">
      <c r="A60" s="40" t="s">
        <v>233</v>
      </c>
      <c r="B60" s="6"/>
      <c r="C60" s="124"/>
      <c r="D60" s="6"/>
      <c r="E60" s="6"/>
      <c r="F60" s="47" t="s">
        <v>157</v>
      </c>
      <c r="G60" s="47" t="s">
        <v>173</v>
      </c>
      <c r="H60" s="6"/>
      <c r="I60" s="6"/>
      <c r="J60" s="6"/>
      <c r="K60" s="49" t="s">
        <v>337</v>
      </c>
      <c r="L60" s="47" t="s">
        <v>343</v>
      </c>
      <c r="M60" s="47" t="s">
        <v>344</v>
      </c>
      <c r="N60" s="59" t="s">
        <v>9</v>
      </c>
      <c r="O60" s="6"/>
      <c r="P60" s="6"/>
      <c r="Q60" s="6"/>
      <c r="R60" s="6"/>
    </row>
    <row r="61" spans="1:19" ht="45.6" customHeight="1">
      <c r="A61" s="40" t="s">
        <v>234</v>
      </c>
      <c r="B61" s="6"/>
      <c r="C61" s="124"/>
      <c r="D61" s="6"/>
      <c r="E61" s="6"/>
      <c r="F61" s="6"/>
      <c r="G61" s="41" t="s">
        <v>175</v>
      </c>
      <c r="H61" s="6"/>
      <c r="I61" s="6"/>
      <c r="J61" s="6"/>
      <c r="K61" s="49" t="s">
        <v>337</v>
      </c>
      <c r="L61" s="6" t="s">
        <v>175</v>
      </c>
      <c r="M61" s="47" t="s">
        <v>345</v>
      </c>
      <c r="N61" s="59" t="s">
        <v>9</v>
      </c>
      <c r="O61" s="6"/>
      <c r="P61" s="6"/>
      <c r="Q61" s="6"/>
      <c r="R61" s="6"/>
    </row>
    <row r="62" spans="1:19" ht="54" customHeight="1">
      <c r="A62" s="40" t="s">
        <v>235</v>
      </c>
      <c r="B62" s="6"/>
      <c r="C62" s="124"/>
      <c r="D62" s="6"/>
      <c r="E62" s="6"/>
      <c r="F62" s="6"/>
      <c r="G62" s="47" t="s">
        <v>176</v>
      </c>
      <c r="H62" s="6"/>
      <c r="I62" s="6"/>
      <c r="J62" s="6"/>
      <c r="K62" s="49" t="s">
        <v>337</v>
      </c>
      <c r="L62" s="47" t="s">
        <v>347</v>
      </c>
      <c r="M62" s="47" t="s">
        <v>348</v>
      </c>
      <c r="N62" s="59" t="s">
        <v>9</v>
      </c>
      <c r="O62" s="6"/>
      <c r="P62" s="6"/>
      <c r="Q62" s="6"/>
      <c r="R62" s="6"/>
    </row>
    <row r="63" spans="1:19" ht="49.8" customHeight="1">
      <c r="A63" s="40" t="s">
        <v>236</v>
      </c>
      <c r="B63" s="6"/>
      <c r="C63" s="124"/>
      <c r="D63" s="6"/>
      <c r="F63" s="6"/>
      <c r="G63" s="47" t="s">
        <v>177</v>
      </c>
      <c r="H63" s="6"/>
      <c r="I63" s="6"/>
      <c r="J63" s="6"/>
      <c r="K63" s="49" t="s">
        <v>337</v>
      </c>
      <c r="L63" s="47" t="s">
        <v>349</v>
      </c>
      <c r="M63" s="47" t="s">
        <v>350</v>
      </c>
      <c r="N63" s="59" t="s">
        <v>9</v>
      </c>
      <c r="O63" s="6"/>
      <c r="P63" s="6"/>
      <c r="Q63" s="6"/>
      <c r="R63" s="6"/>
    </row>
    <row r="64" spans="1:19" ht="59.4" customHeight="1">
      <c r="A64" s="40" t="s">
        <v>237</v>
      </c>
      <c r="B64" s="6"/>
      <c r="C64" s="124"/>
      <c r="D64" s="6"/>
      <c r="E64" s="6"/>
      <c r="F64" s="6"/>
      <c r="G64" s="121" t="s">
        <v>180</v>
      </c>
      <c r="H64" s="6"/>
      <c r="I64" s="6"/>
      <c r="J64" s="6"/>
      <c r="K64" s="49" t="s">
        <v>337</v>
      </c>
      <c r="L64" s="47" t="s">
        <v>180</v>
      </c>
      <c r="M64" s="47" t="s">
        <v>346</v>
      </c>
      <c r="N64" s="59" t="s">
        <v>9</v>
      </c>
      <c r="O64" s="6"/>
      <c r="P64" s="6"/>
      <c r="Q64" s="6"/>
      <c r="R64" s="6"/>
    </row>
    <row r="65" spans="1:18" ht="49.2" customHeight="1">
      <c r="A65" s="40" t="s">
        <v>238</v>
      </c>
      <c r="B65" s="6"/>
      <c r="C65" s="124"/>
      <c r="D65" s="6"/>
      <c r="E65" s="6"/>
      <c r="F65" s="6"/>
      <c r="G65" s="6" t="s">
        <v>178</v>
      </c>
      <c r="H65" s="6"/>
      <c r="I65" s="6"/>
      <c r="J65" s="6"/>
      <c r="K65" s="49" t="s">
        <v>337</v>
      </c>
      <c r="L65" s="47" t="s">
        <v>351</v>
      </c>
      <c r="M65" s="47" t="s">
        <v>352</v>
      </c>
      <c r="N65" s="59" t="s">
        <v>9</v>
      </c>
      <c r="O65" s="6"/>
      <c r="P65" s="6"/>
      <c r="Q65" s="6"/>
      <c r="R65" s="6"/>
    </row>
    <row r="66" spans="1:18" ht="49.2" customHeight="1">
      <c r="A66" s="40" t="s">
        <v>239</v>
      </c>
      <c r="B66" s="6"/>
      <c r="C66" s="124"/>
      <c r="D66" s="6"/>
      <c r="F66" s="47" t="s">
        <v>158</v>
      </c>
      <c r="G66" s="47" t="s">
        <v>174</v>
      </c>
      <c r="H66" s="6"/>
      <c r="I66" s="6"/>
      <c r="J66" s="6"/>
      <c r="K66" s="49" t="s">
        <v>337</v>
      </c>
      <c r="L66" s="47" t="s">
        <v>338</v>
      </c>
      <c r="M66" s="47" t="s">
        <v>340</v>
      </c>
      <c r="N66" s="59" t="s">
        <v>14</v>
      </c>
      <c r="O66" s="6"/>
      <c r="P66" s="6"/>
      <c r="Q66" s="6"/>
      <c r="R66" s="6"/>
    </row>
    <row r="67" spans="1:18" ht="46.2" customHeight="1">
      <c r="A67" s="40" t="s">
        <v>240</v>
      </c>
      <c r="B67" s="6"/>
      <c r="C67" s="124"/>
      <c r="D67" s="6"/>
      <c r="E67" s="6"/>
      <c r="F67" s="6"/>
      <c r="G67" s="47" t="s">
        <v>179</v>
      </c>
      <c r="H67" s="6"/>
      <c r="I67" s="6"/>
      <c r="J67" s="6"/>
      <c r="K67" s="49" t="s">
        <v>337</v>
      </c>
      <c r="L67" s="47" t="s">
        <v>339</v>
      </c>
      <c r="M67" s="47" t="s">
        <v>340</v>
      </c>
      <c r="N67" s="59" t="s">
        <v>14</v>
      </c>
      <c r="O67" s="6"/>
      <c r="P67" s="6"/>
      <c r="Q67" s="6"/>
      <c r="R67" s="6"/>
    </row>
    <row r="68" spans="1:18" s="71" customFormat="1" ht="15.75" customHeight="1">
      <c r="A68" s="120"/>
      <c r="B68" s="68"/>
      <c r="C68" s="124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</row>
    <row r="69" spans="1:18" ht="15.75" customHeight="1">
      <c r="A69" s="6"/>
      <c r="B69" s="6"/>
      <c r="C69" s="12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5.75" customHeight="1">
      <c r="A73" s="6"/>
      <c r="B73" s="6"/>
      <c r="C73" s="4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5.75" customHeight="1">
      <c r="A78" s="6"/>
      <c r="B78" s="6"/>
      <c r="C78" s="4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>
      <c r="E215" s="6"/>
    </row>
  </sheetData>
  <mergeCells count="22">
    <mergeCell ref="F19:F23"/>
    <mergeCell ref="C7:C23"/>
    <mergeCell ref="N1:O1"/>
    <mergeCell ref="A2:H2"/>
    <mergeCell ref="A3:H3"/>
    <mergeCell ref="A4:H4"/>
    <mergeCell ref="A5:H5"/>
    <mergeCell ref="I5:M5"/>
    <mergeCell ref="B7:B29"/>
    <mergeCell ref="F7:F12"/>
    <mergeCell ref="F13:F18"/>
    <mergeCell ref="A1:H1"/>
    <mergeCell ref="F25:F30"/>
    <mergeCell ref="C48:C58"/>
    <mergeCell ref="C59:C69"/>
    <mergeCell ref="F38:F46"/>
    <mergeCell ref="C25:C46"/>
    <mergeCell ref="D25:D46"/>
    <mergeCell ref="E25:E46"/>
    <mergeCell ref="D48:D58"/>
    <mergeCell ref="F31:F32"/>
    <mergeCell ref="F33:F37"/>
  </mergeCells>
  <phoneticPr fontId="10" type="noConversion"/>
  <conditionalFormatting sqref="N7:N17 N19:N23 N25:N67">
    <cfRule type="cellIs" dxfId="7" priority="5" operator="equal">
      <formula>"FAIL"</formula>
    </cfRule>
    <cfRule type="cellIs" dxfId="6" priority="6" operator="equal">
      <formula>"PASS"</formula>
    </cfRule>
    <cfRule type="cellIs" dxfId="5" priority="7" operator="equal">
      <formula>"WARNING"</formula>
    </cfRule>
    <cfRule type="containsBlanks" dxfId="4" priority="8">
      <formula>LEN(TRIM(N7))=0</formula>
    </cfRule>
  </conditionalFormatting>
  <conditionalFormatting sqref="O2:P3">
    <cfRule type="cellIs" dxfId="3" priority="9" operator="equal">
      <formula>"FAIL"</formula>
    </cfRule>
    <cfRule type="cellIs" dxfId="2" priority="10" operator="equal">
      <formula>"PASS"</formula>
    </cfRule>
    <cfRule type="cellIs" dxfId="1" priority="11" operator="equal">
      <formula>"WARNING"</formula>
    </cfRule>
    <cfRule type="containsBlanks" dxfId="0" priority="12">
      <formula>LEN(TRIM(O2))=0</formula>
    </cfRule>
  </conditionalFormatting>
  <dataValidations count="1">
    <dataValidation type="list" allowBlank="1" showInputMessage="1" showErrorMessage="1" prompt="Click and enter a value from the list of items" sqref="N19:N23 N7:N17 N25:N67" xr:uid="{63193728-99F1-4546-8045-7A4755CA52E0}">
      <formula1>"PASS,FAIL,WARNING"</formula1>
    </dataValidation>
  </dataValidations>
  <hyperlinks>
    <hyperlink ref="O9" r:id="rId1" xr:uid="{EE45CB55-9726-4DB4-8368-11B4BBF508DB}"/>
    <hyperlink ref="O11" r:id="rId2" xr:uid="{B57A7AE8-5C78-43E7-AFE0-E1F1F93C1269}"/>
    <hyperlink ref="O12" r:id="rId3" xr:uid="{A529DF84-8D93-4F27-A5BD-ED827FE5DCFA}"/>
    <hyperlink ref="O13" r:id="rId4" xr:uid="{69800B66-1463-46F3-A4A4-9B1B56A6E095}"/>
    <hyperlink ref="O14" r:id="rId5" xr:uid="{EC7C9DAA-CCB7-41D1-96EC-BC1D6EB3CB2B}"/>
    <hyperlink ref="I1" r:id="rId6" xr:uid="{3ECBCB90-76A5-4094-9F98-A19C495A2A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4C67-8486-4D8A-8D71-6B02639716B3}">
  <dimension ref="D5:D17"/>
  <sheetViews>
    <sheetView zoomScaleNormal="100" workbookViewId="0">
      <selection activeCell="E11" sqref="E11"/>
    </sheetView>
  </sheetViews>
  <sheetFormatPr defaultRowHeight="14.4"/>
  <cols>
    <col min="3" max="3" width="4.5546875" customWidth="1"/>
    <col min="4" max="4" width="52.21875" customWidth="1"/>
  </cols>
  <sheetData>
    <row r="5" spans="4:4" ht="48" customHeight="1">
      <c r="D5" s="80" t="s">
        <v>276</v>
      </c>
    </row>
    <row r="6" spans="4:4">
      <c r="D6" s="81"/>
    </row>
    <row r="7" spans="4:4" ht="27.6" customHeight="1">
      <c r="D7" s="82" t="s">
        <v>274</v>
      </c>
    </row>
    <row r="8" spans="4:4" s="79" customFormat="1" ht="28.2" customHeight="1">
      <c r="D8" s="82" t="s">
        <v>275</v>
      </c>
    </row>
    <row r="9" spans="4:4">
      <c r="D9" s="83" t="s">
        <v>277</v>
      </c>
    </row>
    <row r="10" spans="4:4">
      <c r="D10" s="83" t="s">
        <v>278</v>
      </c>
    </row>
    <row r="11" spans="4:4" ht="31.2" customHeight="1">
      <c r="D11" s="83" t="s">
        <v>279</v>
      </c>
    </row>
    <row r="12" spans="4:4" ht="59.4" customHeight="1">
      <c r="D12" s="84" t="s">
        <v>281</v>
      </c>
    </row>
    <row r="13" spans="4:4">
      <c r="D13" s="83" t="s">
        <v>280</v>
      </c>
    </row>
    <row r="14" spans="4:4">
      <c r="D14" s="83" t="s">
        <v>283</v>
      </c>
    </row>
    <row r="15" spans="4:4">
      <c r="D15" s="83" t="s">
        <v>282</v>
      </c>
    </row>
    <row r="16" spans="4:4">
      <c r="D16" s="83" t="s">
        <v>284</v>
      </c>
    </row>
    <row r="17" spans="4:4">
      <c r="D17" s="83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6585-E141-4D3E-BDAB-8072198D581F}">
  <dimension ref="A1:Z251"/>
  <sheetViews>
    <sheetView topLeftCell="C1" zoomScale="40" zoomScaleNormal="40" workbookViewId="0">
      <selection activeCell="J17" sqref="J17"/>
    </sheetView>
  </sheetViews>
  <sheetFormatPr defaultColWidth="12.6640625" defaultRowHeight="14.4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</cols>
  <sheetData>
    <row r="1" spans="1:26" ht="15.75" customHeight="1"/>
    <row r="2" spans="1:26" ht="15.75" customHeight="1"/>
    <row r="3" spans="1:26" ht="8.25" customHeight="1" thickBot="1"/>
    <row r="4" spans="1:26" ht="25.5" customHeight="1" thickBot="1">
      <c r="B4" s="149" t="s">
        <v>286</v>
      </c>
      <c r="C4" s="149"/>
      <c r="D4" s="149"/>
      <c r="E4" s="149"/>
      <c r="F4" s="149"/>
      <c r="G4" s="149"/>
      <c r="K4" s="85"/>
    </row>
    <row r="5" spans="1:26" ht="15.75" customHeight="1" thickBot="1">
      <c r="B5" s="86" t="s">
        <v>287</v>
      </c>
      <c r="C5" s="147" t="s">
        <v>330</v>
      </c>
      <c r="D5" s="147"/>
      <c r="E5" s="147"/>
      <c r="F5" s="147"/>
      <c r="G5" s="147"/>
    </row>
    <row r="6" spans="1:26" ht="15.75" customHeight="1" thickBot="1">
      <c r="B6" s="87" t="s">
        <v>288</v>
      </c>
      <c r="C6" s="147" t="s">
        <v>331</v>
      </c>
      <c r="D6" s="147"/>
      <c r="E6" s="147"/>
      <c r="F6" s="147"/>
      <c r="G6" s="147"/>
      <c r="I6" s="88" t="s">
        <v>289</v>
      </c>
      <c r="J6" s="88" t="s">
        <v>33</v>
      </c>
    </row>
    <row r="7" spans="1:26" ht="15.75" customHeight="1" thickBot="1">
      <c r="B7" s="86" t="s">
        <v>290</v>
      </c>
      <c r="C7" s="147"/>
      <c r="D7" s="147"/>
      <c r="E7" s="147"/>
      <c r="F7" s="147"/>
      <c r="G7" s="147"/>
      <c r="I7" s="89">
        <f>C15</f>
        <v>43</v>
      </c>
      <c r="J7" s="89" t="s">
        <v>9</v>
      </c>
    </row>
    <row r="8" spans="1:26" ht="15.75" customHeight="1" thickBot="1">
      <c r="B8" s="86" t="s">
        <v>291</v>
      </c>
      <c r="C8" s="147" t="s">
        <v>292</v>
      </c>
      <c r="D8" s="147"/>
      <c r="E8" s="147"/>
      <c r="F8" s="147"/>
      <c r="G8" s="147"/>
      <c r="I8" s="89">
        <f>D15</f>
        <v>14</v>
      </c>
      <c r="J8" s="89" t="s">
        <v>14</v>
      </c>
    </row>
    <row r="9" spans="1:26" ht="15.75" customHeight="1" thickBot="1">
      <c r="B9" s="86" t="s">
        <v>293</v>
      </c>
      <c r="C9" s="147" t="s">
        <v>292</v>
      </c>
      <c r="D9" s="147"/>
      <c r="E9" s="147"/>
      <c r="F9" s="147"/>
      <c r="G9" s="147"/>
      <c r="I9" s="89">
        <f>E15</f>
        <v>6</v>
      </c>
      <c r="J9" s="89" t="s">
        <v>294</v>
      </c>
    </row>
    <row r="10" spans="1:26" ht="15.75" customHeight="1" thickBot="1">
      <c r="B10" s="86" t="s">
        <v>295</v>
      </c>
      <c r="C10" s="147"/>
      <c r="D10" s="147"/>
      <c r="E10" s="147"/>
      <c r="F10" s="147"/>
      <c r="G10" s="147"/>
      <c r="I10" s="89">
        <f>F15</f>
        <v>0</v>
      </c>
      <c r="J10" s="89" t="s">
        <v>296</v>
      </c>
    </row>
    <row r="11" spans="1:26" ht="15.75" customHeight="1" thickBot="1">
      <c r="B11" s="148" t="s">
        <v>297</v>
      </c>
      <c r="C11" s="148"/>
      <c r="D11" s="148"/>
      <c r="E11" s="148"/>
      <c r="F11" s="148"/>
      <c r="G11" s="148"/>
    </row>
    <row r="12" spans="1:26" ht="15.75" customHeight="1" thickBot="1">
      <c r="B12" s="148"/>
      <c r="C12" s="148"/>
      <c r="D12" s="148"/>
      <c r="E12" s="148"/>
      <c r="F12" s="148"/>
      <c r="G12" s="148"/>
    </row>
    <row r="13" spans="1:26" ht="15.75" customHeight="1">
      <c r="B13" s="90" t="s">
        <v>298</v>
      </c>
      <c r="C13" s="91" t="s">
        <v>9</v>
      </c>
      <c r="D13" s="91" t="s">
        <v>14</v>
      </c>
      <c r="E13" s="91" t="s">
        <v>294</v>
      </c>
      <c r="F13" s="91" t="s">
        <v>299</v>
      </c>
      <c r="G13" s="92" t="s">
        <v>300</v>
      </c>
      <c r="L13" s="93"/>
      <c r="M13" s="93"/>
      <c r="N13" s="93"/>
      <c r="O13" s="93"/>
      <c r="P13" s="93"/>
      <c r="Q13" s="93"/>
      <c r="R13" s="93"/>
    </row>
    <row r="14" spans="1:26" ht="48" customHeight="1">
      <c r="A14" s="94"/>
      <c r="B14" s="95"/>
      <c r="C14" s="96">
        <v>43</v>
      </c>
      <c r="D14" s="97">
        <v>14</v>
      </c>
      <c r="E14" s="98">
        <v>6</v>
      </c>
      <c r="F14" s="99">
        <f>[1]TestCase!M5</f>
        <v>0</v>
      </c>
      <c r="G14" s="100">
        <v>63</v>
      </c>
      <c r="H14" s="94"/>
      <c r="I14" s="94"/>
      <c r="J14" s="94"/>
      <c r="K14" s="94"/>
      <c r="L14" s="101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8.600000000000001" thickBot="1">
      <c r="B15" s="102" t="s">
        <v>301</v>
      </c>
      <c r="C15" s="103">
        <f>SUM(C14)</f>
        <v>43</v>
      </c>
      <c r="D15" s="104">
        <f>SUM(D14)</f>
        <v>14</v>
      </c>
      <c r="E15" s="103">
        <f>SUM(E14)</f>
        <v>6</v>
      </c>
      <c r="F15" s="103">
        <f>SUM(F14)</f>
        <v>0</v>
      </c>
      <c r="G15" s="105">
        <f>SUM(G14)</f>
        <v>63</v>
      </c>
      <c r="L15" s="85"/>
      <c r="M15" s="106"/>
      <c r="N15" s="106"/>
      <c r="O15" s="106"/>
      <c r="P15" s="106"/>
      <c r="Q15" s="106"/>
      <c r="R15" s="106"/>
    </row>
    <row r="16" spans="1:26" ht="15.75" customHeight="1">
      <c r="B16" s="107"/>
      <c r="C16" s="107"/>
      <c r="D16" s="107"/>
      <c r="E16" s="107"/>
      <c r="F16" s="107"/>
      <c r="G16" s="107"/>
      <c r="L16" s="85"/>
      <c r="M16" s="106"/>
      <c r="N16" s="106"/>
      <c r="O16" s="106"/>
      <c r="P16" s="106"/>
      <c r="Q16" s="106"/>
      <c r="R16" s="106"/>
    </row>
    <row r="17" spans="2:18" ht="15.75" customHeight="1">
      <c r="B17" s="107"/>
      <c r="C17" s="107"/>
      <c r="D17" s="107"/>
      <c r="E17" s="107"/>
      <c r="F17" s="107"/>
      <c r="G17" s="107"/>
      <c r="L17" s="93"/>
      <c r="M17" s="93"/>
      <c r="N17" s="93"/>
      <c r="O17" s="93"/>
      <c r="P17" s="93"/>
      <c r="Q17" s="93"/>
      <c r="R17" s="93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33.75" customHeight="1"/>
    <row r="51" customFormat="1" ht="15.75" customHeight="1"/>
    <row r="52" customFormat="1" ht="15.75" customHeight="1"/>
    <row r="53" customFormat="1" ht="15.75" customHeight="1"/>
    <row r="54" customFormat="1" ht="39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</sheetData>
  <mergeCells count="8">
    <mergeCell ref="C10:G10"/>
    <mergeCell ref="B11:G12"/>
    <mergeCell ref="B4:G4"/>
    <mergeCell ref="C5:G5"/>
    <mergeCell ref="C6:G6"/>
    <mergeCell ref="C7:G7"/>
    <mergeCell ref="C8:G8"/>
    <mergeCell ref="C9:G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C3CA-AE81-4D3D-A0E1-6811EAD11CEF}">
  <dimension ref="B2:H49"/>
  <sheetViews>
    <sheetView zoomScale="70" zoomScaleNormal="70" workbookViewId="0">
      <selection activeCell="A10" sqref="A10"/>
    </sheetView>
  </sheetViews>
  <sheetFormatPr defaultColWidth="8.5546875" defaultRowHeight="14.4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style="48" customWidth="1"/>
  </cols>
  <sheetData>
    <row r="2" spans="2:8" ht="15" thickBot="1"/>
    <row r="3" spans="2:8" ht="13.5" customHeight="1" thickBot="1">
      <c r="B3" s="150" t="s">
        <v>302</v>
      </c>
      <c r="C3" s="150"/>
      <c r="D3" s="150"/>
      <c r="E3" s="150"/>
      <c r="F3" s="115"/>
      <c r="G3" s="115"/>
      <c r="H3" s="115"/>
    </row>
    <row r="4" spans="2:8" ht="45.75" customHeight="1" thickBot="1">
      <c r="B4" s="150"/>
      <c r="C4" s="150"/>
      <c r="D4" s="150"/>
      <c r="E4" s="150"/>
      <c r="F4" s="115"/>
      <c r="G4" s="115"/>
      <c r="H4" s="115"/>
    </row>
    <row r="5" spans="2:8" ht="44.25" customHeight="1" thickBot="1">
      <c r="B5" s="108" t="s">
        <v>303</v>
      </c>
      <c r="C5" s="109" t="s">
        <v>304</v>
      </c>
      <c r="D5" s="109" t="s">
        <v>305</v>
      </c>
      <c r="E5" s="109" t="s">
        <v>306</v>
      </c>
    </row>
    <row r="6" spans="2:8" s="116" customFormat="1" ht="27.75" customHeight="1" thickBot="1">
      <c r="B6" s="110">
        <v>1</v>
      </c>
      <c r="C6" s="111" t="s">
        <v>307</v>
      </c>
      <c r="D6" s="112" t="s">
        <v>308</v>
      </c>
      <c r="E6" s="110" t="s">
        <v>354</v>
      </c>
    </row>
    <row r="7" spans="2:8" s="116" customFormat="1" ht="29.25" customHeight="1" thickBot="1">
      <c r="B7" s="110">
        <v>2</v>
      </c>
      <c r="C7" s="113" t="s">
        <v>309</v>
      </c>
      <c r="D7" s="114" t="s">
        <v>310</v>
      </c>
      <c r="E7" s="110" t="s">
        <v>355</v>
      </c>
    </row>
    <row r="8" spans="2:8" s="117" customFormat="1" ht="27.75" customHeight="1" thickBot="1">
      <c r="B8" s="110">
        <v>3</v>
      </c>
      <c r="C8" s="113" t="s">
        <v>311</v>
      </c>
      <c r="D8" s="114" t="s">
        <v>312</v>
      </c>
      <c r="E8" s="110" t="s">
        <v>356</v>
      </c>
    </row>
    <row r="9" spans="2:8" s="117" customFormat="1" ht="29.25" customHeight="1" thickBot="1">
      <c r="B9" s="110">
        <v>4</v>
      </c>
      <c r="C9" s="113" t="s">
        <v>313</v>
      </c>
      <c r="D9" s="114" t="s">
        <v>314</v>
      </c>
      <c r="E9" s="110" t="s">
        <v>357</v>
      </c>
    </row>
    <row r="10" spans="2:8" s="117" customFormat="1" ht="28.5" customHeight="1" thickBot="1">
      <c r="B10" s="110">
        <v>5</v>
      </c>
      <c r="C10" s="113" t="s">
        <v>315</v>
      </c>
      <c r="D10" s="114" t="s">
        <v>316</v>
      </c>
      <c r="E10" s="110" t="s">
        <v>358</v>
      </c>
    </row>
    <row r="11" spans="2:8" s="117" customFormat="1" ht="27.75" customHeight="1" thickBot="1">
      <c r="B11" s="110">
        <v>6</v>
      </c>
      <c r="C11" s="113" t="s">
        <v>317</v>
      </c>
      <c r="D11" s="114" t="s">
        <v>318</v>
      </c>
      <c r="E11" s="110" t="s">
        <v>319</v>
      </c>
    </row>
    <row r="12" spans="2:8" s="117" customFormat="1" ht="29.25" customHeight="1" thickBot="1">
      <c r="B12" s="110">
        <v>7</v>
      </c>
      <c r="C12" s="113" t="s">
        <v>320</v>
      </c>
      <c r="D12" s="114" t="s">
        <v>321</v>
      </c>
      <c r="E12" s="110" t="s">
        <v>319</v>
      </c>
    </row>
    <row r="13" spans="2:8" s="117" customFormat="1" ht="29.25" customHeight="1" thickBot="1">
      <c r="B13" s="110">
        <v>8</v>
      </c>
      <c r="C13" s="113" t="s">
        <v>322</v>
      </c>
      <c r="D13" s="114" t="s">
        <v>323</v>
      </c>
      <c r="E13" s="110" t="s">
        <v>319</v>
      </c>
    </row>
    <row r="14" spans="2:8" s="117" customFormat="1" ht="28.5" customHeight="1" thickBot="1">
      <c r="B14" s="110">
        <v>9</v>
      </c>
      <c r="C14" s="113" t="s">
        <v>324</v>
      </c>
      <c r="D14" s="114" t="s">
        <v>325</v>
      </c>
      <c r="E14" s="110" t="s">
        <v>319</v>
      </c>
    </row>
    <row r="15" spans="2:8" s="117" customFormat="1" ht="28.5" customHeight="1" thickBot="1">
      <c r="B15" s="110">
        <v>10</v>
      </c>
      <c r="C15" s="113" t="s">
        <v>326</v>
      </c>
      <c r="D15" s="114" t="s">
        <v>327</v>
      </c>
      <c r="E15" s="110" t="s">
        <v>319</v>
      </c>
    </row>
    <row r="16" spans="2:8" s="117" customFormat="1" ht="28.5" customHeight="1" thickBot="1">
      <c r="B16" s="110">
        <v>11</v>
      </c>
      <c r="C16" s="113" t="s">
        <v>328</v>
      </c>
      <c r="D16" s="114" t="s">
        <v>329</v>
      </c>
      <c r="E16" s="110" t="s">
        <v>319</v>
      </c>
    </row>
    <row r="17" spans="2:2">
      <c r="B17" s="118"/>
    </row>
    <row r="18" spans="2:2">
      <c r="B18" s="118"/>
    </row>
    <row r="19" spans="2:2">
      <c r="B19" s="118"/>
    </row>
    <row r="20" spans="2:2">
      <c r="B20" s="118"/>
    </row>
    <row r="21" spans="2:2">
      <c r="B21" s="118"/>
    </row>
    <row r="22" spans="2:2">
      <c r="B22" s="118"/>
    </row>
    <row r="23" spans="2:2">
      <c r="B23" s="118"/>
    </row>
    <row r="24" spans="2:2">
      <c r="B24" s="118"/>
    </row>
    <row r="25" spans="2:2">
      <c r="B25" s="118"/>
    </row>
    <row r="26" spans="2:2">
      <c r="B26" s="118"/>
    </row>
    <row r="27" spans="2:2">
      <c r="B27" s="118"/>
    </row>
    <row r="28" spans="2:2">
      <c r="B28" s="118"/>
    </row>
    <row r="29" spans="2:2">
      <c r="B29" s="118"/>
    </row>
    <row r="30" spans="2:2">
      <c r="B30" s="118"/>
    </row>
    <row r="31" spans="2:2">
      <c r="B31" s="118"/>
    </row>
    <row r="32" spans="2:2">
      <c r="B32" s="118"/>
    </row>
    <row r="33" spans="2:2">
      <c r="B33" s="118"/>
    </row>
    <row r="34" spans="2:2">
      <c r="B34" s="118"/>
    </row>
    <row r="35" spans="2:2">
      <c r="B35" s="118"/>
    </row>
    <row r="36" spans="2:2">
      <c r="B36" s="118"/>
    </row>
    <row r="37" spans="2:2">
      <c r="B37" s="118"/>
    </row>
    <row r="38" spans="2:2">
      <c r="B38" s="118"/>
    </row>
    <row r="39" spans="2:2">
      <c r="B39" s="118"/>
    </row>
    <row r="40" spans="2:2">
      <c r="B40" s="118"/>
    </row>
    <row r="41" spans="2:2">
      <c r="B41" s="118"/>
    </row>
    <row r="42" spans="2:2">
      <c r="B42" s="118"/>
    </row>
    <row r="43" spans="2:2">
      <c r="B43" s="118"/>
    </row>
    <row r="44" spans="2:2">
      <c r="B44" s="118"/>
    </row>
    <row r="45" spans="2:2">
      <c r="B45" s="118"/>
    </row>
    <row r="46" spans="2:2">
      <c r="B46" s="118"/>
    </row>
    <row r="47" spans="2:2">
      <c r="B47" s="118"/>
    </row>
    <row r="48" spans="2:2">
      <c r="B48" s="118"/>
    </row>
    <row r="49" spans="2:2">
      <c r="B49" s="118"/>
    </row>
  </sheetData>
  <mergeCells count="1">
    <mergeCell ref="B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8870-F1C7-47C3-B029-B275BE3D11AB}">
  <dimension ref="A1"/>
  <sheetViews>
    <sheetView tabSelected="1" workbookViewId="0">
      <selection activeCell="I20" sqref="I2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</vt:lpstr>
      <vt:lpstr> Bug report</vt:lpstr>
      <vt:lpstr>Test report</vt:lpstr>
      <vt:lpstr>Test Matrix</vt:lpstr>
      <vt:lpstr>Mindmap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2023-10-05T20:31:12Z</dcterms:created>
  <dcterms:modified xsi:type="dcterms:W3CDTF">2023-10-07T06:49:28Z</dcterms:modified>
</cp:coreProperties>
</file>