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2" yWindow="72" windowWidth="22020" windowHeight="7704"/>
  </bookViews>
  <sheets>
    <sheet name="Epic and Sprints" sheetId="8" r:id="rId1"/>
    <sheet name="Sprint01" sheetId="7" r:id="rId2"/>
    <sheet name="Epics" sheetId="2" r:id="rId3"/>
    <sheet name="Events" sheetId="3" r:id="rId4"/>
    <sheet name="velocity and size matrix" sheetId="6" r:id="rId5"/>
    <sheet name="references" sheetId="1" r:id="rId6"/>
  </sheets>
  <calcPr calcId="145621"/>
</workbook>
</file>

<file path=xl/calcChain.xml><?xml version="1.0" encoding="utf-8"?>
<calcChain xmlns="http://schemas.openxmlformats.org/spreadsheetml/2006/main">
  <c r="F2" i="8" l="1"/>
  <c r="F15" i="8"/>
  <c r="F12" i="8"/>
  <c r="F3" i="8"/>
  <c r="P6" i="7" l="1"/>
  <c r="P4" i="7"/>
  <c r="P5" i="7"/>
  <c r="P3" i="7"/>
  <c r="P8" i="7" l="1"/>
  <c r="G47" i="2"/>
</calcChain>
</file>

<file path=xl/sharedStrings.xml><?xml version="1.0" encoding="utf-8"?>
<sst xmlns="http://schemas.openxmlformats.org/spreadsheetml/2006/main" count="396" uniqueCount="329">
  <si>
    <t>Passport</t>
  </si>
  <si>
    <t>http://www.passportjs.org/docs/</t>
  </si>
  <si>
    <t>oauth</t>
  </si>
  <si>
    <t>Rating history</t>
  </si>
  <si>
    <t>Report abuse</t>
  </si>
  <si>
    <t>Share on social media - FB/Instagram/WhatsApp</t>
  </si>
  <si>
    <t>Like on social media - FB/Instagram/WhatsApp</t>
  </si>
  <si>
    <t>Location and searchability</t>
  </si>
  <si>
    <t>Beneficiary Management</t>
  </si>
  <si>
    <t>Register</t>
  </si>
  <si>
    <t>Benefactor Management</t>
  </si>
  <si>
    <t>Activate</t>
  </si>
  <si>
    <t>View profile</t>
  </si>
  <si>
    <t>Profile Management (common)</t>
  </si>
  <si>
    <t>Customer Support</t>
  </si>
  <si>
    <t>Non Functional</t>
  </si>
  <si>
    <t>Theme</t>
  </si>
  <si>
    <t>Color</t>
  </si>
  <si>
    <t>Title, Tagline, Texts</t>
  </si>
  <si>
    <t>Fonts</t>
  </si>
  <si>
    <t>File handling</t>
  </si>
  <si>
    <t>Exception Handling</t>
  </si>
  <si>
    <t>Logging</t>
  </si>
  <si>
    <t>Template handling - Email</t>
  </si>
  <si>
    <t>Payment Gateway - multi tenancy</t>
  </si>
  <si>
    <t>SlNo</t>
  </si>
  <si>
    <t>Multi-tenancy - support</t>
  </si>
  <si>
    <t>Donation</t>
  </si>
  <si>
    <t>Donation breakdown/charges</t>
  </si>
  <si>
    <t>Donation - payout (2 transactions)</t>
  </si>
  <si>
    <t>Donation - inward</t>
  </si>
  <si>
    <t>Payment options - TBD</t>
  </si>
  <si>
    <t>Payment options accepted</t>
  </si>
  <si>
    <t>QR Code</t>
  </si>
  <si>
    <t>Spike on payment options</t>
  </si>
  <si>
    <t>TBD</t>
  </si>
  <si>
    <t>Passport authentication</t>
  </si>
  <si>
    <t>Priority</t>
  </si>
  <si>
    <t>Userstories</t>
  </si>
  <si>
    <t>TBD Functional</t>
  </si>
  <si>
    <t>TBD Non Functional</t>
  </si>
  <si>
    <t>7.01.1</t>
  </si>
  <si>
    <t>7.01.2</t>
  </si>
  <si>
    <t>7.01.3</t>
  </si>
  <si>
    <t>7.01.4</t>
  </si>
  <si>
    <t>7.02.1</t>
  </si>
  <si>
    <t>7.03.1</t>
  </si>
  <si>
    <t>7.04.1</t>
  </si>
  <si>
    <t>7.05.1</t>
  </si>
  <si>
    <t>7.06.1</t>
  </si>
  <si>
    <t>7.07.1</t>
  </si>
  <si>
    <t>7.08.1</t>
  </si>
  <si>
    <t>7.09.1</t>
  </si>
  <si>
    <t>7.1.1</t>
  </si>
  <si>
    <t>Pre kickoff (Thursday, 2019-JUN-12)</t>
  </si>
  <si>
    <t>1. Walkthrough of identified epics and userstories</t>
  </si>
  <si>
    <t>2. Set the priority/stack ranking</t>
  </si>
  <si>
    <t>3. Brainstorm for initial 3 sprints epics and userstories – a draft only</t>
  </si>
  <si>
    <t>4. Breakdown during discussion if possible</t>
  </si>
  <si>
    <t>Phase 0: Design phase (3-4 weeks, may extend also)</t>
  </si>
  <si>
    <t>1. Architecture design (ongoing)</t>
  </si>
  <si>
    <t>2. Infrastructure – identify Prod, Dev</t>
  </si>
  <si>
    <t>3. Feasibility of technical required component(s) only</t>
  </si>
  <si>
    <t>4. Low level design for required component(s) only</t>
  </si>
  <si>
    <t>5. Brainstorm for initial 3 sprints epics and userstories (2-3 iteration is possible) – finalization</t>
  </si>
  <si>
    <t>6. Backlog grooming – reprioritize, identify the spikes, do further breakdown, size the user story</t>
  </si>
  <si>
    <t>7. Framework development (at least mandatory components must be finished, rest all can be taken later in sprints as spikes)</t>
  </si>
  <si>
    <t>Phase 1 onwards – sprints (2 weeks, iterative sprints)</t>
  </si>
  <si>
    <t>1. Sprint planning and identify the goal</t>
  </si>
  <si>
    <t>2. Daily scrum/standup</t>
  </si>
  <si>
    <t>3. Backlog grooming – reprioritize, identify the spikes, do further breakdown</t>
  </si>
  <si>
    <t>4. Sprint review/demo</t>
  </si>
  <si>
    <t>5. Sprint retrospective</t>
  </si>
  <si>
    <t>Column1</t>
  </si>
  <si>
    <t>Sprint (Relative)</t>
  </si>
  <si>
    <t>Case Management (project)</t>
  </si>
  <si>
    <t>Comments - flat</t>
  </si>
  <si>
    <t>Conversation - hierarchical</t>
  </si>
  <si>
    <t>Transaction tractability</t>
  </si>
  <si>
    <t>Logo, background image, etc.</t>
  </si>
  <si>
    <t>Localization</t>
  </si>
  <si>
    <t>Authentication and Authorization</t>
  </si>
  <si>
    <t>Rating - (Review rate score, display rating average)</t>
  </si>
  <si>
    <t>Epics</t>
  </si>
  <si>
    <t>Size (S, M, L, XL)</t>
  </si>
  <si>
    <t>Commission setup, title, description, associated beneficiary</t>
  </si>
  <si>
    <t>Display of commission setup, title, description, associated beneficiary</t>
  </si>
  <si>
    <t>Column2</t>
  </si>
  <si>
    <t>Rate star and a shortdescription</t>
  </si>
  <si>
    <t>admin tool</t>
  </si>
  <si>
    <t>list recent cases</t>
  </si>
  <si>
    <t>list marked as abuse</t>
  </si>
  <si>
    <t>Upload, Size, diamention, simple edit, cover photo, limit.</t>
  </si>
  <si>
    <t>Upload, size, url?</t>
  </si>
  <si>
    <t>Upload Video, video url.</t>
  </si>
  <si>
    <t>Define the scope</t>
  </si>
  <si>
    <t>TBD, video url</t>
  </si>
  <si>
    <t>Donation - List, Total, lookup</t>
  </si>
  <si>
    <t>N/A</t>
  </si>
  <si>
    <t>KYCs - specific to case</t>
  </si>
  <si>
    <t>Happy fox</t>
  </si>
  <si>
    <t xml:space="preserve">min max?, limit, </t>
  </si>
  <si>
    <t>bitcoin</t>
  </si>
  <si>
    <t>transaction tracability</t>
  </si>
  <si>
    <t>only case and related data wil be isolated</t>
  </si>
  <si>
    <t>Sprints</t>
  </si>
  <si>
    <t>draft publish</t>
  </si>
  <si>
    <t>Column3</t>
  </si>
  <si>
    <t>IPFS</t>
  </si>
  <si>
    <t>Login</t>
  </si>
  <si>
    <t>Thirdparty login (FB, Goolge)</t>
  </si>
  <si>
    <t>Description</t>
  </si>
  <si>
    <t>Description/ Dependancy</t>
  </si>
  <si>
    <t>AWS/S3</t>
  </si>
  <si>
    <t>MEANS</t>
  </si>
  <si>
    <t>Inprogress</t>
  </si>
  <si>
    <t>Pending</t>
  </si>
  <si>
    <t>JUN12 - JUN21</t>
  </si>
  <si>
    <t>JUN17 - JUL12</t>
  </si>
  <si>
    <t>JUN12 - JUL19</t>
  </si>
  <si>
    <t>Sprint 1</t>
  </si>
  <si>
    <t>Sprint 2</t>
  </si>
  <si>
    <t>Sprint 3</t>
  </si>
  <si>
    <t>Sprint 4</t>
  </si>
  <si>
    <t>Sprint 5</t>
  </si>
  <si>
    <t>JUL22 - AUG09</t>
  </si>
  <si>
    <t>JUL12 - AUG30</t>
  </si>
  <si>
    <t>SEP02 - AUG20</t>
  </si>
  <si>
    <t>SEP23 - OCT11</t>
  </si>
  <si>
    <t>OCT14 - OCT31</t>
  </si>
  <si>
    <t>Support</t>
  </si>
  <si>
    <t>Case listing, case view, beneficiary view, benefactor view</t>
  </si>
  <si>
    <t>Case Onboarding, Show Location, Rate and Review, Show rating history, Donors and Donation Received</t>
  </si>
  <si>
    <t>Payment integration pendings, Bug fixes, UAT</t>
  </si>
  <si>
    <t>Case Upload and preview photos, discussion (FB), case-social media like and share, Payment-Cryptocurrency, QA</t>
  </si>
  <si>
    <t>QA, UAT, Bugfixes</t>
  </si>
  <si>
    <t>QA, Bugfixes</t>
  </si>
  <si>
    <t>pavan</t>
  </si>
  <si>
    <t>om/atul/pavan</t>
  </si>
  <si>
    <t>atul/om</t>
  </si>
  <si>
    <t>a:6,o:5,p:8,s:8</t>
  </si>
  <si>
    <t>Change Password</t>
  </si>
  <si>
    <t>Forgot Password</t>
  </si>
  <si>
    <t>a:8,p:12,o:12,s:16</t>
  </si>
  <si>
    <t>p:9,a:8,o:10(20),s:16-20+3</t>
  </si>
  <si>
    <t>a:5,o:(12),p:7(9),s:16-18</t>
  </si>
  <si>
    <t>p:5,a:5,o:7</t>
  </si>
  <si>
    <t>L</t>
  </si>
  <si>
    <t>S</t>
  </si>
  <si>
    <t>M</t>
  </si>
  <si>
    <t>XS</t>
  </si>
  <si>
    <t>XL</t>
  </si>
  <si>
    <t>XXL</t>
  </si>
  <si>
    <t>min h</t>
  </si>
  <si>
    <t>max h</t>
  </si>
  <si>
    <t>variance</t>
  </si>
  <si>
    <t>User Self Service</t>
  </si>
  <si>
    <t>Beneficiary</t>
  </si>
  <si>
    <t>Benefactor</t>
  </si>
  <si>
    <t>Case</t>
  </si>
  <si>
    <t>KYC Handling</t>
  </si>
  <si>
    <t>Payment</t>
  </si>
  <si>
    <t>Tenant</t>
  </si>
  <si>
    <t>Profile Edit</t>
  </si>
  <si>
    <t>Create</t>
  </si>
  <si>
    <t>Edit</t>
  </si>
  <si>
    <t>View</t>
  </si>
  <si>
    <t>List</t>
  </si>
  <si>
    <t>Workflow</t>
  </si>
  <si>
    <t>Review/Rating</t>
  </si>
  <si>
    <t>Vew KYCs</t>
  </si>
  <si>
    <t>Upload KYCs</t>
  </si>
  <si>
    <t>KYC Workflow</t>
  </si>
  <si>
    <t>Methods</t>
  </si>
  <si>
    <t>History</t>
  </si>
  <si>
    <t>Logs</t>
  </si>
  <si>
    <t>Create Ticket</t>
  </si>
  <si>
    <t>View Ticket</t>
  </si>
  <si>
    <t>Ticket Workflow</t>
  </si>
  <si>
    <t>Public Profile</t>
  </si>
  <si>
    <t>Beneficiary Register</t>
  </si>
  <si>
    <t>Profile view edit (my story), manage cases - Beneficiary listing.</t>
  </si>
  <si>
    <t>Beneficiary KYC management for payment options</t>
  </si>
  <si>
    <t>Beneficiary Profile public view</t>
  </si>
  <si>
    <t>Beneficiary Transaction tractability</t>
  </si>
  <si>
    <t>Beneficiary Contact me - email</t>
  </si>
  <si>
    <t>Benefactor Register</t>
  </si>
  <si>
    <t>Benefactor Profile edit (description), cases</t>
  </si>
  <si>
    <t>Benefactor Profile public view</t>
  </si>
  <si>
    <t>Benefactor Transaction tractability</t>
  </si>
  <si>
    <t>Benefactor Contact me - email</t>
  </si>
  <si>
    <t>CS Submit a case - for customer support</t>
  </si>
  <si>
    <t>CS Conversation</t>
  </si>
  <si>
    <t>CS Chat Support</t>
  </si>
  <si>
    <t>Create/modify a project/case</t>
  </si>
  <si>
    <t>List and View a case - for beneficiary</t>
  </si>
  <si>
    <r>
      <t xml:space="preserve">Workflow - Draft =&gt; Publish =&gt; </t>
    </r>
    <r>
      <rPr>
        <sz val="14"/>
        <color rgb="FFFF0000"/>
        <rFont val="Calibri"/>
        <family val="2"/>
        <scheme val="minor"/>
      </rPr>
      <t>Maturity =&gt; Closed</t>
    </r>
    <r>
      <rPr>
        <sz val="14"/>
        <color theme="1"/>
        <rFont val="Calibri"/>
        <family val="2"/>
        <scheme val="minor"/>
      </rPr>
      <t xml:space="preserve"> =&gt; Obsolete (TBD)</t>
    </r>
  </si>
  <si>
    <r>
      <t xml:space="preserve">Draft - Edit, Publish - Readonly, </t>
    </r>
    <r>
      <rPr>
        <sz val="14"/>
        <color rgb="FFFF0000"/>
        <rFont val="Calibri"/>
        <family val="2"/>
        <scheme val="minor"/>
      </rPr>
      <t xml:space="preserve">Closed - Readonly, </t>
    </r>
    <r>
      <rPr>
        <sz val="14"/>
        <color theme="1"/>
        <rFont val="Calibri"/>
        <family val="2"/>
        <scheme val="minor"/>
      </rPr>
      <t xml:space="preserve">Obsolete - </t>
    </r>
    <r>
      <rPr>
        <sz val="14"/>
        <color rgb="FFFF0000"/>
        <rFont val="Calibri"/>
        <family val="2"/>
        <scheme val="minor"/>
      </rPr>
      <t>Admin/</t>
    </r>
    <r>
      <rPr>
        <sz val="14"/>
        <color theme="1"/>
        <rFont val="Calibri"/>
        <family val="2"/>
        <scheme val="minor"/>
      </rPr>
      <t>owner make it obsolete.
Created case will initially mark as draft and draft case can be edited by the ower. Ownere will be able to publithe case when it is in draft state. Once case id published state, the case will be come readonly. Ownere will be abele to mark it as obsolete when the case is in Draft and/or Published. Published/Obsolete will make case as readonly.</t>
    </r>
  </si>
  <si>
    <t>Details View - Same - preview must use this screen layout</t>
  </si>
  <si>
    <t>Preview a draft project/case - nice to have - dependancy with details page</t>
  </si>
  <si>
    <t>Title, Decription, Photos, Beneficiary details-photo,name,&amp;commission, Donation Received</t>
  </si>
  <si>
    <t>add/edit: title, description, amount, currency, commission.</t>
  </si>
  <si>
    <t>my cases: title, photo, total donated - view, edit (no pagination,no file upload, only bind the link rom DB)
view: title, photo, summary, total donated, amount. Commission</t>
  </si>
  <si>
    <t>Commission setup - as part of create and edit, view</t>
  </si>
  <si>
    <t>Show average rating,
Show overlay to rate newly - rating and description can be provided and submited. (add/edit user rating)
Only logedin user can rate a case. Otehrwise user will be asked to login.</t>
  </si>
  <si>
    <t>Show review history below case content, reviews will be paginated (show more). clicking on rating count will be navigating the control to bottom of case content were the rating history displayed.</t>
  </si>
  <si>
    <t>Place FB share and Like button on case</t>
  </si>
  <si>
    <t>NA - like and share can be done togather with 2 pointers</t>
  </si>
  <si>
    <r>
      <t xml:space="preserve">While creating the case, beneficiary should be abel to provide the location (address with all fields). Allow to change the location using pin from map, and store lat long in ddatabase. Location must be dieplayed on preview and case details page - with address on baloon. </t>
    </r>
    <r>
      <rPr>
        <sz val="14"/>
        <color rgb="FFFF0000"/>
        <rFont val="Calibri"/>
        <family val="2"/>
        <scheme val="minor"/>
      </rPr>
      <t>searchability not pat of this estimation.</t>
    </r>
  </si>
  <si>
    <t>Upload Photos</t>
  </si>
  <si>
    <r>
      <t xml:space="preserve">Upload photos of a case, mark one are primary. Allow rearranging. Primary photo will be hoswin on tile. User should be able to remove added photo. There will be size limit. </t>
    </r>
    <r>
      <rPr>
        <sz val="14"/>
        <color rgb="FFFF0000"/>
        <rFont val="Calibri"/>
        <family val="2"/>
        <scheme val="minor"/>
      </rPr>
      <t>No picture adjustment feature required as part of this userstory.</t>
    </r>
  </si>
  <si>
    <r>
      <t xml:space="preserve">List - </t>
    </r>
    <r>
      <rPr>
        <sz val="14"/>
        <color rgb="FFFF0000"/>
        <rFont val="Calibri"/>
        <family val="2"/>
        <scheme val="minor"/>
      </rPr>
      <t>Recent and top rated</t>
    </r>
    <r>
      <rPr>
        <sz val="14"/>
        <color theme="1"/>
        <rFont val="Calibri"/>
        <family val="2"/>
        <scheme val="minor"/>
      </rPr>
      <t>. Relevant, Latest, popular,Top-rated, Location (near by), pagination</t>
    </r>
  </si>
  <si>
    <r>
      <t xml:space="preserve">Home Page, filter: Published. Sort: Recent and top rated. Pagination. </t>
    </r>
    <r>
      <rPr>
        <sz val="14"/>
        <color theme="5"/>
        <rFont val="Calibri"/>
        <family val="2"/>
        <scheme val="minor"/>
      </rPr>
      <t xml:space="preserve">Pagination expands the list in home page itself. </t>
    </r>
    <r>
      <rPr>
        <sz val="14"/>
        <color rgb="FFFF0000"/>
        <rFont val="Calibri"/>
        <family val="2"/>
        <scheme val="minor"/>
      </rPr>
      <t>Filter/search is not part of this userstory.</t>
    </r>
    <r>
      <rPr>
        <sz val="14"/>
        <color theme="1"/>
        <rFont val="Calibri"/>
        <family val="2"/>
        <scheme val="minor"/>
      </rPr>
      <t xml:space="preserve">
Fields: Title, Photo, Description, Beneficiary Name and photo, location. Caseid, beneficaryid.</t>
    </r>
  </si>
  <si>
    <t>While creating a case, the beneficiary must opt the payment methodsaccepted. - TBD, needed clarity</t>
  </si>
  <si>
    <t>required</t>
  </si>
  <si>
    <t>Beneficiary Rating</t>
  </si>
  <si>
    <t>Contact Beneficiary</t>
  </si>
  <si>
    <r>
      <t xml:space="preserve">Beneficiary: My story, benefactor:loan reason, occupationb, </t>
    </r>
    <r>
      <rPr>
        <sz val="14"/>
        <rFont val="Calibri"/>
        <family val="2"/>
        <scheme val="minor"/>
      </rPr>
      <t xml:space="preserve">social media link. </t>
    </r>
    <r>
      <rPr>
        <sz val="14"/>
        <color theme="1"/>
        <rFont val="Calibri"/>
        <family val="2"/>
        <scheme val="minor"/>
      </rPr>
      <t>Part of profile edit and view profile</t>
    </r>
  </si>
  <si>
    <t>Similar to case rating</t>
  </si>
  <si>
    <r>
      <t xml:space="preserve">Sending email to beneficiary, loged in suer data can be prefilled, but public user have to provide all details, </t>
    </r>
    <r>
      <rPr>
        <sz val="14"/>
        <color rgb="FFFF0000"/>
        <rFont val="Calibri"/>
        <family val="2"/>
        <scheme val="minor"/>
      </rPr>
      <t>in MVP no storing for contact us details.</t>
    </r>
  </si>
  <si>
    <t>Column4</t>
  </si>
  <si>
    <t>As Beneficiary, I must be able to list down my cases created by me.
As Beneficiary, I must be able to detailed view case created by me.</t>
  </si>
  <si>
    <t>As Beneficiary, I must be able to mark my case as Published.
As Beneficiary, I must be able to mark my case as Obsolete.
As Beneficiary, I must be able to edit only case which is in Draft.</t>
  </si>
  <si>
    <t>As Beneficiary, I must be able to preview a case.</t>
  </si>
  <si>
    <t>As visitor, I must be able to view details of a case.</t>
  </si>
  <si>
    <t>As visitor, I must be able to view and provide comments for a case by FB credentials.</t>
  </si>
  <si>
    <t>As a visitor, I must be able to view average rating of a case.
As a registered user, I must be able to rate a case along with description.
As a registered user, I must be able to override my rating and  rating description.</t>
  </si>
  <si>
    <t>As a visitor, I must be able to view rating history and description.</t>
  </si>
  <si>
    <r>
      <t xml:space="preserve">only storing it on DB, only loged in user will be able to mark as abuse. Same user will be an update to the earlier comment. </t>
    </r>
    <r>
      <rPr>
        <sz val="14"/>
        <color rgb="FFFF0000"/>
        <rFont val="Calibri"/>
        <family val="2"/>
        <scheme val="minor"/>
      </rPr>
      <t>This is action for administrator. Admin function will need to take seperately.</t>
    </r>
  </si>
  <si>
    <t>As a registered user, I must be able to report a case as not genuine/abuse.</t>
  </si>
  <si>
    <t>As a visitor, I must be able to Like and/or share a case on Facebook/Instagram.</t>
  </si>
  <si>
    <t>As a Beneficiary, I must be able to provide geo location while creating a case.
As a Beneficiary, I must be able to set and adjust geo location from map based on the address while creating a case so that it will be displayed in case page while viewing or previewing.</t>
  </si>
  <si>
    <t>As a Beneficiary, I must be able to upload photos of a case.
As a Beneficiary, I must be able to rearrange photos uploaded.
As a Beneficiary, I must be able to set a photo as primary.</t>
  </si>
  <si>
    <t>As a visitor, I must be able to view list of published cases on home page.
As a visitor, I must be able to view list of published cases on home page sorted by recent and top rated and paginated.</t>
  </si>
  <si>
    <r>
      <t xml:space="preserve">Assume donation is already done. With this userstory we have to list the donations. Donor name, photo and donated amount, city and country name. x donors will be showin intially and howed more when clicking on show more. </t>
    </r>
    <r>
      <rPr>
        <sz val="14"/>
        <color rgb="FF00B050"/>
        <rFont val="Calibri"/>
        <family val="2"/>
        <scheme val="minor"/>
      </rPr>
      <t>sort: donated amount</t>
    </r>
  </si>
  <si>
    <t>As a visitor, I must be able to view list of donors for a particular case.
As a visitor, I must be able to view list of donors for a particular case sorted by donation amount..</t>
  </si>
  <si>
    <t>As a beneficiary, I must be able to provide my story which will be displayed to the site visitors on public profile.
As a benefactor, I must be able to provide social media links which will be displayed to site visotors on public profile.
As a benefactor, I must be able to provide 'loan reason' which will be displayed to site visotors on public profile.
As a visitor, I must be able to view Beneficiary profile for a case.
As a visitor, I must be able to view Benefactor/Donor profile for a case.</t>
  </si>
  <si>
    <t>As a visitor, I must be able to view average rating of a Beneficiary.
As a registered user, I must be able to rate a beneficiary along with description.
As a registered user, I must be able to override my rating and  rating description for a beneficiary.
As a visitor, I must be able to view rating history and description for a beneficiary.</t>
  </si>
  <si>
    <t>Sprint 01</t>
  </si>
  <si>
    <t>Athul</t>
  </si>
  <si>
    <t>Pavan</t>
  </si>
  <si>
    <t>Om</t>
  </si>
  <si>
    <t>Shiju</t>
  </si>
  <si>
    <t>Leave</t>
  </si>
  <si>
    <t>Bandwidth</t>
  </si>
  <si>
    <t>Sprint planning meeting</t>
  </si>
  <si>
    <t>Fill details in userstory/feature</t>
  </si>
  <si>
    <t>Assignment</t>
  </si>
  <si>
    <t>Delivery plan</t>
  </si>
  <si>
    <t>View list of cases - Injest cases and supporting data back end</t>
  </si>
  <si>
    <t>As a visitor, I must be able to view list of published cases on home page.</t>
  </si>
  <si>
    <t>As a visitor, I must be able to view list of published cases on home page sorted by recent and top rated and paginated.</t>
  </si>
  <si>
    <t>As a visitor, I must be able to view Beneficiary profile for a case.</t>
  </si>
  <si>
    <t>As a visitor, I must be able to view Benefactor/Donor profile for a case.</t>
  </si>
  <si>
    <t>As a visitor, I must be able to view list of donors for a particular case.</t>
  </si>
  <si>
    <t>As a visitor, I must be able to view list of donors for a particular case sorted by donation amount..</t>
  </si>
  <si>
    <t>Base Service framework - service</t>
  </si>
  <si>
    <t>Mongo - DAL (mongoose)</t>
  </si>
  <si>
    <t>BLL - Access DAL (nodejs)</t>
  </si>
  <si>
    <t>Service API - (expressjs)</t>
  </si>
  <si>
    <t>Angular basic components</t>
  </si>
  <si>
    <t>Auth - Login</t>
  </si>
  <si>
    <t>Auth - Register</t>
  </si>
  <si>
    <t>Auth - Activate</t>
  </si>
  <si>
    <t>Auth - View profile</t>
  </si>
  <si>
    <t>Auth - Change Password</t>
  </si>
  <si>
    <t>Auth - Forgot Password</t>
  </si>
  <si>
    <t>Auth - Thirdparty login Facebook</t>
  </si>
  <si>
    <t>Auth - Thirdparty login Goolge</t>
  </si>
  <si>
    <t>Globalisation - client app</t>
  </si>
  <si>
    <t>Globalisation - service</t>
  </si>
  <si>
    <t>Payment integration - RnD</t>
  </si>
  <si>
    <t>File handling - RnD</t>
  </si>
  <si>
    <t>Pre sprint activities - CC Foundation</t>
  </si>
  <si>
    <t>Auth</t>
  </si>
  <si>
    <t>RnD/POC/Prototype</t>
  </si>
  <si>
    <t>Framework</t>
  </si>
  <si>
    <t>As visitor, I must be able to view photos in case details view.</t>
  </si>
  <si>
    <t>As a visitor, I must be able to view average rating of a case.</t>
  </si>
  <si>
    <t>As a visitor, I must be able to view rating history and description for a case.</t>
  </si>
  <si>
    <t>As a visitor, I must be able to view average rating of a Beneficiary.</t>
  </si>
  <si>
    <t>As a visitor, I must be able to view rating history and description for a beneficiary.</t>
  </si>
  <si>
    <t>As a registered user, I must be able to rate a case along with description.</t>
  </si>
  <si>
    <t>As a registered user, I must be able to rate a beneficiary along with description.</t>
  </si>
  <si>
    <t>As a registered user, I must be able to override my rating and  rating description.</t>
  </si>
  <si>
    <t>As a registered user, I must be able to override my rating and  rating description for a beneficiary.</t>
  </si>
  <si>
    <t>As Beneficiary, I must be able to list down my cases created by me.</t>
  </si>
  <si>
    <t>As a benefactor/donor, I must be able to list down cases which I have donated</t>
  </si>
  <si>
    <t>As Beneficiary, I must be able to detailed view case created by me.</t>
  </si>
  <si>
    <t>As Beneficiary, I must be able to create a case</t>
  </si>
  <si>
    <t>As Beneficiary, I must be able to edit a case</t>
  </si>
  <si>
    <t>As Beneficiary, I must be able to mark my case as Published.</t>
  </si>
  <si>
    <t>As Beneficiary, I must be able to edit only case which is in Draft.</t>
  </si>
  <si>
    <t>As a Beneficiary, I must be able to provide geo location while creating a case.</t>
  </si>
  <si>
    <t>As a Beneficiary, I must be able to upload photos of a case.</t>
  </si>
  <si>
    <t>As a Beneficiary, I must be able to rearrange photos uploaded.</t>
  </si>
  <si>
    <t>As a Beneficiary, I must be able to set a photo as primary.</t>
  </si>
  <si>
    <t>As Beneficiary, I must be able to mark my case as Obsolete.</t>
  </si>
  <si>
    <t>As a visitor, I must be able to Like and/or share a case on Facebook.</t>
  </si>
  <si>
    <t>As a visitor, I must be able to Like and/or share a case on Instagram.</t>
  </si>
  <si>
    <t>As a Beneficiary, I must be able to set and adjust geo location from map based on the address while creating a case so that it will be displayed in case page while viewing or previewing.</t>
  </si>
  <si>
    <t>As a beneficiary, I must be able to provide my story which will be displayed to the site visitors on public profile.</t>
  </si>
  <si>
    <t>As a benefactor, I must be able to provide social media links which will be displayed to site visotors on public profile.</t>
  </si>
  <si>
    <t>As a benefactor, I must be able to provide 'loan reason' which will be displayed to site visotors on public profile.</t>
  </si>
  <si>
    <t>Title 1</t>
  </si>
  <si>
    <t>Effort (Storypoint)</t>
  </si>
  <si>
    <t>TFS ID</t>
  </si>
  <si>
    <t>As a visitor, I must be able to view list of donors for a particular case sorted by donation amount.</t>
  </si>
  <si>
    <t>Payment Integration - Bitcoin</t>
  </si>
  <si>
    <t>Payment Integration - Other digital currencies</t>
  </si>
  <si>
    <t>Administration - View Transactions</t>
  </si>
  <si>
    <t>Administration - KYC Handling</t>
  </si>
  <si>
    <t>Payment Integration - CC</t>
  </si>
  <si>
    <t>Payment Integration - Direct Bank</t>
  </si>
  <si>
    <t>Testing and Release</t>
  </si>
  <si>
    <t>Sprint 4: SEP 4 - SEP 17</t>
  </si>
  <si>
    <t>Sprint 3: AUG 21 - SEP 3</t>
  </si>
  <si>
    <t>Sprint 2: AUG 7 - AUG 20</t>
  </si>
  <si>
    <t>Sprint 1: JUL 24 - AUG 5</t>
  </si>
  <si>
    <t>Sprint 5: SEP 18 - OCT 1</t>
  </si>
  <si>
    <t>OCT 1 - OCT 29</t>
  </si>
  <si>
    <t>Payment Integration and CC Final steps</t>
  </si>
  <si>
    <t>Production - Stabilisation Testing and Release</t>
  </si>
  <si>
    <t>2 Weeks - Oct 31 - Nov 12</t>
  </si>
  <si>
    <t>Common Collection</t>
  </si>
  <si>
    <t>Sprint 0</t>
  </si>
  <si>
    <t>Tarun - Scrum Master</t>
  </si>
  <si>
    <t>Email - handling</t>
  </si>
  <si>
    <t>Completed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</si>
</sst>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1"/>
      <color theme="1"/>
      <name val="Calibri"/>
      <family val="2"/>
      <scheme val="minor"/>
    </font>
    <font>
      <sz val="11"/>
      <color rgb="FF006100"/>
      <name val="Calibri"/>
      <family val="2"/>
      <scheme val="minor"/>
    </font>
    <font>
      <u/>
      <sz val="11"/>
      <color theme="10"/>
      <name val="Calibri"/>
      <family val="2"/>
      <scheme val="minor"/>
    </font>
    <font>
      <sz val="14"/>
      <color theme="1"/>
      <name val="Calibri"/>
      <family val="2"/>
      <scheme val="minor"/>
    </font>
    <font>
      <b/>
      <sz val="14"/>
      <color theme="1"/>
      <name val="Calibri"/>
      <family val="2"/>
      <scheme val="minor"/>
    </font>
    <font>
      <b/>
      <sz val="16"/>
      <color rgb="FF00B050"/>
      <name val="Calibri"/>
      <family val="2"/>
      <scheme val="minor"/>
    </font>
    <font>
      <sz val="14"/>
      <color theme="1"/>
      <name val="Calibri"/>
      <scheme val="minor"/>
    </font>
    <font>
      <b/>
      <sz val="14"/>
      <color theme="1"/>
      <name val="Calibri"/>
      <scheme val="minor"/>
    </font>
    <font>
      <sz val="14"/>
      <color rgb="FFFF0000"/>
      <name val="Calibri"/>
      <family val="2"/>
      <scheme val="minor"/>
    </font>
    <font>
      <sz val="14"/>
      <color theme="5"/>
      <name val="Calibri"/>
      <family val="2"/>
      <scheme val="minor"/>
    </font>
    <font>
      <sz val="14"/>
      <color theme="6"/>
      <name val="Calibri"/>
      <family val="2"/>
      <scheme val="minor"/>
    </font>
    <font>
      <sz val="14"/>
      <color theme="3"/>
      <name val="Calibri"/>
      <family val="2"/>
      <scheme val="minor"/>
    </font>
    <font>
      <sz val="26"/>
      <color theme="1"/>
      <name val="Calibri"/>
      <family val="2"/>
      <scheme val="minor"/>
    </font>
    <font>
      <b/>
      <sz val="16"/>
      <color theme="1"/>
      <name val="Calibri"/>
      <family val="2"/>
      <scheme val="minor"/>
    </font>
    <font>
      <b/>
      <sz val="14"/>
      <color theme="5"/>
      <name val="Calibri"/>
      <family val="2"/>
      <scheme val="minor"/>
    </font>
    <font>
      <sz val="14"/>
      <color rgb="FF00B050"/>
      <name val="Calibri"/>
      <family val="2"/>
      <scheme val="minor"/>
    </font>
    <font>
      <sz val="14"/>
      <name val="Calibri"/>
      <family val="2"/>
      <scheme val="minor"/>
    </font>
    <font>
      <b/>
      <sz val="14"/>
      <color rgb="FF00B050"/>
      <name val="Calibri"/>
      <family val="2"/>
      <scheme val="minor"/>
    </font>
    <font>
      <b/>
      <sz val="11"/>
      <color theme="1"/>
      <name val="Calibri"/>
      <family val="2"/>
      <scheme val="minor"/>
    </font>
    <font>
      <b/>
      <sz val="12"/>
      <color theme="1"/>
      <name val="Calibri"/>
      <family val="2"/>
      <scheme val="minor"/>
    </font>
    <font>
      <sz val="11"/>
      <color theme="5"/>
      <name val="Calibri"/>
      <family val="2"/>
      <scheme val="minor"/>
    </font>
    <font>
      <b/>
      <sz val="11"/>
      <color theme="5"/>
      <name val="Calibri"/>
      <family val="2"/>
      <scheme val="minor"/>
    </font>
  </fonts>
  <fills count="9">
    <fill>
      <patternFill patternType="none"/>
    </fill>
    <fill>
      <patternFill patternType="gray125"/>
    </fill>
    <fill>
      <patternFill patternType="solid">
        <fgColor rgb="FFC6EFCE"/>
      </patternFill>
    </fill>
    <fill>
      <patternFill patternType="solid">
        <fgColor theme="5" tint="0.79998168889431442"/>
        <bgColor indexed="64"/>
      </patternFill>
    </fill>
    <fill>
      <patternFill patternType="solid">
        <fgColor rgb="FF00B0F0"/>
        <bgColor indexed="64"/>
      </patternFill>
    </fill>
    <fill>
      <patternFill patternType="solid">
        <fgColor rgb="FFFFFF00"/>
        <bgColor indexed="64"/>
      </patternFill>
    </fill>
    <fill>
      <patternFill patternType="solid">
        <fgColor theme="6" tint="0.79998168889431442"/>
        <bgColor indexed="64"/>
      </patternFill>
    </fill>
    <fill>
      <patternFill patternType="solid">
        <fgColor rgb="FF00B050"/>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102">
    <xf numFmtId="0" fontId="0" fillId="0" borderId="0" xfId="0"/>
    <xf numFmtId="0" fontId="2" fillId="0" borderId="0" xfId="2"/>
    <xf numFmtId="0" fontId="3" fillId="0" borderId="0" xfId="0" applyFont="1"/>
    <xf numFmtId="0" fontId="4" fillId="0" borderId="0" xfId="0" applyFont="1"/>
    <xf numFmtId="0" fontId="4" fillId="0" borderId="0" xfId="0" applyFont="1" applyAlignment="1">
      <alignment vertical="center"/>
    </xf>
    <xf numFmtId="0" fontId="3" fillId="0" borderId="0" xfId="0" applyFont="1" applyAlignment="1">
      <alignment horizontal="left" vertical="center" indent="1"/>
    </xf>
    <xf numFmtId="0" fontId="0" fillId="0" borderId="0" xfId="0" applyAlignment="1">
      <alignment wrapText="1"/>
    </xf>
    <xf numFmtId="0" fontId="0" fillId="0" borderId="0" xfId="0" applyAlignment="1">
      <alignment horizontal="center" vertical="center" wrapText="1"/>
    </xf>
    <xf numFmtId="0" fontId="3" fillId="2" borderId="0" xfId="1" applyFont="1"/>
    <xf numFmtId="2" fontId="3" fillId="0" borderId="0" xfId="0" applyNumberFormat="1" applyFont="1"/>
    <xf numFmtId="2" fontId="0" fillId="0" borderId="0" xfId="0" applyNumberFormat="1"/>
    <xf numFmtId="0" fontId="3" fillId="0" borderId="0" xfId="0" applyFont="1" applyAlignment="1">
      <alignment wrapText="1"/>
    </xf>
    <xf numFmtId="2" fontId="4" fillId="0" borderId="0" xfId="0" applyNumberFormat="1" applyFont="1" applyAlignment="1">
      <alignment horizontal="center" vertical="center" wrapText="1"/>
    </xf>
    <xf numFmtId="0" fontId="4" fillId="0" borderId="0" xfId="0" applyFont="1" applyAlignment="1">
      <alignment horizontal="center" vertical="center" wrapText="1"/>
    </xf>
    <xf numFmtId="2" fontId="5" fillId="0" borderId="0" xfId="0" applyNumberFormat="1" applyFont="1"/>
    <xf numFmtId="0" fontId="5" fillId="0" borderId="0" xfId="0" applyFont="1"/>
    <xf numFmtId="0" fontId="5" fillId="0" borderId="0" xfId="0" applyFont="1" applyAlignment="1">
      <alignment wrapText="1"/>
    </xf>
    <xf numFmtId="0" fontId="6" fillId="2" borderId="0" xfId="1" applyFont="1"/>
    <xf numFmtId="0" fontId="7" fillId="2" borderId="0" xfId="1" applyFont="1" applyAlignment="1">
      <alignment horizontal="center" vertical="center" wrapText="1"/>
    </xf>
    <xf numFmtId="0" fontId="8" fillId="0" borderId="0" xfId="0" applyFont="1" applyAlignment="1">
      <alignment wrapText="1"/>
    </xf>
    <xf numFmtId="0" fontId="3" fillId="3" borderId="0" xfId="0" applyFont="1" applyFill="1" applyAlignment="1">
      <alignment wrapText="1"/>
    </xf>
    <xf numFmtId="0" fontId="7" fillId="0" borderId="0" xfId="0" applyFont="1" applyFill="1"/>
    <xf numFmtId="0" fontId="6" fillId="0" borderId="0" xfId="0" applyFont="1" applyFill="1" applyAlignment="1">
      <alignment wrapText="1"/>
    </xf>
    <xf numFmtId="0" fontId="6" fillId="0" borderId="0" xfId="0" applyFont="1" applyAlignment="1">
      <alignment wrapText="1"/>
    </xf>
    <xf numFmtId="0" fontId="6" fillId="0" borderId="0" xfId="0" applyFont="1" applyFill="1"/>
    <xf numFmtId="2" fontId="6" fillId="0" borderId="0" xfId="0" applyNumberFormat="1" applyFont="1" applyFill="1"/>
    <xf numFmtId="0" fontId="4" fillId="4" borderId="0" xfId="0" applyFont="1" applyFill="1" applyAlignment="1">
      <alignment horizontal="center" vertical="center" wrapText="1"/>
    </xf>
    <xf numFmtId="0" fontId="9" fillId="0" borderId="0" xfId="0" applyFont="1" applyAlignment="1">
      <alignment wrapText="1"/>
    </xf>
    <xf numFmtId="0" fontId="10" fillId="0" borderId="0" xfId="0" applyFont="1" applyAlignment="1">
      <alignment wrapText="1"/>
    </xf>
    <xf numFmtId="0" fontId="3" fillId="0" borderId="0" xfId="0" applyFont="1" applyFill="1"/>
    <xf numFmtId="16" fontId="3" fillId="0" borderId="0" xfId="0" quotePrefix="1" applyNumberFormat="1" applyFont="1"/>
    <xf numFmtId="0" fontId="0" fillId="0" borderId="1" xfId="0" applyBorder="1"/>
    <xf numFmtId="0" fontId="11" fillId="0" borderId="0" xfId="0" applyFont="1"/>
    <xf numFmtId="0" fontId="9" fillId="0" borderId="0" xfId="0" applyFont="1"/>
    <xf numFmtId="0" fontId="12" fillId="0" borderId="0" xfId="0" applyFont="1"/>
    <xf numFmtId="0" fontId="8" fillId="5" borderId="0" xfId="0" applyFont="1" applyFill="1" applyAlignment="1">
      <alignment wrapText="1"/>
    </xf>
    <xf numFmtId="0" fontId="3" fillId="5" borderId="0" xfId="0" applyFont="1" applyFill="1" applyAlignment="1">
      <alignment wrapText="1"/>
    </xf>
    <xf numFmtId="0" fontId="13" fillId="0" borderId="0" xfId="0" applyFont="1"/>
    <xf numFmtId="0" fontId="13" fillId="0" borderId="0" xfId="0" applyFont="1" applyFill="1"/>
    <xf numFmtId="0" fontId="14" fillId="0" borderId="0" xfId="0" applyFont="1" applyAlignment="1">
      <alignment wrapText="1"/>
    </xf>
    <xf numFmtId="2" fontId="3" fillId="0" borderId="0" xfId="0" applyNumberFormat="1" applyFont="1" applyFill="1"/>
    <xf numFmtId="0" fontId="4" fillId="0" borderId="0" xfId="0" applyFont="1" applyFill="1"/>
    <xf numFmtId="0" fontId="17" fillId="0" borderId="0" xfId="0" applyFont="1" applyFill="1" applyAlignment="1">
      <alignment wrapText="1"/>
    </xf>
    <xf numFmtId="0" fontId="8" fillId="0" borderId="0" xfId="0" applyFont="1" applyFill="1"/>
    <xf numFmtId="16" fontId="0" fillId="0" borderId="0" xfId="0" applyNumberFormat="1"/>
    <xf numFmtId="0" fontId="0" fillId="3" borderId="0" xfId="0" applyFill="1"/>
    <xf numFmtId="0" fontId="0" fillId="3" borderId="2" xfId="0" applyFill="1" applyBorder="1"/>
    <xf numFmtId="0" fontId="0" fillId="3" borderId="4" xfId="0" applyFill="1" applyBorder="1"/>
    <xf numFmtId="0" fontId="0" fillId="3" borderId="1" xfId="0" applyFill="1" applyBorder="1"/>
    <xf numFmtId="0" fontId="18" fillId="0" borderId="0" xfId="0" applyFont="1"/>
    <xf numFmtId="16" fontId="18" fillId="0" borderId="2" xfId="0" applyNumberFormat="1" applyFont="1" applyBorder="1"/>
    <xf numFmtId="16" fontId="18" fillId="0" borderId="3" xfId="0" applyNumberFormat="1" applyFont="1" applyBorder="1"/>
    <xf numFmtId="16" fontId="18" fillId="3" borderId="3" xfId="0" applyNumberFormat="1" applyFont="1" applyFill="1" applyBorder="1"/>
    <xf numFmtId="16" fontId="18" fillId="0" borderId="4" xfId="0" applyNumberFormat="1" applyFont="1" applyBorder="1"/>
    <xf numFmtId="20" fontId="0" fillId="0" borderId="0" xfId="0" applyNumberFormat="1"/>
    <xf numFmtId="0" fontId="0" fillId="0" borderId="0" xfId="0"/>
    <xf numFmtId="0" fontId="0" fillId="7" borderId="1" xfId="0" applyFill="1" applyBorder="1"/>
    <xf numFmtId="49" fontId="0" fillId="0" borderId="1" xfId="0" applyNumberFormat="1" applyBorder="1" applyAlignment="1">
      <alignment wrapText="1"/>
    </xf>
    <xf numFmtId="0" fontId="19" fillId="0" borderId="1" xfId="0" applyFont="1" applyBorder="1"/>
    <xf numFmtId="0" fontId="18" fillId="0" borderId="1" xfId="0" applyFont="1" applyBorder="1"/>
    <xf numFmtId="0" fontId="18" fillId="0" borderId="1" xfId="0" applyFont="1" applyBorder="1" applyAlignment="1">
      <alignment wrapText="1"/>
    </xf>
    <xf numFmtId="0" fontId="0" fillId="0" borderId="1" xfId="0" applyFont="1" applyBorder="1"/>
    <xf numFmtId="0" fontId="20" fillId="8" borderId="1" xfId="0" applyFont="1" applyFill="1" applyBorder="1" applyAlignment="1">
      <alignment horizontal="left" indent="1"/>
    </xf>
    <xf numFmtId="0" fontId="20" fillId="8" borderId="1" xfId="0" applyFont="1" applyFill="1" applyBorder="1"/>
    <xf numFmtId="0" fontId="0" fillId="8" borderId="1" xfId="0" applyFont="1" applyFill="1" applyBorder="1"/>
    <xf numFmtId="0" fontId="0" fillId="0" borderId="7" xfId="0" applyFont="1" applyFill="1" applyBorder="1"/>
    <xf numFmtId="0" fontId="0" fillId="0" borderId="7" xfId="0" applyFont="1" applyBorder="1"/>
    <xf numFmtId="0" fontId="0" fillId="0" borderId="0" xfId="0" applyBorder="1" applyAlignment="1">
      <alignment horizontal="center" textRotation="90"/>
    </xf>
    <xf numFmtId="0" fontId="18" fillId="0" borderId="6" xfId="0" applyFont="1" applyBorder="1"/>
    <xf numFmtId="0" fontId="0" fillId="6" borderId="4" xfId="0" applyFill="1" applyBorder="1" applyAlignment="1"/>
    <xf numFmtId="0" fontId="0" fillId="0" borderId="2" xfId="0" applyFont="1" applyBorder="1"/>
    <xf numFmtId="0" fontId="18" fillId="0" borderId="1" xfId="0" applyFont="1" applyBorder="1" applyAlignment="1">
      <alignment horizontal="left" indent="1"/>
    </xf>
    <xf numFmtId="0" fontId="0" fillId="0" borderId="1" xfId="0" applyBorder="1" applyAlignment="1">
      <alignment horizontal="left" indent="2"/>
    </xf>
    <xf numFmtId="0" fontId="20" fillId="0" borderId="7" xfId="0" applyFont="1" applyFill="1" applyBorder="1"/>
    <xf numFmtId="0" fontId="20" fillId="0" borderId="8" xfId="0" applyFont="1" applyFill="1" applyBorder="1"/>
    <xf numFmtId="0" fontId="13" fillId="0" borderId="0" xfId="0" applyFont="1" applyAlignment="1">
      <alignment horizontal="center"/>
    </xf>
    <xf numFmtId="0" fontId="0" fillId="0" borderId="5" xfId="0" applyBorder="1" applyAlignment="1">
      <alignment horizontal="center"/>
    </xf>
    <xf numFmtId="0" fontId="0" fillId="0" borderId="0" xfId="0" applyFont="1" applyBorder="1"/>
    <xf numFmtId="0" fontId="0" fillId="0" borderId="6" xfId="0" applyBorder="1"/>
    <xf numFmtId="0" fontId="0" fillId="0" borderId="7" xfId="0" applyBorder="1"/>
    <xf numFmtId="0" fontId="0" fillId="0" borderId="8" xfId="0" applyBorder="1"/>
    <xf numFmtId="164" fontId="18" fillId="0" borderId="0" xfId="0" applyNumberFormat="1" applyFont="1"/>
    <xf numFmtId="164" fontId="21" fillId="0" borderId="0" xfId="0" applyNumberFormat="1" applyFont="1"/>
    <xf numFmtId="164" fontId="0" fillId="8" borderId="1" xfId="0" applyNumberFormat="1" applyFont="1" applyFill="1" applyBorder="1"/>
    <xf numFmtId="164" fontId="0" fillId="0" borderId="1" xfId="0" applyNumberFormat="1" applyFont="1" applyBorder="1"/>
    <xf numFmtId="164" fontId="18" fillId="0" borderId="0" xfId="0" applyNumberFormat="1" applyFont="1" applyBorder="1" applyAlignment="1">
      <alignment wrapText="1"/>
    </xf>
    <xf numFmtId="164" fontId="20" fillId="8" borderId="1" xfId="0" applyNumberFormat="1" applyFont="1" applyFill="1" applyBorder="1"/>
    <xf numFmtId="164" fontId="0" fillId="0" borderId="1" xfId="0" applyNumberFormat="1" applyFont="1" applyFill="1" applyBorder="1"/>
    <xf numFmtId="164" fontId="0" fillId="0" borderId="2" xfId="0" applyNumberFormat="1" applyFont="1" applyBorder="1"/>
    <xf numFmtId="0" fontId="18" fillId="6" borderId="6" xfId="0" applyFont="1" applyFill="1" applyBorder="1" applyAlignment="1">
      <alignment horizontal="center" vertical="center" textRotation="90"/>
    </xf>
    <xf numFmtId="0" fontId="18" fillId="6" borderId="7" xfId="0" applyFont="1" applyFill="1" applyBorder="1" applyAlignment="1">
      <alignment horizontal="center" vertical="center" textRotation="90"/>
    </xf>
    <xf numFmtId="0" fontId="18" fillId="6" borderId="8" xfId="0" applyFont="1" applyFill="1" applyBorder="1" applyAlignment="1">
      <alignment horizontal="center" vertical="center" textRotation="90"/>
    </xf>
    <xf numFmtId="0" fontId="18" fillId="6" borderId="6" xfId="0" applyFont="1" applyFill="1" applyBorder="1" applyAlignment="1">
      <alignment horizontal="center" textRotation="90"/>
    </xf>
    <xf numFmtId="0" fontId="18" fillId="6" borderId="7" xfId="0" applyFont="1" applyFill="1" applyBorder="1" applyAlignment="1">
      <alignment horizontal="center" textRotation="90"/>
    </xf>
    <xf numFmtId="0" fontId="18" fillId="6" borderId="9" xfId="0" applyFont="1" applyFill="1" applyBorder="1" applyAlignment="1">
      <alignment horizontal="center" textRotation="90"/>
    </xf>
    <xf numFmtId="0" fontId="18" fillId="6" borderId="10" xfId="0" applyFont="1" applyFill="1" applyBorder="1" applyAlignment="1">
      <alignment horizontal="center" textRotation="90"/>
    </xf>
    <xf numFmtId="0" fontId="18" fillId="6" borderId="8" xfId="0" applyFont="1" applyFill="1" applyBorder="1" applyAlignment="1">
      <alignment horizontal="center" textRotation="90"/>
    </xf>
    <xf numFmtId="0" fontId="18" fillId="6" borderId="11" xfId="0" applyFont="1" applyFill="1" applyBorder="1" applyAlignment="1">
      <alignment horizontal="center" textRotation="90"/>
    </xf>
    <xf numFmtId="0" fontId="18" fillId="6" borderId="12" xfId="0" applyFont="1" applyFill="1" applyBorder="1" applyAlignment="1">
      <alignment horizontal="center" textRotation="90"/>
    </xf>
    <xf numFmtId="0" fontId="18" fillId="6" borderId="2" xfId="0" applyFont="1" applyFill="1" applyBorder="1" applyAlignment="1">
      <alignment horizontal="center"/>
    </xf>
    <xf numFmtId="0" fontId="18" fillId="6" borderId="3" xfId="0" applyFont="1" applyFill="1" applyBorder="1" applyAlignment="1">
      <alignment horizontal="center"/>
    </xf>
    <xf numFmtId="0" fontId="18" fillId="6" borderId="4" xfId="0" applyFont="1" applyFill="1" applyBorder="1" applyAlignment="1">
      <alignment horizontal="center"/>
    </xf>
  </cellXfs>
  <cellStyles count="3">
    <cellStyle name="Good" xfId="1" builtinId="26"/>
    <cellStyle name="Hyperlink" xfId="2" builtinId="8"/>
    <cellStyle name="Normal" xfId="0" builtinId="0"/>
  </cellStyles>
  <dxfs count="15">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fill>
        <patternFill patternType="none">
          <fgColor indexed="64"/>
          <bgColor indexed="65"/>
        </patternFill>
      </fill>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4"/>
        <color theme="1"/>
        <name val="Calibri"/>
        <scheme val="minor"/>
      </font>
      <alignment horizontal="general" vertical="bottom" textRotation="0" wrapText="1" indent="0" justifyLastLine="0" shrinkToFit="0" readingOrder="0"/>
    </dxf>
    <dxf>
      <font>
        <strike val="0"/>
        <outline val="0"/>
        <shadow val="0"/>
        <u val="none"/>
        <vertAlign val="baseline"/>
        <sz val="14"/>
        <color theme="1"/>
        <name val="Calibri"/>
        <scheme val="minor"/>
      </font>
      <alignment textRotation="0" wrapText="1" indent="0" justifyLastLine="0" shrinkToFit="0" readingOrder="0"/>
    </dxf>
    <dxf>
      <font>
        <b/>
        <strike val="0"/>
        <outline val="0"/>
        <shadow val="0"/>
        <u val="none"/>
        <vertAlign val="baseline"/>
        <sz val="14"/>
        <color theme="1"/>
        <name val="Calibri"/>
        <scheme val="minor"/>
      </font>
    </dxf>
    <dxf>
      <font>
        <strike val="0"/>
        <outline val="0"/>
        <shadow val="0"/>
        <u val="none"/>
        <vertAlign val="baseline"/>
        <sz val="14"/>
        <color theme="1"/>
        <name val="Calibri"/>
        <scheme val="minor"/>
      </font>
      <numFmt numFmtId="2" formatCode="0.00"/>
    </dxf>
    <dxf>
      <font>
        <strike val="0"/>
        <outline val="0"/>
        <shadow val="0"/>
        <u val="none"/>
        <vertAlign val="baseline"/>
        <sz val="14"/>
        <color theme="1"/>
        <name val="Calibri"/>
        <scheme val="minor"/>
      </font>
    </dxf>
    <dxf>
      <font>
        <b/>
        <strike val="0"/>
        <outline val="0"/>
        <shadow val="0"/>
        <u val="none"/>
        <vertAlign val="baseline"/>
        <sz val="14"/>
        <color theme="1"/>
        <name val="Calibri"/>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327660</xdr:colOff>
      <xdr:row>0</xdr:row>
      <xdr:rowOff>121920</xdr:rowOff>
    </xdr:from>
    <xdr:to>
      <xdr:col>9</xdr:col>
      <xdr:colOff>213360</xdr:colOff>
      <xdr:row>18</xdr:row>
      <xdr:rowOff>110060</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48700" y="121920"/>
          <a:ext cx="4152900" cy="4102940"/>
        </a:xfrm>
        <a:prstGeom prst="rect">
          <a:avLst/>
        </a:prstGeom>
      </xdr:spPr>
    </xdr:pic>
    <xdr:clientData/>
  </xdr:twoCellAnchor>
</xdr:wsDr>
</file>

<file path=xl/tables/table1.xml><?xml version="1.0" encoding="utf-8"?>
<table xmlns="http://schemas.openxmlformats.org/spreadsheetml/2006/main" id="2" name="Table2" displayName="Table2" ref="A1:M102" totalsRowShown="0" headerRowDxfId="14" dataDxfId="13" headerRowCellStyle="Good" dataCellStyle="Good">
  <autoFilter ref="A1:M102"/>
  <tableColumns count="13">
    <tableColumn id="1" name="SlNo" dataDxfId="12" dataCellStyle="Normal"/>
    <tableColumn id="2" name="Epics" dataDxfId="11" dataCellStyle="Normal"/>
    <tableColumn id="3" name="Userstories" dataDxfId="10" dataCellStyle="Normal"/>
    <tableColumn id="8" name="Description" dataDxfId="9"/>
    <tableColumn id="13" name="Column4" dataDxfId="8"/>
    <tableColumn id="4" name="Priority" dataDxfId="7" dataCellStyle="Normal"/>
    <tableColumn id="5" name="Size (S, M, L, XL)" dataDxfId="6" dataCellStyle="Normal"/>
    <tableColumn id="12" name="Description/ Dependancy" dataDxfId="5"/>
    <tableColumn id="6" name="Sprint (Relative)" dataDxfId="4" dataCellStyle="Normal"/>
    <tableColumn id="7" name="Column1" dataDxfId="3" dataCellStyle="Good"/>
    <tableColumn id="9" name="Sprints" dataDxfId="2" dataCellStyle="Good"/>
    <tableColumn id="10" name="Column2" dataDxfId="1" dataCellStyle="Good"/>
    <tableColumn id="11" name="Column3" dataDxfId="0" dataCellStyle="Good"/>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hyperlink" Target="http://www.passportjs.org/do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5"/>
  <sheetViews>
    <sheetView tabSelected="1" zoomScaleNormal="100" workbookViewId="0">
      <selection activeCell="H1" sqref="H1"/>
    </sheetView>
  </sheetViews>
  <sheetFormatPr defaultRowHeight="14.4" x14ac:dyDescent="0.3"/>
  <cols>
    <col min="2" max="2" width="82.33203125" customWidth="1"/>
    <col min="3" max="3" width="7.109375" bestFit="1" customWidth="1"/>
    <col min="4" max="4" width="11.21875" bestFit="1" customWidth="1"/>
    <col min="5" max="5" width="6.6640625" style="55" customWidth="1"/>
    <col min="6" max="11" width="5.77734375" customWidth="1"/>
  </cols>
  <sheetData>
    <row r="1" spans="1:6" ht="21" x14ac:dyDescent="0.4">
      <c r="A1" s="75" t="s">
        <v>324</v>
      </c>
      <c r="B1" s="75"/>
      <c r="C1" s="75"/>
      <c r="D1" s="75"/>
      <c r="E1" s="77" t="s">
        <v>328</v>
      </c>
    </row>
    <row r="2" spans="1:6" ht="15.6" x14ac:dyDescent="0.3">
      <c r="A2" s="31"/>
      <c r="B2" s="58" t="s">
        <v>273</v>
      </c>
      <c r="C2" s="78"/>
      <c r="D2" s="89" t="s">
        <v>325</v>
      </c>
      <c r="E2" s="83"/>
      <c r="F2" s="82">
        <f>AVERAGE(E4:E23)</f>
        <v>0.74444444444444458</v>
      </c>
    </row>
    <row r="3" spans="1:6" s="55" customFormat="1" x14ac:dyDescent="0.3">
      <c r="A3" s="31"/>
      <c r="B3" s="71" t="s">
        <v>276</v>
      </c>
      <c r="C3" s="79"/>
      <c r="D3" s="90"/>
      <c r="E3" s="83"/>
      <c r="F3" s="81">
        <f>AVERAGE(E4:E11)</f>
        <v>0.67499999999999993</v>
      </c>
    </row>
    <row r="4" spans="1:6" x14ac:dyDescent="0.3">
      <c r="A4" s="31"/>
      <c r="B4" s="72" t="s">
        <v>256</v>
      </c>
      <c r="C4" s="79"/>
      <c r="D4" s="90"/>
      <c r="E4" s="84">
        <v>0.7</v>
      </c>
    </row>
    <row r="5" spans="1:6" x14ac:dyDescent="0.3">
      <c r="A5" s="31"/>
      <c r="B5" s="72" t="s">
        <v>257</v>
      </c>
      <c r="C5" s="79"/>
      <c r="D5" s="90"/>
      <c r="E5" s="84">
        <v>0.7</v>
      </c>
    </row>
    <row r="6" spans="1:6" s="55" customFormat="1" x14ac:dyDescent="0.3">
      <c r="A6" s="31"/>
      <c r="B6" s="72" t="s">
        <v>258</v>
      </c>
      <c r="C6" s="79"/>
      <c r="D6" s="90"/>
      <c r="E6" s="84">
        <v>0.8</v>
      </c>
    </row>
    <row r="7" spans="1:6" s="55" customFormat="1" x14ac:dyDescent="0.3">
      <c r="A7" s="31"/>
      <c r="B7" s="72" t="s">
        <v>259</v>
      </c>
      <c r="C7" s="79"/>
      <c r="D7" s="90"/>
      <c r="E7" s="84">
        <v>0.8</v>
      </c>
    </row>
    <row r="8" spans="1:6" s="55" customFormat="1" x14ac:dyDescent="0.3">
      <c r="A8" s="31"/>
      <c r="B8" s="72" t="s">
        <v>260</v>
      </c>
      <c r="C8" s="79"/>
      <c r="D8" s="90"/>
      <c r="E8" s="84">
        <v>0.8</v>
      </c>
    </row>
    <row r="9" spans="1:6" s="55" customFormat="1" x14ac:dyDescent="0.3">
      <c r="A9" s="31"/>
      <c r="B9" s="72" t="s">
        <v>269</v>
      </c>
      <c r="C9" s="79"/>
      <c r="D9" s="90"/>
      <c r="E9" s="84">
        <v>0.6</v>
      </c>
    </row>
    <row r="10" spans="1:6" s="55" customFormat="1" x14ac:dyDescent="0.3">
      <c r="A10" s="31"/>
      <c r="B10" s="72" t="s">
        <v>270</v>
      </c>
      <c r="C10" s="79"/>
      <c r="D10" s="90"/>
      <c r="E10" s="84">
        <v>0.6</v>
      </c>
    </row>
    <row r="11" spans="1:6" x14ac:dyDescent="0.3">
      <c r="A11" s="31"/>
      <c r="B11" s="72" t="s">
        <v>327</v>
      </c>
      <c r="C11" s="79"/>
      <c r="D11" s="90"/>
      <c r="E11" s="84">
        <v>0.4</v>
      </c>
    </row>
    <row r="12" spans="1:6" s="55" customFormat="1" x14ac:dyDescent="0.3">
      <c r="A12" s="31"/>
      <c r="B12" s="71" t="s">
        <v>275</v>
      </c>
      <c r="C12" s="79"/>
      <c r="D12" s="90"/>
      <c r="E12" s="83"/>
      <c r="F12" s="81">
        <f>AVERAGE(E13:E14)</f>
        <v>0.4</v>
      </c>
    </row>
    <row r="13" spans="1:6" x14ac:dyDescent="0.3">
      <c r="A13" s="31"/>
      <c r="B13" s="72" t="s">
        <v>272</v>
      </c>
      <c r="C13" s="79"/>
      <c r="D13" s="90"/>
      <c r="E13" s="84">
        <v>0.5</v>
      </c>
    </row>
    <row r="14" spans="1:6" x14ac:dyDescent="0.3">
      <c r="A14" s="31"/>
      <c r="B14" s="72" t="s">
        <v>271</v>
      </c>
      <c r="C14" s="79"/>
      <c r="D14" s="90"/>
      <c r="E14" s="84">
        <v>0.3</v>
      </c>
    </row>
    <row r="15" spans="1:6" s="55" customFormat="1" x14ac:dyDescent="0.3">
      <c r="A15" s="31"/>
      <c r="B15" s="71" t="s">
        <v>274</v>
      </c>
      <c r="C15" s="79"/>
      <c r="D15" s="90"/>
      <c r="E15" s="83"/>
      <c r="F15" s="81">
        <f>AVERAGE(E16:E23)</f>
        <v>0.90000000000000013</v>
      </c>
    </row>
    <row r="16" spans="1:6" x14ac:dyDescent="0.3">
      <c r="A16" s="31"/>
      <c r="B16" s="72" t="s">
        <v>261</v>
      </c>
      <c r="C16" s="79"/>
      <c r="D16" s="90"/>
      <c r="E16" s="84">
        <v>0.9</v>
      </c>
    </row>
    <row r="17" spans="1:6" x14ac:dyDescent="0.3">
      <c r="A17" s="31"/>
      <c r="B17" s="72" t="s">
        <v>267</v>
      </c>
      <c r="C17" s="79"/>
      <c r="D17" s="90"/>
      <c r="E17" s="84">
        <v>0.9</v>
      </c>
    </row>
    <row r="18" spans="1:6" s="55" customFormat="1" x14ac:dyDescent="0.3">
      <c r="A18" s="31"/>
      <c r="B18" s="72" t="s">
        <v>268</v>
      </c>
      <c r="C18" s="79"/>
      <c r="D18" s="90"/>
      <c r="E18" s="84">
        <v>0.9</v>
      </c>
    </row>
    <row r="19" spans="1:6" x14ac:dyDescent="0.3">
      <c r="A19" s="31"/>
      <c r="B19" s="72" t="s">
        <v>262</v>
      </c>
      <c r="C19" s="79"/>
      <c r="D19" s="90"/>
      <c r="E19" s="84">
        <v>0.9</v>
      </c>
    </row>
    <row r="20" spans="1:6" x14ac:dyDescent="0.3">
      <c r="A20" s="31"/>
      <c r="B20" s="72" t="s">
        <v>263</v>
      </c>
      <c r="C20" s="79"/>
      <c r="D20" s="90"/>
      <c r="E20" s="84">
        <v>0.9</v>
      </c>
    </row>
    <row r="21" spans="1:6" x14ac:dyDescent="0.3">
      <c r="A21" s="31"/>
      <c r="B21" s="72" t="s">
        <v>264</v>
      </c>
      <c r="C21" s="79"/>
      <c r="D21" s="90"/>
      <c r="E21" s="84">
        <v>0.9</v>
      </c>
    </row>
    <row r="22" spans="1:6" x14ac:dyDescent="0.3">
      <c r="A22" s="31"/>
      <c r="B22" s="72" t="s">
        <v>265</v>
      </c>
      <c r="C22" s="79"/>
      <c r="D22" s="90"/>
      <c r="E22" s="84">
        <v>0.9</v>
      </c>
    </row>
    <row r="23" spans="1:6" x14ac:dyDescent="0.3">
      <c r="A23" s="31"/>
      <c r="B23" s="72" t="s">
        <v>266</v>
      </c>
      <c r="C23" s="79"/>
      <c r="D23" s="90"/>
      <c r="E23" s="84">
        <v>0.9</v>
      </c>
    </row>
    <row r="24" spans="1:6" ht="15.6" x14ac:dyDescent="0.3">
      <c r="A24" s="31"/>
      <c r="B24" s="58" t="s">
        <v>105</v>
      </c>
      <c r="C24" s="80"/>
      <c r="D24" s="91"/>
      <c r="E24" s="83"/>
    </row>
    <row r="25" spans="1:6" s="55" customFormat="1" ht="30.6" customHeight="1" x14ac:dyDescent="0.3">
      <c r="A25" s="59" t="s">
        <v>306</v>
      </c>
      <c r="B25" s="60" t="s">
        <v>304</v>
      </c>
      <c r="C25" s="60" t="s">
        <v>37</v>
      </c>
      <c r="D25" s="60" t="s">
        <v>305</v>
      </c>
      <c r="E25" s="85"/>
    </row>
    <row r="26" spans="1:6" ht="14.4" customHeight="1" x14ac:dyDescent="0.3">
      <c r="A26" s="61">
        <v>27</v>
      </c>
      <c r="B26" s="61" t="s">
        <v>250</v>
      </c>
      <c r="C26" s="61">
        <v>1</v>
      </c>
      <c r="D26" s="61">
        <v>5</v>
      </c>
      <c r="E26" s="84">
        <v>0</v>
      </c>
      <c r="F26" s="92" t="s">
        <v>318</v>
      </c>
    </row>
    <row r="27" spans="1:6" x14ac:dyDescent="0.3">
      <c r="A27" s="64">
        <v>53</v>
      </c>
      <c r="B27" s="62" t="s">
        <v>249</v>
      </c>
      <c r="C27" s="63">
        <v>2</v>
      </c>
      <c r="D27" s="63">
        <v>2</v>
      </c>
      <c r="E27" s="86">
        <v>0</v>
      </c>
      <c r="F27" s="93"/>
    </row>
    <row r="28" spans="1:6" x14ac:dyDescent="0.3">
      <c r="A28" s="64">
        <v>41</v>
      </c>
      <c r="B28" s="62" t="s">
        <v>250</v>
      </c>
      <c r="C28" s="63">
        <v>2</v>
      </c>
      <c r="D28" s="63">
        <v>3</v>
      </c>
      <c r="E28" s="86">
        <v>0</v>
      </c>
      <c r="F28" s="93"/>
    </row>
    <row r="29" spans="1:6" x14ac:dyDescent="0.3">
      <c r="A29" s="61">
        <v>28</v>
      </c>
      <c r="B29" s="61" t="s">
        <v>251</v>
      </c>
      <c r="C29" s="61">
        <v>1</v>
      </c>
      <c r="D29" s="61">
        <v>2</v>
      </c>
      <c r="E29" s="84">
        <v>0</v>
      </c>
      <c r="F29" s="93"/>
    </row>
    <row r="30" spans="1:6" x14ac:dyDescent="0.3">
      <c r="A30" s="64">
        <v>43</v>
      </c>
      <c r="B30" s="62" t="s">
        <v>249</v>
      </c>
      <c r="C30" s="63">
        <v>2</v>
      </c>
      <c r="D30" s="63">
        <v>2</v>
      </c>
      <c r="E30" s="86">
        <v>0</v>
      </c>
      <c r="F30" s="93"/>
    </row>
    <row r="31" spans="1:6" x14ac:dyDescent="0.3">
      <c r="A31" s="61">
        <v>9</v>
      </c>
      <c r="B31" s="61" t="s">
        <v>224</v>
      </c>
      <c r="C31" s="61">
        <v>2</v>
      </c>
      <c r="D31" s="61">
        <v>3</v>
      </c>
      <c r="E31" s="84">
        <v>0</v>
      </c>
      <c r="F31" s="93"/>
    </row>
    <row r="32" spans="1:6" x14ac:dyDescent="0.3">
      <c r="A32" s="64">
        <v>44</v>
      </c>
      <c r="B32" s="62" t="s">
        <v>224</v>
      </c>
      <c r="C32" s="63">
        <v>2</v>
      </c>
      <c r="D32" s="63">
        <v>3</v>
      </c>
      <c r="E32" s="86">
        <v>0</v>
      </c>
      <c r="F32" s="93"/>
    </row>
    <row r="33" spans="1:7" x14ac:dyDescent="0.3">
      <c r="A33" s="61">
        <v>54</v>
      </c>
      <c r="B33" s="61" t="s">
        <v>277</v>
      </c>
      <c r="C33" s="61">
        <v>2</v>
      </c>
      <c r="D33" s="61">
        <v>2</v>
      </c>
      <c r="E33" s="84">
        <v>0</v>
      </c>
      <c r="F33" s="93"/>
    </row>
    <row r="34" spans="1:7" x14ac:dyDescent="0.3">
      <c r="A34" s="64">
        <v>55</v>
      </c>
      <c r="B34" s="62" t="s">
        <v>277</v>
      </c>
      <c r="C34" s="63">
        <v>2</v>
      </c>
      <c r="D34" s="63">
        <v>2</v>
      </c>
      <c r="E34" s="86">
        <v>0</v>
      </c>
      <c r="F34" s="93"/>
    </row>
    <row r="35" spans="1:7" x14ac:dyDescent="0.3">
      <c r="A35" s="61">
        <v>15</v>
      </c>
      <c r="B35" s="61" t="s">
        <v>278</v>
      </c>
      <c r="C35" s="61">
        <v>2</v>
      </c>
      <c r="D35" s="61">
        <v>2</v>
      </c>
      <c r="E35" s="84">
        <v>0</v>
      </c>
      <c r="F35" s="93"/>
    </row>
    <row r="36" spans="1:7" ht="14.4" customHeight="1" x14ac:dyDescent="0.3">
      <c r="A36" s="64">
        <v>49</v>
      </c>
      <c r="B36" s="62" t="s">
        <v>278</v>
      </c>
      <c r="C36" s="63">
        <v>2</v>
      </c>
      <c r="D36" s="63">
        <v>2</v>
      </c>
      <c r="E36" s="86">
        <v>0</v>
      </c>
      <c r="F36" s="94"/>
      <c r="G36" s="92" t="s">
        <v>317</v>
      </c>
    </row>
    <row r="37" spans="1:7" x14ac:dyDescent="0.3">
      <c r="A37" s="61">
        <v>29</v>
      </c>
      <c r="B37" s="61" t="s">
        <v>254</v>
      </c>
      <c r="C37" s="61">
        <v>2</v>
      </c>
      <c r="D37" s="61">
        <v>3</v>
      </c>
      <c r="E37" s="84">
        <v>0</v>
      </c>
      <c r="F37" s="94"/>
      <c r="G37" s="93"/>
    </row>
    <row r="38" spans="1:7" x14ac:dyDescent="0.3">
      <c r="A38" s="64">
        <v>47</v>
      </c>
      <c r="B38" s="62" t="s">
        <v>254</v>
      </c>
      <c r="C38" s="63">
        <v>2</v>
      </c>
      <c r="D38" s="63">
        <v>3</v>
      </c>
      <c r="E38" s="86">
        <v>0</v>
      </c>
      <c r="F38" s="94"/>
      <c r="G38" s="93"/>
    </row>
    <row r="39" spans="1:7" x14ac:dyDescent="0.3">
      <c r="A39" s="61">
        <v>18</v>
      </c>
      <c r="B39" s="61" t="s">
        <v>279</v>
      </c>
      <c r="C39" s="61">
        <v>2</v>
      </c>
      <c r="D39" s="61">
        <v>3</v>
      </c>
      <c r="E39" s="84">
        <v>0</v>
      </c>
      <c r="F39" s="94"/>
      <c r="G39" s="93"/>
    </row>
    <row r="40" spans="1:7" x14ac:dyDescent="0.3">
      <c r="A40" s="64">
        <v>51</v>
      </c>
      <c r="B40" s="62" t="s">
        <v>227</v>
      </c>
      <c r="C40" s="63">
        <v>2</v>
      </c>
      <c r="D40" s="63">
        <v>3</v>
      </c>
      <c r="E40" s="86">
        <v>0</v>
      </c>
      <c r="F40" s="94"/>
      <c r="G40" s="93"/>
    </row>
    <row r="41" spans="1:7" x14ac:dyDescent="0.3">
      <c r="A41" s="61">
        <v>30</v>
      </c>
      <c r="B41" s="61" t="s">
        <v>307</v>
      </c>
      <c r="C41" s="61">
        <v>2</v>
      </c>
      <c r="D41" s="61">
        <v>1</v>
      </c>
      <c r="E41" s="84">
        <v>0</v>
      </c>
      <c r="F41" s="94"/>
      <c r="G41" s="93"/>
    </row>
    <row r="42" spans="1:7" ht="12.6" customHeight="1" x14ac:dyDescent="0.3">
      <c r="A42" s="64">
        <v>48</v>
      </c>
      <c r="B42" s="62" t="s">
        <v>307</v>
      </c>
      <c r="C42" s="63">
        <v>2</v>
      </c>
      <c r="D42" s="63">
        <v>1</v>
      </c>
      <c r="E42" s="86">
        <v>0</v>
      </c>
      <c r="F42" s="95"/>
      <c r="G42" s="93"/>
    </row>
    <row r="43" spans="1:7" x14ac:dyDescent="0.3">
      <c r="A43" s="61">
        <v>34</v>
      </c>
      <c r="B43" s="61" t="s">
        <v>252</v>
      </c>
      <c r="C43" s="61">
        <v>2</v>
      </c>
      <c r="D43" s="61">
        <v>3</v>
      </c>
      <c r="E43" s="87">
        <v>0</v>
      </c>
      <c r="G43" s="93"/>
    </row>
    <row r="44" spans="1:7" x14ac:dyDescent="0.3">
      <c r="A44" s="64">
        <v>45</v>
      </c>
      <c r="B44" s="62" t="s">
        <v>252</v>
      </c>
      <c r="C44" s="63">
        <v>2</v>
      </c>
      <c r="D44" s="63">
        <v>3</v>
      </c>
      <c r="E44" s="86">
        <v>0</v>
      </c>
      <c r="G44" s="93"/>
    </row>
    <row r="45" spans="1:7" x14ac:dyDescent="0.3">
      <c r="A45" s="61">
        <v>35</v>
      </c>
      <c r="B45" s="61" t="s">
        <v>253</v>
      </c>
      <c r="C45" s="61">
        <v>2</v>
      </c>
      <c r="D45" s="61">
        <v>3</v>
      </c>
      <c r="E45" s="87">
        <v>0</v>
      </c>
      <c r="G45" s="93"/>
    </row>
    <row r="46" spans="1:7" x14ac:dyDescent="0.3">
      <c r="A46" s="64">
        <v>46</v>
      </c>
      <c r="B46" s="62" t="s">
        <v>253</v>
      </c>
      <c r="C46" s="63">
        <v>2</v>
      </c>
      <c r="D46" s="63">
        <v>3</v>
      </c>
      <c r="E46" s="86">
        <v>0</v>
      </c>
      <c r="G46" s="93"/>
    </row>
    <row r="47" spans="1:7" x14ac:dyDescent="0.3">
      <c r="A47" s="61">
        <v>36</v>
      </c>
      <c r="B47" s="61" t="s">
        <v>280</v>
      </c>
      <c r="C47" s="61">
        <v>2</v>
      </c>
      <c r="D47" s="61">
        <v>2</v>
      </c>
      <c r="E47" s="87">
        <v>0</v>
      </c>
      <c r="G47" s="93"/>
    </row>
    <row r="48" spans="1:7" x14ac:dyDescent="0.3">
      <c r="A48" s="64">
        <v>50</v>
      </c>
      <c r="B48" s="62" t="s">
        <v>280</v>
      </c>
      <c r="C48" s="63">
        <v>2</v>
      </c>
      <c r="D48" s="63">
        <v>2</v>
      </c>
      <c r="E48" s="86">
        <v>0</v>
      </c>
      <c r="G48" s="93"/>
    </row>
    <row r="49" spans="1:9" x14ac:dyDescent="0.3">
      <c r="A49" s="61">
        <v>39</v>
      </c>
      <c r="B49" s="61" t="s">
        <v>281</v>
      </c>
      <c r="C49" s="61">
        <v>2</v>
      </c>
      <c r="D49" s="61">
        <v>3</v>
      </c>
      <c r="E49" s="87">
        <v>0</v>
      </c>
      <c r="G49" s="93"/>
    </row>
    <row r="50" spans="1:9" x14ac:dyDescent="0.3">
      <c r="A50" s="64">
        <v>52</v>
      </c>
      <c r="B50" s="62" t="s">
        <v>227</v>
      </c>
      <c r="C50" s="63">
        <v>2</v>
      </c>
      <c r="D50" s="63">
        <v>3</v>
      </c>
      <c r="E50" s="86">
        <v>0</v>
      </c>
      <c r="G50" s="93"/>
    </row>
    <row r="51" spans="1:9" x14ac:dyDescent="0.3">
      <c r="A51" s="61">
        <v>16</v>
      </c>
      <c r="B51" s="61" t="s">
        <v>282</v>
      </c>
      <c r="C51" s="61">
        <v>3</v>
      </c>
      <c r="D51" s="61">
        <v>2</v>
      </c>
      <c r="E51" s="87">
        <v>0</v>
      </c>
      <c r="G51" s="93"/>
    </row>
    <row r="52" spans="1:9" x14ac:dyDescent="0.3">
      <c r="A52" s="61">
        <v>37</v>
      </c>
      <c r="B52" s="61" t="s">
        <v>283</v>
      </c>
      <c r="C52" s="61">
        <v>3</v>
      </c>
      <c r="D52" s="61">
        <v>2</v>
      </c>
      <c r="E52" s="87">
        <v>0</v>
      </c>
      <c r="G52" s="93"/>
    </row>
    <row r="53" spans="1:9" x14ac:dyDescent="0.3">
      <c r="A53" s="61">
        <v>17</v>
      </c>
      <c r="B53" s="61" t="s">
        <v>284</v>
      </c>
      <c r="C53" s="61">
        <v>3</v>
      </c>
      <c r="D53" s="61">
        <v>1</v>
      </c>
      <c r="E53" s="87">
        <v>0</v>
      </c>
      <c r="G53" s="93"/>
      <c r="H53" s="97" t="s">
        <v>316</v>
      </c>
    </row>
    <row r="54" spans="1:9" ht="14.4" customHeight="1" x14ac:dyDescent="0.3">
      <c r="A54" s="61">
        <v>38</v>
      </c>
      <c r="B54" s="61" t="s">
        <v>285</v>
      </c>
      <c r="C54" s="61">
        <v>3</v>
      </c>
      <c r="D54" s="61">
        <v>1</v>
      </c>
      <c r="E54" s="87">
        <v>0</v>
      </c>
      <c r="G54" s="96"/>
      <c r="H54" s="98"/>
    </row>
    <row r="55" spans="1:9" x14ac:dyDescent="0.3">
      <c r="A55" s="61">
        <v>3</v>
      </c>
      <c r="B55" s="61" t="s">
        <v>286</v>
      </c>
      <c r="C55" s="61">
        <v>3</v>
      </c>
      <c r="D55" s="61">
        <v>2</v>
      </c>
      <c r="E55" s="87">
        <v>0</v>
      </c>
      <c r="H55" s="93"/>
    </row>
    <row r="56" spans="1:9" x14ac:dyDescent="0.3">
      <c r="A56" s="61">
        <v>40</v>
      </c>
      <c r="B56" s="61" t="s">
        <v>287</v>
      </c>
      <c r="C56" s="61">
        <v>3</v>
      </c>
      <c r="D56" s="61">
        <v>2</v>
      </c>
      <c r="E56" s="87">
        <v>0</v>
      </c>
      <c r="H56" s="93"/>
    </row>
    <row r="57" spans="1:9" x14ac:dyDescent="0.3">
      <c r="A57" s="61">
        <v>4</v>
      </c>
      <c r="B57" s="61" t="s">
        <v>288</v>
      </c>
      <c r="C57" s="61">
        <v>3</v>
      </c>
      <c r="D57" s="61">
        <v>2</v>
      </c>
      <c r="E57" s="87">
        <v>0</v>
      </c>
      <c r="H57" s="93"/>
    </row>
    <row r="58" spans="1:9" x14ac:dyDescent="0.3">
      <c r="A58" s="61">
        <v>1</v>
      </c>
      <c r="B58" s="61" t="s">
        <v>289</v>
      </c>
      <c r="C58" s="61">
        <v>3</v>
      </c>
      <c r="D58" s="61">
        <v>2</v>
      </c>
      <c r="E58" s="87">
        <v>0</v>
      </c>
      <c r="H58" s="93"/>
    </row>
    <row r="59" spans="1:9" x14ac:dyDescent="0.3">
      <c r="A59" s="61">
        <v>2</v>
      </c>
      <c r="B59" s="61" t="s">
        <v>290</v>
      </c>
      <c r="C59" s="61">
        <v>3</v>
      </c>
      <c r="D59" s="61">
        <v>2</v>
      </c>
      <c r="E59" s="87">
        <v>0</v>
      </c>
      <c r="H59" s="93"/>
    </row>
    <row r="60" spans="1:9" x14ac:dyDescent="0.3">
      <c r="A60" s="61">
        <v>5</v>
      </c>
      <c r="B60" s="61" t="s">
        <v>291</v>
      </c>
      <c r="C60" s="61">
        <v>3</v>
      </c>
      <c r="D60" s="61">
        <v>1</v>
      </c>
      <c r="E60" s="87">
        <v>0</v>
      </c>
      <c r="H60" s="93"/>
      <c r="I60" s="97" t="s">
        <v>315</v>
      </c>
    </row>
    <row r="61" spans="1:9" ht="14.4" customHeight="1" x14ac:dyDescent="0.3">
      <c r="A61" s="61">
        <v>7</v>
      </c>
      <c r="B61" s="61" t="s">
        <v>292</v>
      </c>
      <c r="C61" s="61">
        <v>3</v>
      </c>
      <c r="D61" s="61">
        <v>1</v>
      </c>
      <c r="E61" s="87">
        <v>0</v>
      </c>
      <c r="H61" s="96"/>
      <c r="I61" s="98"/>
    </row>
    <row r="62" spans="1:9" x14ac:dyDescent="0.3">
      <c r="A62" s="61">
        <v>22</v>
      </c>
      <c r="B62" s="61" t="s">
        <v>293</v>
      </c>
      <c r="C62" s="61">
        <v>3</v>
      </c>
      <c r="D62" s="61">
        <v>1</v>
      </c>
      <c r="E62" s="87">
        <v>0</v>
      </c>
      <c r="I62" s="93"/>
    </row>
    <row r="63" spans="1:9" x14ac:dyDescent="0.3">
      <c r="A63" s="61">
        <v>24</v>
      </c>
      <c r="B63" s="61" t="s">
        <v>294</v>
      </c>
      <c r="C63" s="61">
        <v>3</v>
      </c>
      <c r="D63" s="61">
        <v>3</v>
      </c>
      <c r="E63" s="87">
        <v>0</v>
      </c>
      <c r="I63" s="93"/>
    </row>
    <row r="64" spans="1:9" x14ac:dyDescent="0.3">
      <c r="A64" s="61">
        <v>25</v>
      </c>
      <c r="B64" s="61" t="s">
        <v>295</v>
      </c>
      <c r="C64" s="61">
        <v>3</v>
      </c>
      <c r="D64" s="61">
        <v>2</v>
      </c>
      <c r="E64" s="87">
        <v>0</v>
      </c>
      <c r="I64" s="93"/>
    </row>
    <row r="65" spans="1:11" x14ac:dyDescent="0.3">
      <c r="A65" s="61">
        <v>26</v>
      </c>
      <c r="B65" s="61" t="s">
        <v>296</v>
      </c>
      <c r="C65" s="61">
        <v>3</v>
      </c>
      <c r="D65" s="61">
        <v>1</v>
      </c>
      <c r="E65" s="87">
        <v>0</v>
      </c>
      <c r="I65" s="93"/>
    </row>
    <row r="66" spans="1:11" x14ac:dyDescent="0.3">
      <c r="A66" s="61">
        <v>6</v>
      </c>
      <c r="B66" s="61" t="s">
        <v>297</v>
      </c>
      <c r="C66" s="61">
        <v>4</v>
      </c>
      <c r="D66" s="61">
        <v>1</v>
      </c>
      <c r="E66" s="87">
        <v>0</v>
      </c>
      <c r="I66" s="93"/>
    </row>
    <row r="67" spans="1:11" ht="14.4" customHeight="1" x14ac:dyDescent="0.3">
      <c r="A67" s="61">
        <v>8</v>
      </c>
      <c r="B67" s="61" t="s">
        <v>223</v>
      </c>
      <c r="C67" s="61">
        <v>4</v>
      </c>
      <c r="D67" s="61">
        <v>3</v>
      </c>
      <c r="E67" s="87">
        <v>0</v>
      </c>
      <c r="I67" s="96"/>
      <c r="J67" s="92" t="s">
        <v>319</v>
      </c>
    </row>
    <row r="68" spans="1:11" x14ac:dyDescent="0.3">
      <c r="A68" s="61">
        <v>14</v>
      </c>
      <c r="B68" s="61" t="s">
        <v>225</v>
      </c>
      <c r="C68" s="61">
        <v>4</v>
      </c>
      <c r="D68" s="61">
        <v>2</v>
      </c>
      <c r="E68" s="87">
        <v>0</v>
      </c>
      <c r="J68" s="93"/>
    </row>
    <row r="69" spans="1:11" x14ac:dyDescent="0.3">
      <c r="A69" s="61">
        <v>19</v>
      </c>
      <c r="B69" s="61" t="s">
        <v>229</v>
      </c>
      <c r="C69" s="61">
        <v>4</v>
      </c>
      <c r="D69" s="61">
        <v>2</v>
      </c>
      <c r="E69" s="87">
        <v>0</v>
      </c>
      <c r="J69" s="93"/>
    </row>
    <row r="70" spans="1:11" x14ac:dyDescent="0.3">
      <c r="A70" s="61">
        <v>20</v>
      </c>
      <c r="B70" s="61" t="s">
        <v>298</v>
      </c>
      <c r="C70" s="61">
        <v>4</v>
      </c>
      <c r="D70" s="61">
        <v>2</v>
      </c>
      <c r="E70" s="87">
        <v>0</v>
      </c>
      <c r="J70" s="93"/>
    </row>
    <row r="71" spans="1:11" x14ac:dyDescent="0.3">
      <c r="A71" s="61">
        <v>21</v>
      </c>
      <c r="B71" s="61" t="s">
        <v>299</v>
      </c>
      <c r="C71" s="61">
        <v>4</v>
      </c>
      <c r="D71" s="61">
        <v>2</v>
      </c>
      <c r="E71" s="87">
        <v>0</v>
      </c>
      <c r="J71" s="93"/>
    </row>
    <row r="72" spans="1:11" x14ac:dyDescent="0.3">
      <c r="A72" s="61">
        <v>23</v>
      </c>
      <c r="B72" s="61" t="s">
        <v>300</v>
      </c>
      <c r="C72" s="61">
        <v>4</v>
      </c>
      <c r="D72" s="61">
        <v>3</v>
      </c>
      <c r="E72" s="87">
        <v>0</v>
      </c>
      <c r="J72" s="93"/>
    </row>
    <row r="73" spans="1:11" x14ac:dyDescent="0.3">
      <c r="A73" s="61">
        <v>31</v>
      </c>
      <c r="B73" s="61" t="s">
        <v>301</v>
      </c>
      <c r="C73" s="61">
        <v>4</v>
      </c>
      <c r="D73" s="61">
        <v>1</v>
      </c>
      <c r="E73" s="87">
        <v>0</v>
      </c>
      <c r="J73" s="93"/>
    </row>
    <row r="74" spans="1:11" x14ac:dyDescent="0.3">
      <c r="A74" s="61">
        <v>32</v>
      </c>
      <c r="B74" s="61" t="s">
        <v>302</v>
      </c>
      <c r="C74" s="61">
        <v>4</v>
      </c>
      <c r="D74" s="61">
        <v>1</v>
      </c>
      <c r="E74" s="87">
        <v>0</v>
      </c>
      <c r="J74" s="93"/>
    </row>
    <row r="75" spans="1:11" ht="14.4" customHeight="1" x14ac:dyDescent="0.3">
      <c r="A75" s="61">
        <v>33</v>
      </c>
      <c r="B75" s="61" t="s">
        <v>303</v>
      </c>
      <c r="C75" s="61">
        <v>4</v>
      </c>
      <c r="D75" s="61">
        <v>1</v>
      </c>
      <c r="E75" s="87">
        <v>0</v>
      </c>
      <c r="J75" s="96"/>
    </row>
    <row r="76" spans="1:11" s="55" customFormat="1" ht="14.4" customHeight="1" x14ac:dyDescent="0.3">
      <c r="A76" s="61"/>
      <c r="B76" s="68" t="s">
        <v>321</v>
      </c>
      <c r="C76" s="61"/>
      <c r="D76" s="61"/>
      <c r="E76" s="84"/>
      <c r="J76" s="67"/>
      <c r="K76" s="92" t="s">
        <v>320</v>
      </c>
    </row>
    <row r="77" spans="1:11" s="55" customFormat="1" ht="14.4" customHeight="1" x14ac:dyDescent="0.3">
      <c r="A77" s="61"/>
      <c r="B77" s="66" t="s">
        <v>314</v>
      </c>
      <c r="C77" s="61"/>
      <c r="D77" s="61"/>
      <c r="E77" s="84"/>
      <c r="J77" s="67"/>
      <c r="K77" s="93"/>
    </row>
    <row r="78" spans="1:11" s="55" customFormat="1" ht="14.4" customHeight="1" x14ac:dyDescent="0.3">
      <c r="A78" s="61"/>
      <c r="B78" s="66" t="s">
        <v>14</v>
      </c>
      <c r="C78" s="61"/>
      <c r="D78" s="61"/>
      <c r="E78" s="84"/>
      <c r="J78" s="67"/>
      <c r="K78" s="93"/>
    </row>
    <row r="79" spans="1:11" x14ac:dyDescent="0.3">
      <c r="A79" s="31"/>
      <c r="B79" s="65" t="s">
        <v>308</v>
      </c>
      <c r="C79" s="61"/>
      <c r="D79" s="61"/>
      <c r="E79" s="84"/>
      <c r="K79" s="93"/>
    </row>
    <row r="80" spans="1:11" x14ac:dyDescent="0.3">
      <c r="A80" s="31"/>
      <c r="B80" s="65" t="s">
        <v>309</v>
      </c>
      <c r="C80" s="61"/>
      <c r="D80" s="61"/>
      <c r="E80" s="84"/>
      <c r="K80" s="93"/>
    </row>
    <row r="81" spans="1:11" x14ac:dyDescent="0.3">
      <c r="A81" s="31"/>
      <c r="B81" s="65" t="s">
        <v>310</v>
      </c>
      <c r="C81" s="61"/>
      <c r="D81" s="61"/>
      <c r="E81" s="84"/>
      <c r="K81" s="93"/>
    </row>
    <row r="82" spans="1:11" x14ac:dyDescent="0.3">
      <c r="A82" s="31"/>
      <c r="B82" s="73" t="s">
        <v>313</v>
      </c>
      <c r="C82" s="61"/>
      <c r="D82" s="61"/>
      <c r="E82" s="84"/>
      <c r="K82" s="93"/>
    </row>
    <row r="83" spans="1:11" x14ac:dyDescent="0.3">
      <c r="A83" s="31"/>
      <c r="B83" s="73" t="s">
        <v>312</v>
      </c>
      <c r="C83" s="61"/>
      <c r="D83" s="61"/>
      <c r="E83" s="84"/>
      <c r="K83" s="93"/>
    </row>
    <row r="84" spans="1:11" x14ac:dyDescent="0.3">
      <c r="A84" s="31"/>
      <c r="B84" s="74" t="s">
        <v>311</v>
      </c>
      <c r="C84" s="61"/>
      <c r="D84" s="61"/>
      <c r="E84" s="84"/>
      <c r="K84" s="93"/>
    </row>
    <row r="85" spans="1:11" x14ac:dyDescent="0.3">
      <c r="A85" s="31"/>
      <c r="B85" s="61" t="s">
        <v>322</v>
      </c>
      <c r="C85" s="61"/>
      <c r="D85" s="70"/>
      <c r="E85" s="88"/>
      <c r="F85" s="99" t="s">
        <v>323</v>
      </c>
      <c r="G85" s="100"/>
      <c r="H85" s="100"/>
      <c r="I85" s="100"/>
      <c r="J85" s="101"/>
      <c r="K85" s="69"/>
    </row>
  </sheetData>
  <mergeCells count="9">
    <mergeCell ref="K76:K84"/>
    <mergeCell ref="F85:J85"/>
    <mergeCell ref="D2:D24"/>
    <mergeCell ref="A1:D1"/>
    <mergeCell ref="F26:F42"/>
    <mergeCell ref="G36:G54"/>
    <mergeCell ref="J67:J75"/>
    <mergeCell ref="I60:I67"/>
    <mergeCell ref="H53:H6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workbookViewId="0">
      <selection activeCell="Q18" sqref="Q18"/>
    </sheetView>
  </sheetViews>
  <sheetFormatPr defaultRowHeight="14.4" x14ac:dyDescent="0.3"/>
  <cols>
    <col min="1" max="1" width="46" customWidth="1"/>
    <col min="16" max="16" width="10.109375" bestFit="1" customWidth="1"/>
  </cols>
  <sheetData>
    <row r="1" spans="1:16" x14ac:dyDescent="0.3">
      <c r="A1" s="49" t="s">
        <v>326</v>
      </c>
      <c r="B1" s="76" t="s">
        <v>238</v>
      </c>
      <c r="C1" s="76"/>
      <c r="D1" s="76"/>
      <c r="E1" s="76"/>
      <c r="F1" s="76"/>
      <c r="G1" s="76"/>
      <c r="H1" s="76"/>
      <c r="I1" s="76"/>
      <c r="J1" s="76"/>
      <c r="K1" s="76"/>
      <c r="L1" s="76"/>
      <c r="M1" s="76"/>
      <c r="N1" s="76"/>
      <c r="O1" s="76"/>
    </row>
    <row r="2" spans="1:16" x14ac:dyDescent="0.3">
      <c r="B2" s="50">
        <v>43670</v>
      </c>
      <c r="C2" s="51">
        <v>43671</v>
      </c>
      <c r="D2" s="51">
        <v>43672</v>
      </c>
      <c r="E2" s="52">
        <v>43673</v>
      </c>
      <c r="F2" s="52">
        <v>43674</v>
      </c>
      <c r="G2" s="51">
        <v>43675</v>
      </c>
      <c r="H2" s="51">
        <v>43676</v>
      </c>
      <c r="I2" s="51">
        <v>43677</v>
      </c>
      <c r="J2" s="51">
        <v>43678</v>
      </c>
      <c r="K2" s="51">
        <v>43679</v>
      </c>
      <c r="L2" s="52">
        <v>43680</v>
      </c>
      <c r="M2" s="52">
        <v>43681</v>
      </c>
      <c r="N2" s="51">
        <v>43682</v>
      </c>
      <c r="O2" s="53">
        <v>43683</v>
      </c>
      <c r="P2" s="49" t="s">
        <v>244</v>
      </c>
    </row>
    <row r="3" spans="1:16" x14ac:dyDescent="0.3">
      <c r="A3" s="49" t="s">
        <v>239</v>
      </c>
      <c r="B3">
        <v>1</v>
      </c>
      <c r="C3">
        <v>1</v>
      </c>
      <c r="D3">
        <v>1</v>
      </c>
      <c r="E3" s="45"/>
      <c r="F3" s="45"/>
      <c r="G3">
        <v>1</v>
      </c>
      <c r="H3">
        <v>1</v>
      </c>
      <c r="I3">
        <v>1</v>
      </c>
      <c r="J3">
        <v>1</v>
      </c>
      <c r="K3">
        <v>1</v>
      </c>
      <c r="L3" s="45"/>
      <c r="M3" s="45"/>
      <c r="N3">
        <v>1</v>
      </c>
      <c r="O3">
        <v>1</v>
      </c>
      <c r="P3" s="49">
        <f>SUM(B3:O3)*8</f>
        <v>80</v>
      </c>
    </row>
    <row r="4" spans="1:16" x14ac:dyDescent="0.3">
      <c r="A4" s="49" t="s">
        <v>240</v>
      </c>
      <c r="B4">
        <v>1</v>
      </c>
      <c r="C4">
        <v>1</v>
      </c>
      <c r="D4">
        <v>0.5</v>
      </c>
      <c r="E4" s="45"/>
      <c r="F4" s="45"/>
      <c r="G4">
        <v>1</v>
      </c>
      <c r="H4">
        <v>1</v>
      </c>
      <c r="I4">
        <v>1</v>
      </c>
      <c r="J4">
        <v>1</v>
      </c>
      <c r="K4">
        <v>1</v>
      </c>
      <c r="L4" s="45"/>
      <c r="M4" s="45"/>
      <c r="N4">
        <v>1</v>
      </c>
      <c r="O4">
        <v>1</v>
      </c>
      <c r="P4" s="49">
        <f t="shared" ref="P4:P5" si="0">SUM(B4:O4)*8</f>
        <v>76</v>
      </c>
    </row>
    <row r="5" spans="1:16" x14ac:dyDescent="0.3">
      <c r="A5" s="49" t="s">
        <v>241</v>
      </c>
      <c r="B5">
        <v>1</v>
      </c>
      <c r="C5">
        <v>1</v>
      </c>
      <c r="D5">
        <v>1</v>
      </c>
      <c r="E5" s="45"/>
      <c r="F5" s="45"/>
      <c r="G5">
        <v>1</v>
      </c>
      <c r="H5">
        <v>1</v>
      </c>
      <c r="I5">
        <v>1</v>
      </c>
      <c r="J5" s="46" t="s">
        <v>243</v>
      </c>
      <c r="K5" s="47" t="s">
        <v>243</v>
      </c>
      <c r="L5" s="45"/>
      <c r="M5" s="45"/>
      <c r="N5">
        <v>1</v>
      </c>
      <c r="O5">
        <v>1</v>
      </c>
      <c r="P5" s="49">
        <f t="shared" si="0"/>
        <v>64</v>
      </c>
    </row>
    <row r="6" spans="1:16" x14ac:dyDescent="0.3">
      <c r="A6" s="49" t="s">
        <v>242</v>
      </c>
      <c r="B6">
        <v>1</v>
      </c>
      <c r="C6">
        <v>1</v>
      </c>
      <c r="D6">
        <v>1</v>
      </c>
      <c r="E6" s="45"/>
      <c r="F6" s="45"/>
      <c r="G6" s="48" t="s">
        <v>243</v>
      </c>
      <c r="H6">
        <v>1</v>
      </c>
      <c r="I6">
        <v>1</v>
      </c>
      <c r="J6">
        <v>1</v>
      </c>
      <c r="K6">
        <v>1</v>
      </c>
      <c r="L6" s="45"/>
      <c r="M6" s="45"/>
      <c r="N6">
        <v>1</v>
      </c>
      <c r="O6">
        <v>1</v>
      </c>
      <c r="P6" s="49">
        <f>SUM(B6:O6)*8</f>
        <v>72</v>
      </c>
    </row>
    <row r="8" spans="1:16" x14ac:dyDescent="0.3">
      <c r="P8" s="49">
        <f>SUM(P3:P6)</f>
        <v>292</v>
      </c>
    </row>
    <row r="9" spans="1:16" ht="28.8" x14ac:dyDescent="0.3">
      <c r="A9" s="57" t="s">
        <v>249</v>
      </c>
      <c r="B9" s="31"/>
      <c r="C9" s="31"/>
      <c r="D9" s="56"/>
      <c r="E9" s="31"/>
      <c r="F9" s="31"/>
      <c r="G9" s="31"/>
      <c r="H9" s="31"/>
      <c r="I9" s="31"/>
      <c r="J9" s="31"/>
      <c r="K9" s="31"/>
      <c r="L9" s="31"/>
      <c r="M9" s="31"/>
      <c r="N9" s="31"/>
      <c r="O9" s="31"/>
      <c r="P9" s="31"/>
    </row>
    <row r="10" spans="1:16" ht="28.8" x14ac:dyDescent="0.3">
      <c r="A10" s="57" t="s">
        <v>250</v>
      </c>
      <c r="B10" s="31"/>
      <c r="C10" s="31"/>
      <c r="D10" s="31"/>
      <c r="E10" s="31"/>
      <c r="F10" s="31"/>
      <c r="G10" s="31"/>
      <c r="H10" s="31"/>
      <c r="I10" s="56"/>
      <c r="J10" s="31"/>
      <c r="K10" s="31"/>
      <c r="L10" s="31"/>
      <c r="M10" s="31"/>
      <c r="N10" s="31"/>
      <c r="O10" s="31"/>
      <c r="P10" s="31"/>
    </row>
    <row r="11" spans="1:16" ht="43.2" x14ac:dyDescent="0.3">
      <c r="A11" s="57" t="s">
        <v>251</v>
      </c>
      <c r="B11" s="31"/>
      <c r="C11" s="31"/>
      <c r="D11" s="31"/>
      <c r="E11" s="31"/>
      <c r="F11" s="31"/>
      <c r="G11" s="31"/>
      <c r="H11" s="31"/>
      <c r="I11" s="31"/>
      <c r="J11" s="31"/>
      <c r="K11" s="56"/>
      <c r="L11" s="31"/>
      <c r="M11" s="31"/>
      <c r="N11" s="31"/>
      <c r="O11" s="31"/>
      <c r="P11" s="31"/>
    </row>
    <row r="12" spans="1:16" x14ac:dyDescent="0.3">
      <c r="A12" s="57" t="s">
        <v>224</v>
      </c>
      <c r="B12" s="31"/>
      <c r="C12" s="31"/>
      <c r="D12" s="31"/>
      <c r="E12" s="31"/>
      <c r="F12" s="31"/>
      <c r="G12" s="56"/>
      <c r="H12" s="31"/>
      <c r="I12" s="31"/>
      <c r="J12" s="31"/>
      <c r="K12" s="31"/>
      <c r="L12" s="31"/>
      <c r="M12" s="31"/>
      <c r="N12" s="31"/>
      <c r="O12" s="31"/>
      <c r="P12" s="31"/>
    </row>
    <row r="13" spans="1:16" ht="28.8" x14ac:dyDescent="0.3">
      <c r="A13" s="57" t="s">
        <v>252</v>
      </c>
      <c r="B13" s="31"/>
      <c r="C13" s="31"/>
      <c r="D13" s="31"/>
      <c r="E13" s="31"/>
      <c r="F13" s="31"/>
      <c r="G13" s="31"/>
      <c r="H13" s="31"/>
      <c r="I13" s="31"/>
      <c r="J13" s="56"/>
      <c r="K13" s="31"/>
      <c r="L13" s="31"/>
      <c r="M13" s="31"/>
      <c r="N13" s="31"/>
      <c r="O13" s="31"/>
      <c r="P13" s="31"/>
    </row>
    <row r="14" spans="1:16" ht="28.8" x14ac:dyDescent="0.3">
      <c r="A14" s="57" t="s">
        <v>253</v>
      </c>
      <c r="B14" s="31"/>
      <c r="C14" s="31"/>
      <c r="D14" s="31"/>
      <c r="E14" s="31"/>
      <c r="F14" s="31"/>
      <c r="G14" s="31"/>
      <c r="H14" s="31"/>
      <c r="I14" s="31"/>
      <c r="J14" s="31"/>
      <c r="K14" s="31"/>
      <c r="L14" s="31"/>
      <c r="M14" s="56"/>
      <c r="N14" s="31"/>
      <c r="O14" s="31"/>
      <c r="P14" s="31"/>
    </row>
    <row r="15" spans="1:16" ht="28.8" x14ac:dyDescent="0.3">
      <c r="A15" s="57" t="s">
        <v>254</v>
      </c>
      <c r="B15" s="31"/>
      <c r="C15" s="31"/>
      <c r="D15" s="31"/>
      <c r="E15" s="31"/>
      <c r="F15" s="31"/>
      <c r="G15" s="31"/>
      <c r="H15" s="31"/>
      <c r="I15" s="31"/>
      <c r="J15" s="31"/>
      <c r="K15" s="31"/>
      <c r="L15" s="31"/>
      <c r="M15" s="31"/>
      <c r="N15" s="56"/>
      <c r="O15" s="31"/>
      <c r="P15" s="31"/>
    </row>
    <row r="16" spans="1:16" ht="28.8" x14ac:dyDescent="0.3">
      <c r="A16" s="57" t="s">
        <v>255</v>
      </c>
      <c r="B16" s="31"/>
      <c r="C16" s="31"/>
      <c r="D16" s="31"/>
      <c r="E16" s="31"/>
      <c r="F16" s="31"/>
      <c r="G16" s="31"/>
      <c r="H16" s="31"/>
      <c r="I16" s="31"/>
      <c r="J16" s="31"/>
      <c r="K16" s="31"/>
      <c r="L16" s="31"/>
      <c r="M16" s="31"/>
      <c r="N16" s="56"/>
      <c r="O16" s="31"/>
      <c r="P16" s="31"/>
    </row>
    <row r="20" spans="1:3" x14ac:dyDescent="0.3">
      <c r="A20" t="s">
        <v>245</v>
      </c>
      <c r="B20" s="44">
        <v>43670</v>
      </c>
    </row>
    <row r="21" spans="1:3" x14ac:dyDescent="0.3">
      <c r="B21" s="54">
        <v>0.41666666666666669</v>
      </c>
      <c r="C21" s="54">
        <v>0.45833333333333331</v>
      </c>
    </row>
    <row r="22" spans="1:3" x14ac:dyDescent="0.3">
      <c r="B22" t="s">
        <v>246</v>
      </c>
    </row>
    <row r="23" spans="1:3" x14ac:dyDescent="0.3">
      <c r="B23" t="s">
        <v>247</v>
      </c>
    </row>
    <row r="24" spans="1:3" x14ac:dyDescent="0.3">
      <c r="B24" t="s">
        <v>248</v>
      </c>
    </row>
  </sheetData>
  <mergeCells count="1">
    <mergeCell ref="B1:O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zoomScale="80" zoomScaleNormal="80" workbookViewId="0">
      <pane xSplit="9" ySplit="1" topLeftCell="J2" activePane="bottomRight" state="frozen"/>
      <selection pane="topRight" activeCell="H1" sqref="H1"/>
      <selection pane="bottomLeft" activeCell="A2" sqref="A2"/>
      <selection pane="bottomRight" activeCell="E2" sqref="E2"/>
    </sheetView>
  </sheetViews>
  <sheetFormatPr defaultRowHeight="14.4" x14ac:dyDescent="0.3"/>
  <cols>
    <col min="1" max="1" width="7.6640625" style="10" bestFit="1" customWidth="1"/>
    <col min="2" max="2" width="11.77734375" customWidth="1"/>
    <col min="3" max="3" width="47.21875" style="6" customWidth="1"/>
    <col min="4" max="4" width="54.77734375" style="6" customWidth="1"/>
    <col min="5" max="5" width="67.5546875" style="6" customWidth="1"/>
    <col min="6" max="6" width="29.21875" bestFit="1" customWidth="1"/>
    <col min="7" max="7" width="22.77734375" bestFit="1" customWidth="1"/>
    <col min="8" max="9" width="20.77734375" customWidth="1"/>
    <col min="10" max="10" width="8.88671875" customWidth="1"/>
  </cols>
  <sheetData>
    <row r="1" spans="1:13" s="7" customFormat="1" ht="36" x14ac:dyDescent="0.3">
      <c r="A1" s="12" t="s">
        <v>25</v>
      </c>
      <c r="B1" s="13" t="s">
        <v>83</v>
      </c>
      <c r="C1" s="13" t="s">
        <v>38</v>
      </c>
      <c r="D1" s="13" t="s">
        <v>111</v>
      </c>
      <c r="E1" s="13" t="s">
        <v>220</v>
      </c>
      <c r="F1" s="13" t="s">
        <v>37</v>
      </c>
      <c r="G1" s="26" t="s">
        <v>84</v>
      </c>
      <c r="H1" s="26" t="s">
        <v>112</v>
      </c>
      <c r="I1" s="26" t="s">
        <v>74</v>
      </c>
      <c r="J1" s="18" t="s">
        <v>73</v>
      </c>
      <c r="K1" s="18" t="s">
        <v>105</v>
      </c>
      <c r="L1" s="18" t="s">
        <v>87</v>
      </c>
      <c r="M1" s="18" t="s">
        <v>107</v>
      </c>
    </row>
    <row r="2" spans="1:13" ht="18" x14ac:dyDescent="0.35">
      <c r="A2" s="9">
        <v>1</v>
      </c>
      <c r="B2" s="3" t="s">
        <v>75</v>
      </c>
      <c r="C2" s="11"/>
      <c r="D2" s="11"/>
      <c r="E2" s="11"/>
      <c r="F2" s="2">
        <v>0</v>
      </c>
      <c r="G2" s="2"/>
      <c r="H2" s="2"/>
      <c r="I2" s="2"/>
      <c r="J2" s="17"/>
      <c r="K2" s="17"/>
      <c r="L2" s="17"/>
      <c r="M2" s="17"/>
    </row>
    <row r="3" spans="1:13" ht="35.4" customHeight="1" x14ac:dyDescent="0.4">
      <c r="A3" s="9">
        <v>1.01</v>
      </c>
      <c r="B3" s="3"/>
      <c r="C3" s="11" t="s">
        <v>194</v>
      </c>
      <c r="D3" s="11" t="s">
        <v>201</v>
      </c>
      <c r="E3" s="11"/>
      <c r="F3" s="2"/>
      <c r="G3" s="37">
        <v>3</v>
      </c>
      <c r="H3" s="2"/>
      <c r="I3" s="2"/>
      <c r="J3" s="17" t="s">
        <v>85</v>
      </c>
      <c r="K3" s="17"/>
      <c r="L3" s="17">
        <v>1</v>
      </c>
      <c r="M3" s="17"/>
    </row>
    <row r="4" spans="1:13" ht="90.6" x14ac:dyDescent="0.4">
      <c r="A4" s="25"/>
      <c r="B4" s="21"/>
      <c r="C4" s="22" t="s">
        <v>195</v>
      </c>
      <c r="D4" s="11" t="s">
        <v>202</v>
      </c>
      <c r="E4" s="11" t="s">
        <v>221</v>
      </c>
      <c r="F4" s="24"/>
      <c r="G4" s="38">
        <v>3</v>
      </c>
      <c r="H4" s="24"/>
      <c r="I4" s="24"/>
      <c r="J4" s="17"/>
      <c r="K4" s="17"/>
      <c r="L4" s="17"/>
      <c r="M4" s="17"/>
    </row>
    <row r="5" spans="1:13" ht="163.80000000000001" customHeight="1" x14ac:dyDescent="0.4">
      <c r="A5" s="9">
        <v>1.02</v>
      </c>
      <c r="B5" s="3"/>
      <c r="C5" s="11" t="s">
        <v>196</v>
      </c>
      <c r="D5" s="11" t="s">
        <v>197</v>
      </c>
      <c r="E5" s="11" t="s">
        <v>222</v>
      </c>
      <c r="F5" s="2"/>
      <c r="G5" s="37">
        <v>2</v>
      </c>
      <c r="H5" s="2"/>
      <c r="I5" s="2"/>
      <c r="J5" s="17"/>
      <c r="K5" s="17"/>
      <c r="L5" s="17">
        <v>1</v>
      </c>
      <c r="M5" s="17" t="s">
        <v>106</v>
      </c>
    </row>
    <row r="6" spans="1:13" ht="36.6" x14ac:dyDescent="0.4">
      <c r="A6" s="9">
        <v>1.03</v>
      </c>
      <c r="B6" s="3"/>
      <c r="C6" s="11" t="s">
        <v>199</v>
      </c>
      <c r="D6" s="11"/>
      <c r="E6" s="11" t="s">
        <v>223</v>
      </c>
      <c r="F6" s="2"/>
      <c r="G6" s="37">
        <v>3</v>
      </c>
      <c r="H6" s="2"/>
      <c r="I6" s="2"/>
      <c r="J6" s="17" t="s">
        <v>86</v>
      </c>
      <c r="K6" s="17"/>
      <c r="L6" s="17"/>
      <c r="M6" s="17"/>
    </row>
    <row r="7" spans="1:13" ht="36.6" x14ac:dyDescent="0.4">
      <c r="A7" s="9">
        <v>1.04</v>
      </c>
      <c r="B7" s="3"/>
      <c r="C7" s="11" t="s">
        <v>198</v>
      </c>
      <c r="D7" s="11" t="s">
        <v>200</v>
      </c>
      <c r="E7" s="11" t="s">
        <v>224</v>
      </c>
      <c r="F7" s="2"/>
      <c r="G7" s="37">
        <v>5</v>
      </c>
      <c r="H7" s="2"/>
      <c r="I7" s="2"/>
      <c r="J7" s="17"/>
      <c r="K7" s="17"/>
      <c r="L7" s="17">
        <v>1</v>
      </c>
      <c r="M7" s="17"/>
    </row>
    <row r="8" spans="1:13" ht="36.6" x14ac:dyDescent="0.4">
      <c r="A8" s="9">
        <v>1.05</v>
      </c>
      <c r="B8" s="3"/>
      <c r="C8" s="35" t="s">
        <v>203</v>
      </c>
      <c r="D8" s="19"/>
      <c r="E8" s="19"/>
      <c r="F8" s="2"/>
      <c r="G8" s="37">
        <v>0</v>
      </c>
      <c r="H8" s="2"/>
      <c r="I8" s="2"/>
      <c r="J8" s="17"/>
      <c r="K8" s="17"/>
      <c r="L8" s="17"/>
      <c r="M8" s="17"/>
    </row>
    <row r="9" spans="1:13" ht="36" x14ac:dyDescent="0.35">
      <c r="A9" s="9">
        <v>1.06</v>
      </c>
      <c r="B9" s="3"/>
      <c r="C9" s="35" t="s">
        <v>76</v>
      </c>
      <c r="D9" s="19" t="s">
        <v>35</v>
      </c>
      <c r="E9" s="19" t="s">
        <v>225</v>
      </c>
      <c r="F9" s="2"/>
      <c r="G9" s="2">
        <v>2</v>
      </c>
      <c r="H9" s="2"/>
      <c r="I9" s="2"/>
      <c r="J9" s="17"/>
      <c r="K9" s="17"/>
      <c r="L9" s="17"/>
      <c r="M9" s="17"/>
    </row>
    <row r="10" spans="1:13" ht="18" x14ac:dyDescent="0.35">
      <c r="A10" s="9">
        <v>1.07</v>
      </c>
      <c r="B10" s="3"/>
      <c r="C10" s="36" t="s">
        <v>77</v>
      </c>
      <c r="D10" s="20" t="s">
        <v>35</v>
      </c>
      <c r="E10" s="20"/>
      <c r="F10" s="2"/>
      <c r="G10" s="2"/>
      <c r="H10" s="2"/>
      <c r="I10" s="2"/>
      <c r="J10" s="17"/>
      <c r="K10" s="17"/>
      <c r="L10" s="17"/>
      <c r="M10" s="17"/>
    </row>
    <row r="11" spans="1:13" ht="108.6" x14ac:dyDescent="0.4">
      <c r="A11" s="9">
        <v>1.08</v>
      </c>
      <c r="B11" s="3"/>
      <c r="C11" s="11" t="s">
        <v>82</v>
      </c>
      <c r="D11" s="11" t="s">
        <v>204</v>
      </c>
      <c r="E11" s="11" t="s">
        <v>226</v>
      </c>
      <c r="F11" s="2"/>
      <c r="G11" s="37">
        <v>5</v>
      </c>
      <c r="H11" s="2"/>
      <c r="I11" s="2"/>
      <c r="J11" s="8" t="s">
        <v>88</v>
      </c>
      <c r="K11" s="17"/>
      <c r="L11" s="17">
        <v>2</v>
      </c>
      <c r="M11" s="17"/>
    </row>
    <row r="12" spans="1:13" ht="72" x14ac:dyDescent="0.35">
      <c r="A12" s="9">
        <v>1.0900000000000001</v>
      </c>
      <c r="B12" s="3"/>
      <c r="C12" s="11" t="s">
        <v>3</v>
      </c>
      <c r="D12" s="11" t="s">
        <v>205</v>
      </c>
      <c r="E12" s="11" t="s">
        <v>227</v>
      </c>
      <c r="F12" s="2"/>
      <c r="G12" s="2">
        <v>3</v>
      </c>
      <c r="H12" s="2"/>
      <c r="I12" s="2"/>
      <c r="J12" s="17"/>
      <c r="K12" s="17"/>
      <c r="L12" s="17">
        <v>2</v>
      </c>
      <c r="M12" s="17"/>
    </row>
    <row r="13" spans="1:13" ht="90" x14ac:dyDescent="0.35">
      <c r="A13" s="9">
        <v>1.1000000000000001</v>
      </c>
      <c r="B13" s="3"/>
      <c r="C13" s="39" t="s">
        <v>4</v>
      </c>
      <c r="D13" s="11" t="s">
        <v>228</v>
      </c>
      <c r="E13" s="11" t="s">
        <v>229</v>
      </c>
      <c r="F13" s="2"/>
      <c r="G13" s="2">
        <v>2</v>
      </c>
      <c r="H13" s="2"/>
      <c r="I13" s="2"/>
      <c r="J13" s="17"/>
      <c r="K13" s="17"/>
      <c r="L13" s="17">
        <v>2</v>
      </c>
      <c r="M13" s="17"/>
    </row>
    <row r="14" spans="1:13" ht="36" x14ac:dyDescent="0.35">
      <c r="A14" s="9">
        <v>1.1100000000000001</v>
      </c>
      <c r="B14" s="3"/>
      <c r="C14" s="11" t="s">
        <v>5</v>
      </c>
      <c r="D14" s="11" t="s">
        <v>206</v>
      </c>
      <c r="E14" s="11" t="s">
        <v>230</v>
      </c>
      <c r="F14" s="2"/>
      <c r="G14" s="2">
        <v>2</v>
      </c>
      <c r="H14" s="2"/>
      <c r="I14" s="2"/>
      <c r="J14" s="17"/>
      <c r="K14" s="17"/>
      <c r="L14" s="17"/>
      <c r="M14" s="17"/>
    </row>
    <row r="15" spans="1:13" ht="36" x14ac:dyDescent="0.35">
      <c r="A15" s="9">
        <v>1.1200000000000001</v>
      </c>
      <c r="B15" s="3"/>
      <c r="C15" s="11" t="s">
        <v>6</v>
      </c>
      <c r="D15" s="19" t="s">
        <v>207</v>
      </c>
      <c r="E15" s="19"/>
      <c r="F15" s="2"/>
      <c r="G15" s="2"/>
      <c r="H15" s="2"/>
      <c r="I15" s="2"/>
      <c r="J15" s="17"/>
      <c r="K15" s="17"/>
      <c r="L15" s="17"/>
      <c r="M15" s="17"/>
    </row>
    <row r="16" spans="1:13" ht="126" x14ac:dyDescent="0.35">
      <c r="A16" s="9">
        <v>1.1299999999999999</v>
      </c>
      <c r="B16" s="3"/>
      <c r="C16" s="11" t="s">
        <v>7</v>
      </c>
      <c r="D16" s="11" t="s">
        <v>208</v>
      </c>
      <c r="E16" s="11" t="s">
        <v>231</v>
      </c>
      <c r="F16" s="2"/>
      <c r="G16" s="2">
        <v>3</v>
      </c>
      <c r="H16" s="2"/>
      <c r="I16" s="2"/>
      <c r="J16" s="17"/>
      <c r="K16" s="17"/>
      <c r="L16" s="17">
        <v>2</v>
      </c>
      <c r="M16" s="17"/>
    </row>
    <row r="17" spans="1:13" ht="90" x14ac:dyDescent="0.35">
      <c r="A17" s="9">
        <v>1.1399999999999999</v>
      </c>
      <c r="B17" s="3"/>
      <c r="C17" s="11" t="s">
        <v>209</v>
      </c>
      <c r="D17" s="11" t="s">
        <v>210</v>
      </c>
      <c r="E17" s="11" t="s">
        <v>232</v>
      </c>
      <c r="F17" s="2"/>
      <c r="G17" s="2">
        <v>5</v>
      </c>
      <c r="H17" s="2"/>
      <c r="I17" s="2"/>
      <c r="J17" s="8" t="s">
        <v>92</v>
      </c>
      <c r="K17" s="17"/>
      <c r="L17" s="17">
        <v>2</v>
      </c>
      <c r="M17" s="17"/>
    </row>
    <row r="18" spans="1:13" ht="18" x14ac:dyDescent="0.35">
      <c r="A18" s="9">
        <v>1.1499999999999999</v>
      </c>
      <c r="B18" s="3"/>
      <c r="C18" s="19" t="s">
        <v>94</v>
      </c>
      <c r="D18" s="19" t="s">
        <v>96</v>
      </c>
      <c r="E18" s="19"/>
      <c r="F18" s="2"/>
      <c r="G18" s="2"/>
      <c r="H18" s="2"/>
      <c r="I18" s="2"/>
      <c r="J18" s="8" t="s">
        <v>93</v>
      </c>
      <c r="K18" s="17"/>
      <c r="L18" s="17"/>
      <c r="M18" s="17"/>
    </row>
    <row r="19" spans="1:13" ht="108" x14ac:dyDescent="0.35">
      <c r="A19" s="9">
        <v>1.1599999999999999</v>
      </c>
      <c r="B19" s="3"/>
      <c r="C19" s="11" t="s">
        <v>211</v>
      </c>
      <c r="D19" s="11" t="s">
        <v>212</v>
      </c>
      <c r="E19" s="11" t="s">
        <v>233</v>
      </c>
      <c r="F19" s="2"/>
      <c r="G19" s="2">
        <v>5</v>
      </c>
      <c r="H19" s="2"/>
      <c r="I19" s="2"/>
      <c r="J19" s="8" t="s">
        <v>95</v>
      </c>
      <c r="K19" s="17"/>
      <c r="L19" s="17">
        <v>2</v>
      </c>
      <c r="M19" s="17"/>
    </row>
    <row r="20" spans="1:13" ht="108" x14ac:dyDescent="0.35">
      <c r="A20" s="9">
        <v>1.17</v>
      </c>
      <c r="B20" s="3"/>
      <c r="C20" s="11" t="s">
        <v>97</v>
      </c>
      <c r="D20" s="11" t="s">
        <v>234</v>
      </c>
      <c r="E20" s="11" t="s">
        <v>235</v>
      </c>
      <c r="F20" s="2"/>
      <c r="G20" s="2">
        <v>3</v>
      </c>
      <c r="H20" s="2"/>
      <c r="I20" s="2"/>
      <c r="J20" s="17"/>
      <c r="K20" s="17"/>
      <c r="L20" s="17"/>
      <c r="M20" s="17"/>
    </row>
    <row r="21" spans="1:13" ht="36" x14ac:dyDescent="0.35">
      <c r="A21" s="9">
        <v>1.18</v>
      </c>
      <c r="B21" s="3"/>
      <c r="C21" s="11" t="s">
        <v>32</v>
      </c>
      <c r="D21" s="19" t="s">
        <v>213</v>
      </c>
      <c r="E21" s="19"/>
      <c r="F21" s="2"/>
      <c r="G21" s="2"/>
      <c r="H21" s="2"/>
      <c r="I21" s="2"/>
      <c r="J21" s="17"/>
      <c r="K21" s="17"/>
      <c r="L21" s="17"/>
      <c r="M21" s="17"/>
    </row>
    <row r="22" spans="1:13" ht="18" x14ac:dyDescent="0.35">
      <c r="A22" s="9">
        <v>1.19</v>
      </c>
      <c r="B22" s="3"/>
      <c r="C22" s="11" t="s">
        <v>33</v>
      </c>
      <c r="D22" s="11" t="s">
        <v>98</v>
      </c>
      <c r="E22" s="11"/>
      <c r="F22" s="2"/>
      <c r="G22" s="2"/>
      <c r="H22" s="2"/>
      <c r="I22" s="2"/>
      <c r="J22" s="17"/>
      <c r="K22" s="17"/>
      <c r="L22" s="17"/>
      <c r="M22" s="17"/>
    </row>
    <row r="23" spans="1:13" ht="18" x14ac:dyDescent="0.35">
      <c r="A23" s="9">
        <v>1.2</v>
      </c>
      <c r="B23" s="3"/>
      <c r="C23" s="11" t="s">
        <v>99</v>
      </c>
      <c r="D23" s="11" t="s">
        <v>98</v>
      </c>
      <c r="E23" s="11"/>
      <c r="F23" s="2"/>
      <c r="G23" s="2"/>
      <c r="H23" s="2"/>
      <c r="I23" s="2"/>
      <c r="J23" s="17"/>
      <c r="K23" s="17"/>
      <c r="L23" s="17"/>
      <c r="M23" s="17"/>
    </row>
    <row r="24" spans="1:13" ht="18" x14ac:dyDescent="0.35">
      <c r="A24" s="9">
        <v>2</v>
      </c>
      <c r="B24" s="3" t="s">
        <v>8</v>
      </c>
      <c r="C24" s="11"/>
      <c r="D24" s="11"/>
      <c r="E24" s="11"/>
      <c r="F24" s="2">
        <v>1</v>
      </c>
      <c r="G24" s="2"/>
      <c r="H24" s="2"/>
      <c r="I24" s="2"/>
      <c r="J24" s="17"/>
      <c r="K24" s="17"/>
      <c r="L24" s="17"/>
      <c r="M24" s="17"/>
    </row>
    <row r="25" spans="1:13" ht="18" x14ac:dyDescent="0.35">
      <c r="A25" s="9">
        <v>2.0099999999999998</v>
      </c>
      <c r="B25" s="3"/>
      <c r="C25" s="11" t="s">
        <v>180</v>
      </c>
      <c r="D25" s="11" t="s">
        <v>98</v>
      </c>
      <c r="E25" s="11"/>
      <c r="F25" s="2"/>
      <c r="G25" s="2"/>
      <c r="H25" s="2"/>
      <c r="I25" s="2"/>
      <c r="J25" s="17"/>
      <c r="K25" s="17"/>
      <c r="L25" s="17">
        <v>2</v>
      </c>
      <c r="M25" s="17"/>
    </row>
    <row r="26" spans="1:13" ht="180" x14ac:dyDescent="0.35">
      <c r="A26" s="9">
        <v>2.02</v>
      </c>
      <c r="B26" s="3"/>
      <c r="C26" s="11" t="s">
        <v>181</v>
      </c>
      <c r="D26" s="11" t="s">
        <v>217</v>
      </c>
      <c r="E26" s="11" t="s">
        <v>236</v>
      </c>
      <c r="F26" s="2"/>
      <c r="G26" s="2">
        <v>2</v>
      </c>
      <c r="H26" s="2"/>
      <c r="I26" s="2"/>
      <c r="J26" s="17"/>
      <c r="K26" s="17"/>
      <c r="L26" s="17">
        <v>3</v>
      </c>
      <c r="M26" s="17"/>
    </row>
    <row r="27" spans="1:13" ht="36" x14ac:dyDescent="0.35">
      <c r="A27" s="9">
        <v>2.0299999999999998</v>
      </c>
      <c r="B27" s="21"/>
      <c r="C27" s="22" t="s">
        <v>182</v>
      </c>
      <c r="D27" s="11" t="s">
        <v>98</v>
      </c>
      <c r="E27" s="11"/>
      <c r="F27" s="24"/>
      <c r="G27" s="24"/>
      <c r="H27" s="24"/>
      <c r="I27" s="24"/>
      <c r="J27" s="17"/>
      <c r="K27" s="17"/>
      <c r="L27" s="17"/>
      <c r="M27" s="17"/>
    </row>
    <row r="28" spans="1:13" ht="18" x14ac:dyDescent="0.35">
      <c r="A28" s="9">
        <v>2.04</v>
      </c>
      <c r="B28" s="3"/>
      <c r="C28" s="11" t="s">
        <v>183</v>
      </c>
      <c r="D28" s="11" t="s">
        <v>214</v>
      </c>
      <c r="E28" s="11"/>
      <c r="F28" s="2"/>
      <c r="G28" s="2"/>
      <c r="H28" s="2"/>
      <c r="I28" s="2"/>
      <c r="J28" s="17"/>
      <c r="K28" s="17"/>
      <c r="L28" s="17">
        <v>3</v>
      </c>
      <c r="M28" s="17"/>
    </row>
    <row r="29" spans="1:13" ht="144" x14ac:dyDescent="0.35">
      <c r="A29" s="40"/>
      <c r="B29" s="41"/>
      <c r="C29" s="42" t="s">
        <v>215</v>
      </c>
      <c r="D29" s="11" t="s">
        <v>218</v>
      </c>
      <c r="E29" s="11" t="s">
        <v>237</v>
      </c>
      <c r="F29" s="29"/>
      <c r="G29" s="43">
        <v>3</v>
      </c>
      <c r="H29" s="29"/>
      <c r="I29" s="29"/>
      <c r="J29" s="8"/>
      <c r="K29" s="8"/>
      <c r="L29" s="8"/>
      <c r="M29" s="8"/>
    </row>
    <row r="30" spans="1:13" ht="54" x14ac:dyDescent="0.35">
      <c r="A30" s="40"/>
      <c r="B30" s="41"/>
      <c r="C30" s="42" t="s">
        <v>216</v>
      </c>
      <c r="D30" s="11" t="s">
        <v>219</v>
      </c>
      <c r="E30" s="11"/>
      <c r="F30" s="29"/>
      <c r="G30" s="29">
        <v>2</v>
      </c>
      <c r="H30" s="29"/>
      <c r="I30" s="29"/>
      <c r="J30" s="8"/>
      <c r="K30" s="8"/>
      <c r="L30" s="8"/>
      <c r="M30" s="8"/>
    </row>
    <row r="31" spans="1:13" ht="18" x14ac:dyDescent="0.35">
      <c r="A31" s="9">
        <v>2.0499999999999998</v>
      </c>
      <c r="B31" s="3"/>
      <c r="C31" s="11" t="s">
        <v>184</v>
      </c>
      <c r="D31" s="11" t="s">
        <v>35</v>
      </c>
      <c r="E31" s="11"/>
      <c r="F31" s="2"/>
      <c r="G31" s="2"/>
      <c r="H31" s="2"/>
      <c r="I31" s="2"/>
      <c r="J31" s="17"/>
      <c r="K31" s="17"/>
      <c r="L31" s="17"/>
      <c r="M31" s="17"/>
    </row>
    <row r="32" spans="1:13" ht="18" x14ac:dyDescent="0.35">
      <c r="A32" s="9">
        <v>2.0499999999999998</v>
      </c>
      <c r="B32" s="3"/>
      <c r="C32" s="11" t="s">
        <v>185</v>
      </c>
      <c r="D32" s="11" t="s">
        <v>35</v>
      </c>
      <c r="E32" s="11"/>
      <c r="F32" s="2"/>
      <c r="G32" s="2"/>
      <c r="H32" s="2"/>
      <c r="I32" s="2"/>
      <c r="J32" s="17"/>
      <c r="K32" s="17"/>
      <c r="L32" s="17">
        <v>3</v>
      </c>
      <c r="M32" s="17"/>
    </row>
    <row r="33" spans="1:13" ht="18" x14ac:dyDescent="0.35">
      <c r="A33" s="9">
        <v>3</v>
      </c>
      <c r="B33" s="3" t="s">
        <v>10</v>
      </c>
      <c r="C33" s="11"/>
      <c r="D33" s="11"/>
      <c r="E33" s="11"/>
      <c r="F33" s="2">
        <v>1</v>
      </c>
      <c r="G33" s="2"/>
      <c r="H33" s="2"/>
      <c r="I33" s="2"/>
      <c r="J33" s="17"/>
      <c r="K33" s="17"/>
      <c r="L33" s="17"/>
      <c r="M33" s="17"/>
    </row>
    <row r="34" spans="1:13" ht="18" x14ac:dyDescent="0.35">
      <c r="A34" s="9">
        <v>3.01</v>
      </c>
      <c r="B34" s="3"/>
      <c r="C34" s="11" t="s">
        <v>186</v>
      </c>
      <c r="D34" s="11"/>
      <c r="E34" s="11"/>
      <c r="F34" s="2"/>
      <c r="G34" s="2"/>
      <c r="H34" s="2"/>
      <c r="I34" s="2"/>
      <c r="J34" s="17"/>
      <c r="K34" s="17"/>
      <c r="L34" s="17"/>
      <c r="M34" s="17"/>
    </row>
    <row r="35" spans="1:13" ht="18" x14ac:dyDescent="0.35">
      <c r="A35" s="9">
        <v>3.02</v>
      </c>
      <c r="B35" s="3"/>
      <c r="C35" s="11" t="s">
        <v>187</v>
      </c>
      <c r="D35" s="11"/>
      <c r="E35" s="11"/>
      <c r="F35" s="2"/>
      <c r="G35" s="2"/>
      <c r="H35" s="2"/>
      <c r="I35" s="2"/>
      <c r="J35" s="17"/>
      <c r="K35" s="17"/>
      <c r="L35" s="17">
        <v>2</v>
      </c>
      <c r="M35" s="17"/>
    </row>
    <row r="36" spans="1:13" ht="18" x14ac:dyDescent="0.35">
      <c r="A36" s="9">
        <v>3.03</v>
      </c>
      <c r="B36" s="3"/>
      <c r="C36" s="11" t="s">
        <v>188</v>
      </c>
      <c r="D36" s="11"/>
      <c r="E36" s="11"/>
      <c r="F36" s="2"/>
      <c r="G36" s="2"/>
      <c r="H36" s="2"/>
      <c r="I36" s="2"/>
      <c r="J36" s="17"/>
      <c r="K36" s="17"/>
      <c r="L36" s="17">
        <v>3</v>
      </c>
      <c r="M36" s="17"/>
    </row>
    <row r="37" spans="1:13" ht="18" x14ac:dyDescent="0.35">
      <c r="A37" s="9">
        <v>3.04</v>
      </c>
      <c r="B37" s="3"/>
      <c r="C37" s="11" t="s">
        <v>189</v>
      </c>
      <c r="D37" s="11" t="s">
        <v>214</v>
      </c>
      <c r="E37" s="11"/>
      <c r="F37" s="2"/>
      <c r="G37" s="2"/>
      <c r="H37" s="2"/>
      <c r="I37" s="2"/>
      <c r="J37" s="17"/>
      <c r="K37" s="17"/>
      <c r="L37" s="17"/>
      <c r="M37" s="17"/>
    </row>
    <row r="38" spans="1:13" ht="18" x14ac:dyDescent="0.35">
      <c r="A38" s="9">
        <v>3.05</v>
      </c>
      <c r="B38" s="3"/>
      <c r="C38" s="11" t="s">
        <v>190</v>
      </c>
      <c r="D38" s="11" t="s">
        <v>35</v>
      </c>
      <c r="E38" s="11"/>
      <c r="F38" s="2"/>
      <c r="G38" s="2"/>
      <c r="H38" s="2"/>
      <c r="I38" s="2"/>
      <c r="J38" s="17"/>
      <c r="K38" s="17"/>
      <c r="L38" s="17">
        <v>3</v>
      </c>
      <c r="M38" s="17"/>
    </row>
    <row r="39" spans="1:13" ht="18" x14ac:dyDescent="0.35">
      <c r="A39" s="9">
        <v>4</v>
      </c>
      <c r="B39" s="3" t="s">
        <v>13</v>
      </c>
      <c r="C39" s="11"/>
      <c r="D39" s="11"/>
      <c r="E39" s="11"/>
      <c r="F39" s="2">
        <v>1</v>
      </c>
      <c r="G39" s="2"/>
      <c r="H39" s="2"/>
      <c r="I39" s="2"/>
      <c r="J39" s="17"/>
      <c r="K39" s="17"/>
      <c r="L39" s="17"/>
      <c r="M39" s="17"/>
    </row>
    <row r="40" spans="1:13" ht="18" x14ac:dyDescent="0.35">
      <c r="A40" s="9">
        <v>4.01</v>
      </c>
      <c r="B40" s="21"/>
      <c r="C40" s="22" t="s">
        <v>109</v>
      </c>
      <c r="D40" s="11"/>
      <c r="E40" s="11"/>
      <c r="F40" s="24"/>
      <c r="G40" s="24">
        <v>9</v>
      </c>
      <c r="H40" s="29" t="s">
        <v>149</v>
      </c>
      <c r="I40" s="29"/>
      <c r="J40" s="17"/>
      <c r="K40" s="17"/>
      <c r="L40" s="17">
        <v>1</v>
      </c>
      <c r="M40" s="17"/>
    </row>
    <row r="41" spans="1:13" ht="33.6" x14ac:dyDescent="0.65">
      <c r="A41" s="9">
        <v>4.0199999999999996</v>
      </c>
      <c r="B41" s="21"/>
      <c r="C41" s="22" t="s">
        <v>110</v>
      </c>
      <c r="D41" s="27" t="s">
        <v>137</v>
      </c>
      <c r="E41" s="27"/>
      <c r="F41" s="29" t="s">
        <v>144</v>
      </c>
      <c r="G41" s="24">
        <v>9</v>
      </c>
      <c r="H41" s="29" t="s">
        <v>147</v>
      </c>
      <c r="I41" s="34">
        <v>3</v>
      </c>
      <c r="J41" s="17"/>
      <c r="K41" s="17"/>
      <c r="L41" s="17">
        <v>2</v>
      </c>
      <c r="M41" s="17"/>
    </row>
    <row r="42" spans="1:13" ht="18" x14ac:dyDescent="0.35">
      <c r="A42" s="9">
        <v>4.03</v>
      </c>
      <c r="B42" s="3"/>
      <c r="C42" s="11" t="s">
        <v>9</v>
      </c>
      <c r="D42" s="27" t="s">
        <v>139</v>
      </c>
      <c r="E42" s="27"/>
      <c r="F42" s="2" t="s">
        <v>145</v>
      </c>
      <c r="G42" s="2">
        <v>9</v>
      </c>
      <c r="H42" s="2"/>
      <c r="I42" s="2"/>
      <c r="J42" s="17"/>
      <c r="K42" s="17"/>
      <c r="L42" s="17">
        <v>1</v>
      </c>
      <c r="M42" s="17"/>
    </row>
    <row r="43" spans="1:13" ht="33.6" x14ac:dyDescent="0.65">
      <c r="A43" s="9">
        <v>4.04</v>
      </c>
      <c r="B43" s="3"/>
      <c r="C43" s="11" t="s">
        <v>11</v>
      </c>
      <c r="D43" s="11"/>
      <c r="E43" s="11"/>
      <c r="F43" s="2"/>
      <c r="G43" s="2">
        <v>9</v>
      </c>
      <c r="H43" s="2" t="s">
        <v>148</v>
      </c>
      <c r="I43" s="34">
        <v>1</v>
      </c>
      <c r="J43" s="17"/>
      <c r="K43" s="17"/>
      <c r="L43" s="17">
        <v>2</v>
      </c>
      <c r="M43" s="17"/>
    </row>
    <row r="44" spans="1:13" ht="19.8" customHeight="1" x14ac:dyDescent="0.35">
      <c r="A44" s="9">
        <v>4.05</v>
      </c>
      <c r="B44" s="3"/>
      <c r="C44" s="11" t="s">
        <v>12</v>
      </c>
      <c r="D44" s="28" t="s">
        <v>138</v>
      </c>
      <c r="E44" s="28"/>
      <c r="F44" s="2" t="s">
        <v>140</v>
      </c>
      <c r="G44" s="2">
        <v>9</v>
      </c>
      <c r="H44" s="2" t="s">
        <v>149</v>
      </c>
      <c r="I44" s="2"/>
      <c r="J44" s="17"/>
      <c r="K44" s="17"/>
      <c r="L44" s="17">
        <v>3</v>
      </c>
      <c r="M44" s="17"/>
    </row>
    <row r="45" spans="1:13" ht="18" x14ac:dyDescent="0.35">
      <c r="A45" s="9">
        <v>4.0599999999999996</v>
      </c>
      <c r="B45" s="3"/>
      <c r="C45" s="11" t="s">
        <v>141</v>
      </c>
      <c r="D45" s="11"/>
      <c r="E45" s="11"/>
      <c r="F45" s="2"/>
      <c r="G45" s="2">
        <v>9</v>
      </c>
      <c r="H45" s="2"/>
      <c r="I45" s="2"/>
      <c r="J45" s="17"/>
      <c r="K45" s="17"/>
      <c r="L45" s="17">
        <v>3</v>
      </c>
      <c r="M45" s="17"/>
    </row>
    <row r="46" spans="1:13" ht="18" x14ac:dyDescent="0.35">
      <c r="A46" s="9">
        <v>4.07</v>
      </c>
      <c r="B46" s="3"/>
      <c r="C46" s="11" t="s">
        <v>142</v>
      </c>
      <c r="D46" s="11"/>
      <c r="E46" s="11"/>
      <c r="F46" s="2" t="s">
        <v>143</v>
      </c>
      <c r="G46" s="2">
        <v>9</v>
      </c>
      <c r="H46" s="2"/>
      <c r="I46" s="2"/>
      <c r="J46" s="17"/>
      <c r="K46" s="17"/>
      <c r="L46" s="17">
        <v>3</v>
      </c>
      <c r="M46" s="17"/>
    </row>
    <row r="47" spans="1:13" ht="18" x14ac:dyDescent="0.35">
      <c r="A47" s="9">
        <v>5</v>
      </c>
      <c r="B47" s="3" t="s">
        <v>14</v>
      </c>
      <c r="C47" s="11"/>
      <c r="D47" s="27" t="s">
        <v>100</v>
      </c>
      <c r="E47" s="27"/>
      <c r="F47" s="2">
        <v>3</v>
      </c>
      <c r="G47" s="2">
        <f>SUM(G40:G46)/2.2</f>
        <v>28.636363636363633</v>
      </c>
      <c r="H47" s="30" t="s">
        <v>146</v>
      </c>
      <c r="I47" s="2"/>
      <c r="J47" s="17"/>
      <c r="K47" s="17"/>
      <c r="L47" s="17">
        <v>5</v>
      </c>
      <c r="M47" s="17"/>
    </row>
    <row r="48" spans="1:13" ht="18" x14ac:dyDescent="0.35">
      <c r="A48" s="9">
        <v>5.01</v>
      </c>
      <c r="B48" s="3"/>
      <c r="C48" s="11" t="s">
        <v>191</v>
      </c>
      <c r="D48" s="11"/>
      <c r="E48" s="11"/>
      <c r="F48" s="2"/>
      <c r="G48" s="2"/>
      <c r="H48" s="2"/>
      <c r="I48" s="2"/>
      <c r="J48" s="17"/>
      <c r="K48" s="17"/>
      <c r="L48" s="17"/>
      <c r="M48" s="17"/>
    </row>
    <row r="49" spans="1:13" ht="18" x14ac:dyDescent="0.35">
      <c r="A49" s="9">
        <v>5.0199999999999996</v>
      </c>
      <c r="B49" s="3"/>
      <c r="C49" s="11" t="s">
        <v>192</v>
      </c>
      <c r="D49" s="11"/>
      <c r="E49" s="11"/>
      <c r="F49" s="2"/>
      <c r="G49" s="2"/>
      <c r="H49" s="2"/>
      <c r="I49" s="2"/>
      <c r="J49" s="17"/>
      <c r="K49" s="17"/>
      <c r="L49" s="17"/>
      <c r="M49" s="17"/>
    </row>
    <row r="50" spans="1:13" ht="18" x14ac:dyDescent="0.35">
      <c r="A50" s="9">
        <v>5.03</v>
      </c>
      <c r="B50" s="3"/>
      <c r="C50" s="11" t="s">
        <v>193</v>
      </c>
      <c r="D50" s="11"/>
      <c r="E50" s="11"/>
      <c r="F50" s="2"/>
      <c r="G50" s="2"/>
      <c r="H50" s="2"/>
      <c r="I50" s="2"/>
      <c r="J50" s="17"/>
      <c r="K50" s="17"/>
      <c r="L50" s="17"/>
      <c r="M50" s="17"/>
    </row>
    <row r="51" spans="1:13" ht="18" x14ac:dyDescent="0.35">
      <c r="A51" s="9">
        <v>6</v>
      </c>
      <c r="B51" s="3" t="s">
        <v>27</v>
      </c>
      <c r="C51" s="11"/>
      <c r="D51" s="11"/>
      <c r="E51" s="11"/>
      <c r="F51" s="2">
        <v>2</v>
      </c>
      <c r="G51" s="2"/>
      <c r="H51" s="2"/>
      <c r="I51" s="2"/>
      <c r="J51" s="17"/>
      <c r="K51" s="17"/>
      <c r="L51" s="17">
        <v>4</v>
      </c>
      <c r="M51" s="17"/>
    </row>
    <row r="52" spans="1:13" ht="18" x14ac:dyDescent="0.35">
      <c r="A52" s="9">
        <v>6.01</v>
      </c>
      <c r="B52" s="3"/>
      <c r="C52" s="11" t="s">
        <v>28</v>
      </c>
      <c r="D52" s="11"/>
      <c r="E52" s="11"/>
      <c r="F52" s="2"/>
      <c r="G52" s="2"/>
      <c r="H52" s="2"/>
      <c r="I52" s="2"/>
      <c r="J52" s="17" t="s">
        <v>101</v>
      </c>
      <c r="K52" s="17"/>
      <c r="L52" s="17"/>
      <c r="M52" s="17"/>
    </row>
    <row r="53" spans="1:13" ht="18" x14ac:dyDescent="0.35">
      <c r="A53" s="9">
        <v>6.02</v>
      </c>
      <c r="B53" s="3"/>
      <c r="C53" s="11" t="s">
        <v>30</v>
      </c>
      <c r="D53" s="11"/>
      <c r="E53" s="11"/>
      <c r="F53" s="2"/>
      <c r="G53" s="2"/>
      <c r="H53" s="2"/>
      <c r="I53" s="2"/>
      <c r="J53" s="17"/>
      <c r="K53" s="17"/>
      <c r="L53" s="17"/>
      <c r="M53" s="17"/>
    </row>
    <row r="54" spans="1:13" ht="18" x14ac:dyDescent="0.35">
      <c r="A54" s="9">
        <v>6.03</v>
      </c>
      <c r="B54" s="3"/>
      <c r="C54" s="11" t="s">
        <v>29</v>
      </c>
      <c r="D54" s="11"/>
      <c r="E54" s="11"/>
      <c r="F54" s="2"/>
      <c r="G54" s="2"/>
      <c r="H54" s="2"/>
      <c r="I54" s="2"/>
      <c r="J54" s="17"/>
      <c r="K54" s="17"/>
      <c r="L54" s="17"/>
      <c r="M54" s="17"/>
    </row>
    <row r="55" spans="1:13" ht="18" x14ac:dyDescent="0.35">
      <c r="A55" s="9">
        <v>6.04</v>
      </c>
      <c r="B55" s="3"/>
      <c r="C55" s="11" t="s">
        <v>78</v>
      </c>
      <c r="D55" s="11"/>
      <c r="E55" s="11"/>
      <c r="F55" s="2"/>
      <c r="G55" s="2"/>
      <c r="H55" s="2"/>
      <c r="I55" s="2"/>
      <c r="J55" s="17"/>
      <c r="K55" s="17"/>
      <c r="L55" s="17"/>
      <c r="M55" s="17"/>
    </row>
    <row r="56" spans="1:13" ht="18" x14ac:dyDescent="0.35">
      <c r="A56" s="9">
        <v>6.05</v>
      </c>
      <c r="B56" s="3"/>
      <c r="C56" s="11" t="s">
        <v>31</v>
      </c>
      <c r="D56" s="11" t="s">
        <v>102</v>
      </c>
      <c r="E56" s="11"/>
      <c r="F56" s="2"/>
      <c r="G56" s="2"/>
      <c r="H56" s="2"/>
      <c r="I56" s="2"/>
      <c r="J56" s="17"/>
      <c r="K56" s="17"/>
      <c r="L56" s="17"/>
      <c r="M56" s="17"/>
    </row>
    <row r="57" spans="1:13" ht="18" x14ac:dyDescent="0.35">
      <c r="A57" s="9"/>
      <c r="B57" s="3" t="s">
        <v>39</v>
      </c>
      <c r="C57" s="11"/>
      <c r="D57" s="11"/>
      <c r="E57" s="11"/>
      <c r="F57" s="2"/>
      <c r="G57" s="2"/>
      <c r="H57" s="2"/>
      <c r="I57" s="2"/>
      <c r="J57" s="17"/>
      <c r="K57" s="17"/>
      <c r="L57" s="17"/>
      <c r="M57" s="17"/>
    </row>
    <row r="58" spans="1:13" ht="18" x14ac:dyDescent="0.35">
      <c r="A58" s="25"/>
      <c r="B58" s="21"/>
      <c r="C58" s="22"/>
      <c r="D58" s="23"/>
      <c r="E58" s="23"/>
      <c r="F58" s="24"/>
      <c r="G58" s="24"/>
      <c r="H58" s="24"/>
      <c r="I58" s="24"/>
      <c r="J58" s="17"/>
      <c r="K58" s="17"/>
      <c r="L58" s="17"/>
      <c r="M58" s="17"/>
    </row>
    <row r="59" spans="1:13" ht="18" x14ac:dyDescent="0.35">
      <c r="A59" s="25"/>
      <c r="B59" s="21"/>
      <c r="C59" s="22"/>
      <c r="D59" s="23"/>
      <c r="E59" s="23"/>
      <c r="F59" s="24"/>
      <c r="G59" s="24"/>
      <c r="H59" s="24"/>
      <c r="I59" s="24"/>
      <c r="J59" s="17"/>
      <c r="K59" s="17"/>
      <c r="L59" s="17"/>
      <c r="M59" s="17"/>
    </row>
    <row r="60" spans="1:13" ht="18" x14ac:dyDescent="0.35">
      <c r="A60" s="25"/>
      <c r="B60" s="21"/>
      <c r="C60" s="22"/>
      <c r="D60" s="23"/>
      <c r="E60" s="23"/>
      <c r="F60" s="24"/>
      <c r="G60" s="24"/>
      <c r="H60" s="24"/>
      <c r="I60" s="24"/>
      <c r="J60" s="17"/>
      <c r="K60" s="17"/>
      <c r="L60" s="17"/>
      <c r="M60" s="17"/>
    </row>
    <row r="61" spans="1:13" ht="18" x14ac:dyDescent="0.35">
      <c r="A61" s="25"/>
      <c r="B61" s="21"/>
      <c r="C61" s="22"/>
      <c r="D61" s="23"/>
      <c r="E61" s="23"/>
      <c r="F61" s="24"/>
      <c r="G61" s="24"/>
      <c r="H61" s="24"/>
      <c r="I61" s="24"/>
      <c r="J61" s="17"/>
      <c r="K61" s="17"/>
      <c r="L61" s="17"/>
      <c r="M61" s="17"/>
    </row>
    <row r="62" spans="1:13" ht="18" x14ac:dyDescent="0.35">
      <c r="A62" s="25"/>
      <c r="B62" s="21"/>
      <c r="C62" s="22"/>
      <c r="D62" s="23"/>
      <c r="E62" s="23"/>
      <c r="F62" s="24"/>
      <c r="G62" s="24"/>
      <c r="H62" s="24"/>
      <c r="I62" s="24"/>
      <c r="J62" s="17"/>
      <c r="K62" s="17"/>
      <c r="L62" s="17"/>
      <c r="M62" s="17"/>
    </row>
    <row r="63" spans="1:13" ht="18" x14ac:dyDescent="0.35">
      <c r="A63" s="25"/>
      <c r="B63" s="21"/>
      <c r="C63" s="22"/>
      <c r="D63" s="23"/>
      <c r="E63" s="23"/>
      <c r="F63" s="24"/>
      <c r="G63" s="24"/>
      <c r="H63" s="24"/>
      <c r="I63" s="24"/>
      <c r="J63" s="17"/>
      <c r="K63" s="17"/>
      <c r="L63" s="17"/>
      <c r="M63" s="17"/>
    </row>
    <row r="64" spans="1:13" ht="18" x14ac:dyDescent="0.35">
      <c r="A64" s="25"/>
      <c r="B64" s="21"/>
      <c r="C64" s="22"/>
      <c r="D64" s="23"/>
      <c r="E64" s="23"/>
      <c r="F64" s="24"/>
      <c r="G64" s="24"/>
      <c r="H64" s="24"/>
      <c r="I64" s="24"/>
      <c r="J64" s="17"/>
      <c r="K64" s="17"/>
      <c r="L64" s="17"/>
      <c r="M64" s="17"/>
    </row>
    <row r="65" spans="1:13" ht="18" x14ac:dyDescent="0.35">
      <c r="A65" s="25"/>
      <c r="B65" s="21"/>
      <c r="C65" s="22"/>
      <c r="D65" s="23"/>
      <c r="E65" s="23"/>
      <c r="F65" s="24"/>
      <c r="G65" s="24"/>
      <c r="H65" s="24"/>
      <c r="I65" s="24"/>
      <c r="J65" s="17"/>
      <c r="K65" s="17"/>
      <c r="L65" s="17"/>
      <c r="M65" s="17"/>
    </row>
    <row r="66" spans="1:13" ht="18" x14ac:dyDescent="0.35">
      <c r="A66" s="25"/>
      <c r="B66" s="21"/>
      <c r="C66" s="22"/>
      <c r="D66" s="23"/>
      <c r="E66" s="23"/>
      <c r="F66" s="24"/>
      <c r="G66" s="24"/>
      <c r="H66" s="24"/>
      <c r="I66" s="24"/>
      <c r="J66" s="17"/>
      <c r="K66" s="17"/>
      <c r="L66" s="17"/>
      <c r="M66" s="17"/>
    </row>
    <row r="67" spans="1:13" ht="18" x14ac:dyDescent="0.35">
      <c r="A67" s="25"/>
      <c r="B67" s="21"/>
      <c r="C67" s="22"/>
      <c r="D67" s="23"/>
      <c r="E67" s="23"/>
      <c r="F67" s="24"/>
      <c r="G67" s="24"/>
      <c r="H67" s="24"/>
      <c r="I67" s="24"/>
      <c r="J67" s="17"/>
      <c r="K67" s="17"/>
      <c r="L67" s="17"/>
      <c r="M67" s="17"/>
    </row>
    <row r="68" spans="1:13" ht="21" x14ac:dyDescent="0.4">
      <c r="A68" s="14">
        <v>7</v>
      </c>
      <c r="B68" s="15"/>
      <c r="C68" s="16" t="s">
        <v>15</v>
      </c>
      <c r="D68" s="16"/>
      <c r="E68" s="16"/>
      <c r="F68" s="15"/>
      <c r="G68" s="15"/>
      <c r="H68" s="15"/>
      <c r="I68" s="15"/>
      <c r="J68" s="17"/>
      <c r="K68" s="17"/>
      <c r="L68" s="17"/>
      <c r="M68" s="17"/>
    </row>
    <row r="69" spans="1:13" ht="18" x14ac:dyDescent="0.35">
      <c r="A69" s="9">
        <v>7.01</v>
      </c>
      <c r="B69" s="3" t="s">
        <v>16</v>
      </c>
      <c r="C69" s="11"/>
      <c r="D69" s="11"/>
      <c r="E69" s="11"/>
      <c r="F69" s="2">
        <v>0</v>
      </c>
      <c r="G69" s="2"/>
      <c r="H69" s="2"/>
      <c r="I69" s="2"/>
      <c r="J69" s="17"/>
      <c r="K69" s="17"/>
      <c r="L69" s="17">
        <v>0</v>
      </c>
      <c r="M69" s="17"/>
    </row>
    <row r="70" spans="1:13" ht="18" x14ac:dyDescent="0.35">
      <c r="A70" s="9" t="s">
        <v>41</v>
      </c>
      <c r="B70" s="3"/>
      <c r="C70" s="11" t="s">
        <v>17</v>
      </c>
      <c r="D70" s="11"/>
      <c r="E70" s="11"/>
      <c r="F70" s="2"/>
      <c r="G70" s="2"/>
      <c r="H70" s="2"/>
      <c r="I70" s="2"/>
      <c r="J70" s="17"/>
      <c r="K70" s="17"/>
      <c r="L70" s="17"/>
      <c r="M70" s="17"/>
    </row>
    <row r="71" spans="1:13" ht="18" x14ac:dyDescent="0.35">
      <c r="A71" s="9" t="s">
        <v>42</v>
      </c>
      <c r="B71" s="3"/>
      <c r="C71" s="11" t="s">
        <v>19</v>
      </c>
      <c r="D71" s="11"/>
      <c r="E71" s="11"/>
      <c r="F71" s="2"/>
      <c r="G71" s="2"/>
      <c r="H71" s="2"/>
      <c r="I71" s="2"/>
      <c r="J71" s="17"/>
      <c r="K71" s="17"/>
      <c r="L71" s="17"/>
      <c r="M71" s="17"/>
    </row>
    <row r="72" spans="1:13" ht="18" x14ac:dyDescent="0.35">
      <c r="A72" s="9" t="s">
        <v>43</v>
      </c>
      <c r="B72" s="3"/>
      <c r="C72" s="11" t="s">
        <v>79</v>
      </c>
      <c r="D72" s="11"/>
      <c r="E72" s="11"/>
      <c r="F72" s="2"/>
      <c r="G72" s="2"/>
      <c r="H72" s="2"/>
      <c r="I72" s="2"/>
      <c r="J72" s="17"/>
      <c r="K72" s="17"/>
      <c r="L72" s="17"/>
      <c r="M72" s="17"/>
    </row>
    <row r="73" spans="1:13" ht="18" x14ac:dyDescent="0.35">
      <c r="A73" s="9" t="s">
        <v>44</v>
      </c>
      <c r="B73" s="3"/>
      <c r="C73" s="11" t="s">
        <v>18</v>
      </c>
      <c r="D73" s="11"/>
      <c r="E73" s="11"/>
      <c r="F73" s="2"/>
      <c r="G73" s="2"/>
      <c r="H73" s="2"/>
      <c r="I73" s="2"/>
      <c r="J73" s="17"/>
      <c r="K73" s="17"/>
      <c r="L73" s="17"/>
      <c r="M73" s="17"/>
    </row>
    <row r="74" spans="1:13" ht="18" x14ac:dyDescent="0.35">
      <c r="A74" s="9">
        <v>7.02</v>
      </c>
      <c r="B74" s="3" t="s">
        <v>80</v>
      </c>
      <c r="C74" s="11"/>
      <c r="D74" s="11"/>
      <c r="E74" s="11"/>
      <c r="F74" s="2">
        <v>0</v>
      </c>
      <c r="G74" s="2"/>
      <c r="H74" s="2"/>
      <c r="I74" s="2"/>
      <c r="J74" s="17"/>
      <c r="K74" s="17"/>
      <c r="L74" s="17">
        <v>0</v>
      </c>
      <c r="M74" s="17"/>
    </row>
    <row r="75" spans="1:13" ht="18" x14ac:dyDescent="0.35">
      <c r="A75" s="9" t="s">
        <v>45</v>
      </c>
      <c r="B75" s="3"/>
      <c r="C75" s="11" t="s">
        <v>35</v>
      </c>
      <c r="D75" s="11"/>
      <c r="E75" s="11"/>
      <c r="F75" s="2"/>
      <c r="G75" s="2"/>
      <c r="H75" s="2"/>
      <c r="I75" s="2"/>
      <c r="J75" s="17"/>
      <c r="K75" s="17"/>
      <c r="L75" s="17"/>
      <c r="M75" s="17"/>
    </row>
    <row r="76" spans="1:13" ht="18" x14ac:dyDescent="0.35">
      <c r="A76" s="9">
        <v>7.03</v>
      </c>
      <c r="B76" s="3" t="s">
        <v>20</v>
      </c>
      <c r="C76" s="11"/>
      <c r="D76" s="11" t="s">
        <v>108</v>
      </c>
      <c r="E76" s="11"/>
      <c r="F76" s="2">
        <v>0</v>
      </c>
      <c r="G76" s="2"/>
      <c r="H76" s="2"/>
      <c r="I76" s="2"/>
      <c r="J76" s="17"/>
      <c r="K76" s="17"/>
      <c r="L76" s="17">
        <v>0</v>
      </c>
      <c r="M76" s="17"/>
    </row>
    <row r="77" spans="1:13" ht="18" x14ac:dyDescent="0.35">
      <c r="A77" s="9" t="s">
        <v>46</v>
      </c>
      <c r="B77" s="3"/>
      <c r="C77" s="11" t="s">
        <v>35</v>
      </c>
      <c r="D77" s="11"/>
      <c r="E77" s="11"/>
      <c r="F77" s="2"/>
      <c r="G77" s="2"/>
      <c r="H77" s="2"/>
      <c r="I77" s="2"/>
      <c r="J77" s="17"/>
      <c r="K77" s="17"/>
      <c r="L77" s="17"/>
      <c r="M77" s="17"/>
    </row>
    <row r="78" spans="1:13" ht="18" x14ac:dyDescent="0.35">
      <c r="A78" s="9">
        <v>7.04</v>
      </c>
      <c r="B78" s="3" t="s">
        <v>34</v>
      </c>
      <c r="C78" s="11"/>
      <c r="D78" s="11"/>
      <c r="E78" s="11"/>
      <c r="F78" s="2">
        <v>0</v>
      </c>
      <c r="G78" s="2"/>
      <c r="H78" s="2"/>
      <c r="I78" s="2"/>
      <c r="J78" s="17"/>
      <c r="K78" s="17"/>
      <c r="L78" s="17">
        <v>3</v>
      </c>
      <c r="M78" s="17"/>
    </row>
    <row r="79" spans="1:13" ht="18" x14ac:dyDescent="0.35">
      <c r="A79" s="9" t="s">
        <v>47</v>
      </c>
      <c r="B79" s="3"/>
      <c r="C79" s="11" t="s">
        <v>35</v>
      </c>
      <c r="D79" s="11"/>
      <c r="E79" s="11"/>
      <c r="F79" s="2"/>
      <c r="G79" s="2"/>
      <c r="H79" s="2"/>
      <c r="I79" s="2"/>
      <c r="J79" s="17"/>
      <c r="K79" s="17"/>
      <c r="L79" s="17"/>
      <c r="M79" s="17"/>
    </row>
    <row r="80" spans="1:13" ht="18" x14ac:dyDescent="0.35">
      <c r="A80" s="9">
        <v>7.05</v>
      </c>
      <c r="B80" s="3" t="s">
        <v>22</v>
      </c>
      <c r="C80" s="11"/>
      <c r="D80" s="11"/>
      <c r="E80" s="11"/>
      <c r="F80" s="2">
        <v>1</v>
      </c>
      <c r="G80" s="2"/>
      <c r="H80" s="2"/>
      <c r="I80" s="2"/>
      <c r="J80" s="17"/>
      <c r="K80" s="17"/>
      <c r="L80" s="17"/>
      <c r="M80" s="17"/>
    </row>
    <row r="81" spans="1:13" ht="18" x14ac:dyDescent="0.35">
      <c r="A81" s="9" t="s">
        <v>48</v>
      </c>
      <c r="B81" s="3"/>
      <c r="C81" s="11" t="s">
        <v>35</v>
      </c>
      <c r="D81" s="11"/>
      <c r="E81" s="11"/>
      <c r="F81" s="2"/>
      <c r="G81" s="2"/>
      <c r="H81" s="2"/>
      <c r="I81" s="2"/>
      <c r="J81" s="17"/>
      <c r="K81" s="17"/>
      <c r="L81" s="17"/>
      <c r="M81" s="17"/>
    </row>
    <row r="82" spans="1:13" ht="18" x14ac:dyDescent="0.35">
      <c r="A82" s="9">
        <v>7.06</v>
      </c>
      <c r="B82" s="3" t="s">
        <v>21</v>
      </c>
      <c r="C82" s="11"/>
      <c r="D82" s="11"/>
      <c r="E82" s="11"/>
      <c r="F82" s="2">
        <v>1</v>
      </c>
      <c r="G82" s="2"/>
      <c r="H82" s="2"/>
      <c r="I82" s="2"/>
      <c r="J82" s="17"/>
      <c r="K82" s="17"/>
      <c r="L82" s="17">
        <v>3</v>
      </c>
      <c r="M82" s="17"/>
    </row>
    <row r="83" spans="1:13" ht="18" x14ac:dyDescent="0.35">
      <c r="A83" s="9" t="s">
        <v>49</v>
      </c>
      <c r="B83" s="3"/>
      <c r="C83" s="11" t="s">
        <v>35</v>
      </c>
      <c r="D83" s="11"/>
      <c r="E83" s="11"/>
      <c r="F83" s="2"/>
      <c r="G83" s="2"/>
      <c r="H83" s="2"/>
      <c r="I83" s="2"/>
      <c r="J83" s="17"/>
      <c r="K83" s="17"/>
      <c r="L83" s="17"/>
      <c r="M83" s="17"/>
    </row>
    <row r="84" spans="1:13" ht="18" x14ac:dyDescent="0.35">
      <c r="A84" s="9">
        <v>7.07</v>
      </c>
      <c r="B84" s="3" t="s">
        <v>81</v>
      </c>
      <c r="C84" s="11"/>
      <c r="D84" s="11"/>
      <c r="E84" s="11"/>
      <c r="F84" s="2">
        <v>0</v>
      </c>
      <c r="G84" s="2"/>
      <c r="H84" s="2"/>
      <c r="I84" s="2"/>
      <c r="J84" s="17"/>
      <c r="K84" s="17"/>
      <c r="L84" s="17">
        <v>0</v>
      </c>
      <c r="M84" s="17"/>
    </row>
    <row r="85" spans="1:13" ht="18" x14ac:dyDescent="0.35">
      <c r="A85" s="9" t="s">
        <v>50</v>
      </c>
      <c r="B85" s="3"/>
      <c r="C85" s="11" t="s">
        <v>36</v>
      </c>
      <c r="D85" s="11"/>
      <c r="E85" s="11"/>
      <c r="F85" s="2"/>
      <c r="G85" s="2"/>
      <c r="H85" s="2"/>
      <c r="I85" s="2"/>
      <c r="J85" s="17"/>
      <c r="K85" s="17"/>
      <c r="L85" s="17"/>
      <c r="M85" s="17"/>
    </row>
    <row r="86" spans="1:13" ht="18" x14ac:dyDescent="0.35">
      <c r="A86" s="9">
        <v>7.08</v>
      </c>
      <c r="B86" s="3" t="s">
        <v>23</v>
      </c>
      <c r="C86" s="11"/>
      <c r="D86" s="11"/>
      <c r="E86" s="11"/>
      <c r="F86" s="2">
        <v>2</v>
      </c>
      <c r="G86" s="2"/>
      <c r="H86" s="2"/>
      <c r="I86" s="2"/>
      <c r="J86" s="17"/>
      <c r="K86" s="17"/>
      <c r="L86" s="17">
        <v>3</v>
      </c>
      <c r="M86" s="17"/>
    </row>
    <row r="87" spans="1:13" ht="18" x14ac:dyDescent="0.35">
      <c r="A87" s="9" t="s">
        <v>51</v>
      </c>
      <c r="B87" s="3"/>
      <c r="C87" s="11" t="s">
        <v>35</v>
      </c>
      <c r="D87" s="11"/>
      <c r="E87" s="11"/>
      <c r="F87" s="2"/>
      <c r="G87" s="2"/>
      <c r="H87" s="2"/>
      <c r="I87" s="2"/>
      <c r="J87" s="17"/>
      <c r="K87" s="17"/>
      <c r="L87" s="17"/>
      <c r="M87" s="17"/>
    </row>
    <row r="88" spans="1:13" ht="18" x14ac:dyDescent="0.35">
      <c r="A88" s="9">
        <v>7.09</v>
      </c>
      <c r="B88" s="3" t="s">
        <v>24</v>
      </c>
      <c r="C88" s="11"/>
      <c r="D88" s="11"/>
      <c r="E88" s="11"/>
      <c r="F88" s="2">
        <v>1</v>
      </c>
      <c r="G88" s="2"/>
      <c r="H88" s="2"/>
      <c r="I88" s="2"/>
      <c r="J88" s="17" t="s">
        <v>104</v>
      </c>
      <c r="K88" s="17"/>
      <c r="L88" s="17">
        <v>3</v>
      </c>
      <c r="M88" s="17"/>
    </row>
    <row r="89" spans="1:13" ht="18" x14ac:dyDescent="0.35">
      <c r="A89" s="9" t="s">
        <v>52</v>
      </c>
      <c r="B89" s="3"/>
      <c r="C89" s="11" t="s">
        <v>35</v>
      </c>
      <c r="D89" s="11"/>
      <c r="E89" s="11"/>
      <c r="F89" s="2"/>
      <c r="G89" s="2"/>
      <c r="H89" s="2"/>
      <c r="I89" s="2"/>
      <c r="J89" s="17"/>
      <c r="K89" s="17"/>
      <c r="L89" s="17"/>
      <c r="M89" s="17"/>
    </row>
    <row r="90" spans="1:13" ht="18" x14ac:dyDescent="0.35">
      <c r="A90" s="9">
        <v>7.1</v>
      </c>
      <c r="B90" s="3" t="s">
        <v>26</v>
      </c>
      <c r="C90" s="11"/>
      <c r="D90" s="11"/>
      <c r="E90" s="11"/>
      <c r="F90" s="2">
        <v>1</v>
      </c>
      <c r="G90" s="2"/>
      <c r="H90" s="2"/>
      <c r="I90" s="2"/>
      <c r="J90" s="17"/>
      <c r="K90" s="17"/>
      <c r="L90" s="17">
        <v>0</v>
      </c>
      <c r="M90" s="17"/>
    </row>
    <row r="91" spans="1:13" ht="18" x14ac:dyDescent="0.35">
      <c r="A91" s="9" t="s">
        <v>53</v>
      </c>
      <c r="B91" s="3"/>
      <c r="C91" s="11" t="s">
        <v>35</v>
      </c>
      <c r="D91" s="11"/>
      <c r="E91" s="11"/>
      <c r="F91" s="2"/>
      <c r="G91" s="2"/>
      <c r="H91" s="2"/>
      <c r="I91" s="2"/>
      <c r="J91" s="17"/>
      <c r="K91" s="17"/>
      <c r="L91" s="17"/>
      <c r="M91" s="17"/>
    </row>
    <row r="92" spans="1:13" ht="18" x14ac:dyDescent="0.35">
      <c r="A92" s="9">
        <v>7.2</v>
      </c>
      <c r="B92" s="3" t="s">
        <v>40</v>
      </c>
      <c r="C92" s="11"/>
      <c r="D92" s="11"/>
      <c r="E92" s="11"/>
      <c r="F92" s="2">
        <v>2</v>
      </c>
      <c r="G92" s="2"/>
      <c r="H92" s="2"/>
      <c r="I92" s="2"/>
      <c r="J92" s="17"/>
      <c r="K92" s="17"/>
      <c r="L92" s="17"/>
      <c r="M92" s="17"/>
    </row>
    <row r="93" spans="1:13" ht="18" x14ac:dyDescent="0.35">
      <c r="A93" s="25"/>
      <c r="B93" s="21"/>
      <c r="C93" s="22"/>
      <c r="D93" s="23"/>
      <c r="E93" s="23"/>
      <c r="F93" s="24"/>
      <c r="G93" s="24"/>
      <c r="H93" s="24"/>
      <c r="I93" s="24"/>
      <c r="J93" s="17"/>
      <c r="K93" s="17"/>
      <c r="L93" s="17"/>
      <c r="M93" s="17"/>
    </row>
    <row r="94" spans="1:13" ht="18" x14ac:dyDescent="0.35">
      <c r="A94" s="25"/>
      <c r="B94" s="21"/>
      <c r="C94" s="22"/>
      <c r="D94" s="23"/>
      <c r="E94" s="23"/>
      <c r="F94" s="24"/>
      <c r="G94" s="24"/>
      <c r="H94" s="24"/>
      <c r="I94" s="24"/>
      <c r="J94" s="17"/>
      <c r="K94" s="17"/>
      <c r="L94" s="17"/>
      <c r="M94" s="17"/>
    </row>
    <row r="95" spans="1:13" ht="18" x14ac:dyDescent="0.35">
      <c r="A95" s="25"/>
      <c r="B95" s="21"/>
      <c r="C95" s="22"/>
      <c r="D95" s="23"/>
      <c r="E95" s="23"/>
      <c r="F95" s="24"/>
      <c r="G95" s="24"/>
      <c r="H95" s="24"/>
      <c r="I95" s="24"/>
      <c r="J95" s="17"/>
      <c r="K95" s="17"/>
      <c r="L95" s="17"/>
      <c r="M95" s="17"/>
    </row>
    <row r="96" spans="1:13" ht="18" x14ac:dyDescent="0.35">
      <c r="A96" s="25"/>
      <c r="B96" s="21"/>
      <c r="C96" s="22"/>
      <c r="D96" s="23"/>
      <c r="E96" s="23"/>
      <c r="F96" s="24"/>
      <c r="G96" s="24"/>
      <c r="H96" s="24"/>
      <c r="I96" s="24"/>
      <c r="J96" s="17"/>
      <c r="K96" s="17"/>
      <c r="L96" s="17"/>
      <c r="M96" s="17"/>
    </row>
    <row r="97" spans="1:13" ht="18" x14ac:dyDescent="0.35">
      <c r="A97" s="25"/>
      <c r="B97" s="21"/>
      <c r="C97" s="22"/>
      <c r="D97" s="23"/>
      <c r="E97" s="23"/>
      <c r="F97" s="24"/>
      <c r="G97" s="24"/>
      <c r="H97" s="24"/>
      <c r="I97" s="24"/>
      <c r="J97" s="17"/>
      <c r="K97" s="17"/>
      <c r="L97" s="17"/>
      <c r="M97" s="17"/>
    </row>
    <row r="98" spans="1:13" ht="18" x14ac:dyDescent="0.35">
      <c r="A98" s="25"/>
      <c r="B98" s="21"/>
      <c r="C98" s="22"/>
      <c r="D98" s="23"/>
      <c r="E98" s="23"/>
      <c r="F98" s="24"/>
      <c r="G98" s="24"/>
      <c r="H98" s="24"/>
      <c r="I98" s="24"/>
      <c r="J98" s="17"/>
      <c r="K98" s="17"/>
      <c r="L98" s="17"/>
      <c r="M98" s="17"/>
    </row>
    <row r="99" spans="1:13" ht="18" x14ac:dyDescent="0.35">
      <c r="A99" s="25"/>
      <c r="B99" s="21"/>
      <c r="C99" s="22"/>
      <c r="D99" s="23"/>
      <c r="E99" s="23"/>
      <c r="F99" s="24"/>
      <c r="G99" s="24"/>
      <c r="H99" s="24"/>
      <c r="I99" s="24"/>
      <c r="J99" s="17"/>
      <c r="K99" s="17"/>
      <c r="L99" s="17"/>
      <c r="M99" s="17"/>
    </row>
    <row r="100" spans="1:13" ht="18" x14ac:dyDescent="0.35">
      <c r="A100" s="25"/>
      <c r="B100" s="21"/>
      <c r="C100" s="22"/>
      <c r="D100" s="23"/>
      <c r="E100" s="23"/>
      <c r="F100" s="24"/>
      <c r="G100" s="24"/>
      <c r="H100" s="24"/>
      <c r="I100" s="24"/>
      <c r="J100" s="17"/>
      <c r="K100" s="17"/>
      <c r="L100" s="17"/>
      <c r="M100" s="17"/>
    </row>
    <row r="101" spans="1:13" ht="18" x14ac:dyDescent="0.35">
      <c r="A101" s="25"/>
      <c r="B101" s="21"/>
      <c r="C101" s="22"/>
      <c r="D101" s="23"/>
      <c r="E101" s="23"/>
      <c r="F101" s="24"/>
      <c r="G101" s="24"/>
      <c r="H101" s="24"/>
      <c r="I101" s="24"/>
      <c r="J101" s="17"/>
      <c r="K101" s="17"/>
      <c r="L101" s="17"/>
      <c r="M101" s="17"/>
    </row>
    <row r="102" spans="1:13" ht="18" x14ac:dyDescent="0.35">
      <c r="A102" s="25"/>
      <c r="B102" s="21"/>
      <c r="C102" s="22"/>
      <c r="D102" s="23"/>
      <c r="E102" s="23"/>
      <c r="F102" s="24"/>
      <c r="G102" s="24"/>
      <c r="H102" s="24"/>
      <c r="I102" s="24"/>
      <c r="J102" s="17"/>
      <c r="K102" s="17"/>
      <c r="L102" s="17"/>
      <c r="M102" s="17"/>
    </row>
  </sheetData>
  <dataConsolid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workbookViewId="0">
      <selection activeCell="M4" sqref="M4"/>
    </sheetView>
  </sheetViews>
  <sheetFormatPr defaultRowHeight="18" x14ac:dyDescent="0.35"/>
  <cols>
    <col min="1" max="1" width="104.88671875" style="2" bestFit="1" customWidth="1"/>
    <col min="2" max="2" width="16.44140625" style="2" bestFit="1" customWidth="1"/>
    <col min="3" max="10" width="8.88671875" style="2"/>
    <col min="11" max="11" width="20.109375" style="2" bestFit="1" customWidth="1"/>
    <col min="12" max="12" width="14.5546875" style="2" bestFit="1" customWidth="1"/>
    <col min="13" max="13" width="12.6640625" style="2" bestFit="1" customWidth="1"/>
    <col min="14" max="14" width="18.5546875" style="2" bestFit="1" customWidth="1"/>
    <col min="15" max="15" width="19.33203125" style="2" bestFit="1" customWidth="1"/>
    <col min="16" max="16" width="12.21875" style="2" bestFit="1" customWidth="1"/>
    <col min="17" max="17" width="15.88671875" style="2" bestFit="1" customWidth="1"/>
    <col min="18" max="16384" width="8.88671875" style="2"/>
  </cols>
  <sheetData>
    <row r="1" spans="1:18" x14ac:dyDescent="0.35">
      <c r="A1" s="4" t="s">
        <v>54</v>
      </c>
      <c r="B1" s="3" t="s">
        <v>117</v>
      </c>
    </row>
    <row r="2" spans="1:18" x14ac:dyDescent="0.35">
      <c r="A2" s="5" t="s">
        <v>55</v>
      </c>
      <c r="K2" s="3" t="s">
        <v>156</v>
      </c>
      <c r="L2" s="32" t="s">
        <v>9</v>
      </c>
      <c r="M2" s="32" t="s">
        <v>109</v>
      </c>
      <c r="N2" s="32" t="s">
        <v>142</v>
      </c>
      <c r="O2" s="32" t="s">
        <v>141</v>
      </c>
      <c r="P2" s="32" t="s">
        <v>163</v>
      </c>
    </row>
    <row r="3" spans="1:18" x14ac:dyDescent="0.35">
      <c r="A3" s="5" t="s">
        <v>56</v>
      </c>
      <c r="K3" s="3" t="s">
        <v>157</v>
      </c>
      <c r="L3" s="32" t="s">
        <v>179</v>
      </c>
      <c r="M3" s="32"/>
      <c r="N3" s="32"/>
      <c r="O3" s="32"/>
      <c r="P3" s="32"/>
      <c r="Q3" s="32"/>
    </row>
    <row r="4" spans="1:18" x14ac:dyDescent="0.35">
      <c r="A4" s="5" t="s">
        <v>57</v>
      </c>
      <c r="K4" s="3" t="s">
        <v>158</v>
      </c>
      <c r="L4" s="32" t="s">
        <v>179</v>
      </c>
      <c r="M4" s="32"/>
      <c r="N4" s="32"/>
      <c r="O4" s="32"/>
      <c r="P4" s="32"/>
      <c r="Q4" s="32"/>
    </row>
    <row r="5" spans="1:18" x14ac:dyDescent="0.35">
      <c r="A5" s="5" t="s">
        <v>58</v>
      </c>
      <c r="K5" s="3" t="s">
        <v>159</v>
      </c>
      <c r="L5" s="32" t="s">
        <v>164</v>
      </c>
      <c r="M5" s="32" t="s">
        <v>165</v>
      </c>
      <c r="N5" s="32" t="s">
        <v>166</v>
      </c>
      <c r="O5" s="32" t="s">
        <v>167</v>
      </c>
      <c r="P5" s="32" t="s">
        <v>168</v>
      </c>
      <c r="Q5" s="32" t="s">
        <v>169</v>
      </c>
      <c r="R5" s="32"/>
    </row>
    <row r="6" spans="1:18" x14ac:dyDescent="0.35">
      <c r="A6" s="4" t="s">
        <v>59</v>
      </c>
      <c r="B6" s="3" t="s">
        <v>118</v>
      </c>
      <c r="K6" s="3" t="s">
        <v>160</v>
      </c>
      <c r="L6" s="32" t="s">
        <v>171</v>
      </c>
      <c r="M6" s="32" t="s">
        <v>170</v>
      </c>
      <c r="N6" s="32" t="s">
        <v>172</v>
      </c>
      <c r="O6" s="32"/>
      <c r="P6" s="32"/>
      <c r="Q6" s="32"/>
    </row>
    <row r="7" spans="1:18" x14ac:dyDescent="0.35">
      <c r="A7" s="5" t="s">
        <v>60</v>
      </c>
      <c r="B7" s="2" t="s">
        <v>114</v>
      </c>
      <c r="K7" s="3" t="s">
        <v>161</v>
      </c>
      <c r="L7" s="32" t="s">
        <v>173</v>
      </c>
      <c r="M7" s="32" t="s">
        <v>161</v>
      </c>
      <c r="N7" s="32" t="s">
        <v>166</v>
      </c>
      <c r="O7" s="32" t="s">
        <v>174</v>
      </c>
      <c r="P7" s="32" t="s">
        <v>175</v>
      </c>
      <c r="Q7" s="32"/>
    </row>
    <row r="8" spans="1:18" x14ac:dyDescent="0.35">
      <c r="A8" s="5" t="s">
        <v>61</v>
      </c>
      <c r="B8" s="2" t="s">
        <v>113</v>
      </c>
      <c r="K8" s="3" t="s">
        <v>14</v>
      </c>
      <c r="L8" s="33" t="s">
        <v>176</v>
      </c>
      <c r="M8" s="33" t="s">
        <v>177</v>
      </c>
      <c r="N8" s="33" t="s">
        <v>178</v>
      </c>
      <c r="O8" s="32"/>
      <c r="P8" s="32"/>
    </row>
    <row r="9" spans="1:18" x14ac:dyDescent="0.35">
      <c r="A9" s="5" t="s">
        <v>62</v>
      </c>
      <c r="B9" s="2" t="s">
        <v>115</v>
      </c>
      <c r="K9" s="3" t="s">
        <v>162</v>
      </c>
      <c r="L9" s="32"/>
      <c r="M9" s="32"/>
      <c r="N9" s="32"/>
      <c r="O9" s="32"/>
      <c r="P9" s="32"/>
      <c r="Q9" s="32"/>
    </row>
    <row r="10" spans="1:18" x14ac:dyDescent="0.35">
      <c r="A10" s="5" t="s">
        <v>63</v>
      </c>
      <c r="B10" s="2" t="s">
        <v>115</v>
      </c>
    </row>
    <row r="11" spans="1:18" x14ac:dyDescent="0.35">
      <c r="A11" s="5" t="s">
        <v>64</v>
      </c>
      <c r="B11" s="2" t="s">
        <v>116</v>
      </c>
    </row>
    <row r="12" spans="1:18" x14ac:dyDescent="0.35">
      <c r="A12" s="5" t="s">
        <v>65</v>
      </c>
      <c r="B12" s="2" t="s">
        <v>116</v>
      </c>
    </row>
    <row r="13" spans="1:18" x14ac:dyDescent="0.35">
      <c r="A13" s="5" t="s">
        <v>66</v>
      </c>
      <c r="B13" s="2" t="s">
        <v>115</v>
      </c>
    </row>
    <row r="14" spans="1:18" x14ac:dyDescent="0.35">
      <c r="A14" s="4" t="s">
        <v>67</v>
      </c>
    </row>
    <row r="15" spans="1:18" x14ac:dyDescent="0.35">
      <c r="A15" s="5" t="s">
        <v>68</v>
      </c>
      <c r="B15" s="3" t="s">
        <v>119</v>
      </c>
    </row>
    <row r="16" spans="1:18" x14ac:dyDescent="0.35">
      <c r="A16" s="5" t="s">
        <v>69</v>
      </c>
    </row>
    <row r="17" spans="1:3" x14ac:dyDescent="0.35">
      <c r="A17" s="5" t="s">
        <v>70</v>
      </c>
    </row>
    <row r="18" spans="1:3" x14ac:dyDescent="0.35">
      <c r="A18" s="5" t="s">
        <v>71</v>
      </c>
    </row>
    <row r="19" spans="1:3" x14ac:dyDescent="0.35">
      <c r="A19" s="5" t="s">
        <v>72</v>
      </c>
    </row>
    <row r="20" spans="1:3" x14ac:dyDescent="0.35">
      <c r="A20" s="2" t="s">
        <v>120</v>
      </c>
      <c r="B20" s="3" t="s">
        <v>125</v>
      </c>
      <c r="C20" s="2" t="s">
        <v>131</v>
      </c>
    </row>
    <row r="23" spans="1:3" x14ac:dyDescent="0.35">
      <c r="A23" s="2" t="s">
        <v>121</v>
      </c>
      <c r="B23" s="3" t="s">
        <v>126</v>
      </c>
      <c r="C23" s="2" t="s">
        <v>132</v>
      </c>
    </row>
    <row r="26" spans="1:3" x14ac:dyDescent="0.35">
      <c r="A26" s="2" t="s">
        <v>122</v>
      </c>
      <c r="B26" s="3" t="s">
        <v>127</v>
      </c>
      <c r="C26" s="2" t="s">
        <v>134</v>
      </c>
    </row>
    <row r="28" spans="1:3" x14ac:dyDescent="0.35">
      <c r="A28" s="2" t="s">
        <v>136</v>
      </c>
    </row>
    <row r="29" spans="1:3" x14ac:dyDescent="0.35">
      <c r="A29" s="2" t="s">
        <v>123</v>
      </c>
      <c r="B29" s="3" t="s">
        <v>128</v>
      </c>
      <c r="C29" s="3" t="s">
        <v>133</v>
      </c>
    </row>
    <row r="31" spans="1:3" x14ac:dyDescent="0.35">
      <c r="A31" s="2" t="s">
        <v>135</v>
      </c>
    </row>
    <row r="32" spans="1:3" x14ac:dyDescent="0.35">
      <c r="A32" s="2" t="s">
        <v>124</v>
      </c>
      <c r="B32" s="3" t="s">
        <v>129</v>
      </c>
      <c r="C32" s="3" t="s">
        <v>130</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2"/>
  <sheetViews>
    <sheetView workbookViewId="0">
      <selection activeCell="D12" sqref="D12:M23"/>
    </sheetView>
  </sheetViews>
  <sheetFormatPr defaultRowHeight="14.4" x14ac:dyDescent="0.3"/>
  <sheetData>
    <row r="2" spans="2:11" x14ac:dyDescent="0.3">
      <c r="B2" t="s">
        <v>89</v>
      </c>
    </row>
    <row r="3" spans="2:11" x14ac:dyDescent="0.3">
      <c r="B3" t="s">
        <v>90</v>
      </c>
    </row>
    <row r="4" spans="2:11" x14ac:dyDescent="0.3">
      <c r="B4" t="s">
        <v>91</v>
      </c>
    </row>
    <row r="5" spans="2:11" x14ac:dyDescent="0.3">
      <c r="B5" t="s">
        <v>103</v>
      </c>
    </row>
    <row r="13" spans="2:11" x14ac:dyDescent="0.3">
      <c r="E13" s="31"/>
      <c r="F13" s="31" t="s">
        <v>150</v>
      </c>
      <c r="G13" s="31" t="s">
        <v>148</v>
      </c>
      <c r="H13" s="31" t="s">
        <v>149</v>
      </c>
      <c r="I13" s="31" t="s">
        <v>147</v>
      </c>
      <c r="J13" s="31" t="s">
        <v>151</v>
      </c>
      <c r="K13" s="31" t="s">
        <v>152</v>
      </c>
    </row>
    <row r="14" spans="2:11" x14ac:dyDescent="0.3">
      <c r="E14" s="31" t="s">
        <v>153</v>
      </c>
      <c r="F14" s="31">
        <v>1</v>
      </c>
      <c r="G14" s="31">
        <v>3</v>
      </c>
      <c r="H14" s="31">
        <v>5</v>
      </c>
      <c r="I14" s="31">
        <v>8</v>
      </c>
      <c r="J14" s="31">
        <v>13</v>
      </c>
      <c r="K14" s="31">
        <v>21</v>
      </c>
    </row>
    <row r="15" spans="2:11" x14ac:dyDescent="0.3">
      <c r="E15" s="31" t="s">
        <v>154</v>
      </c>
      <c r="F15" s="31">
        <v>3</v>
      </c>
      <c r="G15" s="31">
        <v>5</v>
      </c>
      <c r="H15" s="31">
        <v>8</v>
      </c>
      <c r="I15" s="31">
        <v>13</v>
      </c>
      <c r="J15" s="31">
        <v>21</v>
      </c>
      <c r="K15" s="31">
        <v>34</v>
      </c>
    </row>
    <row r="19" spans="5:12" x14ac:dyDescent="0.3">
      <c r="E19" s="31"/>
      <c r="F19" s="31" t="s">
        <v>150</v>
      </c>
      <c r="G19" s="31" t="s">
        <v>148</v>
      </c>
      <c r="H19" s="31" t="s">
        <v>149</v>
      </c>
      <c r="I19" s="31" t="s">
        <v>147</v>
      </c>
      <c r="J19" s="31" t="s">
        <v>151</v>
      </c>
      <c r="K19" s="31" t="s">
        <v>152</v>
      </c>
    </row>
    <row r="20" spans="5:12" x14ac:dyDescent="0.3">
      <c r="E20" s="31" t="s">
        <v>153</v>
      </c>
      <c r="F20" s="31">
        <v>3</v>
      </c>
      <c r="G20" s="31">
        <v>5</v>
      </c>
      <c r="H20" s="31">
        <v>8</v>
      </c>
      <c r="I20" s="31">
        <v>13</v>
      </c>
      <c r="J20" s="31">
        <v>21</v>
      </c>
      <c r="K20" s="31">
        <v>34</v>
      </c>
    </row>
    <row r="21" spans="5:12" x14ac:dyDescent="0.3">
      <c r="E21" s="31" t="s">
        <v>154</v>
      </c>
      <c r="F21" s="31">
        <v>5</v>
      </c>
      <c r="G21" s="31">
        <v>8</v>
      </c>
      <c r="H21" s="31">
        <v>13</v>
      </c>
      <c r="I21" s="31">
        <v>21</v>
      </c>
      <c r="J21" s="31">
        <v>34</v>
      </c>
      <c r="K21" s="31">
        <v>55</v>
      </c>
    </row>
    <row r="22" spans="5:12" x14ac:dyDescent="0.3">
      <c r="L22" t="s">
        <v>155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
  <sheetViews>
    <sheetView workbookViewId="0">
      <selection activeCell="B3" sqref="B3"/>
    </sheetView>
  </sheetViews>
  <sheetFormatPr defaultRowHeight="14.4" x14ac:dyDescent="0.3"/>
  <sheetData>
    <row r="2" spans="2:5" x14ac:dyDescent="0.3">
      <c r="B2" t="s">
        <v>2</v>
      </c>
      <c r="D2" t="s">
        <v>0</v>
      </c>
      <c r="E2" s="1" t="s">
        <v>1</v>
      </c>
    </row>
  </sheetData>
  <hyperlinks>
    <hyperlink ref="E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Epic and Sprints</vt:lpstr>
      <vt:lpstr>Sprint01</vt:lpstr>
      <vt:lpstr>Epics</vt:lpstr>
      <vt:lpstr>Events</vt:lpstr>
      <vt:lpstr>velocity and size matrix</vt:lpstr>
      <vt:lpstr>references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Architect Consultant</dc:title>
  <dc:creator>Shiju Madamchery</dc:creator>
  <cp:keywords>ARNEST INNOVATIVE SOLUTION LLP</cp:keywords>
  <cp:lastModifiedBy>dell</cp:lastModifiedBy>
  <dcterms:created xsi:type="dcterms:W3CDTF">2019-06-12T07:36:58Z</dcterms:created>
  <dcterms:modified xsi:type="dcterms:W3CDTF">2019-07-24T04:26:19Z</dcterms:modified>
</cp:coreProperties>
</file>