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3f80a674af7a044/Documents/"/>
    </mc:Choice>
  </mc:AlternateContent>
  <xr:revisionPtr revIDLastSave="59" documentId="8_{52F2D024-7568-49C1-99B9-60E5B8C2BE2A}" xr6:coauthVersionLast="47" xr6:coauthVersionMax="47" xr10:uidLastSave="{6AF13387-40B7-4936-8F6A-1C229BF850D8}"/>
  <bookViews>
    <workbookView xWindow="-108" yWindow="-108" windowWidth="23256" windowHeight="12456" activeTab="2" xr2:uid="{D5A03509-0E3B-42D7-8DBF-5880562FD65E}"/>
  </bookViews>
  <sheets>
    <sheet name="Sheet1" sheetId="1" r:id="rId1"/>
    <sheet name="payable" sheetId="2" r:id="rId2"/>
    <sheet name="SAL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2" i="3"/>
  <c r="F3" i="3"/>
  <c r="F4" i="3"/>
  <c r="F5" i="3"/>
  <c r="F6" i="3"/>
  <c r="F7" i="3"/>
  <c r="F8" i="3"/>
  <c r="F9" i="3"/>
  <c r="F10" i="3"/>
  <c r="F11" i="3"/>
  <c r="F2" i="3"/>
  <c r="E3" i="1"/>
  <c r="E4" i="1"/>
  <c r="E5" i="1"/>
  <c r="E6" i="1"/>
  <c r="E7" i="1"/>
  <c r="E8" i="1"/>
  <c r="E9" i="1"/>
  <c r="E10" i="1"/>
  <c r="E11" i="1"/>
  <c r="E2" i="1"/>
  <c r="C3" i="2"/>
  <c r="D3" i="2"/>
  <c r="G3" i="2" s="1"/>
  <c r="E3" i="2"/>
  <c r="F3" i="2"/>
  <c r="C4" i="2"/>
  <c r="D4" i="2"/>
  <c r="E4" i="2"/>
  <c r="F4" i="2"/>
  <c r="G4" i="2"/>
  <c r="C5" i="2"/>
  <c r="G5" i="2" s="1"/>
  <c r="D5" i="2"/>
  <c r="E5" i="2"/>
  <c r="F5" i="2"/>
  <c r="C6" i="2"/>
  <c r="D6" i="2"/>
  <c r="E6" i="2"/>
  <c r="F6" i="2"/>
  <c r="G6" i="2"/>
  <c r="C7" i="2"/>
  <c r="G7" i="2" s="1"/>
  <c r="D7" i="2"/>
  <c r="E7" i="2"/>
  <c r="F7" i="2"/>
  <c r="C8" i="2"/>
  <c r="D8" i="2"/>
  <c r="G8" i="2" s="1"/>
  <c r="E8" i="2"/>
  <c r="F8" i="2"/>
  <c r="C9" i="2"/>
  <c r="D9" i="2"/>
  <c r="E9" i="2"/>
  <c r="F9" i="2"/>
  <c r="G9" i="2"/>
  <c r="C10" i="2"/>
  <c r="G10" i="2" s="1"/>
  <c r="D10" i="2"/>
  <c r="E10" i="2"/>
  <c r="F10" i="2"/>
  <c r="C11" i="2"/>
  <c r="D11" i="2"/>
  <c r="E11" i="2"/>
  <c r="F11" i="2"/>
  <c r="G11" i="2"/>
  <c r="G2" i="2"/>
  <c r="F2" i="2"/>
  <c r="E2" i="2"/>
  <c r="D2" i="2"/>
  <c r="C2" i="2"/>
</calcChain>
</file>

<file path=xl/sharedStrings.xml><?xml version="1.0" encoding="utf-8"?>
<sst xmlns="http://schemas.openxmlformats.org/spreadsheetml/2006/main" count="29" uniqueCount="27">
  <si>
    <t>Employee id</t>
  </si>
  <si>
    <t>Name</t>
  </si>
  <si>
    <t>Age</t>
  </si>
  <si>
    <t>Phone</t>
  </si>
  <si>
    <t>E mail</t>
  </si>
  <si>
    <t>Jai</t>
  </si>
  <si>
    <t>Karan</t>
  </si>
  <si>
    <t>Samar</t>
  </si>
  <si>
    <t>Sanjay</t>
  </si>
  <si>
    <t>Vinay</t>
  </si>
  <si>
    <t>Vinod</t>
  </si>
  <si>
    <t>Rahul</t>
  </si>
  <si>
    <t>Raj</t>
  </si>
  <si>
    <t>Rajesh</t>
  </si>
  <si>
    <t>Manish</t>
  </si>
  <si>
    <t>Basic Salary</t>
  </si>
  <si>
    <t>TA</t>
  </si>
  <si>
    <t>DA</t>
  </si>
  <si>
    <t>HRA</t>
  </si>
  <si>
    <t>PF</t>
  </si>
  <si>
    <t>Total salary</t>
  </si>
  <si>
    <t>QTR1</t>
  </si>
  <si>
    <t>QTR2</t>
  </si>
  <si>
    <t>QTR3</t>
  </si>
  <si>
    <t>QTR4</t>
  </si>
  <si>
    <t>TOTAL SALES</t>
  </si>
  <si>
    <t>COMMISSION (5%)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</si>
</sst>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0" borderId="1" xfId="0" applyFont="1" applyBorder="1"/>
    <xf numFmtId="0" fontId="0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9F1C04-53ED-4237-85B6-9AE77181FA96}" name="Table2" displayName="Table2" ref="A1:E11" totalsRowShown="0">
  <autoFilter ref="A1:E11" xr:uid="{F39F1C04-53ED-4237-85B6-9AE77181FA96}"/>
  <tableColumns count="5">
    <tableColumn id="1" xr3:uid="{633FDF04-7779-487A-9B36-82DCACB28779}" name="Employee id"/>
    <tableColumn id="2" xr3:uid="{75B3AAC6-6148-4360-BF64-54D678C9C4E1}" name="Name"/>
    <tableColumn id="3" xr3:uid="{52494E5F-043A-4FB2-AA42-D5FFCF108A4C}" name="Age"/>
    <tableColumn id="4" xr3:uid="{207D828A-F214-46A7-837E-A79DA89D44EE}" name="Phone"/>
    <tableColumn id="5" xr3:uid="{16947B41-E63E-4855-81E0-662DE1609653}" name="E mail">
      <calculatedColumnFormula>CONCATENATE(B2,"@","gmail",".com")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C622EB-B132-41E5-9129-6277F65E679C}" name="Table1" displayName="Table1" ref="A1:G11" totalsRowShown="0">
  <autoFilter ref="A1:G11" xr:uid="{CCC622EB-B132-41E5-9129-6277F65E679C}"/>
  <tableColumns count="7">
    <tableColumn id="1" xr3:uid="{8190F0FE-E789-46C1-A8E8-D63CC687070D}" name="Employee id"/>
    <tableColumn id="2" xr3:uid="{08E2F965-8C52-416F-ADF9-8BAB2928D0A4}" name="Basic Salary"/>
    <tableColumn id="3" xr3:uid="{F71C976A-9B16-4F2A-AF8A-A4577D4A4F0F}" name="TA">
      <calculatedColumnFormula>0.04*B2</calculatedColumnFormula>
    </tableColumn>
    <tableColumn id="4" xr3:uid="{A0DB32F0-BDDA-4FF5-BBC0-9FF82E1FBF84}" name="DA">
      <calculatedColumnFormula>0.45*B2</calculatedColumnFormula>
    </tableColumn>
    <tableColumn id="5" xr3:uid="{A943A8F0-2AB1-48FD-8130-52A1B8A49943}" name="HRA">
      <calculatedColumnFormula>0.15*B2</calculatedColumnFormula>
    </tableColumn>
    <tableColumn id="6" xr3:uid="{65C125A5-393E-4263-9C05-A7EABFB49109}" name="PF">
      <calculatedColumnFormula>0.21*B2</calculatedColumnFormula>
    </tableColumn>
    <tableColumn id="7" xr3:uid="{929DF709-AE2D-4A3D-9DB9-541E80E7B728}" name="Total salary">
      <calculatedColumnFormula>SUM(B2:F2)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82E8F-4F1F-43B9-ACB3-86954FD7855B}">
  <dimension ref="A1:E11"/>
  <sheetViews>
    <sheetView workbookViewId="0">
      <selection activeCell="I9" sqref="I9"/>
    </sheetView>
  </sheetViews>
  <sheetFormatPr defaultRowHeight="14.4" x14ac:dyDescent="0.3"/>
  <cols>
    <col min="1" max="1" width="12.77734375" customWidth="1"/>
    <col min="2" max="2" width="7.77734375" customWidth="1"/>
    <col min="3" max="3" width="5.88671875" customWidth="1"/>
    <col min="4" max="4" width="11" bestFit="1" customWidth="1"/>
    <col min="5" max="5" width="17.332031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101</v>
      </c>
      <c r="B2" t="s">
        <v>5</v>
      </c>
      <c r="C2">
        <v>30</v>
      </c>
      <c r="D2">
        <v>908765889</v>
      </c>
      <c r="E2" t="str">
        <f>CONCATENATE(B2,"@","gmail",".com")</f>
        <v>Jai@gmail.com</v>
      </c>
    </row>
    <row r="3" spans="1:5" x14ac:dyDescent="0.3">
      <c r="A3">
        <v>102</v>
      </c>
      <c r="B3" t="s">
        <v>6</v>
      </c>
      <c r="C3">
        <v>31</v>
      </c>
      <c r="D3">
        <v>987312769</v>
      </c>
      <c r="E3" t="str">
        <f t="shared" ref="E3:E11" si="0">CONCATENATE(B3,"@","gmail",".com")</f>
        <v>Karan@gmail.com</v>
      </c>
    </row>
    <row r="4" spans="1:5" x14ac:dyDescent="0.3">
      <c r="A4">
        <v>103</v>
      </c>
      <c r="B4" t="s">
        <v>7</v>
      </c>
      <c r="C4">
        <v>32</v>
      </c>
      <c r="D4">
        <v>876521340</v>
      </c>
      <c r="E4" t="str">
        <f t="shared" si="0"/>
        <v>Samar@gmail.com</v>
      </c>
    </row>
    <row r="5" spans="1:5" x14ac:dyDescent="0.3">
      <c r="A5">
        <v>104</v>
      </c>
      <c r="B5" t="s">
        <v>8</v>
      </c>
      <c r="C5">
        <v>33</v>
      </c>
      <c r="D5">
        <v>4488776633</v>
      </c>
      <c r="E5" t="str">
        <f t="shared" si="0"/>
        <v>Sanjay@gmail.com</v>
      </c>
    </row>
    <row r="6" spans="1:5" x14ac:dyDescent="0.3">
      <c r="A6">
        <v>105</v>
      </c>
      <c r="B6" t="s">
        <v>9</v>
      </c>
      <c r="C6">
        <v>31</v>
      </c>
      <c r="D6">
        <v>881123098</v>
      </c>
      <c r="E6" t="str">
        <f t="shared" si="0"/>
        <v>Vinay@gmail.com</v>
      </c>
    </row>
    <row r="7" spans="1:5" x14ac:dyDescent="0.3">
      <c r="A7">
        <v>106</v>
      </c>
      <c r="B7" t="s">
        <v>10</v>
      </c>
      <c r="C7">
        <v>30</v>
      </c>
      <c r="D7">
        <v>892387654</v>
      </c>
      <c r="E7" t="str">
        <f t="shared" si="0"/>
        <v>Vinod@gmail.com</v>
      </c>
    </row>
    <row r="8" spans="1:5" x14ac:dyDescent="0.3">
      <c r="A8">
        <v>107</v>
      </c>
      <c r="B8" t="s">
        <v>11</v>
      </c>
      <c r="C8">
        <v>29</v>
      </c>
      <c r="D8">
        <v>7689651234</v>
      </c>
      <c r="E8" t="str">
        <f t="shared" si="0"/>
        <v>Rahul@gmail.com</v>
      </c>
    </row>
    <row r="9" spans="1:5" x14ac:dyDescent="0.3">
      <c r="A9">
        <v>108</v>
      </c>
      <c r="B9" t="s">
        <v>12</v>
      </c>
      <c r="C9">
        <v>35</v>
      </c>
      <c r="D9">
        <v>7890235189</v>
      </c>
      <c r="E9" t="str">
        <f t="shared" si="0"/>
        <v>Raj@gmail.com</v>
      </c>
    </row>
    <row r="10" spans="1:5" x14ac:dyDescent="0.3">
      <c r="A10">
        <v>109</v>
      </c>
      <c r="B10" t="s">
        <v>13</v>
      </c>
      <c r="C10">
        <v>34</v>
      </c>
      <c r="D10">
        <v>7845321907</v>
      </c>
      <c r="E10" t="str">
        <f t="shared" si="0"/>
        <v>Rajesh@gmail.com</v>
      </c>
    </row>
    <row r="11" spans="1:5" x14ac:dyDescent="0.3">
      <c r="A11">
        <v>110</v>
      </c>
      <c r="B11" t="s">
        <v>14</v>
      </c>
      <c r="C11">
        <v>31</v>
      </c>
      <c r="D11">
        <v>6521098765</v>
      </c>
      <c r="E11" t="str">
        <f t="shared" si="0"/>
        <v>Manish@gmail.com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CAE10-EC44-4910-8C1A-A67AA8DFAF14}">
  <dimension ref="A1:G11"/>
  <sheetViews>
    <sheetView workbookViewId="0">
      <selection sqref="A1:A11"/>
    </sheetView>
  </sheetViews>
  <sheetFormatPr defaultRowHeight="14.4" x14ac:dyDescent="0.3"/>
  <cols>
    <col min="1" max="1" width="12.77734375" customWidth="1"/>
    <col min="2" max="2" width="12.44140625" customWidth="1"/>
    <col min="3" max="3" width="5" bestFit="1" customWidth="1"/>
    <col min="4" max="4" width="6" bestFit="1" customWidth="1"/>
    <col min="5" max="5" width="6.33203125" customWidth="1"/>
    <col min="6" max="6" width="6" bestFit="1" customWidth="1"/>
    <col min="7" max="7" width="12.33203125" customWidth="1"/>
  </cols>
  <sheetData>
    <row r="1" spans="1:7" x14ac:dyDescent="0.3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</row>
    <row r="2" spans="1:7" x14ac:dyDescent="0.3">
      <c r="A2">
        <v>101</v>
      </c>
      <c r="B2">
        <v>67000</v>
      </c>
      <c r="C2">
        <f>0.04*B2</f>
        <v>2680</v>
      </c>
      <c r="D2">
        <f>0.45*B2</f>
        <v>30150</v>
      </c>
      <c r="E2">
        <f>0.15*B2</f>
        <v>10050</v>
      </c>
      <c r="F2">
        <f>0.21*B2</f>
        <v>14070</v>
      </c>
      <c r="G2">
        <f>SUM(B2:F2)</f>
        <v>123950</v>
      </c>
    </row>
    <row r="3" spans="1:7" x14ac:dyDescent="0.3">
      <c r="A3">
        <v>102</v>
      </c>
      <c r="B3">
        <v>61000</v>
      </c>
      <c r="C3">
        <f t="shared" ref="C3:C11" si="0">0.04*B3</f>
        <v>2440</v>
      </c>
      <c r="D3">
        <f t="shared" ref="D3:D11" si="1">0.45*B3</f>
        <v>27450</v>
      </c>
      <c r="E3">
        <f t="shared" ref="E3:E11" si="2">0.15*B3</f>
        <v>9150</v>
      </c>
      <c r="F3">
        <f t="shared" ref="F3:F11" si="3">0.21*B3</f>
        <v>12810</v>
      </c>
      <c r="G3">
        <f t="shared" ref="G3:G11" si="4">SUM(B3:F3)</f>
        <v>112850</v>
      </c>
    </row>
    <row r="4" spans="1:7" x14ac:dyDescent="0.3">
      <c r="A4">
        <v>103</v>
      </c>
      <c r="B4">
        <v>55000</v>
      </c>
      <c r="C4">
        <f t="shared" si="0"/>
        <v>2200</v>
      </c>
      <c r="D4">
        <f t="shared" si="1"/>
        <v>24750</v>
      </c>
      <c r="E4">
        <f t="shared" si="2"/>
        <v>8250</v>
      </c>
      <c r="F4">
        <f t="shared" si="3"/>
        <v>11550</v>
      </c>
      <c r="G4">
        <f t="shared" si="4"/>
        <v>101750</v>
      </c>
    </row>
    <row r="5" spans="1:7" x14ac:dyDescent="0.3">
      <c r="A5">
        <v>104</v>
      </c>
      <c r="B5">
        <v>59000</v>
      </c>
      <c r="C5">
        <f t="shared" si="0"/>
        <v>2360</v>
      </c>
      <c r="D5">
        <f t="shared" si="1"/>
        <v>26550</v>
      </c>
      <c r="E5">
        <f t="shared" si="2"/>
        <v>8850</v>
      </c>
      <c r="F5">
        <f t="shared" si="3"/>
        <v>12390</v>
      </c>
      <c r="G5">
        <f t="shared" si="4"/>
        <v>109150</v>
      </c>
    </row>
    <row r="6" spans="1:7" x14ac:dyDescent="0.3">
      <c r="A6">
        <v>105</v>
      </c>
      <c r="B6">
        <v>68000</v>
      </c>
      <c r="C6">
        <f t="shared" si="0"/>
        <v>2720</v>
      </c>
      <c r="D6">
        <f t="shared" si="1"/>
        <v>30600</v>
      </c>
      <c r="E6">
        <f t="shared" si="2"/>
        <v>10200</v>
      </c>
      <c r="F6">
        <f t="shared" si="3"/>
        <v>14280</v>
      </c>
      <c r="G6">
        <f t="shared" si="4"/>
        <v>125800</v>
      </c>
    </row>
    <row r="7" spans="1:7" x14ac:dyDescent="0.3">
      <c r="A7">
        <v>106</v>
      </c>
      <c r="B7">
        <v>71000</v>
      </c>
      <c r="C7">
        <f t="shared" si="0"/>
        <v>2840</v>
      </c>
      <c r="D7">
        <f t="shared" si="1"/>
        <v>31950</v>
      </c>
      <c r="E7">
        <f t="shared" si="2"/>
        <v>10650</v>
      </c>
      <c r="F7">
        <f t="shared" si="3"/>
        <v>14910</v>
      </c>
      <c r="G7">
        <f t="shared" si="4"/>
        <v>131350</v>
      </c>
    </row>
    <row r="8" spans="1:7" x14ac:dyDescent="0.3">
      <c r="A8">
        <v>107</v>
      </c>
      <c r="B8">
        <v>88000</v>
      </c>
      <c r="C8">
        <f t="shared" si="0"/>
        <v>3520</v>
      </c>
      <c r="D8">
        <f t="shared" si="1"/>
        <v>39600</v>
      </c>
      <c r="E8">
        <f t="shared" si="2"/>
        <v>13200</v>
      </c>
      <c r="F8">
        <f t="shared" si="3"/>
        <v>18480</v>
      </c>
      <c r="G8">
        <f t="shared" si="4"/>
        <v>162800</v>
      </c>
    </row>
    <row r="9" spans="1:7" x14ac:dyDescent="0.3">
      <c r="A9">
        <v>108</v>
      </c>
      <c r="B9">
        <v>67000</v>
      </c>
      <c r="C9">
        <f t="shared" si="0"/>
        <v>2680</v>
      </c>
      <c r="D9">
        <f t="shared" si="1"/>
        <v>30150</v>
      </c>
      <c r="E9">
        <f t="shared" si="2"/>
        <v>10050</v>
      </c>
      <c r="F9">
        <f t="shared" si="3"/>
        <v>14070</v>
      </c>
      <c r="G9">
        <f t="shared" si="4"/>
        <v>123950</v>
      </c>
    </row>
    <row r="10" spans="1:7" x14ac:dyDescent="0.3">
      <c r="A10">
        <v>109</v>
      </c>
      <c r="B10">
        <v>68000</v>
      </c>
      <c r="C10">
        <f t="shared" si="0"/>
        <v>2720</v>
      </c>
      <c r="D10">
        <f t="shared" si="1"/>
        <v>30600</v>
      </c>
      <c r="E10">
        <f t="shared" si="2"/>
        <v>10200</v>
      </c>
      <c r="F10">
        <f t="shared" si="3"/>
        <v>14280</v>
      </c>
      <c r="G10">
        <f t="shared" si="4"/>
        <v>125800</v>
      </c>
    </row>
    <row r="11" spans="1:7" x14ac:dyDescent="0.3">
      <c r="A11">
        <v>110</v>
      </c>
      <c r="B11">
        <v>62000</v>
      </c>
      <c r="C11">
        <f t="shared" si="0"/>
        <v>2480</v>
      </c>
      <c r="D11">
        <f t="shared" si="1"/>
        <v>27900</v>
      </c>
      <c r="E11">
        <f t="shared" si="2"/>
        <v>9300</v>
      </c>
      <c r="F11">
        <f t="shared" si="3"/>
        <v>13020</v>
      </c>
      <c r="G11">
        <f t="shared" si="4"/>
        <v>114700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5EFB3-2C68-4DE5-94ED-893EF71F0795}">
  <dimension ref="A1:G11"/>
  <sheetViews>
    <sheetView tabSelected="1" workbookViewId="0">
      <selection activeCell="F17" sqref="F17"/>
    </sheetView>
  </sheetViews>
  <sheetFormatPr defaultRowHeight="14.4" x14ac:dyDescent="0.3"/>
  <cols>
    <col min="1" max="1" width="11.33203125" bestFit="1" customWidth="1"/>
    <col min="6" max="6" width="11.77734375" customWidth="1"/>
    <col min="7" max="7" width="16.109375" customWidth="1"/>
  </cols>
  <sheetData>
    <row r="1" spans="1:7" x14ac:dyDescent="0.3">
      <c r="A1" s="1" t="s">
        <v>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</row>
    <row r="2" spans="1:7" x14ac:dyDescent="0.3">
      <c r="A2" s="2">
        <v>101</v>
      </c>
      <c r="B2">
        <v>56400</v>
      </c>
      <c r="C2">
        <v>67000</v>
      </c>
      <c r="D2">
        <v>54799</v>
      </c>
      <c r="E2">
        <v>23900</v>
      </c>
      <c r="F2">
        <f>SUM(B2:E2)</f>
        <v>202099</v>
      </c>
      <c r="G2">
        <f>F2*5%</f>
        <v>10104.950000000001</v>
      </c>
    </row>
    <row r="3" spans="1:7" x14ac:dyDescent="0.3">
      <c r="A3" s="2">
        <v>102</v>
      </c>
      <c r="B3">
        <v>79780</v>
      </c>
      <c r="C3">
        <v>76890</v>
      </c>
      <c r="D3">
        <v>56000</v>
      </c>
      <c r="E3">
        <v>765431</v>
      </c>
      <c r="F3">
        <f t="shared" ref="F3:F11" si="0">SUM(B3:E3)</f>
        <v>978101</v>
      </c>
      <c r="G3">
        <f t="shared" ref="G3:G11" si="1">F3*5%</f>
        <v>48905.05</v>
      </c>
    </row>
    <row r="4" spans="1:7" x14ac:dyDescent="0.3">
      <c r="A4" s="2">
        <v>103</v>
      </c>
      <c r="B4">
        <v>67590</v>
      </c>
      <c r="C4">
        <v>87654</v>
      </c>
      <c r="D4">
        <v>29098</v>
      </c>
      <c r="E4">
        <v>66770</v>
      </c>
      <c r="F4">
        <f t="shared" si="0"/>
        <v>251112</v>
      </c>
      <c r="G4">
        <f t="shared" si="1"/>
        <v>12555.6</v>
      </c>
    </row>
    <row r="5" spans="1:7" x14ac:dyDescent="0.3">
      <c r="A5" s="2">
        <v>104</v>
      </c>
      <c r="B5">
        <v>876589</v>
      </c>
      <c r="C5">
        <v>27890</v>
      </c>
      <c r="D5">
        <v>97780</v>
      </c>
      <c r="E5">
        <v>87721</v>
      </c>
      <c r="F5">
        <f t="shared" si="0"/>
        <v>1089980</v>
      </c>
      <c r="G5">
        <f t="shared" si="1"/>
        <v>54499</v>
      </c>
    </row>
    <row r="6" spans="1:7" x14ac:dyDescent="0.3">
      <c r="A6" s="2">
        <v>105</v>
      </c>
      <c r="B6">
        <v>797890</v>
      </c>
      <c r="C6">
        <v>727720</v>
      </c>
      <c r="D6">
        <v>829282</v>
      </c>
      <c r="E6">
        <v>27289</v>
      </c>
      <c r="F6">
        <f t="shared" si="0"/>
        <v>2382181</v>
      </c>
      <c r="G6">
        <f t="shared" si="1"/>
        <v>119109.05</v>
      </c>
    </row>
    <row r="7" spans="1:7" x14ac:dyDescent="0.3">
      <c r="A7" s="2">
        <v>106</v>
      </c>
      <c r="B7">
        <v>870890</v>
      </c>
      <c r="C7">
        <v>62625</v>
      </c>
      <c r="D7">
        <v>262728</v>
      </c>
      <c r="E7">
        <v>986089</v>
      </c>
      <c r="F7">
        <f t="shared" si="0"/>
        <v>2182332</v>
      </c>
      <c r="G7">
        <f t="shared" si="1"/>
        <v>109116.6</v>
      </c>
    </row>
    <row r="8" spans="1:7" x14ac:dyDescent="0.3">
      <c r="A8" s="2">
        <v>107</v>
      </c>
      <c r="B8">
        <v>897928</v>
      </c>
      <c r="C8">
        <v>52526</v>
      </c>
      <c r="D8">
        <v>2626289</v>
      </c>
      <c r="E8">
        <v>97860</v>
      </c>
      <c r="F8">
        <f t="shared" si="0"/>
        <v>3674603</v>
      </c>
      <c r="G8">
        <f t="shared" si="1"/>
        <v>183730.15000000002</v>
      </c>
    </row>
    <row r="9" spans="1:7" x14ac:dyDescent="0.3">
      <c r="A9" s="2">
        <v>108</v>
      </c>
      <c r="B9">
        <v>879852</v>
      </c>
      <c r="C9">
        <v>252627</v>
      </c>
      <c r="D9">
        <v>26270</v>
      </c>
      <c r="E9">
        <v>89076</v>
      </c>
      <c r="F9">
        <f t="shared" si="0"/>
        <v>1247825</v>
      </c>
      <c r="G9">
        <f t="shared" si="1"/>
        <v>62391.25</v>
      </c>
    </row>
    <row r="10" spans="1:7" x14ac:dyDescent="0.3">
      <c r="A10" s="2">
        <v>109</v>
      </c>
      <c r="B10">
        <v>252690</v>
      </c>
      <c r="C10">
        <v>25272</v>
      </c>
      <c r="D10">
        <v>22728</v>
      </c>
      <c r="E10">
        <v>878920</v>
      </c>
      <c r="F10">
        <f t="shared" si="0"/>
        <v>1179610</v>
      </c>
      <c r="G10">
        <f t="shared" si="1"/>
        <v>58980.5</v>
      </c>
    </row>
    <row r="11" spans="1:7" x14ac:dyDescent="0.3">
      <c r="A11" s="3">
        <v>110</v>
      </c>
      <c r="B11">
        <v>626270</v>
      </c>
      <c r="C11">
        <v>26252</v>
      </c>
      <c r="D11">
        <v>26280</v>
      </c>
      <c r="E11">
        <v>7263730</v>
      </c>
      <c r="F11">
        <f t="shared" si="0"/>
        <v>7942532</v>
      </c>
      <c r="G11">
        <f t="shared" si="1"/>
        <v>397126.60000000003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payable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MONU GUPTA</dc:creator>
  <cp:lastModifiedBy>MONU GUPTA</cp:lastModifiedBy>
  <dcterms:created xsi:type="dcterms:W3CDTF">2024-03-15T08:05:37Z</dcterms:created>
  <dcterms:modified xsi:type="dcterms:W3CDTF">2024-03-15T09:21:09Z</dcterms:modified>
</cp:coreProperties>
</file>