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8" yWindow="-108" windowWidth="23256" windowHeight="12456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5" i="1" l="1"/>
  <c r="D68" i="1" s="1"/>
  <c r="C65" i="1"/>
  <c r="B65" i="1"/>
  <c r="C68" i="1" s="1"/>
  <c r="A65" i="1"/>
  <c r="B68" i="1" s="1"/>
  <c r="L50" i="1"/>
  <c r="L49" i="1"/>
  <c r="L48" i="1"/>
  <c r="L47" i="1"/>
  <c r="O42" i="1"/>
  <c r="N42" i="1"/>
  <c r="M42" i="1"/>
  <c r="L42" i="1"/>
  <c r="B41" i="1"/>
  <c r="H37" i="1"/>
  <c r="G37" i="1"/>
  <c r="F37" i="1"/>
  <c r="E37" i="1"/>
  <c r="D37" i="1"/>
  <c r="C37" i="1"/>
  <c r="B37" i="1"/>
  <c r="K20" i="1"/>
  <c r="K22" i="1"/>
  <c r="K21" i="1"/>
  <c r="M14" i="1"/>
  <c r="L14" i="1"/>
  <c r="K14" i="1"/>
  <c r="B14" i="1"/>
  <c r="B13" i="1"/>
  <c r="B12" i="1"/>
  <c r="B25" i="1"/>
</calcChain>
</file>

<file path=xl/sharedStrings.xml><?xml version="1.0" encoding="utf-8"?>
<sst xmlns="http://schemas.openxmlformats.org/spreadsheetml/2006/main" count="96" uniqueCount="68">
  <si>
    <t>Example</t>
  </si>
  <si>
    <t>product</t>
  </si>
  <si>
    <t xml:space="preserve">Color </t>
  </si>
  <si>
    <t>Order id</t>
  </si>
  <si>
    <t>Quantity</t>
  </si>
  <si>
    <t>Color Pencils</t>
  </si>
  <si>
    <t>Pens</t>
  </si>
  <si>
    <t>Blue And white</t>
  </si>
  <si>
    <t>Red And Yellow</t>
  </si>
  <si>
    <t xml:space="preserve">Product Name </t>
  </si>
  <si>
    <t>quantity</t>
  </si>
  <si>
    <t>Color:</t>
  </si>
  <si>
    <t>Example-1</t>
  </si>
  <si>
    <t>Solution</t>
  </si>
  <si>
    <t>Example 2</t>
  </si>
  <si>
    <t>Minimum Amount</t>
  </si>
  <si>
    <t>Maximam Amount</t>
  </si>
  <si>
    <t>Interest Rate</t>
  </si>
  <si>
    <t>LoanAmount</t>
  </si>
  <si>
    <t>vlookup Function</t>
  </si>
  <si>
    <t>lookup() function</t>
  </si>
  <si>
    <t>Example 3</t>
  </si>
  <si>
    <t>item</t>
  </si>
  <si>
    <t>UK</t>
  </si>
  <si>
    <t>Crunchie</t>
  </si>
  <si>
    <t>mars bar</t>
  </si>
  <si>
    <t>Biskit</t>
  </si>
  <si>
    <t>yorkie</t>
  </si>
  <si>
    <t>Dairy Crunch</t>
  </si>
  <si>
    <t>Snickers</t>
  </si>
  <si>
    <t>Hershey</t>
  </si>
  <si>
    <t>Dime bar</t>
  </si>
  <si>
    <t>Lindt Lindor Bar</t>
  </si>
  <si>
    <t>France</t>
  </si>
  <si>
    <t>USA</t>
  </si>
  <si>
    <t>total</t>
  </si>
  <si>
    <t>Chocolate Bar</t>
  </si>
  <si>
    <t>HLOOKUP() FUNCTION</t>
  </si>
  <si>
    <t>STUDENT</t>
  </si>
  <si>
    <t>RAHUL</t>
  </si>
  <si>
    <t>AJAY</t>
  </si>
  <si>
    <t>SUMAN</t>
  </si>
  <si>
    <t>JAI</t>
  </si>
  <si>
    <t>SHER</t>
  </si>
  <si>
    <t>Accounts</t>
  </si>
  <si>
    <t>Economic</t>
  </si>
  <si>
    <t>Business Studies</t>
  </si>
  <si>
    <t>English</t>
  </si>
  <si>
    <t>Maths</t>
  </si>
  <si>
    <t>Ayush</t>
  </si>
  <si>
    <t>Total</t>
  </si>
  <si>
    <t>Student</t>
  </si>
  <si>
    <t>Total marks</t>
  </si>
  <si>
    <t>Sumit</t>
  </si>
  <si>
    <t>index Function</t>
  </si>
  <si>
    <t>Example 5</t>
  </si>
  <si>
    <t>Example 4</t>
  </si>
  <si>
    <t>India</t>
  </si>
  <si>
    <t>Singapore</t>
  </si>
  <si>
    <t>Germany</t>
  </si>
  <si>
    <t>Countury Name</t>
  </si>
  <si>
    <t>Count function</t>
  </si>
  <si>
    <t>Count function==</t>
  </si>
  <si>
    <t>uk</t>
  </si>
  <si>
    <t xml:space="preserve">india </t>
  </si>
  <si>
    <t>germany</t>
  </si>
  <si>
    <t>color Pencils</t>
  </si>
  <si>
    <t>sher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</si>
</sst>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0" xfId="0" applyFont="1"/>
    <xf numFmtId="0" fontId="1" fillId="3" borderId="0" xfId="0" applyFont="1" applyFill="1"/>
    <xf numFmtId="0" fontId="3" fillId="2" borderId="1" xfId="0" applyFont="1" applyFill="1" applyBorder="1"/>
    <xf numFmtId="0" fontId="2" fillId="2" borderId="1" xfId="0" applyFont="1" applyFill="1" applyBorder="1"/>
    <xf numFmtId="0" fontId="4" fillId="0" borderId="0" xfId="0" applyFont="1"/>
    <xf numFmtId="0" fontId="5" fillId="0" borderId="0" xfId="0" applyFont="1"/>
    <xf numFmtId="0" fontId="0" fillId="4" borderId="1" xfId="0" applyFill="1" applyBorder="1"/>
    <xf numFmtId="0" fontId="6" fillId="0" borderId="0" xfId="0" applyFont="1"/>
    <xf numFmtId="0" fontId="0" fillId="5" borderId="1" xfId="0" applyFill="1" applyBorder="1"/>
    <xf numFmtId="9" fontId="0" fillId="5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"/>
  <sheetViews>
    <sheetView tabSelected="1" workbookViewId="0">
      <selection activeCell="B41" sqref="B41"/>
    </sheetView>
  </sheetViews>
  <sheetFormatPr defaultRowHeight="14.4" x14ac:dyDescent="0.3"/>
  <cols>
    <col min="1" max="1" width="20.6640625" customWidth="1"/>
    <col min="2" max="2" width="15.21875" customWidth="1"/>
    <col min="3" max="3" width="14.33203125" customWidth="1"/>
    <col min="10" max="10" width="18.44140625" customWidth="1"/>
    <col min="11" max="11" width="14.33203125" customWidth="1"/>
    <col min="12" max="12" width="13.109375" customWidth="1"/>
    <col min="13" max="13" width="14.109375" customWidth="1"/>
  </cols>
  <sheetData>
    <row r="1" spans="1:13" ht="28.8" x14ac:dyDescent="0.55000000000000004">
      <c r="A1" s="10" t="s">
        <v>20</v>
      </c>
      <c r="I1" s="3"/>
      <c r="J1" s="10" t="s">
        <v>19</v>
      </c>
      <c r="K1" s="3"/>
      <c r="L1" s="3"/>
    </row>
    <row r="3" spans="1:13" ht="18" x14ac:dyDescent="0.35">
      <c r="A3" s="3" t="s">
        <v>12</v>
      </c>
      <c r="J3" s="7" t="s">
        <v>21</v>
      </c>
    </row>
    <row r="4" spans="1:13" ht="18" x14ac:dyDescent="0.35">
      <c r="A4" s="2" t="s">
        <v>0</v>
      </c>
      <c r="B4" s="2"/>
      <c r="C4" s="2"/>
      <c r="D4" s="2"/>
      <c r="J4" s="5" t="s">
        <v>22</v>
      </c>
      <c r="K4" s="2" t="s">
        <v>23</v>
      </c>
      <c r="L4" s="2" t="s">
        <v>33</v>
      </c>
      <c r="M4" s="2" t="s">
        <v>34</v>
      </c>
    </row>
    <row r="5" spans="1:13" ht="18" x14ac:dyDescent="0.35">
      <c r="A5" s="2" t="s">
        <v>1</v>
      </c>
      <c r="B5" s="11" t="s">
        <v>2</v>
      </c>
      <c r="C5" s="11" t="s">
        <v>3</v>
      </c>
      <c r="D5" s="11" t="s">
        <v>4</v>
      </c>
      <c r="J5" s="5" t="s">
        <v>24</v>
      </c>
      <c r="K5" s="11">
        <v>12</v>
      </c>
      <c r="L5" s="11">
        <v>1</v>
      </c>
      <c r="M5" s="11">
        <v>2</v>
      </c>
    </row>
    <row r="6" spans="1:13" ht="18" x14ac:dyDescent="0.35">
      <c r="A6" s="2" t="s">
        <v>5</v>
      </c>
      <c r="B6" s="11" t="s">
        <v>7</v>
      </c>
      <c r="C6" s="11">
        <v>1103</v>
      </c>
      <c r="D6" s="11">
        <v>125</v>
      </c>
      <c r="J6" s="5" t="s">
        <v>25</v>
      </c>
      <c r="K6" s="11">
        <v>25</v>
      </c>
      <c r="L6" s="11">
        <v>7</v>
      </c>
      <c r="M6" s="11">
        <v>11</v>
      </c>
    </row>
    <row r="7" spans="1:13" ht="18" x14ac:dyDescent="0.35">
      <c r="A7" s="2" t="s">
        <v>6</v>
      </c>
      <c r="B7" s="11" t="s">
        <v>8</v>
      </c>
      <c r="C7" s="11">
        <v>3883</v>
      </c>
      <c r="D7" s="11">
        <v>225</v>
      </c>
      <c r="J7" s="5" t="s">
        <v>26</v>
      </c>
      <c r="K7" s="11">
        <v>8</v>
      </c>
      <c r="L7" s="11">
        <v>2</v>
      </c>
      <c r="M7" s="11">
        <v>1</v>
      </c>
    </row>
    <row r="8" spans="1:13" ht="18" x14ac:dyDescent="0.35">
      <c r="A8" s="2"/>
      <c r="B8" s="1"/>
      <c r="C8" s="1"/>
      <c r="D8" s="1"/>
      <c r="J8" s="5" t="s">
        <v>27</v>
      </c>
      <c r="K8" s="11">
        <v>1</v>
      </c>
      <c r="L8" s="11">
        <v>1</v>
      </c>
      <c r="M8" s="11">
        <v>7</v>
      </c>
    </row>
    <row r="9" spans="1:13" ht="18" x14ac:dyDescent="0.35">
      <c r="A9" s="2"/>
      <c r="B9" s="1"/>
      <c r="C9" s="1"/>
      <c r="D9" s="1"/>
      <c r="J9" s="5" t="s">
        <v>28</v>
      </c>
      <c r="K9" s="11">
        <v>18</v>
      </c>
      <c r="L9" s="11">
        <v>13</v>
      </c>
      <c r="M9" s="11">
        <v>9</v>
      </c>
    </row>
    <row r="10" spans="1:13" ht="18" x14ac:dyDescent="0.35">
      <c r="A10" s="3" t="s">
        <v>13</v>
      </c>
      <c r="J10" s="5" t="s">
        <v>29</v>
      </c>
      <c r="K10" s="11">
        <v>6</v>
      </c>
      <c r="L10" s="11">
        <v>1</v>
      </c>
      <c r="M10" s="11">
        <v>11</v>
      </c>
    </row>
    <row r="11" spans="1:13" ht="18" x14ac:dyDescent="0.35">
      <c r="A11" s="2" t="s">
        <v>9</v>
      </c>
      <c r="B11" s="11" t="s">
        <v>66</v>
      </c>
      <c r="J11" s="5" t="s">
        <v>30</v>
      </c>
      <c r="K11" s="11">
        <v>2</v>
      </c>
      <c r="L11" s="11">
        <v>8</v>
      </c>
      <c r="M11" s="11">
        <v>38</v>
      </c>
    </row>
    <row r="12" spans="1:13" ht="18" x14ac:dyDescent="0.35">
      <c r="A12" s="2" t="s">
        <v>10</v>
      </c>
      <c r="B12" s="11">
        <f>LOOKUP(B11,A6:A9,D6:D9)</f>
        <v>125</v>
      </c>
      <c r="J12" s="5" t="s">
        <v>31</v>
      </c>
      <c r="K12" s="11">
        <v>4</v>
      </c>
      <c r="L12" s="11">
        <v>39</v>
      </c>
      <c r="M12" s="11">
        <v>34</v>
      </c>
    </row>
    <row r="13" spans="1:13" ht="18" x14ac:dyDescent="0.35">
      <c r="A13" s="2" t="s">
        <v>11</v>
      </c>
      <c r="B13" s="11" t="str">
        <f>LOOKUP(B11,B6:B9)</f>
        <v>Blue And white</v>
      </c>
      <c r="J13" s="5" t="s">
        <v>32</v>
      </c>
      <c r="K13" s="11">
        <v>3</v>
      </c>
      <c r="L13" s="11">
        <v>17</v>
      </c>
      <c r="M13" s="11">
        <v>4</v>
      </c>
    </row>
    <row r="14" spans="1:13" ht="15.6" x14ac:dyDescent="0.3">
      <c r="A14" s="2" t="s">
        <v>3</v>
      </c>
      <c r="B14" s="11">
        <f>LOOKUP(B11,A6:A9,C6:C9)</f>
        <v>1103</v>
      </c>
      <c r="J14" s="6" t="s">
        <v>35</v>
      </c>
      <c r="K14" s="11">
        <f>SUM(K5:K13)</f>
        <v>79</v>
      </c>
      <c r="L14" s="11">
        <f>SUM(L5:L13)</f>
        <v>89</v>
      </c>
      <c r="M14" s="11">
        <f>SUM(M5:M13)</f>
        <v>117</v>
      </c>
    </row>
    <row r="17" spans="1:15" x14ac:dyDescent="0.3">
      <c r="A17" s="3" t="s">
        <v>14</v>
      </c>
      <c r="J17" s="3" t="s">
        <v>13</v>
      </c>
    </row>
    <row r="19" spans="1:15" x14ac:dyDescent="0.3">
      <c r="A19" s="2" t="s">
        <v>15</v>
      </c>
      <c r="B19" s="2">
        <v>100</v>
      </c>
      <c r="C19" s="2">
        <v>1000</v>
      </c>
      <c r="D19" s="2">
        <v>10000</v>
      </c>
      <c r="E19" s="2">
        <v>50000</v>
      </c>
      <c r="J19" s="2" t="s">
        <v>36</v>
      </c>
      <c r="K19" s="2" t="s">
        <v>27</v>
      </c>
    </row>
    <row r="20" spans="1:15" x14ac:dyDescent="0.3">
      <c r="A20" s="2" t="s">
        <v>16</v>
      </c>
      <c r="B20" s="11">
        <v>999.99</v>
      </c>
      <c r="C20" s="11">
        <v>9999.99</v>
      </c>
      <c r="D20" s="11">
        <v>49999.99</v>
      </c>
      <c r="E20" s="11">
        <v>59999.99</v>
      </c>
      <c r="J20" s="2" t="s">
        <v>23</v>
      </c>
      <c r="K20" s="11">
        <f>VLOOKUP(K19,J4:M14,2,FALSE)</f>
        <v>1</v>
      </c>
    </row>
    <row r="21" spans="1:15" x14ac:dyDescent="0.3">
      <c r="A21" s="2" t="s">
        <v>17</v>
      </c>
      <c r="B21" s="12">
        <v>0.04</v>
      </c>
      <c r="C21" s="12">
        <v>0.05</v>
      </c>
      <c r="D21" s="12">
        <v>0.06</v>
      </c>
      <c r="E21" s="12">
        <v>7.0000000000000007E-2</v>
      </c>
      <c r="J21" s="2" t="s">
        <v>33</v>
      </c>
      <c r="K21" s="11">
        <f>VLOOKUP(K19,J4:M14,3,FALSE)</f>
        <v>1</v>
      </c>
    </row>
    <row r="22" spans="1:15" x14ac:dyDescent="0.3">
      <c r="J22" s="2" t="s">
        <v>34</v>
      </c>
      <c r="K22" s="11">
        <f>VLOOKUP(K19,J5:M15,4,FALSE)</f>
        <v>7</v>
      </c>
    </row>
    <row r="23" spans="1:15" x14ac:dyDescent="0.3">
      <c r="A23" s="4" t="s">
        <v>13</v>
      </c>
    </row>
    <row r="24" spans="1:15" x14ac:dyDescent="0.3">
      <c r="A24" s="2" t="s">
        <v>18</v>
      </c>
      <c r="B24" s="2">
        <v>9</v>
      </c>
    </row>
    <row r="25" spans="1:15" x14ac:dyDescent="0.3">
      <c r="A25" s="2">
        <v>50000</v>
      </c>
      <c r="B25" s="2">
        <f>LOOKUP(A25,B19:E19,B21:E21)</f>
        <v>7.0000000000000007E-2</v>
      </c>
    </row>
    <row r="28" spans="1:15" ht="28.8" x14ac:dyDescent="0.55000000000000004">
      <c r="B28" s="8" t="s">
        <v>37</v>
      </c>
      <c r="C28" s="3"/>
      <c r="D28" s="3"/>
      <c r="E28" s="3"/>
      <c r="K28" s="3"/>
      <c r="L28" s="10" t="s">
        <v>54</v>
      </c>
    </row>
    <row r="29" spans="1:15" x14ac:dyDescent="0.3">
      <c r="A29" s="3" t="s">
        <v>56</v>
      </c>
    </row>
    <row r="31" spans="1:15" ht="18" x14ac:dyDescent="0.35">
      <c r="A31" s="2" t="s">
        <v>38</v>
      </c>
      <c r="B31" s="2" t="s">
        <v>53</v>
      </c>
      <c r="C31" s="2" t="s">
        <v>49</v>
      </c>
      <c r="D31" s="2" t="s">
        <v>39</v>
      </c>
      <c r="E31" s="2" t="s">
        <v>40</v>
      </c>
      <c r="F31" s="2" t="s">
        <v>41</v>
      </c>
      <c r="G31" s="2" t="s">
        <v>42</v>
      </c>
      <c r="H31" s="2" t="s">
        <v>43</v>
      </c>
      <c r="K31" s="7" t="s">
        <v>55</v>
      </c>
    </row>
    <row r="32" spans="1:15" ht="18" x14ac:dyDescent="0.35">
      <c r="A32" s="2" t="s">
        <v>44</v>
      </c>
      <c r="B32" s="9">
        <v>67</v>
      </c>
      <c r="C32" s="9">
        <v>67</v>
      </c>
      <c r="D32" s="9">
        <v>88</v>
      </c>
      <c r="E32" s="9">
        <v>66</v>
      </c>
      <c r="F32" s="9">
        <v>55</v>
      </c>
      <c r="G32" s="9">
        <v>67</v>
      </c>
      <c r="H32" s="9">
        <v>57</v>
      </c>
      <c r="K32" s="5" t="s">
        <v>22</v>
      </c>
      <c r="L32" s="2" t="s">
        <v>23</v>
      </c>
      <c r="M32" s="2" t="s">
        <v>57</v>
      </c>
      <c r="N32" s="2" t="s">
        <v>58</v>
      </c>
      <c r="O32" s="2" t="s">
        <v>59</v>
      </c>
    </row>
    <row r="33" spans="1:15" ht="18" x14ac:dyDescent="0.35">
      <c r="A33" s="2" t="s">
        <v>45</v>
      </c>
      <c r="B33" s="9">
        <v>69</v>
      </c>
      <c r="C33" s="9">
        <v>87</v>
      </c>
      <c r="D33" s="9">
        <v>45</v>
      </c>
      <c r="E33" s="9">
        <v>88</v>
      </c>
      <c r="F33" s="9">
        <v>48</v>
      </c>
      <c r="G33" s="9">
        <v>45</v>
      </c>
      <c r="H33" s="9">
        <v>98</v>
      </c>
      <c r="K33" s="5" t="s">
        <v>24</v>
      </c>
      <c r="L33" s="11">
        <v>12</v>
      </c>
      <c r="M33" s="11">
        <v>1</v>
      </c>
      <c r="N33" s="11">
        <v>2</v>
      </c>
      <c r="O33" s="11">
        <v>6</v>
      </c>
    </row>
    <row r="34" spans="1:15" ht="18" x14ac:dyDescent="0.35">
      <c r="A34" s="2" t="s">
        <v>46</v>
      </c>
      <c r="B34" s="9">
        <v>86</v>
      </c>
      <c r="C34" s="9">
        <v>56</v>
      </c>
      <c r="D34" s="9">
        <v>67</v>
      </c>
      <c r="E34" s="9">
        <v>45</v>
      </c>
      <c r="F34" s="9">
        <v>58</v>
      </c>
      <c r="G34" s="9">
        <v>33</v>
      </c>
      <c r="H34" s="9">
        <v>87</v>
      </c>
      <c r="K34" s="5" t="s">
        <v>25</v>
      </c>
      <c r="L34" s="11">
        <v>25</v>
      </c>
      <c r="M34" s="11">
        <v>7</v>
      </c>
      <c r="N34" s="11">
        <v>11</v>
      </c>
      <c r="O34" s="11">
        <v>7</v>
      </c>
    </row>
    <row r="35" spans="1:15" ht="18" x14ac:dyDescent="0.35">
      <c r="A35" s="2" t="s">
        <v>47</v>
      </c>
      <c r="B35" s="9">
        <v>56</v>
      </c>
      <c r="C35" s="9">
        <v>56</v>
      </c>
      <c r="D35" s="9">
        <v>86</v>
      </c>
      <c r="E35" s="9">
        <v>44</v>
      </c>
      <c r="F35" s="9">
        <v>67</v>
      </c>
      <c r="G35" s="9">
        <v>57</v>
      </c>
      <c r="H35" s="9">
        <v>87</v>
      </c>
      <c r="K35" s="5" t="s">
        <v>26</v>
      </c>
      <c r="L35" s="11">
        <v>8</v>
      </c>
      <c r="M35" s="11">
        <v>2</v>
      </c>
      <c r="N35" s="11">
        <v>1</v>
      </c>
      <c r="O35" s="11">
        <v>4</v>
      </c>
    </row>
    <row r="36" spans="1:15" ht="18" x14ac:dyDescent="0.35">
      <c r="A36" s="2" t="s">
        <v>48</v>
      </c>
      <c r="B36" s="9">
        <v>88</v>
      </c>
      <c r="C36" s="9">
        <v>56</v>
      </c>
      <c r="D36" s="9">
        <v>76</v>
      </c>
      <c r="E36" s="9">
        <v>90</v>
      </c>
      <c r="F36" s="9">
        <v>98</v>
      </c>
      <c r="G36" s="9">
        <v>34</v>
      </c>
      <c r="H36" s="9">
        <v>87</v>
      </c>
      <c r="K36" s="5" t="s">
        <v>27</v>
      </c>
      <c r="L36" s="11">
        <v>1</v>
      </c>
      <c r="M36" s="11">
        <v>1</v>
      </c>
      <c r="N36" s="11">
        <v>7</v>
      </c>
      <c r="O36" s="11">
        <v>3</v>
      </c>
    </row>
    <row r="37" spans="1:15" ht="18" x14ac:dyDescent="0.35">
      <c r="A37" s="2" t="s">
        <v>50</v>
      </c>
      <c r="B37" s="9">
        <f t="shared" ref="B37:H37" si="0">SUM(B32:B36)</f>
        <v>366</v>
      </c>
      <c r="C37" s="9">
        <f t="shared" si="0"/>
        <v>322</v>
      </c>
      <c r="D37" s="9">
        <f t="shared" si="0"/>
        <v>362</v>
      </c>
      <c r="E37" s="9">
        <f t="shared" si="0"/>
        <v>333</v>
      </c>
      <c r="F37" s="9">
        <f t="shared" si="0"/>
        <v>326</v>
      </c>
      <c r="G37" s="9">
        <f t="shared" si="0"/>
        <v>236</v>
      </c>
      <c r="H37" s="9">
        <f t="shared" si="0"/>
        <v>416</v>
      </c>
      <c r="K37" s="5" t="s">
        <v>28</v>
      </c>
      <c r="L37" s="11">
        <v>18</v>
      </c>
      <c r="M37" s="11">
        <v>13</v>
      </c>
      <c r="N37" s="11">
        <v>9</v>
      </c>
      <c r="O37" s="11">
        <v>8</v>
      </c>
    </row>
    <row r="38" spans="1:15" ht="18" x14ac:dyDescent="0.35">
      <c r="K38" s="5" t="s">
        <v>29</v>
      </c>
      <c r="L38" s="11">
        <v>6</v>
      </c>
      <c r="M38" s="11">
        <v>1</v>
      </c>
      <c r="N38" s="11">
        <v>11</v>
      </c>
      <c r="O38" s="11">
        <v>3</v>
      </c>
    </row>
    <row r="39" spans="1:15" ht="18" x14ac:dyDescent="0.35">
      <c r="K39" s="5" t="s">
        <v>30</v>
      </c>
      <c r="L39" s="11">
        <v>2</v>
      </c>
      <c r="M39" s="11">
        <v>8</v>
      </c>
      <c r="N39" s="11">
        <v>38</v>
      </c>
      <c r="O39" s="11">
        <v>9</v>
      </c>
    </row>
    <row r="40" spans="1:15" ht="18" x14ac:dyDescent="0.35">
      <c r="A40" s="2" t="s">
        <v>51</v>
      </c>
      <c r="B40" s="2" t="s">
        <v>67</v>
      </c>
      <c r="K40" s="5" t="s">
        <v>31</v>
      </c>
      <c r="L40" s="11">
        <v>4</v>
      </c>
      <c r="M40" s="11">
        <v>39</v>
      </c>
      <c r="N40" s="11">
        <v>34</v>
      </c>
      <c r="O40" s="11">
        <v>46</v>
      </c>
    </row>
    <row r="41" spans="1:15" ht="18" x14ac:dyDescent="0.35">
      <c r="A41" s="2" t="s">
        <v>52</v>
      </c>
      <c r="B41" s="9">
        <f>HLOOKUP(B40,A31:H37,7,FALSE)</f>
        <v>416</v>
      </c>
      <c r="K41" s="5" t="s">
        <v>32</v>
      </c>
      <c r="L41" s="11">
        <v>3</v>
      </c>
      <c r="M41" s="11">
        <v>17</v>
      </c>
      <c r="N41" s="11">
        <v>4</v>
      </c>
      <c r="O41" s="11">
        <v>36</v>
      </c>
    </row>
    <row r="42" spans="1:15" ht="15.6" x14ac:dyDescent="0.3">
      <c r="K42" s="6" t="s">
        <v>35</v>
      </c>
      <c r="L42" s="11">
        <f>SUM(L33:L41)</f>
        <v>79</v>
      </c>
      <c r="M42" s="11">
        <f>SUM(M33:M41)</f>
        <v>89</v>
      </c>
      <c r="N42" s="11">
        <f>SUM(N33:N41)</f>
        <v>117</v>
      </c>
      <c r="O42" s="11">
        <f>SUM(O33:O41)</f>
        <v>122</v>
      </c>
    </row>
    <row r="46" spans="1:15" x14ac:dyDescent="0.3">
      <c r="K46" s="2" t="s">
        <v>60</v>
      </c>
      <c r="L46" s="2" t="s">
        <v>27</v>
      </c>
    </row>
    <row r="47" spans="1:15" x14ac:dyDescent="0.3">
      <c r="K47" s="2" t="s">
        <v>57</v>
      </c>
      <c r="L47" s="11">
        <f>INDEX(M33:M41,MATCH(L46,K33:K41,0))</f>
        <v>1</v>
      </c>
    </row>
    <row r="48" spans="1:15" x14ac:dyDescent="0.3">
      <c r="K48" s="2" t="s">
        <v>23</v>
      </c>
      <c r="L48" s="11">
        <f>INDEX(L33:L41,MATCH(L46,K33:K41,0))</f>
        <v>1</v>
      </c>
    </row>
    <row r="49" spans="1:12" x14ac:dyDescent="0.3">
      <c r="K49" s="2" t="s">
        <v>58</v>
      </c>
      <c r="L49" s="11">
        <f>INDEX(N33:N41,MATCH(L46,K33:K41,0))</f>
        <v>7</v>
      </c>
    </row>
    <row r="50" spans="1:12" x14ac:dyDescent="0.3">
      <c r="K50" s="2" t="s">
        <v>59</v>
      </c>
      <c r="L50" s="11">
        <f>INDEX(O33:O41,MATCH(L46,K33:K41,0))</f>
        <v>3</v>
      </c>
    </row>
    <row r="52" spans="1:12" ht="42" customHeight="1" x14ac:dyDescent="0.55000000000000004">
      <c r="A52" s="10" t="s">
        <v>61</v>
      </c>
    </row>
    <row r="55" spans="1:12" x14ac:dyDescent="0.3">
      <c r="A55" s="2" t="s">
        <v>23</v>
      </c>
      <c r="B55" s="2" t="s">
        <v>57</v>
      </c>
      <c r="C55" s="2" t="s">
        <v>58</v>
      </c>
      <c r="D55" s="2" t="s">
        <v>59</v>
      </c>
    </row>
    <row r="56" spans="1:12" x14ac:dyDescent="0.3">
      <c r="A56" s="11">
        <v>12</v>
      </c>
      <c r="B56" s="11">
        <v>1</v>
      </c>
      <c r="C56" s="11">
        <v>2</v>
      </c>
      <c r="D56" s="11">
        <v>3</v>
      </c>
    </row>
    <row r="57" spans="1:12" x14ac:dyDescent="0.3">
      <c r="A57" s="11">
        <v>3</v>
      </c>
      <c r="B57" s="11">
        <v>7</v>
      </c>
      <c r="C57" s="11">
        <v>11</v>
      </c>
      <c r="D57" s="11">
        <v>7</v>
      </c>
    </row>
    <row r="58" spans="1:12" x14ac:dyDescent="0.3">
      <c r="A58" s="11">
        <v>8</v>
      </c>
      <c r="B58" s="11">
        <v>2</v>
      </c>
      <c r="C58" s="11">
        <v>5</v>
      </c>
      <c r="D58" s="11">
        <v>4</v>
      </c>
    </row>
    <row r="59" spans="1:12" x14ac:dyDescent="0.3">
      <c r="A59" s="11">
        <v>1</v>
      </c>
      <c r="B59" s="11">
        <v>1</v>
      </c>
      <c r="C59" s="11">
        <v>7</v>
      </c>
      <c r="D59" s="11">
        <v>3</v>
      </c>
    </row>
    <row r="60" spans="1:12" x14ac:dyDescent="0.3">
      <c r="A60" s="11">
        <v>18</v>
      </c>
      <c r="B60" s="11">
        <v>13</v>
      </c>
      <c r="C60" s="11">
        <v>9</v>
      </c>
      <c r="D60" s="11">
        <v>8</v>
      </c>
    </row>
    <row r="61" spans="1:12" x14ac:dyDescent="0.3">
      <c r="A61" s="11">
        <v>6</v>
      </c>
      <c r="B61" s="11">
        <v>1</v>
      </c>
      <c r="C61" s="11">
        <v>11</v>
      </c>
      <c r="D61" s="11">
        <v>3</v>
      </c>
    </row>
    <row r="62" spans="1:12" x14ac:dyDescent="0.3">
      <c r="A62" s="11">
        <v>2</v>
      </c>
      <c r="B62" s="11">
        <v>7</v>
      </c>
      <c r="C62" s="11">
        <v>38</v>
      </c>
      <c r="D62" s="11">
        <v>4</v>
      </c>
    </row>
    <row r="63" spans="1:12" x14ac:dyDescent="0.3">
      <c r="A63" s="11">
        <v>4</v>
      </c>
      <c r="B63" s="11">
        <v>39</v>
      </c>
      <c r="C63" s="11">
        <v>34</v>
      </c>
      <c r="D63" s="11">
        <v>46</v>
      </c>
    </row>
    <row r="64" spans="1:12" x14ac:dyDescent="0.3">
      <c r="A64" s="11">
        <v>3</v>
      </c>
      <c r="B64" s="11">
        <v>17</v>
      </c>
      <c r="C64" s="11">
        <v>4</v>
      </c>
      <c r="D64" s="11">
        <v>36</v>
      </c>
    </row>
    <row r="65" spans="1:4" x14ac:dyDescent="0.3">
      <c r="A65" s="11">
        <f>SUM(A56:A64)</f>
        <v>57</v>
      </c>
      <c r="B65" s="11">
        <f>SUM(B56:B64)</f>
        <v>88</v>
      </c>
      <c r="C65" s="11">
        <f>SUM(C56:C64)</f>
        <v>121</v>
      </c>
      <c r="D65" s="11">
        <f>SUM(D56:D64)</f>
        <v>114</v>
      </c>
    </row>
    <row r="67" spans="1:4" x14ac:dyDescent="0.3">
      <c r="A67" s="11"/>
      <c r="B67" s="11" t="s">
        <v>63</v>
      </c>
      <c r="C67" s="11" t="s">
        <v>64</v>
      </c>
      <c r="D67" s="11" t="s">
        <v>65</v>
      </c>
    </row>
    <row r="68" spans="1:4" x14ac:dyDescent="0.3">
      <c r="A68" s="11" t="s">
        <v>62</v>
      </c>
      <c r="B68" s="11">
        <f>COUNT(A56:A65)</f>
        <v>10</v>
      </c>
      <c r="C68" s="11">
        <f>COUNT(B56:B65)</f>
        <v>10</v>
      </c>
      <c r="D68" s="11">
        <f>COUNT(D56:D65)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Pal</dc:creator>
  <cp:lastModifiedBy>Asus</cp:lastModifiedBy>
  <dcterms:created xsi:type="dcterms:W3CDTF">2024-03-12T04:16:51Z</dcterms:created>
  <dcterms:modified xsi:type="dcterms:W3CDTF">2024-03-12T18:11:30Z</dcterms:modified>
</cp:coreProperties>
</file>