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suman\"/>
    </mc:Choice>
  </mc:AlternateContent>
  <xr:revisionPtr revIDLastSave="0" documentId="13_ncr:1_{8997A14B-5856-4E95-9E6A-F7BC7897E94F}" xr6:coauthVersionLast="47" xr6:coauthVersionMax="47" xr10:uidLastSave="{00000000-0000-0000-0000-000000000000}"/>
  <bookViews>
    <workbookView xWindow="2688" yWindow="3720" windowWidth="17280" windowHeight="9960" xr2:uid="{00000000-000D-0000-FFFF-FFFF00000000}"/>
  </bookViews>
  <sheets>
    <sheet name="Sheet1 (2)" sheetId="3" r:id="rId1"/>
    <sheet name="Sheet1" sheetId="1" r:id="rId2"/>
    <sheet name="Shee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3" l="1"/>
  <c r="C19" i="3"/>
  <c r="B14" i="3"/>
  <c r="F13" i="3"/>
  <c r="E13" i="3"/>
  <c r="D13" i="3"/>
  <c r="C13" i="3"/>
  <c r="B13" i="3"/>
  <c r="F11" i="3"/>
  <c r="E11" i="3"/>
  <c r="D11" i="3"/>
  <c r="C11" i="3"/>
  <c r="B11" i="3"/>
  <c r="F10" i="3"/>
  <c r="E10" i="3"/>
  <c r="D10" i="3"/>
  <c r="C10" i="3"/>
  <c r="B10" i="3"/>
  <c r="D19" i="1"/>
  <c r="C19" i="1"/>
  <c r="B14" i="1"/>
  <c r="F13" i="1"/>
  <c r="E13" i="1"/>
  <c r="D13" i="1"/>
  <c r="C13" i="1"/>
  <c r="B13" i="1"/>
  <c r="F11" i="1"/>
  <c r="E11" i="1"/>
  <c r="D11" i="1"/>
  <c r="C11" i="1"/>
  <c r="B11" i="1"/>
  <c r="F10" i="1"/>
  <c r="E10" i="1"/>
  <c r="D10" i="1"/>
  <c r="C10" i="1"/>
  <c r="B10" i="1"/>
</calcChain>
</file>

<file path=xl/sharedStrings.xml><?xml version="1.0" encoding="utf-8"?>
<sst xmlns="http://schemas.openxmlformats.org/spreadsheetml/2006/main" count="33" uniqueCount="17">
  <si>
    <t>Date</t>
  </si>
  <si>
    <t>Hours of Sleep</t>
  </si>
  <si>
    <t>Steps Walked</t>
  </si>
  <si>
    <t>Screen Time (hrs)</t>
  </si>
  <si>
    <t>Water Intake (L)</t>
  </si>
  <si>
    <t>Mood Rating (1-10)</t>
  </si>
  <si>
    <t>average (mean)</t>
  </si>
  <si>
    <t>median</t>
  </si>
  <si>
    <t xml:space="preserve">correlation  with 
mood rating </t>
  </si>
  <si>
    <t xml:space="preserve">which factor +vly </t>
  </si>
  <si>
    <t xml:space="preserve">which factor -vly </t>
  </si>
  <si>
    <t>total steps walked</t>
  </si>
  <si>
    <t>Types of Analytics</t>
  </si>
  <si>
    <t xml:space="preserve">1. Descriptive </t>
  </si>
  <si>
    <t>2. Diagnostic</t>
  </si>
  <si>
    <t>3. Predictive</t>
  </si>
  <si>
    <t>4. Prescriptive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</si>
</sst>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1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sz val="15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7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0" fontId="7" fillId="0" borderId="0" xfId="0" applyNumberFormat="1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9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Hours of Sleep, Steps Walked, Screen Time (hrs), Water Intake (L) and Mood Rating (1-10)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'Sheet1 (2)'!$B$1</c:f>
              <c:strCache>
                <c:ptCount val="1"/>
                <c:pt idx="0">
                  <c:v>Hours of Sleep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'Sheet1 (2)'!$A$2:$A$8</c:f>
              <c:numCache>
                <c:formatCode>yyyy\-mm\-dd\ hh:mm:ss</c:formatCode>
                <c:ptCount val="7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</c:numCache>
            </c:numRef>
          </c:cat>
          <c:val>
            <c:numRef>
              <c:f>'Sheet1 (2)'!$B$2:$B$8</c:f>
              <c:numCache>
                <c:formatCode>General</c:formatCode>
                <c:ptCount val="7"/>
                <c:pt idx="0">
                  <c:v>6.5</c:v>
                </c:pt>
                <c:pt idx="1">
                  <c:v>7</c:v>
                </c:pt>
                <c:pt idx="2">
                  <c:v>5.5</c:v>
                </c:pt>
                <c:pt idx="3">
                  <c:v>8</c:v>
                </c:pt>
                <c:pt idx="4">
                  <c:v>6</c:v>
                </c:pt>
                <c:pt idx="5">
                  <c:v>7.5</c:v>
                </c:pt>
                <c:pt idx="6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0-4A24-9A01-24E7CC2759EC}"/>
            </c:ext>
          </c:extLst>
        </c:ser>
        <c:ser>
          <c:idx val="1"/>
          <c:order val="1"/>
          <c:tx>
            <c:strRef>
              <c:f>'Sheet1 (2)'!$F$1</c:f>
              <c:strCache>
                <c:ptCount val="1"/>
                <c:pt idx="0">
                  <c:v>Mood Rating (1-10)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'Sheet1 (2)'!$A$2:$A$8</c:f>
              <c:numCache>
                <c:formatCode>yyyy\-mm\-dd\ hh:mm:ss</c:formatCode>
                <c:ptCount val="7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</c:numCache>
            </c:numRef>
          </c:cat>
          <c:val>
            <c:numRef>
              <c:f>'Sheet1 (2)'!$F$2:$F$8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0-4A24-9A01-24E7CC2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637624"/>
        <c:axId val="919108195"/>
      </c:lineChart>
      <c:dateAx>
        <c:axId val="2018637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\-mm\-dd\ hh:mm:ss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9108195"/>
        <c:crosses val="autoZero"/>
        <c:auto val="1"/>
        <c:lblOffset val="100"/>
        <c:baseTimeUnit val="days"/>
      </c:dateAx>
      <c:valAx>
        <c:axId val="919108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86376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Steps Walked vs. Date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'Sheet1 (2)'!$C$1</c:f>
              <c:strCache>
                <c:ptCount val="1"/>
                <c:pt idx="0">
                  <c:v>Steps Walked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'Sheet1 (2)'!$A$2:$A$8</c:f>
              <c:numCache>
                <c:formatCode>yyyy\-mm\-dd\ hh:mm:ss</c:formatCode>
                <c:ptCount val="7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</c:numCache>
            </c:numRef>
          </c:cat>
          <c:val>
            <c:numRef>
              <c:f>'Sheet1 (2)'!$C$2:$C$8</c:f>
              <c:numCache>
                <c:formatCode>General</c:formatCode>
                <c:ptCount val="7"/>
                <c:pt idx="0">
                  <c:v>5200</c:v>
                </c:pt>
                <c:pt idx="1">
                  <c:v>6800</c:v>
                </c:pt>
                <c:pt idx="2">
                  <c:v>4500</c:v>
                </c:pt>
                <c:pt idx="3">
                  <c:v>7300</c:v>
                </c:pt>
                <c:pt idx="4">
                  <c:v>5000</c:v>
                </c:pt>
                <c:pt idx="5">
                  <c:v>8100</c:v>
                </c:pt>
                <c:pt idx="6">
                  <c:v>6400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FC-49FA-BC09-E2DED6301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3429779"/>
        <c:axId val="1991162579"/>
        <c:axId val="0"/>
      </c:bar3DChart>
      <c:dateAx>
        <c:axId val="893429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\-mm\-dd\ hh:mm:ss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1162579"/>
        <c:crosses val="autoZero"/>
        <c:auto val="1"/>
        <c:lblOffset val="100"/>
        <c:baseTimeUnit val="days"/>
      </c:dateAx>
      <c:valAx>
        <c:axId val="19911625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Steps Walked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342977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CFE2F3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2024-01-22 00:00:00, 2024-01-23 00:00:00, 2024-01-24 00:00:00, 2024-01-25 00:00:00, 2024-01-26 00:00:00…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(2)'!$F$1</c:f>
              <c:strCache>
                <c:ptCount val="1"/>
                <c:pt idx="0">
                  <c:v>Mood Rating (1-10)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'Sheet1 (2)'!$D$2:$D$8</c:f>
              <c:numCache>
                <c:formatCode>General</c:formatCode>
                <c:ptCount val="7"/>
                <c:pt idx="0">
                  <c:v>4.5</c:v>
                </c:pt>
                <c:pt idx="1">
                  <c:v>5</c:v>
                </c:pt>
                <c:pt idx="2">
                  <c:v>6</c:v>
                </c:pt>
                <c:pt idx="3">
                  <c:v>3.5</c:v>
                </c:pt>
                <c:pt idx="4">
                  <c:v>5.5</c:v>
                </c:pt>
                <c:pt idx="5">
                  <c:v>3</c:v>
                </c:pt>
                <c:pt idx="6">
                  <c:v>4.8</c:v>
                </c:pt>
              </c:numCache>
            </c:numRef>
          </c:xVal>
          <c:yVal>
            <c:numRef>
              <c:f>'Sheet1 (2)'!$F$2:$F$8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DB-4E2B-827A-81F30287A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13485"/>
        <c:axId val="1655822094"/>
      </c:scatterChart>
      <c:valAx>
        <c:axId val="18405134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5822094"/>
        <c:crosses val="autoZero"/>
        <c:crossBetween val="midCat"/>
      </c:valAx>
      <c:valAx>
        <c:axId val="1655822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051348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Hours of Sleep, Steps Walked, Screen Time (hrs), Water Intake (L) and Mood Rating (1-10)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Hours of Sleep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Sheet1!$A$2:$A$8</c:f>
              <c:numCache>
                <c:formatCode>yyyy\-mm\-dd\ hh:mm:ss</c:formatCode>
                <c:ptCount val="7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6.5</c:v>
                </c:pt>
                <c:pt idx="1">
                  <c:v>7</c:v>
                </c:pt>
                <c:pt idx="2">
                  <c:v>5.5</c:v>
                </c:pt>
                <c:pt idx="3">
                  <c:v>8</c:v>
                </c:pt>
                <c:pt idx="4">
                  <c:v>6</c:v>
                </c:pt>
                <c:pt idx="5">
                  <c:v>7.5</c:v>
                </c:pt>
                <c:pt idx="6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F-434C-9B25-DE11442B39EE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Mood Rating (1-10)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Sheet1!$A$2:$A$8</c:f>
              <c:numCache>
                <c:formatCode>yyyy\-mm\-dd\ hh:mm:ss</c:formatCode>
                <c:ptCount val="7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</c:numCache>
            </c:numRef>
          </c:cat>
          <c:val>
            <c:numRef>
              <c:f>Sheet1!$F$2:$F$8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F-434C-9B25-DE11442B3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8637624"/>
        <c:axId val="919108195"/>
      </c:lineChart>
      <c:dateAx>
        <c:axId val="2018637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\-mm\-dd\ hh:mm:ss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9108195"/>
        <c:crosses val="autoZero"/>
        <c:auto val="1"/>
        <c:lblOffset val="100"/>
        <c:baseTimeUnit val="days"/>
      </c:dateAx>
      <c:valAx>
        <c:axId val="9191081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86376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Steps Walked vs. Date</a:t>
            </a:r>
          </a:p>
        </c:rich>
      </c:tx>
      <c:overlay val="0"/>
    </c:title>
    <c:autoTitleDeleted val="0"/>
    <c:view3D>
      <c:rotX val="15"/>
      <c:rotY val="20"/>
      <c:depthPercent val="10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Sheet1!$C$1</c:f>
              <c:strCache>
                <c:ptCount val="1"/>
                <c:pt idx="0">
                  <c:v>Steps Walked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Sheet1!$A$2:$A$8</c:f>
              <c:numCache>
                <c:formatCode>yyyy\-mm\-dd\ hh:mm:ss</c:formatCode>
                <c:ptCount val="7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5200</c:v>
                </c:pt>
                <c:pt idx="1">
                  <c:v>6800</c:v>
                </c:pt>
                <c:pt idx="2">
                  <c:v>4500</c:v>
                </c:pt>
                <c:pt idx="3">
                  <c:v>7300</c:v>
                </c:pt>
                <c:pt idx="4">
                  <c:v>5000</c:v>
                </c:pt>
                <c:pt idx="5">
                  <c:v>8100</c:v>
                </c:pt>
                <c:pt idx="6">
                  <c:v>6400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C74-4343-ADE5-9982D228E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3429779"/>
        <c:axId val="1991162579"/>
        <c:axId val="0"/>
      </c:bar3DChart>
      <c:dateAx>
        <c:axId val="8934297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yyyy\-mm\-dd\ hh:mm:ss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1162579"/>
        <c:crosses val="autoZero"/>
        <c:auto val="1"/>
        <c:lblOffset val="100"/>
        <c:baseTimeUnit val="days"/>
      </c:dateAx>
      <c:valAx>
        <c:axId val="19911625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Steps Walked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9342977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CFE2F3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2024-01-22 00:00:00, 2024-01-23 00:00:00, 2024-01-24 00:00:00, 2024-01-25 00:00:00, 2024-01-26 00:00:00…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Mood Rating (1-10)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Sheet1!$D$2:$D$8</c:f>
              <c:numCache>
                <c:formatCode>General</c:formatCode>
                <c:ptCount val="7"/>
                <c:pt idx="0">
                  <c:v>4.5</c:v>
                </c:pt>
                <c:pt idx="1">
                  <c:v>5</c:v>
                </c:pt>
                <c:pt idx="2">
                  <c:v>6</c:v>
                </c:pt>
                <c:pt idx="3">
                  <c:v>3.5</c:v>
                </c:pt>
                <c:pt idx="4">
                  <c:v>5.5</c:v>
                </c:pt>
                <c:pt idx="5">
                  <c:v>3</c:v>
                </c:pt>
                <c:pt idx="6">
                  <c:v>4.8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6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4D-4136-97F6-293104E9C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513485"/>
        <c:axId val="1655822094"/>
      </c:scatterChart>
      <c:valAx>
        <c:axId val="18405134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5822094"/>
        <c:crosses val="autoZero"/>
        <c:crossBetween val="midCat"/>
      </c:valAx>
      <c:valAx>
        <c:axId val="16558220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051348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22</xdr:row>
      <xdr:rowOff>152400</xdr:rowOff>
    </xdr:from>
    <xdr:ext cx="4267200" cy="2628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9C39D4C-7692-43F3-8051-415DBC591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1038225</xdr:colOff>
      <xdr:row>22</xdr:row>
      <xdr:rowOff>152400</xdr:rowOff>
    </xdr:from>
    <xdr:ext cx="4152900" cy="26289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67E87E42-C1D0-408F-96D0-F52CA6252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276225</xdr:colOff>
      <xdr:row>36</xdr:row>
      <xdr:rowOff>114300</xdr:rowOff>
    </xdr:from>
    <xdr:ext cx="4267200" cy="26289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9C44D01A-7557-4D0F-975B-18ABEC4CFD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333375</xdr:colOff>
      <xdr:row>22</xdr:row>
      <xdr:rowOff>152400</xdr:rowOff>
    </xdr:from>
    <xdr:ext cx="4267200" cy="2628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1038225</xdr:colOff>
      <xdr:row>22</xdr:row>
      <xdr:rowOff>152400</xdr:rowOff>
    </xdr:from>
    <xdr:ext cx="4152900" cy="26289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276225</xdr:colOff>
      <xdr:row>36</xdr:row>
      <xdr:rowOff>114300</xdr:rowOff>
    </xdr:from>
    <xdr:ext cx="4267200" cy="26289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15C6-4060-4939-8B3D-69AE8E212683}">
  <sheetPr>
    <outlinePr summaryBelow="0" summaryRight="0"/>
  </sheetPr>
  <dimension ref="A1:L1000"/>
  <sheetViews>
    <sheetView tabSelected="1" workbookViewId="0"/>
  </sheetViews>
  <sheetFormatPr defaultColWidth="12.6640625" defaultRowHeight="15" customHeight="1" x14ac:dyDescent="0.25"/>
  <cols>
    <col min="1" max="1" width="16.109375" customWidth="1"/>
    <col min="2" max="2" width="18.6640625" customWidth="1"/>
    <col min="3" max="3" width="12.6640625" customWidth="1"/>
    <col min="4" max="4" width="17.44140625" customWidth="1"/>
    <col min="5" max="5" width="15.33203125" customWidth="1"/>
    <col min="6" max="6" width="18.886718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t="15.75" customHeight="1" x14ac:dyDescent="0.3">
      <c r="A2" s="2">
        <v>45313</v>
      </c>
      <c r="B2" s="3">
        <v>6.5</v>
      </c>
      <c r="C2" s="3">
        <v>5200</v>
      </c>
      <c r="D2" s="3">
        <v>4.5</v>
      </c>
      <c r="E2" s="3">
        <v>2</v>
      </c>
      <c r="F2" s="3">
        <v>6</v>
      </c>
      <c r="H2" s="4"/>
      <c r="I2" s="4"/>
      <c r="J2" s="4"/>
      <c r="K2" s="4"/>
      <c r="L2" s="4"/>
    </row>
    <row r="3" spans="1:12" ht="15.75" customHeight="1" x14ac:dyDescent="0.3">
      <c r="A3" s="2">
        <v>45314</v>
      </c>
      <c r="B3" s="3">
        <v>7</v>
      </c>
      <c r="C3" s="3">
        <v>6800</v>
      </c>
      <c r="D3" s="3">
        <v>5</v>
      </c>
      <c r="E3" s="3">
        <v>2.5</v>
      </c>
      <c r="F3" s="3">
        <v>7</v>
      </c>
    </row>
    <row r="4" spans="1:12" ht="15.75" customHeight="1" x14ac:dyDescent="0.3">
      <c r="A4" s="2">
        <v>45315</v>
      </c>
      <c r="B4" s="3">
        <v>5.5</v>
      </c>
      <c r="C4" s="3">
        <v>4500</v>
      </c>
      <c r="D4" s="3">
        <v>6</v>
      </c>
      <c r="E4" s="3">
        <v>1.8</v>
      </c>
      <c r="F4" s="3">
        <v>5</v>
      </c>
    </row>
    <row r="5" spans="1:12" ht="15.75" customHeight="1" x14ac:dyDescent="0.3">
      <c r="A5" s="2">
        <v>45316</v>
      </c>
      <c r="B5" s="3">
        <v>8</v>
      </c>
      <c r="C5" s="3">
        <v>7300</v>
      </c>
      <c r="D5" s="3">
        <v>3.5</v>
      </c>
      <c r="E5" s="3">
        <v>3</v>
      </c>
      <c r="F5" s="3">
        <v>8</v>
      </c>
    </row>
    <row r="6" spans="1:12" ht="15.75" customHeight="1" x14ac:dyDescent="0.3">
      <c r="A6" s="2">
        <v>45317</v>
      </c>
      <c r="B6" s="3">
        <v>6</v>
      </c>
      <c r="C6" s="3">
        <v>5000</v>
      </c>
      <c r="D6" s="3">
        <v>5.5</v>
      </c>
      <c r="E6" s="3">
        <v>2.2000000000000002</v>
      </c>
      <c r="F6" s="3">
        <v>6</v>
      </c>
    </row>
    <row r="7" spans="1:12" ht="15.75" customHeight="1" x14ac:dyDescent="0.3">
      <c r="A7" s="2">
        <v>45318</v>
      </c>
      <c r="B7" s="3">
        <v>7.5</v>
      </c>
      <c r="C7" s="3">
        <v>8100</v>
      </c>
      <c r="D7" s="3">
        <v>3</v>
      </c>
      <c r="E7" s="3">
        <v>3.2</v>
      </c>
      <c r="F7" s="3">
        <v>9</v>
      </c>
    </row>
    <row r="8" spans="1:12" ht="15.75" customHeight="1" x14ac:dyDescent="0.3">
      <c r="A8" s="2">
        <v>45319</v>
      </c>
      <c r="B8" s="3">
        <v>6.8</v>
      </c>
      <c r="C8" s="3">
        <v>6400</v>
      </c>
      <c r="D8" s="3">
        <v>4.8</v>
      </c>
      <c r="E8" s="3">
        <v>2.7</v>
      </c>
      <c r="F8" s="3">
        <v>7</v>
      </c>
    </row>
    <row r="9" spans="1:12" ht="15.75" customHeight="1" x14ac:dyDescent="0.25"/>
    <row r="10" spans="1:12" ht="15.75" customHeight="1" x14ac:dyDescent="0.25">
      <c r="A10" s="5" t="s">
        <v>6</v>
      </c>
      <c r="B10" s="6">
        <f t="shared" ref="B10:F10" si="0">AVERAGE(B2:B8)</f>
        <v>6.7571428571428571</v>
      </c>
      <c r="C10" s="6">
        <f t="shared" si="0"/>
        <v>6185.7142857142853</v>
      </c>
      <c r="D10" s="6">
        <f t="shared" si="0"/>
        <v>4.6142857142857139</v>
      </c>
      <c r="E10" s="6">
        <f t="shared" si="0"/>
        <v>2.4857142857142853</v>
      </c>
      <c r="F10" s="6">
        <f t="shared" si="0"/>
        <v>6.8571428571428568</v>
      </c>
    </row>
    <row r="11" spans="1:12" ht="15.75" customHeight="1" x14ac:dyDescent="0.3">
      <c r="A11" s="5" t="s">
        <v>7</v>
      </c>
      <c r="B11" s="7">
        <f t="shared" ref="B11:F11" si="1">MEDIAN(B2:B8)</f>
        <v>6.8</v>
      </c>
      <c r="C11" s="7">
        <f t="shared" si="1"/>
        <v>6400</v>
      </c>
      <c r="D11" s="7">
        <f t="shared" si="1"/>
        <v>4.8</v>
      </c>
      <c r="E11" s="7">
        <f t="shared" si="1"/>
        <v>2.5</v>
      </c>
      <c r="F11" s="7">
        <f t="shared" si="1"/>
        <v>7</v>
      </c>
    </row>
    <row r="12" spans="1:12" ht="15.75" customHeight="1" x14ac:dyDescent="0.25"/>
    <row r="13" spans="1:12" ht="15.75" customHeight="1" x14ac:dyDescent="0.3">
      <c r="A13" s="6" t="s">
        <v>8</v>
      </c>
      <c r="B13" s="8">
        <f t="shared" ref="B13:F13" si="2">CORREL(B2:B8,$F$2:$F$8)</f>
        <v>0.90765945054523534</v>
      </c>
      <c r="C13" s="8">
        <f t="shared" si="2"/>
        <v>0.97981350189151228</v>
      </c>
      <c r="D13" s="8">
        <f t="shared" si="2"/>
        <v>-0.9212496526463404</v>
      </c>
      <c r="E13" s="8">
        <f t="shared" si="2"/>
        <v>0.97766494108619517</v>
      </c>
      <c r="F13" s="8">
        <f t="shared" si="2"/>
        <v>0.99999999999999989</v>
      </c>
      <c r="G13" s="9"/>
    </row>
    <row r="14" spans="1:12" ht="15.75" customHeight="1" x14ac:dyDescent="0.35">
      <c r="B14" s="10" t="e">
        <f ca="1">_xludf.FORMULATEXT(B13)</f>
        <v>#NAME?</v>
      </c>
    </row>
    <row r="15" spans="1:12" ht="15.75" customHeight="1" x14ac:dyDescent="0.25">
      <c r="E15" s="1"/>
    </row>
    <row r="16" spans="1:12" ht="15.75" customHeight="1" x14ac:dyDescent="0.3">
      <c r="C16" s="9" t="s">
        <v>9</v>
      </c>
      <c r="E16" s="1" t="s">
        <v>2</v>
      </c>
    </row>
    <row r="17" spans="2:5" ht="15.75" customHeight="1" x14ac:dyDescent="0.3">
      <c r="C17" s="9" t="s">
        <v>10</v>
      </c>
      <c r="E17" s="1" t="s">
        <v>3</v>
      </c>
    </row>
    <row r="18" spans="2:5" ht="15.75" customHeight="1" x14ac:dyDescent="0.25"/>
    <row r="19" spans="2:5" ht="15.75" customHeight="1" x14ac:dyDescent="0.3">
      <c r="B19" s="7" t="s">
        <v>11</v>
      </c>
      <c r="C19" s="7">
        <f>SUM(C2:C8)</f>
        <v>43300</v>
      </c>
      <c r="D19" s="7" t="e">
        <f ca="1">_xludf.FORMULATEXT(C19)</f>
        <v>#NAME?</v>
      </c>
    </row>
    <row r="20" spans="2:5" ht="15.75" customHeight="1" x14ac:dyDescent="0.25"/>
    <row r="21" spans="2:5" ht="15.75" customHeight="1" x14ac:dyDescent="0.25"/>
    <row r="22" spans="2:5" ht="15.75" customHeight="1" x14ac:dyDescent="0.25"/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workbookViewId="0"/>
  </sheetViews>
  <sheetFormatPr defaultColWidth="12.6640625" defaultRowHeight="15" customHeight="1" x14ac:dyDescent="0.25"/>
  <cols>
    <col min="1" max="1" width="16.109375" customWidth="1"/>
    <col min="2" max="2" width="18.6640625" customWidth="1"/>
    <col min="3" max="3" width="12.6640625" customWidth="1"/>
    <col min="4" max="4" width="17.44140625" customWidth="1"/>
    <col min="5" max="5" width="15.33203125" customWidth="1"/>
    <col min="6" max="6" width="18.88671875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ht="15.75" customHeight="1" x14ac:dyDescent="0.3">
      <c r="A2" s="2">
        <v>45313</v>
      </c>
      <c r="B2" s="3">
        <v>6.5</v>
      </c>
      <c r="C2" s="3">
        <v>5200</v>
      </c>
      <c r="D2" s="3">
        <v>4.5</v>
      </c>
      <c r="E2" s="3">
        <v>2</v>
      </c>
      <c r="F2" s="3">
        <v>6</v>
      </c>
      <c r="H2" s="4"/>
      <c r="I2" s="4"/>
      <c r="J2" s="4"/>
      <c r="K2" s="4"/>
      <c r="L2" s="4"/>
    </row>
    <row r="3" spans="1:12" ht="15.75" customHeight="1" x14ac:dyDescent="0.3">
      <c r="A3" s="2">
        <v>45314</v>
      </c>
      <c r="B3" s="3">
        <v>7</v>
      </c>
      <c r="C3" s="3">
        <v>6800</v>
      </c>
      <c r="D3" s="3">
        <v>5</v>
      </c>
      <c r="E3" s="3">
        <v>2.5</v>
      </c>
      <c r="F3" s="3">
        <v>7</v>
      </c>
    </row>
    <row r="4" spans="1:12" ht="15.75" customHeight="1" x14ac:dyDescent="0.3">
      <c r="A4" s="2">
        <v>45315</v>
      </c>
      <c r="B4" s="3">
        <v>5.5</v>
      </c>
      <c r="C4" s="3">
        <v>4500</v>
      </c>
      <c r="D4" s="3">
        <v>6</v>
      </c>
      <c r="E4" s="3">
        <v>1.8</v>
      </c>
      <c r="F4" s="3">
        <v>5</v>
      </c>
    </row>
    <row r="5" spans="1:12" ht="15.75" customHeight="1" x14ac:dyDescent="0.3">
      <c r="A5" s="2">
        <v>45316</v>
      </c>
      <c r="B5" s="3">
        <v>8</v>
      </c>
      <c r="C5" s="3">
        <v>7300</v>
      </c>
      <c r="D5" s="3">
        <v>3.5</v>
      </c>
      <c r="E5" s="3">
        <v>3</v>
      </c>
      <c r="F5" s="3">
        <v>8</v>
      </c>
    </row>
    <row r="6" spans="1:12" ht="15.75" customHeight="1" x14ac:dyDescent="0.3">
      <c r="A6" s="2">
        <v>45317</v>
      </c>
      <c r="B6" s="3">
        <v>6</v>
      </c>
      <c r="C6" s="3">
        <v>5000</v>
      </c>
      <c r="D6" s="3">
        <v>5.5</v>
      </c>
      <c r="E6" s="3">
        <v>2.2000000000000002</v>
      </c>
      <c r="F6" s="3">
        <v>6</v>
      </c>
    </row>
    <row r="7" spans="1:12" ht="15.75" customHeight="1" x14ac:dyDescent="0.3">
      <c r="A7" s="2">
        <v>45318</v>
      </c>
      <c r="B7" s="3">
        <v>7.5</v>
      </c>
      <c r="C7" s="3">
        <v>8100</v>
      </c>
      <c r="D7" s="3">
        <v>3</v>
      </c>
      <c r="E7" s="3">
        <v>3.2</v>
      </c>
      <c r="F7" s="3">
        <v>9</v>
      </c>
    </row>
    <row r="8" spans="1:12" ht="15.75" customHeight="1" x14ac:dyDescent="0.3">
      <c r="A8" s="2">
        <v>45319</v>
      </c>
      <c r="B8" s="3">
        <v>6.8</v>
      </c>
      <c r="C8" s="3">
        <v>6400</v>
      </c>
      <c r="D8" s="3">
        <v>4.8</v>
      </c>
      <c r="E8" s="3">
        <v>2.7</v>
      </c>
      <c r="F8" s="3">
        <v>7</v>
      </c>
    </row>
    <row r="9" spans="1:12" ht="15.75" customHeight="1" x14ac:dyDescent="0.25"/>
    <row r="10" spans="1:12" ht="15.75" customHeight="1" x14ac:dyDescent="0.25">
      <c r="A10" s="5" t="s">
        <v>6</v>
      </c>
      <c r="B10" s="6">
        <f t="shared" ref="B10:F10" si="0">AVERAGE(B2:B8)</f>
        <v>6.7571428571428571</v>
      </c>
      <c r="C10" s="6">
        <f t="shared" si="0"/>
        <v>6185.7142857142853</v>
      </c>
      <c r="D10" s="6">
        <f t="shared" si="0"/>
        <v>4.6142857142857139</v>
      </c>
      <c r="E10" s="6">
        <f t="shared" si="0"/>
        <v>2.4857142857142853</v>
      </c>
      <c r="F10" s="6">
        <f t="shared" si="0"/>
        <v>6.8571428571428568</v>
      </c>
    </row>
    <row r="11" spans="1:12" ht="15.75" customHeight="1" x14ac:dyDescent="0.3">
      <c r="A11" s="5" t="s">
        <v>7</v>
      </c>
      <c r="B11" s="7">
        <f t="shared" ref="B11:F11" si="1">MEDIAN(B2:B8)</f>
        <v>6.8</v>
      </c>
      <c r="C11" s="7">
        <f t="shared" si="1"/>
        <v>6400</v>
      </c>
      <c r="D11" s="7">
        <f t="shared" si="1"/>
        <v>4.8</v>
      </c>
      <c r="E11" s="7">
        <f t="shared" si="1"/>
        <v>2.5</v>
      </c>
      <c r="F11" s="7">
        <f t="shared" si="1"/>
        <v>7</v>
      </c>
    </row>
    <row r="12" spans="1:12" ht="15.75" customHeight="1" x14ac:dyDescent="0.25"/>
    <row r="13" spans="1:12" ht="15.75" customHeight="1" x14ac:dyDescent="0.3">
      <c r="A13" s="6" t="s">
        <v>8</v>
      </c>
      <c r="B13" s="8">
        <f t="shared" ref="B13:F13" si="2">CORREL(B2:B8,$F$2:$F$8)</f>
        <v>0.90765945054523534</v>
      </c>
      <c r="C13" s="8">
        <f t="shared" si="2"/>
        <v>0.97981350189151228</v>
      </c>
      <c r="D13" s="8">
        <f t="shared" si="2"/>
        <v>-0.9212496526463404</v>
      </c>
      <c r="E13" s="8">
        <f t="shared" si="2"/>
        <v>0.97766494108619517</v>
      </c>
      <c r="F13" s="8">
        <f t="shared" si="2"/>
        <v>0.99999999999999989</v>
      </c>
      <c r="G13" s="9"/>
    </row>
    <row r="14" spans="1:12" ht="15.75" customHeight="1" x14ac:dyDescent="0.35">
      <c r="B14" s="10" t="e">
        <f ca="1">_xludf.FORMULATEXT(B13)</f>
        <v>#NAME?</v>
      </c>
    </row>
    <row r="15" spans="1:12" ht="15.75" customHeight="1" x14ac:dyDescent="0.25">
      <c r="E15" s="1"/>
    </row>
    <row r="16" spans="1:12" ht="15.75" customHeight="1" x14ac:dyDescent="0.3">
      <c r="C16" s="9" t="s">
        <v>9</v>
      </c>
      <c r="E16" s="1" t="s">
        <v>2</v>
      </c>
    </row>
    <row r="17" spans="2:5" ht="15.75" customHeight="1" x14ac:dyDescent="0.3">
      <c r="C17" s="9" t="s">
        <v>10</v>
      </c>
      <c r="E17" s="1" t="s">
        <v>3</v>
      </c>
    </row>
    <row r="18" spans="2:5" ht="15.75" customHeight="1" x14ac:dyDescent="0.25"/>
    <row r="19" spans="2:5" ht="15.75" customHeight="1" x14ac:dyDescent="0.3">
      <c r="B19" s="7" t="s">
        <v>11</v>
      </c>
      <c r="C19" s="7">
        <f>SUM(C2:C8)</f>
        <v>43300</v>
      </c>
      <c r="D19" s="7" t="e">
        <f ca="1">_xludf.FORMULATEXT(C19)</f>
        <v>#NAME?</v>
      </c>
    </row>
    <row r="20" spans="2:5" ht="15.75" customHeight="1" x14ac:dyDescent="0.25"/>
    <row r="21" spans="2:5" ht="15.75" customHeight="1" x14ac:dyDescent="0.25"/>
    <row r="22" spans="2:5" ht="15.75" customHeight="1" x14ac:dyDescent="0.25"/>
    <row r="23" spans="2:5" ht="15.75" customHeight="1" x14ac:dyDescent="0.25"/>
    <row r="24" spans="2:5" ht="15.75" customHeight="1" x14ac:dyDescent="0.25"/>
    <row r="25" spans="2:5" ht="15.75" customHeight="1" x14ac:dyDescent="0.25"/>
    <row r="26" spans="2:5" ht="15.75" customHeight="1" x14ac:dyDescent="0.25"/>
    <row r="27" spans="2:5" ht="15.75" customHeight="1" x14ac:dyDescent="0.25"/>
    <row r="28" spans="2:5" ht="15.75" customHeight="1" x14ac:dyDescent="0.25"/>
    <row r="29" spans="2:5" ht="15.75" customHeight="1" x14ac:dyDescent="0.25"/>
    <row r="30" spans="2:5" ht="15.75" customHeight="1" x14ac:dyDescent="0.25"/>
    <row r="31" spans="2:5" ht="15.75" customHeight="1" x14ac:dyDescent="0.25"/>
    <row r="32" spans="2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2.6640625" defaultRowHeight="15" customHeight="1" x14ac:dyDescent="0.25"/>
  <cols>
    <col min="1" max="1" width="28.21875" customWidth="1"/>
    <col min="2" max="2" width="31.6640625" customWidth="1"/>
    <col min="3" max="3" width="36.6640625" customWidth="1"/>
    <col min="4" max="4" width="38.88671875" customWidth="1"/>
    <col min="5" max="6" width="12.6640625" customWidth="1"/>
  </cols>
  <sheetData>
    <row r="1" spans="1:4" ht="15.75" customHeight="1" x14ac:dyDescent="0.35">
      <c r="B1" s="12" t="s">
        <v>12</v>
      </c>
      <c r="C1" s="13"/>
    </row>
    <row r="2" spans="1:4" ht="15.75" customHeight="1" x14ac:dyDescent="0.3">
      <c r="A2" s="11" t="s">
        <v>13</v>
      </c>
      <c r="B2" s="11" t="s">
        <v>14</v>
      </c>
      <c r="C2" s="11" t="s">
        <v>15</v>
      </c>
      <c r="D2" s="11" t="s">
        <v>16</v>
      </c>
    </row>
    <row r="3" spans="1:4" ht="15.75" customHeight="1" x14ac:dyDescent="0.25"/>
    <row r="4" spans="1:4" ht="15.75" customHeight="1" x14ac:dyDescent="0.25"/>
    <row r="5" spans="1:4" ht="15.75" customHeight="1" x14ac:dyDescent="0.25"/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2025-03-21T10:27:27Z</dcterms:modified>
</cp:coreProperties>
</file>