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nay\OneDrive\Desktop\"/>
    </mc:Choice>
  </mc:AlternateContent>
  <bookViews>
    <workbookView xWindow="0" yWindow="0" windowWidth="19200" windowHeight="8440" activeTab="1"/>
  </bookViews>
  <sheets>
    <sheet name="tips" sheetId="1" r:id="rId1"/>
    <sheet name="Sheet1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tips!$J$28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0" i="2" l="1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L6" i="2" l="1"/>
  <c r="L4" i="2"/>
  <c r="L3" i="2"/>
  <c r="I2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3" i="2"/>
  <c r="H4" i="2"/>
  <c r="H5" i="2"/>
  <c r="H6" i="2"/>
  <c r="H7" i="2"/>
  <c r="H2" i="2"/>
  <c r="D245" i="2" l="1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" i="2"/>
</calcChain>
</file>

<file path=xl/sharedStrings.xml><?xml version="1.0" encoding="utf-8"?>
<sst xmlns="http://schemas.openxmlformats.org/spreadsheetml/2006/main" count="1050" uniqueCount="64">
  <si>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</si>
  <si>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</si>
  <si>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</si>
  <si>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</si>
  <si>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</si>
  <si>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</si>
  <si>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</si>
  <si>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</si>
  <si>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</si>
  <si>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</si>
  <si>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</si>
  <si>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</si>
  <si>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</si>
  <si>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</si>
  <si>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</si>
  <si>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</si>
  <si>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</si>
  <si>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</si>
  <si>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</si>
  <si>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</si>
  <si>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</si>
  <si>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</si>
  <si>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</si>
  <si>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</si>
  <si>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</si>
  <si>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</si>
  <si>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Legends of the categories value</t>
  </si>
  <si>
    <t>Thu</t>
  </si>
  <si>
    <t>Sex</t>
  </si>
  <si>
    <t>Smoker</t>
  </si>
  <si>
    <t>Day</t>
  </si>
  <si>
    <t>Time</t>
  </si>
  <si>
    <t>Size</t>
  </si>
  <si>
    <t>Totalbill</t>
  </si>
  <si>
    <t>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</si>
  <si>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</si>
  <si>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</si>
  <si>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</si>
  <si>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</si>
  <si>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</si>
  <si>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</si>
  <si>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</si>
  <si>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</si>
  <si>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</si>
  <si>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</si>
  <si>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</si>
  <si>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</si>
  <si>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</si>
  <si>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</si>
  <si>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</si>
  <si>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</si>
  <si>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</si>
  <si>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</si>
  <si>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</si>
  <si>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</si>
  <si>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</si>
  <si>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</si>
  <si>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</si>
  <si>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</si>
  <si>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Predective Tip</t>
  </si>
  <si>
    <t>Error</t>
  </si>
  <si>
    <t>Sum Square</t>
  </si>
  <si>
    <t>COUNT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</si>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</sst>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Sheet1!$E$3:$E$245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Sheet1!$K$231:$K$473</c:f>
              <c:numCache>
                <c:formatCode>General</c:formatCode>
                <c:ptCount val="2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2.8</c:v>
                </c:pt>
                <c:pt idx="10">
                  <c:v>2.8</c:v>
                </c:pt>
                <c:pt idx="11">
                  <c:v>2.9</c:v>
                </c:pt>
                <c:pt idx="12">
                  <c:v>2.8</c:v>
                </c:pt>
                <c:pt idx="13">
                  <c:v>3</c:v>
                </c:pt>
                <c:pt idx="14">
                  <c:v>2.8</c:v>
                </c:pt>
                <c:pt idx="15">
                  <c:v>2.6</c:v>
                </c:pt>
                <c:pt idx="16">
                  <c:v>2.7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2.8</c:v>
                </c:pt>
                <c:pt idx="26">
                  <c:v>2.7</c:v>
                </c:pt>
                <c:pt idx="27">
                  <c:v>2.6</c:v>
                </c:pt>
                <c:pt idx="28">
                  <c:v>2.5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2.8</c:v>
                </c:pt>
                <c:pt idx="42">
                  <c:v>2.8</c:v>
                </c:pt>
                <c:pt idx="43">
                  <c:v>2.6</c:v>
                </c:pt>
                <c:pt idx="44">
                  <c:v>2.8</c:v>
                </c:pt>
                <c:pt idx="45">
                  <c:v>2.7</c:v>
                </c:pt>
                <c:pt idx="46">
                  <c:v>2.6</c:v>
                </c:pt>
                <c:pt idx="47">
                  <c:v>2.7</c:v>
                </c:pt>
                <c:pt idx="48">
                  <c:v>2.7</c:v>
                </c:pt>
                <c:pt idx="49">
                  <c:v>2.6</c:v>
                </c:pt>
                <c:pt idx="50">
                  <c:v>2.5</c:v>
                </c:pt>
                <c:pt idx="51">
                  <c:v>2.5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2.9</c:v>
                </c:pt>
                <c:pt idx="57">
                  <c:v>2.7</c:v>
                </c:pt>
                <c:pt idx="58">
                  <c:v>2.6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2.6</c:v>
                </c:pt>
                <c:pt idx="63">
                  <c:v>2.8</c:v>
                </c:pt>
                <c:pt idx="64">
                  <c:v>2.7</c:v>
                </c:pt>
                <c:pt idx="65">
                  <c:v>2.8</c:v>
                </c:pt>
                <c:pt idx="66">
                  <c:v>2.6</c:v>
                </c:pt>
                <c:pt idx="67">
                  <c:v>2.5</c:v>
                </c:pt>
                <c:pt idx="68">
                  <c:v>2.5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2.4</c:v>
                </c:pt>
                <c:pt idx="72">
                  <c:v>2.4</c:v>
                </c:pt>
                <c:pt idx="73">
                  <c:v>2.2000000000000002</c:v>
                </c:pt>
                <c:pt idx="74">
                  <c:v>2.1</c:v>
                </c:pt>
                <c:pt idx="75">
                  <c:v>2</c:v>
                </c:pt>
                <c:pt idx="76">
                  <c:v>2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2.2000000000000002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2.2000000000000002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2.1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2.5</c:v>
                </c:pt>
                <c:pt idx="120">
                  <c:v>2.5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2.8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</c:v>
                </c:pt>
                <c:pt idx="140">
                  <c:v>2</c:v>
                </c:pt>
                <c:pt idx="141">
                  <c:v>2.4</c:v>
                </c:pt>
                <c:pt idx="142">
                  <c:v>2.7</c:v>
                </c:pt>
                <c:pt idx="143">
                  <c:v>3.1</c:v>
                </c:pt>
                <c:pt idx="144">
                  <c:v>3.1</c:v>
                </c:pt>
                <c:pt idx="145">
                  <c:v>3.1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2.8</c:v>
                </c:pt>
                <c:pt idx="152">
                  <c:v>2.6</c:v>
                </c:pt>
                <c:pt idx="153">
                  <c:v>2.4</c:v>
                </c:pt>
                <c:pt idx="154">
                  <c:v>2.6</c:v>
                </c:pt>
                <c:pt idx="155">
                  <c:v>2.9</c:v>
                </c:pt>
                <c:pt idx="156">
                  <c:v>3.2</c:v>
                </c:pt>
                <c:pt idx="157">
                  <c:v>3.4</c:v>
                </c:pt>
                <c:pt idx="158">
                  <c:v>3.4</c:v>
                </c:pt>
                <c:pt idx="159">
                  <c:v>3.6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3.6</c:v>
                </c:pt>
                <c:pt idx="164">
                  <c:v>3.4</c:v>
                </c:pt>
                <c:pt idx="165">
                  <c:v>3.2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2.6</c:v>
                </c:pt>
                <c:pt idx="170">
                  <c:v>2.5</c:v>
                </c:pt>
                <c:pt idx="171">
                  <c:v>2.5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2.2999999999999998</c:v>
                </c:pt>
                <c:pt idx="183">
                  <c:v>2.5</c:v>
                </c:pt>
                <c:pt idx="184">
                  <c:v>2.5</c:v>
                </c:pt>
                <c:pt idx="185">
                  <c:v>2.8</c:v>
                </c:pt>
                <c:pt idx="186">
                  <c:v>2.9</c:v>
                </c:pt>
                <c:pt idx="187">
                  <c:v>3.2</c:v>
                </c:pt>
                <c:pt idx="188">
                  <c:v>3.3</c:v>
                </c:pt>
                <c:pt idx="189">
                  <c:v>3.4</c:v>
                </c:pt>
                <c:pt idx="190">
                  <c:v>3.2</c:v>
                </c:pt>
                <c:pt idx="191">
                  <c:v>3.2</c:v>
                </c:pt>
                <c:pt idx="192">
                  <c:v>3.1</c:v>
                </c:pt>
                <c:pt idx="193">
                  <c:v>2.9</c:v>
                </c:pt>
                <c:pt idx="194">
                  <c:v>2.9</c:v>
                </c:pt>
                <c:pt idx="195">
                  <c:v>2.6</c:v>
                </c:pt>
                <c:pt idx="196">
                  <c:v>2.5</c:v>
                </c:pt>
                <c:pt idx="197">
                  <c:v>2.4</c:v>
                </c:pt>
                <c:pt idx="198">
                  <c:v>2.2999999999999998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2.2999999999999998</c:v>
                </c:pt>
                <c:pt idx="203">
                  <c:v>2.2999999999999998</c:v>
                </c:pt>
                <c:pt idx="204">
                  <c:v>2.5</c:v>
                </c:pt>
                <c:pt idx="205">
                  <c:v>2.6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2.9</c:v>
                </c:pt>
                <c:pt idx="212">
                  <c:v>3.1</c:v>
                </c:pt>
                <c:pt idx="213">
                  <c:v>3.1</c:v>
                </c:pt>
                <c:pt idx="214">
                  <c:v>3</c:v>
                </c:pt>
                <c:pt idx="215">
                  <c:v>2.9</c:v>
                </c:pt>
                <c:pt idx="216">
                  <c:v>3.1</c:v>
                </c:pt>
                <c:pt idx="217">
                  <c:v>2.9</c:v>
                </c:pt>
                <c:pt idx="218">
                  <c:v>2.9</c:v>
                </c:pt>
                <c:pt idx="219">
                  <c:v>3.1</c:v>
                </c:pt>
                <c:pt idx="220">
                  <c:v>3</c:v>
                </c:pt>
                <c:pt idx="221">
                  <c:v>2.8</c:v>
                </c:pt>
                <c:pt idx="222">
                  <c:v>2.5</c:v>
                </c:pt>
                <c:pt idx="223">
                  <c:v>2.6</c:v>
                </c:pt>
                <c:pt idx="224">
                  <c:v>2.5</c:v>
                </c:pt>
                <c:pt idx="225">
                  <c:v>2.5</c:v>
                </c:pt>
                <c:pt idx="226">
                  <c:v>2.2000000000000002</c:v>
                </c:pt>
                <c:pt idx="227">
                  <c:v>2.4</c:v>
                </c:pt>
                <c:pt idx="228">
                  <c:v>2.4</c:v>
                </c:pt>
                <c:pt idx="229">
                  <c:v>2.2000000000000002</c:v>
                </c:pt>
                <c:pt idx="230">
                  <c:v>2.4</c:v>
                </c:pt>
                <c:pt idx="231">
                  <c:v>2.5</c:v>
                </c:pt>
                <c:pt idx="232">
                  <c:v>2.6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2.2999999999999998</c:v>
                </c:pt>
                <c:pt idx="238">
                  <c:v>2.4</c:v>
                </c:pt>
                <c:pt idx="239">
                  <c:v>2.5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9453664"/>
        <c:axId val="-859453120"/>
      </c:lineChart>
      <c:catAx>
        <c:axId val="-85945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453120"/>
        <c:crosses val="autoZero"/>
        <c:auto val="1"/>
        <c:lblAlgn val="ctr"/>
        <c:lblOffset val="100"/>
        <c:noMultiLvlLbl val="0"/>
      </c:catAx>
      <c:valAx>
        <c:axId val="-859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45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69850</xdr:rowOff>
    </xdr:from>
    <xdr:to>
      <xdr:col>22</xdr:col>
      <xdr:colOff>311728</xdr:colOff>
      <xdr:row>47</xdr:row>
      <xdr:rowOff>34636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opLeftCell="A9" zoomScale="85" zoomScaleNormal="85" workbookViewId="0">
      <selection activeCell="D9" sqref="D9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  <c r="H2" s="6"/>
    </row>
    <row r="3" spans="1:11" x14ac:dyDescent="0.35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35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35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35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35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35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35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35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35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35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  <c r="J12" s="3" t="s">
        <v>26</v>
      </c>
      <c r="K12" s="3"/>
    </row>
    <row r="13" spans="1:11" x14ac:dyDescent="0.35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  <c r="J13" s="3" t="s">
        <v>11</v>
      </c>
      <c r="K13" s="3">
        <v>0</v>
      </c>
    </row>
    <row r="14" spans="1:11" x14ac:dyDescent="0.35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  <c r="J14" s="3" t="s">
        <v>7</v>
      </c>
      <c r="K14" s="3">
        <v>1</v>
      </c>
    </row>
    <row r="15" spans="1:11" x14ac:dyDescent="0.35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35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11" x14ac:dyDescent="0.35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  <c r="J17" s="4" t="s">
        <v>26</v>
      </c>
      <c r="K17" s="4"/>
    </row>
    <row r="18" spans="1:11" x14ac:dyDescent="0.35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  <c r="J18" s="4" t="s">
        <v>8</v>
      </c>
      <c r="K18" s="4">
        <v>0</v>
      </c>
    </row>
    <row r="19" spans="1:11" x14ac:dyDescent="0.35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  <c r="J19" s="4" t="s">
        <v>22</v>
      </c>
      <c r="K19" s="4">
        <v>1</v>
      </c>
    </row>
    <row r="20" spans="1:11" x14ac:dyDescent="0.35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11" x14ac:dyDescent="0.35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11" x14ac:dyDescent="0.35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  <c r="J22" s="2" t="s">
        <v>26</v>
      </c>
      <c r="K22" s="2"/>
    </row>
    <row r="23" spans="1:11" x14ac:dyDescent="0.35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  <c r="J23" s="2" t="s">
        <v>21</v>
      </c>
      <c r="K23" s="2">
        <v>0</v>
      </c>
    </row>
    <row r="24" spans="1:11" x14ac:dyDescent="0.35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  <c r="J24" s="2" t="s">
        <v>9</v>
      </c>
      <c r="K24" s="2">
        <v>1</v>
      </c>
    </row>
    <row r="25" spans="1:11" x14ac:dyDescent="0.35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  <c r="J25" s="2" t="s">
        <v>27</v>
      </c>
      <c r="K25" s="2">
        <v>2</v>
      </c>
    </row>
    <row r="26" spans="1:11" x14ac:dyDescent="0.35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  <c r="J26" s="2" t="s">
        <v>25</v>
      </c>
      <c r="K26" s="2">
        <v>3</v>
      </c>
    </row>
    <row r="27" spans="1:11" x14ac:dyDescent="0.35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11" x14ac:dyDescent="0.35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  <c r="J28" s="5" t="s">
        <v>26</v>
      </c>
      <c r="K28" s="5"/>
    </row>
    <row r="29" spans="1:11" x14ac:dyDescent="0.35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  <c r="J29" s="5" t="s">
        <v>10</v>
      </c>
      <c r="K29" s="5">
        <v>0</v>
      </c>
    </row>
    <row r="30" spans="1:11" x14ac:dyDescent="0.35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  <c r="J30" s="5" t="s">
        <v>24</v>
      </c>
      <c r="K30" s="5">
        <v>1</v>
      </c>
    </row>
    <row r="31" spans="1:11" x14ac:dyDescent="0.35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11" x14ac:dyDescent="0.35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5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5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5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5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5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5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5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5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5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5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5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5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5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5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5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5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5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5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5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5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5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5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5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5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5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5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5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5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5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5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5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5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5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5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5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5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5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5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5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5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5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5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5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5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5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5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5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5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5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5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5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5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5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5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5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5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5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5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5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5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5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5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5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5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5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5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5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5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5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5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5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5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5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5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5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5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5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5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5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5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5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5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5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5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5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5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5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5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5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5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5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5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5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5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5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5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5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5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5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5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5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5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5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5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5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5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5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5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5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5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5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5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5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5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5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5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5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5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5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5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5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5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5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5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5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5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5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5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5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5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5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5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5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5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5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5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5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5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5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5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5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5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5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5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5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5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5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5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5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5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5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5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5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5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5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5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5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5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5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5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5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5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5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5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5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5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5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5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5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5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5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35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35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35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35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35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35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35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35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35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35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35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35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35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35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35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35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35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35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35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35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35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35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35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35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35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35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35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35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35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35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35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35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35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35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35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35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35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35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35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35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35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4"/>
  <sheetViews>
    <sheetView tabSelected="1" zoomScale="55" zoomScaleNormal="55" workbookViewId="0">
      <selection activeCell="Z24" sqref="Z24"/>
    </sheetView>
  </sheetViews>
  <sheetFormatPr defaultRowHeight="14.5" x14ac:dyDescent="0.35"/>
  <cols>
    <col min="8" max="8" width="13" customWidth="1"/>
    <col min="11" max="11" width="10.6328125" customWidth="1"/>
    <col min="12" max="12" width="13.81640625" customWidth="1"/>
    <col min="13" max="13" width="15.08984375" customWidth="1"/>
    <col min="14" max="14" width="12.54296875" customWidth="1"/>
    <col min="17" max="17" width="8.7265625" customWidth="1"/>
    <col min="18" max="18" width="11.1796875" customWidth="1"/>
  </cols>
  <sheetData>
    <row r="1" spans="1:14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59</v>
      </c>
      <c r="I1" t="s">
        <v>60</v>
      </c>
    </row>
    <row r="2" spans="1:14" x14ac:dyDescent="0.35">
      <c r="A2">
        <f>IF(tips!A2= "Female",1,IF(tips!A2="Male",0))</f>
        <v>1</v>
      </c>
      <c r="B2">
        <f>IF(tips!B2="No", 0,IF(tips!B2="Yes",1))</f>
        <v>0</v>
      </c>
      <c r="C2">
        <f>IF(tips!C2="Sun", 1, IF(tips!C2="Sat", 0, IF(tips!C2="Thur", 2, IF(tips!C2="Fri", 3))))</f>
        <v>1</v>
      </c>
      <c r="D2">
        <f>IF(tips!D2="Dinner", 0,IF(tips!D2="Lunch",1))</f>
        <v>0</v>
      </c>
      <c r="E2">
        <v>2</v>
      </c>
      <c r="F2">
        <v>16.989999999999998</v>
      </c>
      <c r="G2">
        <v>1.01</v>
      </c>
      <c r="H2">
        <f>$N$26+($E2*$N$27)+($F2*$N$28)</f>
        <v>2.6293399223743359</v>
      </c>
      <c r="I2">
        <f>$H2-$G2</f>
        <v>1.6193399223743359</v>
      </c>
    </row>
    <row r="3" spans="1:14" x14ac:dyDescent="0.35">
      <c r="A3">
        <f>IF(tips!A3= "Female",1,IF(tips!A3="Male",0))</f>
        <v>0</v>
      </c>
      <c r="B3">
        <f>IF(tips!B3="No", 0,IF(tips!B3="Yes",1))</f>
        <v>0</v>
      </c>
      <c r="C3">
        <f>IF(tips!C3="Sun", 1, IF(tips!C3="Sat", 0, IF(tips!C3="Thur", 2, IF(tips!C3="Fri", 3))))</f>
        <v>1</v>
      </c>
      <c r="D3">
        <f>IF(tips!D3="Dinner", 0,IF(tips!D3="Lunch",1))</f>
        <v>0</v>
      </c>
      <c r="E3">
        <v>3</v>
      </c>
      <c r="F3">
        <v>10.34</v>
      </c>
      <c r="G3">
        <v>1.66</v>
      </c>
      <c r="H3">
        <f t="shared" ref="H3:H66" si="0">$N$26+($E3*$N$27)+($F3*$N$28)</f>
        <v>2.2053940268305299</v>
      </c>
      <c r="I3">
        <f t="shared" ref="I3:I66" si="1">$H3-$G3</f>
        <v>0.54539402683052995</v>
      </c>
      <c r="K3" t="s">
        <v>61</v>
      </c>
      <c r="L3">
        <f>SUMSQ(I2:I245)</f>
        <v>247.55383696884692</v>
      </c>
    </row>
    <row r="4" spans="1:14" x14ac:dyDescent="0.35">
      <c r="A4">
        <f>IF(tips!A4= "Female",1,IF(tips!A4="Male",0))</f>
        <v>0</v>
      </c>
      <c r="B4">
        <f>IF(tips!B4="No", 0,IF(tips!B4="Yes",1))</f>
        <v>0</v>
      </c>
      <c r="C4">
        <f>IF(tips!C4="Sun", 1, IF(tips!C4="Sat", 0, IF(tips!C4="Thur", 2, IF(tips!C4="Fri", 3))))</f>
        <v>1</v>
      </c>
      <c r="D4">
        <f>IF(tips!D4="Dinner", 0,IF(tips!D4="Lunch",1))</f>
        <v>0</v>
      </c>
      <c r="E4">
        <v>3</v>
      </c>
      <c r="F4">
        <v>21.01</v>
      </c>
      <c r="G4">
        <v>3.5</v>
      </c>
      <c r="H4">
        <f t="shared" si="0"/>
        <v>3.1946453308308467</v>
      </c>
      <c r="I4">
        <f t="shared" si="1"/>
        <v>-0.30535466916915333</v>
      </c>
      <c r="K4" t="s">
        <v>62</v>
      </c>
      <c r="L4">
        <f>COUNT(I2:I245)</f>
        <v>244</v>
      </c>
    </row>
    <row r="5" spans="1:14" x14ac:dyDescent="0.35">
      <c r="A5">
        <f>IF(tips!A5= "Female",1,IF(tips!A5="Male",0))</f>
        <v>0</v>
      </c>
      <c r="B5">
        <f>IF(tips!B5="No", 0,IF(tips!B5="Yes",1))</f>
        <v>0</v>
      </c>
      <c r="C5">
        <f>IF(tips!C5="Sun", 1, IF(tips!C5="Sat", 0, IF(tips!C5="Thur", 2, IF(tips!C5="Fri", 3))))</f>
        <v>1</v>
      </c>
      <c r="D5">
        <f>IF(tips!D5="Dinner", 0,IF(tips!D5="Lunch",1))</f>
        <v>0</v>
      </c>
      <c r="E5">
        <v>2</v>
      </c>
      <c r="F5">
        <v>23.68</v>
      </c>
      <c r="G5">
        <v>3.31</v>
      </c>
      <c r="H5">
        <f t="shared" si="0"/>
        <v>3.2495921457822194</v>
      </c>
      <c r="I5">
        <f t="shared" si="1"/>
        <v>-6.040785421778061E-2</v>
      </c>
    </row>
    <row r="6" spans="1:14" x14ac:dyDescent="0.35">
      <c r="A6">
        <f>IF(tips!A6= "Female",1,IF(tips!A6="Male",0))</f>
        <v>1</v>
      </c>
      <c r="B6">
        <f>IF(tips!B6="No", 0,IF(tips!B6="Yes",1))</f>
        <v>0</v>
      </c>
      <c r="C6">
        <f>IF(tips!C6="Sun", 1, IF(tips!C6="Sat", 0, IF(tips!C6="Thur", 2, IF(tips!C6="Fri", 3))))</f>
        <v>1</v>
      </c>
      <c r="D6">
        <f>IF(tips!D6="Dinner", 0,IF(tips!D6="Lunch",1))</f>
        <v>0</v>
      </c>
      <c r="E6">
        <v>4</v>
      </c>
      <c r="F6">
        <v>24.59</v>
      </c>
      <c r="G6">
        <v>3.61</v>
      </c>
      <c r="H6">
        <f t="shared" si="0"/>
        <v>3.7191568710811587</v>
      </c>
      <c r="I6">
        <f t="shared" si="1"/>
        <v>0.10915687108115879</v>
      </c>
      <c r="K6" t="s">
        <v>63</v>
      </c>
      <c r="L6">
        <f>L3/L4</f>
        <v>1.0145649056100283</v>
      </c>
    </row>
    <row r="7" spans="1:14" x14ac:dyDescent="0.35">
      <c r="A7">
        <f>IF(tips!A7= "Female",1,IF(tips!A7="Male",0))</f>
        <v>0</v>
      </c>
      <c r="B7">
        <f>IF(tips!B7="No", 0,IF(tips!B7="Yes",1))</f>
        <v>0</v>
      </c>
      <c r="C7">
        <f>IF(tips!C7="Sun", 1, IF(tips!C7="Sat", 0, IF(tips!C7="Thur", 2, IF(tips!C7="Fri", 3))))</f>
        <v>1</v>
      </c>
      <c r="D7">
        <f>IF(tips!D7="Dinner", 0,IF(tips!D7="Lunch",1))</f>
        <v>0</v>
      </c>
      <c r="E7">
        <v>4</v>
      </c>
      <c r="F7">
        <v>25.29</v>
      </c>
      <c r="G7">
        <v>4.71</v>
      </c>
      <c r="H7">
        <f t="shared" si="0"/>
        <v>3.7840562068637471</v>
      </c>
      <c r="I7">
        <f t="shared" si="1"/>
        <v>-0.92594379313625286</v>
      </c>
    </row>
    <row r="8" spans="1:14" x14ac:dyDescent="0.35">
      <c r="A8">
        <f>IF(tips!A8= "Female",1,IF(tips!A8="Male",0))</f>
        <v>0</v>
      </c>
      <c r="B8">
        <f>IF(tips!B8="No", 0,IF(tips!B8="Yes",1))</f>
        <v>0</v>
      </c>
      <c r="C8">
        <f>IF(tips!C8="Sun", 1, IF(tips!C8="Sat", 0, IF(tips!C8="Thur", 2, IF(tips!C8="Fri", 3))))</f>
        <v>1</v>
      </c>
      <c r="D8">
        <f>IF(tips!D8="Dinner", 0,IF(tips!D8="Lunch",1))</f>
        <v>0</v>
      </c>
      <c r="E8">
        <v>2</v>
      </c>
      <c r="F8">
        <v>8.77</v>
      </c>
      <c r="G8">
        <v>2</v>
      </c>
      <c r="H8">
        <f t="shared" si="0"/>
        <v>1.8672362936130795</v>
      </c>
      <c r="I8">
        <f t="shared" si="1"/>
        <v>-0.13276370638692048</v>
      </c>
    </row>
    <row r="9" spans="1:14" x14ac:dyDescent="0.35">
      <c r="A9">
        <f>IF(tips!A9= "Female",1,IF(tips!A9="Male",0))</f>
        <v>0</v>
      </c>
      <c r="B9">
        <f>IF(tips!B9="No", 0,IF(tips!B9="Yes",1))</f>
        <v>0</v>
      </c>
      <c r="C9">
        <f>IF(tips!C9="Sun", 1, IF(tips!C9="Sat", 0, IF(tips!C9="Thur", 2, IF(tips!C9="Fri", 3))))</f>
        <v>1</v>
      </c>
      <c r="D9">
        <f>IF(tips!D9="Dinner", 0,IF(tips!D9="Lunch",1))</f>
        <v>0</v>
      </c>
      <c r="E9">
        <v>4</v>
      </c>
      <c r="F9">
        <v>26.88</v>
      </c>
      <c r="G9">
        <v>3.12</v>
      </c>
      <c r="H9">
        <f t="shared" si="0"/>
        <v>3.9314704124270561</v>
      </c>
      <c r="I9">
        <f t="shared" si="1"/>
        <v>0.81147041242705598</v>
      </c>
    </row>
    <row r="10" spans="1:14" x14ac:dyDescent="0.35">
      <c r="A10">
        <f>IF(tips!A10= "Female",1,IF(tips!A10="Male",0))</f>
        <v>0</v>
      </c>
      <c r="B10">
        <f>IF(tips!B10="No", 0,IF(tips!B10="Yes",1))</f>
        <v>0</v>
      </c>
      <c r="C10">
        <f>IF(tips!C10="Sun", 1, IF(tips!C10="Sat", 0, IF(tips!C10="Thur", 2, IF(tips!C10="Fri", 3))))</f>
        <v>1</v>
      </c>
      <c r="D10">
        <f>IF(tips!D10="Dinner", 0,IF(tips!D10="Lunch",1))</f>
        <v>0</v>
      </c>
      <c r="E10">
        <v>2</v>
      </c>
      <c r="F10">
        <v>15.04</v>
      </c>
      <c r="G10">
        <v>1.96</v>
      </c>
      <c r="H10">
        <f t="shared" si="0"/>
        <v>2.44854891555141</v>
      </c>
      <c r="I10">
        <f t="shared" si="1"/>
        <v>0.48854891555141</v>
      </c>
      <c r="M10" t="s">
        <v>35</v>
      </c>
    </row>
    <row r="11" spans="1:14" ht="15" thickBot="1" x14ac:dyDescent="0.4">
      <c r="A11">
        <f>IF(tips!A11= "Female",1,IF(tips!A11="Male",0))</f>
        <v>0</v>
      </c>
      <c r="B11">
        <f>IF(tips!B11="No", 0,IF(tips!B11="Yes",1))</f>
        <v>0</v>
      </c>
      <c r="C11">
        <f>IF(tips!C11="Sun", 1, IF(tips!C11="Sat", 0, IF(tips!C11="Thur", 2, IF(tips!C11="Fri", 3))))</f>
        <v>1</v>
      </c>
      <c r="D11">
        <f>IF(tips!D11="Dinner", 0,IF(tips!D11="Lunch",1))</f>
        <v>0</v>
      </c>
      <c r="E11">
        <v>2</v>
      </c>
      <c r="F11">
        <v>14.78</v>
      </c>
      <c r="G11">
        <v>3.23</v>
      </c>
      <c r="H11">
        <f t="shared" si="0"/>
        <v>2.4244434479750199</v>
      </c>
      <c r="I11">
        <f t="shared" si="1"/>
        <v>-0.80555655202498011</v>
      </c>
    </row>
    <row r="12" spans="1:14" x14ac:dyDescent="0.35">
      <c r="A12">
        <f>IF(tips!A12= "Female",1,IF(tips!A12="Male",0))</f>
        <v>0</v>
      </c>
      <c r="B12">
        <f>IF(tips!B12="No", 0,IF(tips!B12="Yes",1))</f>
        <v>0</v>
      </c>
      <c r="C12">
        <f>IF(tips!C12="Sun", 1, IF(tips!C12="Sat", 0, IF(tips!C12="Thur", 2, IF(tips!C12="Fri", 3))))</f>
        <v>1</v>
      </c>
      <c r="D12">
        <f>IF(tips!D12="Dinner", 0,IF(tips!D12="Lunch",1))</f>
        <v>0</v>
      </c>
      <c r="E12">
        <v>2</v>
      </c>
      <c r="F12">
        <v>10.27</v>
      </c>
      <c r="G12">
        <v>1.71</v>
      </c>
      <c r="H12">
        <f t="shared" si="0"/>
        <v>2.0063062988614839</v>
      </c>
      <c r="I12">
        <f t="shared" si="1"/>
        <v>0.29630629886148396</v>
      </c>
      <c r="M12" s="10" t="s">
        <v>36</v>
      </c>
      <c r="N12" s="10"/>
    </row>
    <row r="13" spans="1:14" x14ac:dyDescent="0.35">
      <c r="A13">
        <f>IF(tips!A13= "Female",1,IF(tips!A13="Male",0))</f>
        <v>1</v>
      </c>
      <c r="B13">
        <f>IF(tips!B13="No", 0,IF(tips!B13="Yes",1))</f>
        <v>0</v>
      </c>
      <c r="C13">
        <f>IF(tips!C13="Sun", 1, IF(tips!C13="Sat", 0, IF(tips!C13="Thur", 2, IF(tips!C13="Fri", 3))))</f>
        <v>1</v>
      </c>
      <c r="D13">
        <f>IF(tips!D13="Dinner", 0,IF(tips!D13="Lunch",1))</f>
        <v>0</v>
      </c>
      <c r="E13">
        <v>4</v>
      </c>
      <c r="F13">
        <v>35.26</v>
      </c>
      <c r="G13">
        <v>5</v>
      </c>
      <c r="H13">
        <f t="shared" si="0"/>
        <v>4.708408175081475</v>
      </c>
      <c r="I13">
        <f t="shared" si="1"/>
        <v>-0.29159182491852498</v>
      </c>
      <c r="M13" s="7" t="s">
        <v>37</v>
      </c>
      <c r="N13" s="7">
        <v>0.68400972858295372</v>
      </c>
    </row>
    <row r="14" spans="1:14" x14ac:dyDescent="0.35">
      <c r="A14">
        <f>IF(tips!A14= "Female",1,IF(tips!A14="Male",0))</f>
        <v>0</v>
      </c>
      <c r="B14">
        <f>IF(tips!B14="No", 0,IF(tips!B14="Yes",1))</f>
        <v>0</v>
      </c>
      <c r="C14">
        <f>IF(tips!C14="Sun", 1, IF(tips!C14="Sat", 0, IF(tips!C14="Thur", 2, IF(tips!C14="Fri", 3))))</f>
        <v>1</v>
      </c>
      <c r="D14">
        <f>IF(tips!D14="Dinner", 0,IF(tips!D14="Lunch",1))</f>
        <v>0</v>
      </c>
      <c r="E14">
        <v>2</v>
      </c>
      <c r="F14">
        <v>15.42</v>
      </c>
      <c r="G14">
        <v>1.57</v>
      </c>
      <c r="H14">
        <f t="shared" si="0"/>
        <v>2.4837799835476728</v>
      </c>
      <c r="I14">
        <f t="shared" si="1"/>
        <v>0.91377998354767276</v>
      </c>
      <c r="M14" s="7" t="s">
        <v>38</v>
      </c>
      <c r="N14" s="7">
        <v>0.46786930879612609</v>
      </c>
    </row>
    <row r="15" spans="1:14" x14ac:dyDescent="0.35">
      <c r="A15">
        <f>IF(tips!A15= "Female",1,IF(tips!A15="Male",0))</f>
        <v>0</v>
      </c>
      <c r="B15">
        <f>IF(tips!B15="No", 0,IF(tips!B15="Yes",1))</f>
        <v>0</v>
      </c>
      <c r="C15">
        <f>IF(tips!C15="Sun", 1, IF(tips!C15="Sat", 0, IF(tips!C15="Thur", 2, IF(tips!C15="Fri", 3))))</f>
        <v>1</v>
      </c>
      <c r="D15">
        <f>IF(tips!D15="Dinner", 0,IF(tips!D15="Lunch",1))</f>
        <v>0</v>
      </c>
      <c r="E15">
        <v>4</v>
      </c>
      <c r="F15">
        <v>18.43</v>
      </c>
      <c r="G15">
        <v>3</v>
      </c>
      <c r="H15">
        <f t="shared" si="0"/>
        <v>3.1480427161943778</v>
      </c>
      <c r="I15">
        <f t="shared" si="1"/>
        <v>0.14804271619437781</v>
      </c>
      <c r="M15" s="7" t="s">
        <v>39</v>
      </c>
      <c r="N15" s="7">
        <v>0.46345328646248396</v>
      </c>
    </row>
    <row r="16" spans="1:14" x14ac:dyDescent="0.35">
      <c r="A16">
        <f>IF(tips!A16= "Female",1,IF(tips!A16="Male",0))</f>
        <v>1</v>
      </c>
      <c r="B16">
        <f>IF(tips!B16="No", 0,IF(tips!B16="Yes",1))</f>
        <v>0</v>
      </c>
      <c r="C16">
        <f>IF(tips!C16="Sun", 1, IF(tips!C16="Sat", 0, IF(tips!C16="Thur", 2, IF(tips!C16="Fri", 3))))</f>
        <v>1</v>
      </c>
      <c r="D16">
        <f>IF(tips!D16="Dinner", 0,IF(tips!D16="Lunch",1))</f>
        <v>0</v>
      </c>
      <c r="E16">
        <v>2</v>
      </c>
      <c r="F16">
        <v>14.83</v>
      </c>
      <c r="G16">
        <v>3.02</v>
      </c>
      <c r="H16">
        <f t="shared" si="0"/>
        <v>2.4290791148166333</v>
      </c>
      <c r="I16">
        <f t="shared" si="1"/>
        <v>-0.59092088518336672</v>
      </c>
      <c r="M16" s="7" t="s">
        <v>40</v>
      </c>
      <c r="N16" s="7">
        <v>1.0135059665680684</v>
      </c>
    </row>
    <row r="17" spans="1:21" ht="15" thickBot="1" x14ac:dyDescent="0.4">
      <c r="A17">
        <f>IF(tips!A17= "Female",1,IF(tips!A17="Male",0))</f>
        <v>0</v>
      </c>
      <c r="B17">
        <f>IF(tips!B17="No", 0,IF(tips!B17="Yes",1))</f>
        <v>0</v>
      </c>
      <c r="C17">
        <f>IF(tips!C17="Sun", 1, IF(tips!C17="Sat", 0, IF(tips!C17="Thur", 2, IF(tips!C17="Fri", 3))))</f>
        <v>1</v>
      </c>
      <c r="D17">
        <f>IF(tips!D17="Dinner", 0,IF(tips!D17="Lunch",1))</f>
        <v>0</v>
      </c>
      <c r="E17">
        <v>2</v>
      </c>
      <c r="F17">
        <v>21.58</v>
      </c>
      <c r="G17">
        <v>3.92</v>
      </c>
      <c r="H17">
        <f t="shared" si="0"/>
        <v>3.0548941384344532</v>
      </c>
      <c r="I17">
        <f t="shared" si="1"/>
        <v>-0.8651058615655467</v>
      </c>
      <c r="M17" s="8" t="s">
        <v>41</v>
      </c>
      <c r="N17" s="8">
        <v>244</v>
      </c>
    </row>
    <row r="18" spans="1:21" x14ac:dyDescent="0.35">
      <c r="A18">
        <f>IF(tips!A18= "Female",1,IF(tips!A18="Male",0))</f>
        <v>1</v>
      </c>
      <c r="B18">
        <f>IF(tips!B18="No", 0,IF(tips!B18="Yes",1))</f>
        <v>0</v>
      </c>
      <c r="C18">
        <f>IF(tips!C18="Sun", 1, IF(tips!C18="Sat", 0, IF(tips!C18="Thur", 2, IF(tips!C18="Fri", 3))))</f>
        <v>1</v>
      </c>
      <c r="D18">
        <f>IF(tips!D18="Dinner", 0,IF(tips!D18="Lunch",1))</f>
        <v>0</v>
      </c>
      <c r="E18">
        <v>3</v>
      </c>
      <c r="F18">
        <v>10.33</v>
      </c>
      <c r="G18">
        <v>1.67</v>
      </c>
      <c r="H18">
        <f t="shared" si="0"/>
        <v>2.2044668934622069</v>
      </c>
      <c r="I18">
        <f t="shared" si="1"/>
        <v>0.53446689346220699</v>
      </c>
    </row>
    <row r="19" spans="1:21" ht="15" thickBot="1" x14ac:dyDescent="0.4">
      <c r="A19">
        <f>IF(tips!A19= "Female",1,IF(tips!A19="Male",0))</f>
        <v>0</v>
      </c>
      <c r="B19">
        <f>IF(tips!B19="No", 0,IF(tips!B19="Yes",1))</f>
        <v>0</v>
      </c>
      <c r="C19">
        <f>IF(tips!C19="Sun", 1, IF(tips!C19="Sat", 0, IF(tips!C19="Thur", 2, IF(tips!C19="Fri", 3))))</f>
        <v>1</v>
      </c>
      <c r="D19">
        <f>IF(tips!D19="Dinner", 0,IF(tips!D19="Lunch",1))</f>
        <v>0</v>
      </c>
      <c r="E19">
        <v>3</v>
      </c>
      <c r="F19">
        <v>16.29</v>
      </c>
      <c r="G19">
        <v>3.71</v>
      </c>
      <c r="H19">
        <f t="shared" si="0"/>
        <v>2.7570383809825341</v>
      </c>
      <c r="I19">
        <f t="shared" si="1"/>
        <v>-0.9529616190174659</v>
      </c>
      <c r="M19" t="s">
        <v>42</v>
      </c>
    </row>
    <row r="20" spans="1:21" x14ac:dyDescent="0.35">
      <c r="A20">
        <f>IF(tips!A20= "Female",1,IF(tips!A20="Male",0))</f>
        <v>1</v>
      </c>
      <c r="B20">
        <f>IF(tips!B20="No", 0,IF(tips!B20="Yes",1))</f>
        <v>0</v>
      </c>
      <c r="C20">
        <f>IF(tips!C20="Sun", 1, IF(tips!C20="Sat", 0, IF(tips!C20="Thur", 2, IF(tips!C20="Fri", 3))))</f>
        <v>1</v>
      </c>
      <c r="D20">
        <f>IF(tips!D20="Dinner", 0,IF(tips!D20="Lunch",1))</f>
        <v>0</v>
      </c>
      <c r="E20">
        <v>3</v>
      </c>
      <c r="F20">
        <v>16.97</v>
      </c>
      <c r="G20">
        <v>3.5</v>
      </c>
      <c r="H20">
        <f t="shared" si="0"/>
        <v>2.820083450028477</v>
      </c>
      <c r="I20">
        <f t="shared" si="1"/>
        <v>-0.67991654997152295</v>
      </c>
      <c r="M20" s="9"/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</row>
    <row r="21" spans="1:21" x14ac:dyDescent="0.35">
      <c r="A21">
        <f>IF(tips!A21= "Female",1,IF(tips!A21="Male",0))</f>
        <v>0</v>
      </c>
      <c r="B21">
        <f>IF(tips!B21="No", 0,IF(tips!B21="Yes",1))</f>
        <v>0</v>
      </c>
      <c r="C21">
        <f>IF(tips!C21="Sun", 1, IF(tips!C21="Sat", 0, IF(tips!C21="Thur", 2, IF(tips!C21="Fri", 3))))</f>
        <v>0</v>
      </c>
      <c r="D21">
        <f>IF(tips!D21="Dinner", 0,IF(tips!D21="Lunch",1))</f>
        <v>0</v>
      </c>
      <c r="E21">
        <v>3</v>
      </c>
      <c r="F21">
        <v>20.65</v>
      </c>
      <c r="G21">
        <v>3.35</v>
      </c>
      <c r="H21">
        <f t="shared" si="0"/>
        <v>3.1612685295712293</v>
      </c>
      <c r="I21">
        <f t="shared" si="1"/>
        <v>-0.18873147042877081</v>
      </c>
      <c r="M21" s="7" t="s">
        <v>43</v>
      </c>
      <c r="N21" s="7">
        <v>2</v>
      </c>
      <c r="O21" s="7">
        <v>217.65864008033392</v>
      </c>
      <c r="P21" s="7">
        <v>108.82932004016696</v>
      </c>
      <c r="Q21" s="7">
        <v>105.94813011515087</v>
      </c>
      <c r="R21" s="7">
        <v>9.6650948240605644E-34</v>
      </c>
    </row>
    <row r="22" spans="1:21" x14ac:dyDescent="0.35">
      <c r="A22">
        <f>IF(tips!A22= "Female",1,IF(tips!A22="Male",0))</f>
        <v>0</v>
      </c>
      <c r="B22">
        <f>IF(tips!B22="No", 0,IF(tips!B22="Yes",1))</f>
        <v>0</v>
      </c>
      <c r="C22">
        <f>IF(tips!C22="Sun", 1, IF(tips!C22="Sat", 0, IF(tips!C22="Thur", 2, IF(tips!C22="Fri", 3))))</f>
        <v>0</v>
      </c>
      <c r="D22">
        <f>IF(tips!D22="Dinner", 0,IF(tips!D22="Lunch",1))</f>
        <v>0</v>
      </c>
      <c r="E22">
        <v>2</v>
      </c>
      <c r="F22">
        <v>17.920000000000002</v>
      </c>
      <c r="G22">
        <v>4.08</v>
      </c>
      <c r="H22">
        <f t="shared" si="0"/>
        <v>2.7155633256283469</v>
      </c>
      <c r="I22">
        <f t="shared" si="1"/>
        <v>-1.3644366743716532</v>
      </c>
      <c r="M22" s="7" t="s">
        <v>44</v>
      </c>
      <c r="N22" s="7">
        <v>241</v>
      </c>
      <c r="O22" s="7">
        <v>247.55383696884692</v>
      </c>
      <c r="P22" s="7">
        <v>1.0271943442690743</v>
      </c>
      <c r="Q22" s="7"/>
      <c r="R22" s="7"/>
    </row>
    <row r="23" spans="1:21" ht="15" thickBot="1" x14ac:dyDescent="0.4">
      <c r="A23">
        <f>IF(tips!A23= "Female",1,IF(tips!A23="Male",0))</f>
        <v>1</v>
      </c>
      <c r="B23">
        <f>IF(tips!B23="No", 0,IF(tips!B23="Yes",1))</f>
        <v>0</v>
      </c>
      <c r="C23">
        <f>IF(tips!C23="Sun", 1, IF(tips!C23="Sat", 0, IF(tips!C23="Thur", 2, IF(tips!C23="Fri", 3))))</f>
        <v>0</v>
      </c>
      <c r="D23">
        <f>IF(tips!D23="Dinner", 0,IF(tips!D23="Lunch",1))</f>
        <v>0</v>
      </c>
      <c r="E23">
        <v>2</v>
      </c>
      <c r="F23">
        <v>20.29</v>
      </c>
      <c r="G23">
        <v>2.75</v>
      </c>
      <c r="H23">
        <f t="shared" si="0"/>
        <v>2.9352939339208257</v>
      </c>
      <c r="I23">
        <f t="shared" si="1"/>
        <v>0.18529393392082572</v>
      </c>
      <c r="M23" s="8" t="s">
        <v>45</v>
      </c>
      <c r="N23" s="8">
        <v>243</v>
      </c>
      <c r="O23" s="8">
        <v>465.21247704918085</v>
      </c>
      <c r="P23" s="8"/>
      <c r="Q23" s="8"/>
      <c r="R23" s="8"/>
    </row>
    <row r="24" spans="1:21" ht="15" thickBot="1" x14ac:dyDescent="0.4">
      <c r="A24">
        <f>IF(tips!A24= "Female",1,IF(tips!A24="Male",0))</f>
        <v>1</v>
      </c>
      <c r="B24">
        <f>IF(tips!B24="No", 0,IF(tips!B24="Yes",1))</f>
        <v>0</v>
      </c>
      <c r="C24">
        <f>IF(tips!C24="Sun", 1, IF(tips!C24="Sat", 0, IF(tips!C24="Thur", 2, IF(tips!C24="Fri", 3))))</f>
        <v>0</v>
      </c>
      <c r="D24">
        <f>IF(tips!D24="Dinner", 0,IF(tips!D24="Lunch",1))</f>
        <v>0</v>
      </c>
      <c r="E24">
        <v>2</v>
      </c>
      <c r="F24">
        <v>15.77</v>
      </c>
      <c r="G24">
        <v>2.23</v>
      </c>
      <c r="H24">
        <f t="shared" si="0"/>
        <v>2.5162296514389668</v>
      </c>
      <c r="I24">
        <f t="shared" si="1"/>
        <v>0.28622965143896684</v>
      </c>
    </row>
    <row r="25" spans="1:21" x14ac:dyDescent="0.35">
      <c r="A25">
        <f>IF(tips!A25= "Female",1,IF(tips!A25="Male",0))</f>
        <v>0</v>
      </c>
      <c r="B25">
        <f>IF(tips!B25="No", 0,IF(tips!B25="Yes",1))</f>
        <v>0</v>
      </c>
      <c r="C25">
        <f>IF(tips!C25="Sun", 1, IF(tips!C25="Sat", 0, IF(tips!C25="Thur", 2, IF(tips!C25="Fri", 3))))</f>
        <v>0</v>
      </c>
      <c r="D25">
        <f>IF(tips!D25="Dinner", 0,IF(tips!D25="Lunch",1))</f>
        <v>0</v>
      </c>
      <c r="E25">
        <v>4</v>
      </c>
      <c r="F25">
        <v>39.42</v>
      </c>
      <c r="G25">
        <v>7.58</v>
      </c>
      <c r="H25">
        <f t="shared" si="0"/>
        <v>5.0940956563037174</v>
      </c>
      <c r="I25">
        <f t="shared" si="1"/>
        <v>-2.4859043436962827</v>
      </c>
      <c r="M25" s="9"/>
      <c r="N25" s="9" t="s">
        <v>52</v>
      </c>
      <c r="O25" s="9" t="s">
        <v>40</v>
      </c>
      <c r="P25" s="9" t="s">
        <v>53</v>
      </c>
      <c r="Q25" s="9" t="s">
        <v>54</v>
      </c>
      <c r="R25" s="9" t="s">
        <v>55</v>
      </c>
      <c r="S25" s="9" t="s">
        <v>56</v>
      </c>
      <c r="T25" s="9" t="s">
        <v>57</v>
      </c>
      <c r="U25" s="9" t="s">
        <v>58</v>
      </c>
    </row>
    <row r="26" spans="1:21" x14ac:dyDescent="0.35">
      <c r="A26">
        <f>IF(tips!A26= "Female",1,IF(tips!A26="Male",0))</f>
        <v>0</v>
      </c>
      <c r="B26">
        <f>IF(tips!B26="No", 0,IF(tips!B26="Yes",1))</f>
        <v>0</v>
      </c>
      <c r="C26">
        <f>IF(tips!C26="Sun", 1, IF(tips!C26="Sat", 0, IF(tips!C26="Thur", 2, IF(tips!C26="Fri", 3))))</f>
        <v>0</v>
      </c>
      <c r="D26">
        <f>IF(tips!D26="Dinner", 0,IF(tips!D26="Lunch",1))</f>
        <v>0</v>
      </c>
      <c r="E26">
        <v>2</v>
      </c>
      <c r="F26">
        <v>19.82</v>
      </c>
      <c r="G26">
        <v>3.18</v>
      </c>
      <c r="H26">
        <f t="shared" si="0"/>
        <v>2.891718665609659</v>
      </c>
      <c r="I26">
        <f t="shared" si="1"/>
        <v>-0.2882813343903412</v>
      </c>
      <c r="M26" s="7" t="s">
        <v>46</v>
      </c>
      <c r="N26" s="7">
        <v>0.6689447408125011</v>
      </c>
      <c r="O26" s="7">
        <v>0.19360933134415173</v>
      </c>
      <c r="P26" s="7">
        <v>3.4551265487478666</v>
      </c>
      <c r="Q26" s="7">
        <v>6.4980607377792133E-4</v>
      </c>
      <c r="R26" s="7">
        <v>0.28756219664764793</v>
      </c>
      <c r="S26" s="7">
        <v>1.0503272849773544</v>
      </c>
      <c r="T26" s="7">
        <v>0.28756219664764793</v>
      </c>
      <c r="U26" s="7">
        <v>1.0503272849773544</v>
      </c>
    </row>
    <row r="27" spans="1:21" x14ac:dyDescent="0.35">
      <c r="A27">
        <f>IF(tips!A27= "Female",1,IF(tips!A27="Male",0))</f>
        <v>0</v>
      </c>
      <c r="B27">
        <f>IF(tips!B27="No", 0,IF(tips!B27="Yes",1))</f>
        <v>0</v>
      </c>
      <c r="C27">
        <f>IF(tips!C27="Sun", 1, IF(tips!C27="Sat", 0, IF(tips!C27="Thur", 2, IF(tips!C27="Fri", 3))))</f>
        <v>0</v>
      </c>
      <c r="D27">
        <f>IF(tips!D27="Dinner", 0,IF(tips!D27="Lunch",1))</f>
        <v>0</v>
      </c>
      <c r="E27">
        <v>4</v>
      </c>
      <c r="F27">
        <v>17.809999999999999</v>
      </c>
      <c r="G27">
        <v>2.34</v>
      </c>
      <c r="H27">
        <f t="shared" si="0"/>
        <v>3.0905604473583708</v>
      </c>
      <c r="I27">
        <f t="shared" si="1"/>
        <v>0.75056044735837091</v>
      </c>
      <c r="M27" s="7" t="s">
        <v>32</v>
      </c>
      <c r="N27" s="7">
        <v>0.19259779439078689</v>
      </c>
      <c r="O27" s="7">
        <v>8.5314556726534319E-2</v>
      </c>
      <c r="P27" s="7">
        <v>2.2575021400877255</v>
      </c>
      <c r="Q27" s="7">
        <v>2.4872445933337681E-2</v>
      </c>
      <c r="R27" s="7">
        <v>2.4540384798141274E-2</v>
      </c>
      <c r="S27" s="7">
        <v>0.36065520398343254</v>
      </c>
      <c r="T27" s="7">
        <v>2.4540384798141274E-2</v>
      </c>
      <c r="U27" s="7">
        <v>0.36065520398343254</v>
      </c>
    </row>
    <row r="28" spans="1:21" ht="15" thickBot="1" x14ac:dyDescent="0.4">
      <c r="A28">
        <f>IF(tips!A28= "Female",1,IF(tips!A28="Male",0))</f>
        <v>0</v>
      </c>
      <c r="B28">
        <f>IF(tips!B28="No", 0,IF(tips!B28="Yes",1))</f>
        <v>0</v>
      </c>
      <c r="C28">
        <f>IF(tips!C28="Sun", 1, IF(tips!C28="Sat", 0, IF(tips!C28="Thur", 2, IF(tips!C28="Fri", 3))))</f>
        <v>0</v>
      </c>
      <c r="D28">
        <f>IF(tips!D28="Dinner", 0,IF(tips!D28="Lunch",1))</f>
        <v>0</v>
      </c>
      <c r="E28">
        <v>2</v>
      </c>
      <c r="F28">
        <v>13.37</v>
      </c>
      <c r="G28">
        <v>2</v>
      </c>
      <c r="H28">
        <f t="shared" si="0"/>
        <v>2.2937176430415196</v>
      </c>
      <c r="I28">
        <f t="shared" si="1"/>
        <v>0.29371764304151959</v>
      </c>
      <c r="M28" s="8" t="s">
        <v>33</v>
      </c>
      <c r="N28" s="8">
        <v>9.2713336832269622E-2</v>
      </c>
      <c r="O28" s="8">
        <v>9.1146824764894475E-3</v>
      </c>
      <c r="P28" s="8">
        <v>10.171866883066507</v>
      </c>
      <c r="Q28" s="8">
        <v>1.8809170134717627E-20</v>
      </c>
      <c r="R28" s="8">
        <v>7.4758722930116123E-2</v>
      </c>
      <c r="S28" s="8">
        <v>0.11066795073442312</v>
      </c>
      <c r="T28" s="8">
        <v>7.4758722930116123E-2</v>
      </c>
      <c r="U28" s="8">
        <v>0.11066795073442312</v>
      </c>
    </row>
    <row r="29" spans="1:21" x14ac:dyDescent="0.35">
      <c r="A29">
        <f>IF(tips!A29= "Female",1,IF(tips!A29="Male",0))</f>
        <v>0</v>
      </c>
      <c r="B29">
        <f>IF(tips!B29="No", 0,IF(tips!B29="Yes",1))</f>
        <v>0</v>
      </c>
      <c r="C29">
        <f>IF(tips!C29="Sun", 1, IF(tips!C29="Sat", 0, IF(tips!C29="Thur", 2, IF(tips!C29="Fri", 3))))</f>
        <v>0</v>
      </c>
      <c r="D29">
        <f>IF(tips!D29="Dinner", 0,IF(tips!D29="Lunch",1))</f>
        <v>0</v>
      </c>
      <c r="E29">
        <v>2</v>
      </c>
      <c r="F29">
        <v>12.69</v>
      </c>
      <c r="G29">
        <v>2</v>
      </c>
      <c r="H29">
        <f t="shared" si="0"/>
        <v>2.2306725739955766</v>
      </c>
      <c r="I29">
        <f t="shared" si="1"/>
        <v>0.23067257399557661</v>
      </c>
    </row>
    <row r="30" spans="1:21" x14ac:dyDescent="0.35">
      <c r="A30">
        <f>IF(tips!A30= "Female",1,IF(tips!A30="Male",0))</f>
        <v>0</v>
      </c>
      <c r="B30">
        <f>IF(tips!B30="No", 0,IF(tips!B30="Yes",1))</f>
        <v>0</v>
      </c>
      <c r="C30">
        <f>IF(tips!C30="Sun", 1, IF(tips!C30="Sat", 0, IF(tips!C30="Thur", 2, IF(tips!C30="Fri", 3))))</f>
        <v>0</v>
      </c>
      <c r="D30">
        <f>IF(tips!D30="Dinner", 0,IF(tips!D30="Lunch",1))</f>
        <v>0</v>
      </c>
      <c r="E30">
        <v>2</v>
      </c>
      <c r="F30">
        <v>21.7</v>
      </c>
      <c r="G30">
        <v>4.3</v>
      </c>
      <c r="H30">
        <f t="shared" si="0"/>
        <v>3.0660197388543255</v>
      </c>
      <c r="I30">
        <f t="shared" si="1"/>
        <v>-1.2339802611456743</v>
      </c>
    </row>
    <row r="31" spans="1:21" x14ac:dyDescent="0.35">
      <c r="A31">
        <f>IF(tips!A31= "Female",1,IF(tips!A31="Male",0))</f>
        <v>1</v>
      </c>
      <c r="B31">
        <f>IF(tips!B31="No", 0,IF(tips!B31="Yes",1))</f>
        <v>0</v>
      </c>
      <c r="C31">
        <f>IF(tips!C31="Sun", 1, IF(tips!C31="Sat", 0, IF(tips!C31="Thur", 2, IF(tips!C31="Fri", 3))))</f>
        <v>0</v>
      </c>
      <c r="D31">
        <f>IF(tips!D31="Dinner", 0,IF(tips!D31="Lunch",1))</f>
        <v>0</v>
      </c>
      <c r="E31">
        <v>2</v>
      </c>
      <c r="F31">
        <v>19.649999999999999</v>
      </c>
      <c r="G31">
        <v>3</v>
      </c>
      <c r="H31">
        <f t="shared" si="0"/>
        <v>2.8759573983481728</v>
      </c>
      <c r="I31">
        <f t="shared" si="1"/>
        <v>-0.12404260165182723</v>
      </c>
    </row>
    <row r="32" spans="1:21" x14ac:dyDescent="0.35">
      <c r="A32">
        <f>IF(tips!A32= "Female",1,IF(tips!A32="Male",0))</f>
        <v>0</v>
      </c>
      <c r="B32">
        <f>IF(tips!B32="No", 0,IF(tips!B32="Yes",1))</f>
        <v>0</v>
      </c>
      <c r="C32">
        <f>IF(tips!C32="Sun", 1, IF(tips!C32="Sat", 0, IF(tips!C32="Thur", 2, IF(tips!C32="Fri", 3))))</f>
        <v>0</v>
      </c>
      <c r="D32">
        <f>IF(tips!D32="Dinner", 0,IF(tips!D32="Lunch",1))</f>
        <v>0</v>
      </c>
      <c r="E32">
        <v>2</v>
      </c>
      <c r="F32">
        <v>9.5500000000000007</v>
      </c>
      <c r="G32">
        <v>1.45</v>
      </c>
      <c r="H32">
        <f t="shared" si="0"/>
        <v>1.93955269634225</v>
      </c>
      <c r="I32">
        <f t="shared" si="1"/>
        <v>0.48955269634225007</v>
      </c>
    </row>
    <row r="33" spans="1:9" x14ac:dyDescent="0.35">
      <c r="A33">
        <f>IF(tips!A33= "Female",1,IF(tips!A33="Male",0))</f>
        <v>0</v>
      </c>
      <c r="B33">
        <f>IF(tips!B33="No", 0,IF(tips!B33="Yes",1))</f>
        <v>0</v>
      </c>
      <c r="C33">
        <f>IF(tips!C33="Sun", 1, IF(tips!C33="Sat", 0, IF(tips!C33="Thur", 2, IF(tips!C33="Fri", 3))))</f>
        <v>0</v>
      </c>
      <c r="D33">
        <f>IF(tips!D33="Dinner", 0,IF(tips!D33="Lunch",1))</f>
        <v>0</v>
      </c>
      <c r="E33">
        <v>4</v>
      </c>
      <c r="F33">
        <v>18.350000000000001</v>
      </c>
      <c r="G33">
        <v>2.5</v>
      </c>
      <c r="H33">
        <f t="shared" si="0"/>
        <v>3.1406256492477964</v>
      </c>
      <c r="I33">
        <f t="shared" si="1"/>
        <v>0.64062564924779641</v>
      </c>
    </row>
    <row r="34" spans="1:9" x14ac:dyDescent="0.35">
      <c r="A34">
        <f>IF(tips!A34= "Female",1,IF(tips!A34="Male",0))</f>
        <v>1</v>
      </c>
      <c r="B34">
        <f>IF(tips!B34="No", 0,IF(tips!B34="Yes",1))</f>
        <v>0</v>
      </c>
      <c r="C34">
        <f>IF(tips!C34="Sun", 1, IF(tips!C34="Sat", 0, IF(tips!C34="Thur", 2, IF(tips!C34="Fri", 3))))</f>
        <v>0</v>
      </c>
      <c r="D34">
        <f>IF(tips!D34="Dinner", 0,IF(tips!D34="Lunch",1))</f>
        <v>0</v>
      </c>
      <c r="E34">
        <v>2</v>
      </c>
      <c r="F34">
        <v>15.06</v>
      </c>
      <c r="G34">
        <v>3</v>
      </c>
      <c r="H34">
        <f t="shared" si="0"/>
        <v>2.4504031822880554</v>
      </c>
      <c r="I34">
        <f t="shared" si="1"/>
        <v>-0.54959681771194457</v>
      </c>
    </row>
    <row r="35" spans="1:9" x14ac:dyDescent="0.35">
      <c r="A35">
        <f>IF(tips!A35= "Female",1,IF(tips!A35="Male",0))</f>
        <v>1</v>
      </c>
      <c r="B35">
        <f>IF(tips!B35="No", 0,IF(tips!B35="Yes",1))</f>
        <v>0</v>
      </c>
      <c r="C35">
        <f>IF(tips!C35="Sun", 1, IF(tips!C35="Sat", 0, IF(tips!C35="Thur", 2, IF(tips!C35="Fri", 3))))</f>
        <v>0</v>
      </c>
      <c r="D35">
        <f>IF(tips!D35="Dinner", 0,IF(tips!D35="Lunch",1))</f>
        <v>0</v>
      </c>
      <c r="E35">
        <v>4</v>
      </c>
      <c r="F35">
        <v>20.69</v>
      </c>
      <c r="G35">
        <v>2.4500000000000002</v>
      </c>
      <c r="H35">
        <f t="shared" si="0"/>
        <v>3.3575748574353073</v>
      </c>
      <c r="I35">
        <f t="shared" si="1"/>
        <v>0.90757485743530708</v>
      </c>
    </row>
    <row r="36" spans="1:9" x14ac:dyDescent="0.35">
      <c r="A36">
        <f>IF(tips!A36= "Female",1,IF(tips!A36="Male",0))</f>
        <v>0</v>
      </c>
      <c r="B36">
        <f>IF(tips!B36="No", 0,IF(tips!B36="Yes",1))</f>
        <v>0</v>
      </c>
      <c r="C36">
        <f>IF(tips!C36="Sun", 1, IF(tips!C36="Sat", 0, IF(tips!C36="Thur", 2, IF(tips!C36="Fri", 3))))</f>
        <v>0</v>
      </c>
      <c r="D36">
        <f>IF(tips!D36="Dinner", 0,IF(tips!D36="Lunch",1))</f>
        <v>0</v>
      </c>
      <c r="E36">
        <v>2</v>
      </c>
      <c r="F36">
        <v>17.78</v>
      </c>
      <c r="G36">
        <v>3.27</v>
      </c>
      <c r="H36">
        <f t="shared" si="0"/>
        <v>2.7025834584718291</v>
      </c>
      <c r="I36">
        <f t="shared" si="1"/>
        <v>-0.56741654152817089</v>
      </c>
    </row>
    <row r="37" spans="1:9" x14ac:dyDescent="0.35">
      <c r="A37">
        <f>IF(tips!A37= "Female",1,IF(tips!A37="Male",0))</f>
        <v>0</v>
      </c>
      <c r="B37">
        <f>IF(tips!B37="No", 0,IF(tips!B37="Yes",1))</f>
        <v>0</v>
      </c>
      <c r="C37">
        <f>IF(tips!C37="Sun", 1, IF(tips!C37="Sat", 0, IF(tips!C37="Thur", 2, IF(tips!C37="Fri", 3))))</f>
        <v>0</v>
      </c>
      <c r="D37">
        <f>IF(tips!D37="Dinner", 0,IF(tips!D37="Lunch",1))</f>
        <v>0</v>
      </c>
      <c r="E37">
        <v>3</v>
      </c>
      <c r="F37">
        <v>24.06</v>
      </c>
      <c r="G37">
        <v>3.6</v>
      </c>
      <c r="H37">
        <f t="shared" si="0"/>
        <v>3.4774210081692685</v>
      </c>
      <c r="I37">
        <f t="shared" si="1"/>
        <v>-0.12257899183073162</v>
      </c>
    </row>
    <row r="38" spans="1:9" x14ac:dyDescent="0.35">
      <c r="A38">
        <f>IF(tips!A38= "Female",1,IF(tips!A38="Male",0))</f>
        <v>0</v>
      </c>
      <c r="B38">
        <f>IF(tips!B38="No", 0,IF(tips!B38="Yes",1))</f>
        <v>0</v>
      </c>
      <c r="C38">
        <f>IF(tips!C38="Sun", 1, IF(tips!C38="Sat", 0, IF(tips!C38="Thur", 2, IF(tips!C38="Fri", 3))))</f>
        <v>0</v>
      </c>
      <c r="D38">
        <f>IF(tips!D38="Dinner", 0,IF(tips!D38="Lunch",1))</f>
        <v>0</v>
      </c>
      <c r="E38">
        <v>3</v>
      </c>
      <c r="F38">
        <v>16.309999999999999</v>
      </c>
      <c r="G38">
        <v>2</v>
      </c>
      <c r="H38">
        <f t="shared" si="0"/>
        <v>2.7588926477191791</v>
      </c>
      <c r="I38">
        <f t="shared" si="1"/>
        <v>0.75889264771917908</v>
      </c>
    </row>
    <row r="39" spans="1:9" x14ac:dyDescent="0.35">
      <c r="A39">
        <f>IF(tips!A39= "Female",1,IF(tips!A39="Male",0))</f>
        <v>1</v>
      </c>
      <c r="B39">
        <f>IF(tips!B39="No", 0,IF(tips!B39="Yes",1))</f>
        <v>0</v>
      </c>
      <c r="C39">
        <f>IF(tips!C39="Sun", 1, IF(tips!C39="Sat", 0, IF(tips!C39="Thur", 2, IF(tips!C39="Fri", 3))))</f>
        <v>0</v>
      </c>
      <c r="D39">
        <f>IF(tips!D39="Dinner", 0,IF(tips!D39="Lunch",1))</f>
        <v>0</v>
      </c>
      <c r="E39">
        <v>3</v>
      </c>
      <c r="F39">
        <v>16.93</v>
      </c>
      <c r="G39">
        <v>3.07</v>
      </c>
      <c r="H39">
        <f t="shared" si="0"/>
        <v>2.8163749165551866</v>
      </c>
      <c r="I39">
        <f t="shared" si="1"/>
        <v>-0.25362508344481327</v>
      </c>
    </row>
    <row r="40" spans="1:9" x14ac:dyDescent="0.35">
      <c r="A40">
        <f>IF(tips!A40= "Female",1,IF(tips!A40="Male",0))</f>
        <v>0</v>
      </c>
      <c r="B40">
        <f>IF(tips!B40="No", 0,IF(tips!B40="Yes",1))</f>
        <v>0</v>
      </c>
      <c r="C40">
        <f>IF(tips!C40="Sun", 1, IF(tips!C40="Sat", 0, IF(tips!C40="Thur", 2, IF(tips!C40="Fri", 3))))</f>
        <v>0</v>
      </c>
      <c r="D40">
        <f>IF(tips!D40="Dinner", 0,IF(tips!D40="Lunch",1))</f>
        <v>0</v>
      </c>
      <c r="E40">
        <v>3</v>
      </c>
      <c r="F40">
        <v>18.690000000000001</v>
      </c>
      <c r="G40">
        <v>2.31</v>
      </c>
      <c r="H40">
        <f t="shared" si="0"/>
        <v>2.9795503893799813</v>
      </c>
      <c r="I40">
        <f t="shared" si="1"/>
        <v>0.66955038937998124</v>
      </c>
    </row>
    <row r="41" spans="1:9" x14ac:dyDescent="0.35">
      <c r="A41">
        <f>IF(tips!A41= "Female",1,IF(tips!A41="Male",0))</f>
        <v>0</v>
      </c>
      <c r="B41">
        <f>IF(tips!B41="No", 0,IF(tips!B41="Yes",1))</f>
        <v>0</v>
      </c>
      <c r="C41">
        <f>IF(tips!C41="Sun", 1, IF(tips!C41="Sat", 0, IF(tips!C41="Thur", 2, IF(tips!C41="Fri", 3))))</f>
        <v>0</v>
      </c>
      <c r="D41">
        <f>IF(tips!D41="Dinner", 0,IF(tips!D41="Lunch",1))</f>
        <v>0</v>
      </c>
      <c r="E41">
        <v>3</v>
      </c>
      <c r="F41">
        <v>31.27</v>
      </c>
      <c r="G41">
        <v>5</v>
      </c>
      <c r="H41">
        <f t="shared" si="0"/>
        <v>4.1458841667299327</v>
      </c>
      <c r="I41">
        <f t="shared" si="1"/>
        <v>-0.85411583327006735</v>
      </c>
    </row>
    <row r="42" spans="1:9" x14ac:dyDescent="0.35">
      <c r="A42">
        <f>IF(tips!A42= "Female",1,IF(tips!A42="Male",0))</f>
        <v>0</v>
      </c>
      <c r="B42">
        <f>IF(tips!B42="No", 0,IF(tips!B42="Yes",1))</f>
        <v>0</v>
      </c>
      <c r="C42">
        <f>IF(tips!C42="Sun", 1, IF(tips!C42="Sat", 0, IF(tips!C42="Thur", 2, IF(tips!C42="Fri", 3))))</f>
        <v>0</v>
      </c>
      <c r="D42">
        <f>IF(tips!D42="Dinner", 0,IF(tips!D42="Lunch",1))</f>
        <v>0</v>
      </c>
      <c r="E42">
        <v>3</v>
      </c>
      <c r="F42">
        <v>16.04</v>
      </c>
      <c r="G42">
        <v>2.2400000000000002</v>
      </c>
      <c r="H42">
        <f t="shared" si="0"/>
        <v>2.7338600467744665</v>
      </c>
      <c r="I42">
        <f t="shared" si="1"/>
        <v>0.49386004677446627</v>
      </c>
    </row>
    <row r="43" spans="1:9" x14ac:dyDescent="0.35">
      <c r="A43">
        <f>IF(tips!A43= "Female",1,IF(tips!A43="Male",0))</f>
        <v>0</v>
      </c>
      <c r="B43">
        <f>IF(tips!B43="No", 0,IF(tips!B43="Yes",1))</f>
        <v>0</v>
      </c>
      <c r="C43">
        <f>IF(tips!C43="Sun", 1, IF(tips!C43="Sat", 0, IF(tips!C43="Thur", 2, IF(tips!C43="Fri", 3))))</f>
        <v>1</v>
      </c>
      <c r="D43">
        <f>IF(tips!D43="Dinner", 0,IF(tips!D43="Lunch",1))</f>
        <v>0</v>
      </c>
      <c r="E43">
        <v>2</v>
      </c>
      <c r="F43">
        <v>17.46</v>
      </c>
      <c r="G43">
        <v>2.54</v>
      </c>
      <c r="H43">
        <f t="shared" si="0"/>
        <v>2.6729151906855027</v>
      </c>
      <c r="I43">
        <f t="shared" si="1"/>
        <v>0.13291519068550262</v>
      </c>
    </row>
    <row r="44" spans="1:9" x14ac:dyDescent="0.35">
      <c r="A44">
        <f>IF(tips!A44= "Female",1,IF(tips!A44="Male",0))</f>
        <v>0</v>
      </c>
      <c r="B44">
        <f>IF(tips!B44="No", 0,IF(tips!B44="Yes",1))</f>
        <v>0</v>
      </c>
      <c r="C44">
        <f>IF(tips!C44="Sun", 1, IF(tips!C44="Sat", 0, IF(tips!C44="Thur", 2, IF(tips!C44="Fri", 3))))</f>
        <v>1</v>
      </c>
      <c r="D44">
        <f>IF(tips!D44="Dinner", 0,IF(tips!D44="Lunch",1))</f>
        <v>0</v>
      </c>
      <c r="E44">
        <v>2</v>
      </c>
      <c r="F44">
        <v>13.94</v>
      </c>
      <c r="G44">
        <v>3.06</v>
      </c>
      <c r="H44">
        <f t="shared" si="0"/>
        <v>2.3465642450359132</v>
      </c>
      <c r="I44">
        <f t="shared" si="1"/>
        <v>-0.71343575496408684</v>
      </c>
    </row>
    <row r="45" spans="1:9" x14ac:dyDescent="0.35">
      <c r="A45">
        <f>IF(tips!A45= "Female",1,IF(tips!A45="Male",0))</f>
        <v>0</v>
      </c>
      <c r="B45">
        <f>IF(tips!B45="No", 0,IF(tips!B45="Yes",1))</f>
        <v>0</v>
      </c>
      <c r="C45">
        <f>IF(tips!C45="Sun", 1, IF(tips!C45="Sat", 0, IF(tips!C45="Thur", 2, IF(tips!C45="Fri", 3))))</f>
        <v>1</v>
      </c>
      <c r="D45">
        <f>IF(tips!D45="Dinner", 0,IF(tips!D45="Lunch",1))</f>
        <v>0</v>
      </c>
      <c r="E45">
        <v>2</v>
      </c>
      <c r="F45">
        <v>9.68</v>
      </c>
      <c r="G45">
        <v>1.32</v>
      </c>
      <c r="H45">
        <f t="shared" si="0"/>
        <v>1.9516054301304449</v>
      </c>
      <c r="I45">
        <f t="shared" si="1"/>
        <v>0.63160543013044479</v>
      </c>
    </row>
    <row r="46" spans="1:9" x14ac:dyDescent="0.35">
      <c r="A46">
        <f>IF(tips!A46= "Female",1,IF(tips!A46="Male",0))</f>
        <v>0</v>
      </c>
      <c r="B46">
        <f>IF(tips!B46="No", 0,IF(tips!B46="Yes",1))</f>
        <v>0</v>
      </c>
      <c r="C46">
        <f>IF(tips!C46="Sun", 1, IF(tips!C46="Sat", 0, IF(tips!C46="Thur", 2, IF(tips!C46="Fri", 3))))</f>
        <v>1</v>
      </c>
      <c r="D46">
        <f>IF(tips!D46="Dinner", 0,IF(tips!D46="Lunch",1))</f>
        <v>0</v>
      </c>
      <c r="E46">
        <v>4</v>
      </c>
      <c r="F46">
        <v>30.4</v>
      </c>
      <c r="G46">
        <v>5.6</v>
      </c>
      <c r="H46">
        <f t="shared" si="0"/>
        <v>4.2578213580766455</v>
      </c>
      <c r="I46">
        <f t="shared" si="1"/>
        <v>-1.3421786419233541</v>
      </c>
    </row>
    <row r="47" spans="1:9" x14ac:dyDescent="0.35">
      <c r="A47">
        <f>IF(tips!A47= "Female",1,IF(tips!A47="Male",0))</f>
        <v>0</v>
      </c>
      <c r="B47">
        <f>IF(tips!B47="No", 0,IF(tips!B47="Yes",1))</f>
        <v>0</v>
      </c>
      <c r="C47">
        <f>IF(tips!C47="Sun", 1, IF(tips!C47="Sat", 0, IF(tips!C47="Thur", 2, IF(tips!C47="Fri", 3))))</f>
        <v>1</v>
      </c>
      <c r="D47">
        <f>IF(tips!D47="Dinner", 0,IF(tips!D47="Lunch",1))</f>
        <v>0</v>
      </c>
      <c r="E47">
        <v>2</v>
      </c>
      <c r="F47">
        <v>18.29</v>
      </c>
      <c r="G47">
        <v>3</v>
      </c>
      <c r="H47">
        <f t="shared" si="0"/>
        <v>2.7498672602562864</v>
      </c>
      <c r="I47">
        <f t="shared" si="1"/>
        <v>-0.25013273974371364</v>
      </c>
    </row>
    <row r="48" spans="1:9" x14ac:dyDescent="0.35">
      <c r="A48">
        <f>IF(tips!A48= "Female",1,IF(tips!A48="Male",0))</f>
        <v>0</v>
      </c>
      <c r="B48">
        <f>IF(tips!B48="No", 0,IF(tips!B48="Yes",1))</f>
        <v>0</v>
      </c>
      <c r="C48">
        <f>IF(tips!C48="Sun", 1, IF(tips!C48="Sat", 0, IF(tips!C48="Thur", 2, IF(tips!C48="Fri", 3))))</f>
        <v>1</v>
      </c>
      <c r="D48">
        <f>IF(tips!D48="Dinner", 0,IF(tips!D48="Lunch",1))</f>
        <v>0</v>
      </c>
      <c r="E48">
        <v>2</v>
      </c>
      <c r="F48">
        <v>22.23</v>
      </c>
      <c r="G48">
        <v>5</v>
      </c>
      <c r="H48">
        <f t="shared" si="0"/>
        <v>3.1151578073754287</v>
      </c>
      <c r="I48">
        <f t="shared" si="1"/>
        <v>-1.8848421926245713</v>
      </c>
    </row>
    <row r="49" spans="1:9" x14ac:dyDescent="0.35">
      <c r="A49">
        <f>IF(tips!A49= "Female",1,IF(tips!A49="Male",0))</f>
        <v>0</v>
      </c>
      <c r="B49">
        <f>IF(tips!B49="No", 0,IF(tips!B49="Yes",1))</f>
        <v>0</v>
      </c>
      <c r="C49">
        <f>IF(tips!C49="Sun", 1, IF(tips!C49="Sat", 0, IF(tips!C49="Thur", 2, IF(tips!C49="Fri", 3))))</f>
        <v>1</v>
      </c>
      <c r="D49">
        <f>IF(tips!D49="Dinner", 0,IF(tips!D49="Lunch",1))</f>
        <v>0</v>
      </c>
      <c r="E49">
        <v>4</v>
      </c>
      <c r="F49">
        <v>32.4</v>
      </c>
      <c r="G49">
        <v>6</v>
      </c>
      <c r="H49">
        <f t="shared" si="0"/>
        <v>4.4432480317411844</v>
      </c>
      <c r="I49">
        <f t="shared" si="1"/>
        <v>-1.5567519682588156</v>
      </c>
    </row>
    <row r="50" spans="1:9" x14ac:dyDescent="0.35">
      <c r="A50">
        <f>IF(tips!A50= "Female",1,IF(tips!A50="Male",0))</f>
        <v>0</v>
      </c>
      <c r="B50">
        <f>IF(tips!B50="No", 0,IF(tips!B50="Yes",1))</f>
        <v>0</v>
      </c>
      <c r="C50">
        <f>IF(tips!C50="Sun", 1, IF(tips!C50="Sat", 0, IF(tips!C50="Thur", 2, IF(tips!C50="Fri", 3))))</f>
        <v>1</v>
      </c>
      <c r="D50">
        <f>IF(tips!D50="Dinner", 0,IF(tips!D50="Lunch",1))</f>
        <v>0</v>
      </c>
      <c r="E50">
        <v>3</v>
      </c>
      <c r="F50">
        <v>28.55</v>
      </c>
      <c r="G50">
        <v>2.0499999999999998</v>
      </c>
      <c r="H50">
        <f t="shared" si="0"/>
        <v>3.8937038905461598</v>
      </c>
      <c r="I50">
        <f t="shared" si="1"/>
        <v>1.84370389054616</v>
      </c>
    </row>
    <row r="51" spans="1:9" x14ac:dyDescent="0.35">
      <c r="A51">
        <f>IF(tips!A51= "Female",1,IF(tips!A51="Male",0))</f>
        <v>0</v>
      </c>
      <c r="B51">
        <f>IF(tips!B51="No", 0,IF(tips!B51="Yes",1))</f>
        <v>0</v>
      </c>
      <c r="C51">
        <f>IF(tips!C51="Sun", 1, IF(tips!C51="Sat", 0, IF(tips!C51="Thur", 2, IF(tips!C51="Fri", 3))))</f>
        <v>1</v>
      </c>
      <c r="D51">
        <f>IF(tips!D51="Dinner", 0,IF(tips!D51="Lunch",1))</f>
        <v>0</v>
      </c>
      <c r="E51">
        <v>2</v>
      </c>
      <c r="F51">
        <v>18.04</v>
      </c>
      <c r="G51">
        <v>3</v>
      </c>
      <c r="H51">
        <f t="shared" si="0"/>
        <v>2.7266889260482188</v>
      </c>
      <c r="I51">
        <f t="shared" si="1"/>
        <v>-0.27331107395178122</v>
      </c>
    </row>
    <row r="52" spans="1:9" x14ac:dyDescent="0.35">
      <c r="A52">
        <f>IF(tips!A52= "Female",1,IF(tips!A52="Male",0))</f>
        <v>0</v>
      </c>
      <c r="B52">
        <f>IF(tips!B52="No", 0,IF(tips!B52="Yes",1))</f>
        <v>0</v>
      </c>
      <c r="C52">
        <f>IF(tips!C52="Sun", 1, IF(tips!C52="Sat", 0, IF(tips!C52="Thur", 2, IF(tips!C52="Fri", 3))))</f>
        <v>1</v>
      </c>
      <c r="D52">
        <f>IF(tips!D52="Dinner", 0,IF(tips!D52="Lunch",1))</f>
        <v>0</v>
      </c>
      <c r="E52">
        <v>2</v>
      </c>
      <c r="F52">
        <v>12.54</v>
      </c>
      <c r="G52">
        <v>2.5</v>
      </c>
      <c r="H52">
        <f t="shared" si="0"/>
        <v>2.2167655734707359</v>
      </c>
      <c r="I52">
        <f t="shared" si="1"/>
        <v>-0.28323442652926412</v>
      </c>
    </row>
    <row r="53" spans="1:9" x14ac:dyDescent="0.35">
      <c r="A53">
        <f>IF(tips!A53= "Female",1,IF(tips!A53="Male",0))</f>
        <v>1</v>
      </c>
      <c r="B53">
        <f>IF(tips!B53="No", 0,IF(tips!B53="Yes",1))</f>
        <v>0</v>
      </c>
      <c r="C53">
        <f>IF(tips!C53="Sun", 1, IF(tips!C53="Sat", 0, IF(tips!C53="Thur", 2, IF(tips!C53="Fri", 3))))</f>
        <v>1</v>
      </c>
      <c r="D53">
        <f>IF(tips!D53="Dinner", 0,IF(tips!D53="Lunch",1))</f>
        <v>0</v>
      </c>
      <c r="E53">
        <v>2</v>
      </c>
      <c r="F53">
        <v>10.29</v>
      </c>
      <c r="G53">
        <v>2.6</v>
      </c>
      <c r="H53">
        <f t="shared" si="0"/>
        <v>2.0081605655981294</v>
      </c>
      <c r="I53">
        <f t="shared" si="1"/>
        <v>-0.5918394344018707</v>
      </c>
    </row>
    <row r="54" spans="1:9" x14ac:dyDescent="0.35">
      <c r="A54">
        <f>IF(tips!A54= "Female",1,IF(tips!A54="Male",0))</f>
        <v>1</v>
      </c>
      <c r="B54">
        <f>IF(tips!B54="No", 0,IF(tips!B54="Yes",1))</f>
        <v>0</v>
      </c>
      <c r="C54">
        <f>IF(tips!C54="Sun", 1, IF(tips!C54="Sat", 0, IF(tips!C54="Thur", 2, IF(tips!C54="Fri", 3))))</f>
        <v>1</v>
      </c>
      <c r="D54">
        <f>IF(tips!D54="Dinner", 0,IF(tips!D54="Lunch",1))</f>
        <v>0</v>
      </c>
      <c r="E54">
        <v>4</v>
      </c>
      <c r="F54">
        <v>34.81</v>
      </c>
      <c r="G54">
        <v>5.2</v>
      </c>
      <c r="H54">
        <f t="shared" si="0"/>
        <v>4.6666871735069542</v>
      </c>
      <c r="I54">
        <f t="shared" si="1"/>
        <v>-0.53331282649304601</v>
      </c>
    </row>
    <row r="55" spans="1:9" x14ac:dyDescent="0.35">
      <c r="A55">
        <f>IF(tips!A55= "Female",1,IF(tips!A55="Male",0))</f>
        <v>0</v>
      </c>
      <c r="B55">
        <f>IF(tips!B55="No", 0,IF(tips!B55="Yes",1))</f>
        <v>0</v>
      </c>
      <c r="C55">
        <f>IF(tips!C55="Sun", 1, IF(tips!C55="Sat", 0, IF(tips!C55="Thur", 2, IF(tips!C55="Fri", 3))))</f>
        <v>1</v>
      </c>
      <c r="D55">
        <f>IF(tips!D55="Dinner", 0,IF(tips!D55="Lunch",1))</f>
        <v>0</v>
      </c>
      <c r="E55">
        <v>2</v>
      </c>
      <c r="F55">
        <v>9.94</v>
      </c>
      <c r="G55">
        <v>1.56</v>
      </c>
      <c r="H55">
        <f t="shared" si="0"/>
        <v>1.9757108977068349</v>
      </c>
      <c r="I55">
        <f t="shared" si="1"/>
        <v>0.41571089770683489</v>
      </c>
    </row>
    <row r="56" spans="1:9" x14ac:dyDescent="0.35">
      <c r="A56">
        <f>IF(tips!A56= "Female",1,IF(tips!A56="Male",0))</f>
        <v>0</v>
      </c>
      <c r="B56">
        <f>IF(tips!B56="No", 0,IF(tips!B56="Yes",1))</f>
        <v>0</v>
      </c>
      <c r="C56">
        <f>IF(tips!C56="Sun", 1, IF(tips!C56="Sat", 0, IF(tips!C56="Thur", 2, IF(tips!C56="Fri", 3))))</f>
        <v>1</v>
      </c>
      <c r="D56">
        <f>IF(tips!D56="Dinner", 0,IF(tips!D56="Lunch",1))</f>
        <v>0</v>
      </c>
      <c r="E56">
        <v>4</v>
      </c>
      <c r="F56">
        <v>25.56</v>
      </c>
      <c r="G56">
        <v>4.34</v>
      </c>
      <c r="H56">
        <f t="shared" si="0"/>
        <v>3.8090888078084602</v>
      </c>
      <c r="I56">
        <f t="shared" si="1"/>
        <v>-0.5309111921915397</v>
      </c>
    </row>
    <row r="57" spans="1:9" x14ac:dyDescent="0.35">
      <c r="A57">
        <f>IF(tips!A57= "Female",1,IF(tips!A57="Male",0))</f>
        <v>0</v>
      </c>
      <c r="B57">
        <f>IF(tips!B57="No", 0,IF(tips!B57="Yes",1))</f>
        <v>0</v>
      </c>
      <c r="C57">
        <f>IF(tips!C57="Sun", 1, IF(tips!C57="Sat", 0, IF(tips!C57="Thur", 2, IF(tips!C57="Fri", 3))))</f>
        <v>1</v>
      </c>
      <c r="D57">
        <f>IF(tips!D57="Dinner", 0,IF(tips!D57="Lunch",1))</f>
        <v>0</v>
      </c>
      <c r="E57">
        <v>2</v>
      </c>
      <c r="F57">
        <v>19.489999999999998</v>
      </c>
      <c r="G57">
        <v>3.51</v>
      </c>
      <c r="H57">
        <f t="shared" si="0"/>
        <v>2.86112326445501</v>
      </c>
      <c r="I57">
        <f t="shared" si="1"/>
        <v>-0.64887673554498981</v>
      </c>
    </row>
    <row r="58" spans="1:9" x14ac:dyDescent="0.35">
      <c r="A58">
        <f>IF(tips!A58= "Female",1,IF(tips!A58="Male",0))</f>
        <v>0</v>
      </c>
      <c r="B58">
        <f>IF(tips!B58="No", 0,IF(tips!B58="Yes",1))</f>
        <v>1</v>
      </c>
      <c r="C58">
        <f>IF(tips!C58="Sun", 1, IF(tips!C58="Sat", 0, IF(tips!C58="Thur", 2, IF(tips!C58="Fri", 3))))</f>
        <v>0</v>
      </c>
      <c r="D58">
        <f>IF(tips!D58="Dinner", 0,IF(tips!D58="Lunch",1))</f>
        <v>0</v>
      </c>
      <c r="E58">
        <v>4</v>
      </c>
      <c r="F58">
        <v>38.01</v>
      </c>
      <c r="G58">
        <v>3</v>
      </c>
      <c r="H58">
        <f t="shared" si="0"/>
        <v>4.9633698513702171</v>
      </c>
      <c r="I58">
        <f t="shared" si="1"/>
        <v>1.9633698513702171</v>
      </c>
    </row>
    <row r="59" spans="1:9" x14ac:dyDescent="0.35">
      <c r="A59">
        <f>IF(tips!A59= "Female",1,IF(tips!A59="Male",0))</f>
        <v>1</v>
      </c>
      <c r="B59">
        <f>IF(tips!B59="No", 0,IF(tips!B59="Yes",1))</f>
        <v>0</v>
      </c>
      <c r="C59">
        <f>IF(tips!C59="Sun", 1, IF(tips!C59="Sat", 0, IF(tips!C59="Thur", 2, IF(tips!C59="Fri", 3))))</f>
        <v>0</v>
      </c>
      <c r="D59">
        <f>IF(tips!D59="Dinner", 0,IF(tips!D59="Lunch",1))</f>
        <v>0</v>
      </c>
      <c r="E59">
        <v>2</v>
      </c>
      <c r="F59">
        <v>26.41</v>
      </c>
      <c r="G59">
        <v>1.5</v>
      </c>
      <c r="H59">
        <f t="shared" si="0"/>
        <v>3.5026995553343157</v>
      </c>
      <c r="I59">
        <f t="shared" si="1"/>
        <v>2.0026995553343157</v>
      </c>
    </row>
    <row r="60" spans="1:9" x14ac:dyDescent="0.35">
      <c r="A60">
        <f>IF(tips!A60= "Female",1,IF(tips!A60="Male",0))</f>
        <v>0</v>
      </c>
      <c r="B60">
        <f>IF(tips!B60="No", 0,IF(tips!B60="Yes",1))</f>
        <v>1</v>
      </c>
      <c r="C60">
        <f>IF(tips!C60="Sun", 1, IF(tips!C60="Sat", 0, IF(tips!C60="Thur", 2, IF(tips!C60="Fri", 3))))</f>
        <v>0</v>
      </c>
      <c r="D60">
        <f>IF(tips!D60="Dinner", 0,IF(tips!D60="Lunch",1))</f>
        <v>0</v>
      </c>
      <c r="E60">
        <v>2</v>
      </c>
      <c r="F60">
        <v>11.24</v>
      </c>
      <c r="G60">
        <v>1.76</v>
      </c>
      <c r="H60">
        <f t="shared" si="0"/>
        <v>2.0962382355887854</v>
      </c>
      <c r="I60">
        <f t="shared" si="1"/>
        <v>0.33623823558878541</v>
      </c>
    </row>
    <row r="61" spans="1:9" x14ac:dyDescent="0.35">
      <c r="A61">
        <f>IF(tips!A61= "Female",1,IF(tips!A61="Male",0))</f>
        <v>0</v>
      </c>
      <c r="B61">
        <f>IF(tips!B61="No", 0,IF(tips!B61="Yes",1))</f>
        <v>0</v>
      </c>
      <c r="C61">
        <f>IF(tips!C61="Sun", 1, IF(tips!C61="Sat", 0, IF(tips!C61="Thur", 2, IF(tips!C61="Fri", 3))))</f>
        <v>0</v>
      </c>
      <c r="D61">
        <f>IF(tips!D61="Dinner", 0,IF(tips!D61="Lunch",1))</f>
        <v>0</v>
      </c>
      <c r="E61">
        <v>4</v>
      </c>
      <c r="F61">
        <v>48.27</v>
      </c>
      <c r="G61">
        <v>6.73</v>
      </c>
      <c r="H61">
        <f t="shared" si="0"/>
        <v>5.914608687269304</v>
      </c>
      <c r="I61">
        <f t="shared" si="1"/>
        <v>-0.81539131273069643</v>
      </c>
    </row>
    <row r="62" spans="1:9" x14ac:dyDescent="0.35">
      <c r="A62">
        <f>IF(tips!A62= "Female",1,IF(tips!A62="Male",0))</f>
        <v>0</v>
      </c>
      <c r="B62">
        <f>IF(tips!B62="No", 0,IF(tips!B62="Yes",1))</f>
        <v>1</v>
      </c>
      <c r="C62">
        <f>IF(tips!C62="Sun", 1, IF(tips!C62="Sat", 0, IF(tips!C62="Thur", 2, IF(tips!C62="Fri", 3))))</f>
        <v>0</v>
      </c>
      <c r="D62">
        <f>IF(tips!D62="Dinner", 0,IF(tips!D62="Lunch",1))</f>
        <v>0</v>
      </c>
      <c r="E62">
        <v>2</v>
      </c>
      <c r="F62">
        <v>20.29</v>
      </c>
      <c r="G62">
        <v>3.21</v>
      </c>
      <c r="H62">
        <f t="shared" si="0"/>
        <v>2.9352939339208257</v>
      </c>
      <c r="I62">
        <f t="shared" si="1"/>
        <v>-0.27470606607917425</v>
      </c>
    </row>
    <row r="63" spans="1:9" x14ac:dyDescent="0.35">
      <c r="A63">
        <f>IF(tips!A63= "Female",1,IF(tips!A63="Male",0))</f>
        <v>0</v>
      </c>
      <c r="B63">
        <f>IF(tips!B63="No", 0,IF(tips!B63="Yes",1))</f>
        <v>1</v>
      </c>
      <c r="C63">
        <f>IF(tips!C63="Sun", 1, IF(tips!C63="Sat", 0, IF(tips!C63="Thur", 2, IF(tips!C63="Fri", 3))))</f>
        <v>0</v>
      </c>
      <c r="D63">
        <f>IF(tips!D63="Dinner", 0,IF(tips!D63="Lunch",1))</f>
        <v>0</v>
      </c>
      <c r="E63">
        <v>2</v>
      </c>
      <c r="F63">
        <v>13.81</v>
      </c>
      <c r="G63">
        <v>2</v>
      </c>
      <c r="H63">
        <f t="shared" si="0"/>
        <v>2.3345115112477188</v>
      </c>
      <c r="I63">
        <f t="shared" si="1"/>
        <v>0.33451151124771883</v>
      </c>
    </row>
    <row r="64" spans="1:9" x14ac:dyDescent="0.35">
      <c r="A64">
        <f>IF(tips!A64= "Female",1,IF(tips!A64="Male",0))</f>
        <v>0</v>
      </c>
      <c r="B64">
        <f>IF(tips!B64="No", 0,IF(tips!B64="Yes",1))</f>
        <v>1</v>
      </c>
      <c r="C64">
        <f>IF(tips!C64="Sun", 1, IF(tips!C64="Sat", 0, IF(tips!C64="Thur", 2, IF(tips!C64="Fri", 3))))</f>
        <v>0</v>
      </c>
      <c r="D64">
        <f>IF(tips!D64="Dinner", 0,IF(tips!D64="Lunch",1))</f>
        <v>0</v>
      </c>
      <c r="E64">
        <v>2</v>
      </c>
      <c r="F64">
        <v>11.02</v>
      </c>
      <c r="G64">
        <v>1.98</v>
      </c>
      <c r="H64">
        <f t="shared" si="0"/>
        <v>2.0758413014856862</v>
      </c>
      <c r="I64">
        <f t="shared" si="1"/>
        <v>9.5841301485686259E-2</v>
      </c>
    </row>
    <row r="65" spans="1:9" x14ac:dyDescent="0.35">
      <c r="A65">
        <f>IF(tips!A65= "Female",1,IF(tips!A65="Male",0))</f>
        <v>0</v>
      </c>
      <c r="B65">
        <f>IF(tips!B65="No", 0,IF(tips!B65="Yes",1))</f>
        <v>1</v>
      </c>
      <c r="C65">
        <f>IF(tips!C65="Sun", 1, IF(tips!C65="Sat", 0, IF(tips!C65="Thur", 2, IF(tips!C65="Fri", 3))))</f>
        <v>0</v>
      </c>
      <c r="D65">
        <f>IF(tips!D65="Dinner", 0,IF(tips!D65="Lunch",1))</f>
        <v>0</v>
      </c>
      <c r="E65">
        <v>4</v>
      </c>
      <c r="F65">
        <v>18.29</v>
      </c>
      <c r="G65">
        <v>3.76</v>
      </c>
      <c r="H65">
        <f t="shared" si="0"/>
        <v>3.13506284903786</v>
      </c>
      <c r="I65">
        <f t="shared" si="1"/>
        <v>-0.62493715096213975</v>
      </c>
    </row>
    <row r="66" spans="1:9" x14ac:dyDescent="0.35">
      <c r="A66">
        <f>IF(tips!A66= "Female",1,IF(tips!A66="Male",0))</f>
        <v>0</v>
      </c>
      <c r="B66">
        <f>IF(tips!B66="No", 0,IF(tips!B66="Yes",1))</f>
        <v>0</v>
      </c>
      <c r="C66">
        <f>IF(tips!C66="Sun", 1, IF(tips!C66="Sat", 0, IF(tips!C66="Thur", 2, IF(tips!C66="Fri", 3))))</f>
        <v>0</v>
      </c>
      <c r="D66">
        <f>IF(tips!D66="Dinner", 0,IF(tips!D66="Lunch",1))</f>
        <v>0</v>
      </c>
      <c r="E66">
        <v>3</v>
      </c>
      <c r="F66">
        <v>17.59</v>
      </c>
      <c r="G66">
        <v>2.64</v>
      </c>
      <c r="H66">
        <f t="shared" si="0"/>
        <v>2.8775657188644845</v>
      </c>
      <c r="I66">
        <f t="shared" si="1"/>
        <v>0.23756571886448441</v>
      </c>
    </row>
    <row r="67" spans="1:9" x14ac:dyDescent="0.35">
      <c r="A67">
        <f>IF(tips!A67= "Female",1,IF(tips!A67="Male",0))</f>
        <v>0</v>
      </c>
      <c r="B67">
        <f>IF(tips!B67="No", 0,IF(tips!B67="Yes",1))</f>
        <v>0</v>
      </c>
      <c r="C67">
        <f>IF(tips!C67="Sun", 1, IF(tips!C67="Sat", 0, IF(tips!C67="Thur", 2, IF(tips!C67="Fri", 3))))</f>
        <v>0</v>
      </c>
      <c r="D67">
        <f>IF(tips!D67="Dinner", 0,IF(tips!D67="Lunch",1))</f>
        <v>0</v>
      </c>
      <c r="E67">
        <v>3</v>
      </c>
      <c r="F67">
        <v>20.079999999999998</v>
      </c>
      <c r="G67">
        <v>3.15</v>
      </c>
      <c r="H67">
        <f t="shared" ref="H67:H130" si="2">$N$26+($E67*$N$27)+($F67*$N$28)</f>
        <v>3.1084219275768357</v>
      </c>
      <c r="I67">
        <f t="shared" ref="I67:I130" si="3">$H67-$G67</f>
        <v>-4.1578072423164247E-2</v>
      </c>
    </row>
    <row r="68" spans="1:9" x14ac:dyDescent="0.35">
      <c r="A68">
        <f>IF(tips!A68= "Female",1,IF(tips!A68="Male",0))</f>
        <v>1</v>
      </c>
      <c r="B68">
        <f>IF(tips!B68="No", 0,IF(tips!B68="Yes",1))</f>
        <v>0</v>
      </c>
      <c r="C68">
        <f>IF(tips!C68="Sun", 1, IF(tips!C68="Sat", 0, IF(tips!C68="Thur", 2, IF(tips!C68="Fri", 3))))</f>
        <v>0</v>
      </c>
      <c r="D68">
        <f>IF(tips!D68="Dinner", 0,IF(tips!D68="Lunch",1))</f>
        <v>0</v>
      </c>
      <c r="E68">
        <v>2</v>
      </c>
      <c r="F68">
        <v>16.45</v>
      </c>
      <c r="G68">
        <v>2.4700000000000002</v>
      </c>
      <c r="H68">
        <f t="shared" si="2"/>
        <v>2.5792747204849102</v>
      </c>
      <c r="I68">
        <f t="shared" si="3"/>
        <v>0.10927472048491005</v>
      </c>
    </row>
    <row r="69" spans="1:9" x14ac:dyDescent="0.35">
      <c r="A69">
        <f>IF(tips!A69= "Female",1,IF(tips!A69="Male",0))</f>
        <v>1</v>
      </c>
      <c r="B69">
        <f>IF(tips!B69="No", 0,IF(tips!B69="Yes",1))</f>
        <v>1</v>
      </c>
      <c r="C69">
        <f>IF(tips!C69="Sun", 1, IF(tips!C69="Sat", 0, IF(tips!C69="Thur", 2, IF(tips!C69="Fri", 3))))</f>
        <v>0</v>
      </c>
      <c r="D69">
        <f>IF(tips!D69="Dinner", 0,IF(tips!D69="Lunch",1))</f>
        <v>0</v>
      </c>
      <c r="E69">
        <v>1</v>
      </c>
      <c r="F69">
        <v>3.07</v>
      </c>
      <c r="G69">
        <v>1</v>
      </c>
      <c r="H69">
        <f t="shared" si="2"/>
        <v>1.1461724792783556</v>
      </c>
      <c r="I69">
        <f t="shared" si="3"/>
        <v>0.14617247927835564</v>
      </c>
    </row>
    <row r="70" spans="1:9" x14ac:dyDescent="0.35">
      <c r="A70">
        <f>IF(tips!A70= "Female",1,IF(tips!A70="Male",0))</f>
        <v>0</v>
      </c>
      <c r="B70">
        <f>IF(tips!B70="No", 0,IF(tips!B70="Yes",1))</f>
        <v>0</v>
      </c>
      <c r="C70">
        <f>IF(tips!C70="Sun", 1, IF(tips!C70="Sat", 0, IF(tips!C70="Thur", 2, IF(tips!C70="Fri", 3))))</f>
        <v>0</v>
      </c>
      <c r="D70">
        <f>IF(tips!D70="Dinner", 0,IF(tips!D70="Lunch",1))</f>
        <v>0</v>
      </c>
      <c r="E70">
        <v>2</v>
      </c>
      <c r="F70">
        <v>20.23</v>
      </c>
      <c r="G70">
        <v>2.0099999999999998</v>
      </c>
      <c r="H70">
        <f t="shared" si="2"/>
        <v>2.9297311337108898</v>
      </c>
      <c r="I70">
        <f t="shared" si="3"/>
        <v>0.91973113371088999</v>
      </c>
    </row>
    <row r="71" spans="1:9" x14ac:dyDescent="0.35">
      <c r="A71">
        <f>IF(tips!A71= "Female",1,IF(tips!A71="Male",0))</f>
        <v>0</v>
      </c>
      <c r="B71">
        <f>IF(tips!B71="No", 0,IF(tips!B71="Yes",1))</f>
        <v>1</v>
      </c>
      <c r="C71">
        <f>IF(tips!C71="Sun", 1, IF(tips!C71="Sat", 0, IF(tips!C71="Thur", 2, IF(tips!C71="Fri", 3))))</f>
        <v>0</v>
      </c>
      <c r="D71">
        <f>IF(tips!D71="Dinner", 0,IF(tips!D71="Lunch",1))</f>
        <v>0</v>
      </c>
      <c r="E71">
        <v>2</v>
      </c>
      <c r="F71">
        <v>15.01</v>
      </c>
      <c r="G71">
        <v>2.09</v>
      </c>
      <c r="H71">
        <f t="shared" si="2"/>
        <v>2.445767515446442</v>
      </c>
      <c r="I71">
        <f t="shared" si="3"/>
        <v>0.35576751544644214</v>
      </c>
    </row>
    <row r="72" spans="1:9" x14ac:dyDescent="0.35">
      <c r="A72">
        <f>IF(tips!A72= "Female",1,IF(tips!A72="Male",0))</f>
        <v>0</v>
      </c>
      <c r="B72">
        <f>IF(tips!B72="No", 0,IF(tips!B72="Yes",1))</f>
        <v>0</v>
      </c>
      <c r="C72">
        <f>IF(tips!C72="Sun", 1, IF(tips!C72="Sat", 0, IF(tips!C72="Thur", 2, IF(tips!C72="Fri", 3))))</f>
        <v>0</v>
      </c>
      <c r="D72">
        <f>IF(tips!D72="Dinner", 0,IF(tips!D72="Lunch",1))</f>
        <v>0</v>
      </c>
      <c r="E72">
        <v>2</v>
      </c>
      <c r="F72">
        <v>12.02</v>
      </c>
      <c r="G72">
        <v>1.97</v>
      </c>
      <c r="H72">
        <f t="shared" si="2"/>
        <v>2.1685546383179561</v>
      </c>
      <c r="I72">
        <f t="shared" si="3"/>
        <v>0.19855463831795617</v>
      </c>
    </row>
    <row r="73" spans="1:9" x14ac:dyDescent="0.35">
      <c r="A73">
        <f>IF(tips!A73= "Female",1,IF(tips!A73="Male",0))</f>
        <v>1</v>
      </c>
      <c r="B73">
        <f>IF(tips!B73="No", 0,IF(tips!B73="Yes",1))</f>
        <v>0</v>
      </c>
      <c r="C73">
        <f>IF(tips!C73="Sun", 1, IF(tips!C73="Sat", 0, IF(tips!C73="Thur", 2, IF(tips!C73="Fri", 3))))</f>
        <v>0</v>
      </c>
      <c r="D73">
        <f>IF(tips!D73="Dinner", 0,IF(tips!D73="Lunch",1))</f>
        <v>0</v>
      </c>
      <c r="E73">
        <v>3</v>
      </c>
      <c r="F73">
        <v>17.07</v>
      </c>
      <c r="G73">
        <v>3</v>
      </c>
      <c r="H73">
        <f t="shared" si="2"/>
        <v>2.8293547837117043</v>
      </c>
      <c r="I73">
        <f t="shared" si="3"/>
        <v>-0.17064521628829565</v>
      </c>
    </row>
    <row r="74" spans="1:9" x14ac:dyDescent="0.35">
      <c r="A74">
        <f>IF(tips!A74= "Female",1,IF(tips!A74="Male",0))</f>
        <v>1</v>
      </c>
      <c r="B74">
        <f>IF(tips!B74="No", 0,IF(tips!B74="Yes",1))</f>
        <v>1</v>
      </c>
      <c r="C74">
        <f>IF(tips!C74="Sun", 1, IF(tips!C74="Sat", 0, IF(tips!C74="Thur", 2, IF(tips!C74="Fri", 3))))</f>
        <v>0</v>
      </c>
      <c r="D74">
        <f>IF(tips!D74="Dinner", 0,IF(tips!D74="Lunch",1))</f>
        <v>0</v>
      </c>
      <c r="E74">
        <v>2</v>
      </c>
      <c r="F74">
        <v>26.86</v>
      </c>
      <c r="G74">
        <v>3.14</v>
      </c>
      <c r="H74">
        <f t="shared" si="2"/>
        <v>3.544420556908837</v>
      </c>
      <c r="I74">
        <f t="shared" si="3"/>
        <v>0.40442055690883683</v>
      </c>
    </row>
    <row r="75" spans="1:9" x14ac:dyDescent="0.35">
      <c r="A75">
        <f>IF(tips!A75= "Female",1,IF(tips!A75="Male",0))</f>
        <v>1</v>
      </c>
      <c r="B75">
        <f>IF(tips!B75="No", 0,IF(tips!B75="Yes",1))</f>
        <v>1</v>
      </c>
      <c r="C75">
        <f>IF(tips!C75="Sun", 1, IF(tips!C75="Sat", 0, IF(tips!C75="Thur", 2, IF(tips!C75="Fri", 3))))</f>
        <v>0</v>
      </c>
      <c r="D75">
        <f>IF(tips!D75="Dinner", 0,IF(tips!D75="Lunch",1))</f>
        <v>0</v>
      </c>
      <c r="E75">
        <v>2</v>
      </c>
      <c r="F75">
        <v>25.28</v>
      </c>
      <c r="G75">
        <v>5</v>
      </c>
      <c r="H75">
        <f t="shared" si="2"/>
        <v>3.3979334847138509</v>
      </c>
      <c r="I75">
        <f t="shared" si="3"/>
        <v>-1.6020665152861491</v>
      </c>
    </row>
    <row r="76" spans="1:9" x14ac:dyDescent="0.35">
      <c r="A76">
        <f>IF(tips!A76= "Female",1,IF(tips!A76="Male",0))</f>
        <v>1</v>
      </c>
      <c r="B76">
        <f>IF(tips!B76="No", 0,IF(tips!B76="Yes",1))</f>
        <v>0</v>
      </c>
      <c r="C76">
        <f>IF(tips!C76="Sun", 1, IF(tips!C76="Sat", 0, IF(tips!C76="Thur", 2, IF(tips!C76="Fri", 3))))</f>
        <v>0</v>
      </c>
      <c r="D76">
        <f>IF(tips!D76="Dinner", 0,IF(tips!D76="Lunch",1))</f>
        <v>0</v>
      </c>
      <c r="E76">
        <v>2</v>
      </c>
      <c r="F76">
        <v>14.73</v>
      </c>
      <c r="G76">
        <v>2.2000000000000002</v>
      </c>
      <c r="H76">
        <f t="shared" si="2"/>
        <v>2.4198077811334064</v>
      </c>
      <c r="I76">
        <f t="shared" si="3"/>
        <v>0.21980778113340627</v>
      </c>
    </row>
    <row r="77" spans="1:9" x14ac:dyDescent="0.35">
      <c r="A77">
        <f>IF(tips!A77= "Female",1,IF(tips!A77="Male",0))</f>
        <v>0</v>
      </c>
      <c r="B77">
        <f>IF(tips!B77="No", 0,IF(tips!B77="Yes",1))</f>
        <v>0</v>
      </c>
      <c r="C77">
        <f>IF(tips!C77="Sun", 1, IF(tips!C77="Sat", 0, IF(tips!C77="Thur", 2, IF(tips!C77="Fri", 3))))</f>
        <v>0</v>
      </c>
      <c r="D77">
        <f>IF(tips!D77="Dinner", 0,IF(tips!D77="Lunch",1))</f>
        <v>0</v>
      </c>
      <c r="E77">
        <v>2</v>
      </c>
      <c r="F77">
        <v>10.51</v>
      </c>
      <c r="G77">
        <v>1.25</v>
      </c>
      <c r="H77">
        <f t="shared" si="2"/>
        <v>2.0285574997012286</v>
      </c>
      <c r="I77">
        <f t="shared" si="3"/>
        <v>0.77855749970122856</v>
      </c>
    </row>
    <row r="78" spans="1:9" x14ac:dyDescent="0.35">
      <c r="A78">
        <f>IF(tips!A78= "Female",1,IF(tips!A78="Male",0))</f>
        <v>0</v>
      </c>
      <c r="B78">
        <f>IF(tips!B78="No", 0,IF(tips!B78="Yes",1))</f>
        <v>1</v>
      </c>
      <c r="C78">
        <f>IF(tips!C78="Sun", 1, IF(tips!C78="Sat", 0, IF(tips!C78="Thur", 2, IF(tips!C78="Fri", 3))))</f>
        <v>0</v>
      </c>
      <c r="D78">
        <f>IF(tips!D78="Dinner", 0,IF(tips!D78="Lunch",1))</f>
        <v>0</v>
      </c>
      <c r="E78">
        <v>2</v>
      </c>
      <c r="F78">
        <v>17.920000000000002</v>
      </c>
      <c r="G78">
        <v>3.08</v>
      </c>
      <c r="H78">
        <f t="shared" si="2"/>
        <v>2.7155633256283469</v>
      </c>
      <c r="I78">
        <f t="shared" si="3"/>
        <v>-0.36443667437165317</v>
      </c>
    </row>
    <row r="79" spans="1:9" x14ac:dyDescent="0.35">
      <c r="A79">
        <f>IF(tips!A79= "Female",1,IF(tips!A79="Male",0))</f>
        <v>0</v>
      </c>
      <c r="B79">
        <f>IF(tips!B79="No", 0,IF(tips!B79="Yes",1))</f>
        <v>0</v>
      </c>
      <c r="C79">
        <f>IF(tips!C79="Sun", 1, IF(tips!C79="Sat", 0, IF(tips!C79="Thur", 2, IF(tips!C79="Fri", 3))))</f>
        <v>2</v>
      </c>
      <c r="D79">
        <f>IF(tips!D79="Dinner", 0,IF(tips!D79="Lunch",1))</f>
        <v>1</v>
      </c>
      <c r="E79">
        <v>4</v>
      </c>
      <c r="F79">
        <v>27.2</v>
      </c>
      <c r="G79">
        <v>4</v>
      </c>
      <c r="H79">
        <f t="shared" si="2"/>
        <v>3.9611386802133821</v>
      </c>
      <c r="I79">
        <f t="shared" si="3"/>
        <v>-3.8861319786617887E-2</v>
      </c>
    </row>
    <row r="80" spans="1:9" x14ac:dyDescent="0.35">
      <c r="A80">
        <f>IF(tips!A80= "Female",1,IF(tips!A80="Male",0))</f>
        <v>0</v>
      </c>
      <c r="B80">
        <f>IF(tips!B80="No", 0,IF(tips!B80="Yes",1))</f>
        <v>0</v>
      </c>
      <c r="C80">
        <f>IF(tips!C80="Sun", 1, IF(tips!C80="Sat", 0, IF(tips!C80="Thur", 2, IF(tips!C80="Fri", 3))))</f>
        <v>2</v>
      </c>
      <c r="D80">
        <f>IF(tips!D80="Dinner", 0,IF(tips!D80="Lunch",1))</f>
        <v>1</v>
      </c>
      <c r="E80">
        <v>2</v>
      </c>
      <c r="F80">
        <v>22.76</v>
      </c>
      <c r="G80">
        <v>3</v>
      </c>
      <c r="H80">
        <f t="shared" si="2"/>
        <v>3.1642958758965318</v>
      </c>
      <c r="I80">
        <f t="shared" si="3"/>
        <v>0.16429587589653183</v>
      </c>
    </row>
    <row r="81" spans="1:9" x14ac:dyDescent="0.35">
      <c r="A81">
        <f>IF(tips!A81= "Female",1,IF(tips!A81="Male",0))</f>
        <v>0</v>
      </c>
      <c r="B81">
        <f>IF(tips!B81="No", 0,IF(tips!B81="Yes",1))</f>
        <v>0</v>
      </c>
      <c r="C81">
        <f>IF(tips!C81="Sun", 1, IF(tips!C81="Sat", 0, IF(tips!C81="Thur", 2, IF(tips!C81="Fri", 3))))</f>
        <v>2</v>
      </c>
      <c r="D81">
        <f>IF(tips!D81="Dinner", 0,IF(tips!D81="Lunch",1))</f>
        <v>1</v>
      </c>
      <c r="E81">
        <v>2</v>
      </c>
      <c r="F81">
        <v>17.29</v>
      </c>
      <c r="G81">
        <v>2.71</v>
      </c>
      <c r="H81">
        <f t="shared" si="2"/>
        <v>2.6571539234240165</v>
      </c>
      <c r="I81">
        <f t="shared" si="3"/>
        <v>-5.2846076575983503E-2</v>
      </c>
    </row>
    <row r="82" spans="1:9" x14ac:dyDescent="0.35">
      <c r="A82">
        <f>IF(tips!A82= "Female",1,IF(tips!A82="Male",0))</f>
        <v>0</v>
      </c>
      <c r="B82">
        <f>IF(tips!B82="No", 0,IF(tips!B82="Yes",1))</f>
        <v>1</v>
      </c>
      <c r="C82">
        <f>IF(tips!C82="Sun", 1, IF(tips!C82="Sat", 0, IF(tips!C82="Thur", 2, IF(tips!C82="Fri", 3))))</f>
        <v>2</v>
      </c>
      <c r="D82">
        <f>IF(tips!D82="Dinner", 0,IF(tips!D82="Lunch",1))</f>
        <v>1</v>
      </c>
      <c r="E82">
        <v>2</v>
      </c>
      <c r="F82">
        <v>19.440000000000001</v>
      </c>
      <c r="G82">
        <v>3</v>
      </c>
      <c r="H82">
        <f t="shared" si="2"/>
        <v>2.8564875976133965</v>
      </c>
      <c r="I82">
        <f t="shared" si="3"/>
        <v>-0.14351240238660345</v>
      </c>
    </row>
    <row r="83" spans="1:9" x14ac:dyDescent="0.35">
      <c r="A83">
        <f>IF(tips!A83= "Female",1,IF(tips!A83="Male",0))</f>
        <v>0</v>
      </c>
      <c r="B83">
        <f>IF(tips!B83="No", 0,IF(tips!B83="Yes",1))</f>
        <v>0</v>
      </c>
      <c r="C83">
        <f>IF(tips!C83="Sun", 1, IF(tips!C83="Sat", 0, IF(tips!C83="Thur", 2, IF(tips!C83="Fri", 3))))</f>
        <v>2</v>
      </c>
      <c r="D83">
        <f>IF(tips!D83="Dinner", 0,IF(tips!D83="Lunch",1))</f>
        <v>1</v>
      </c>
      <c r="E83">
        <v>2</v>
      </c>
      <c r="F83">
        <v>16.66</v>
      </c>
      <c r="G83">
        <v>3.4</v>
      </c>
      <c r="H83">
        <f t="shared" si="2"/>
        <v>2.5987445212196869</v>
      </c>
      <c r="I83">
        <f t="shared" si="3"/>
        <v>-0.801255478780313</v>
      </c>
    </row>
    <row r="84" spans="1:9" x14ac:dyDescent="0.35">
      <c r="A84">
        <f>IF(tips!A84= "Female",1,IF(tips!A84="Male",0))</f>
        <v>1</v>
      </c>
      <c r="B84">
        <f>IF(tips!B84="No", 0,IF(tips!B84="Yes",1))</f>
        <v>0</v>
      </c>
      <c r="C84">
        <f>IF(tips!C84="Sun", 1, IF(tips!C84="Sat", 0, IF(tips!C84="Thur", 2, IF(tips!C84="Fri", 3))))</f>
        <v>2</v>
      </c>
      <c r="D84">
        <f>IF(tips!D84="Dinner", 0,IF(tips!D84="Lunch",1))</f>
        <v>1</v>
      </c>
      <c r="E84">
        <v>1</v>
      </c>
      <c r="F84">
        <v>10.07</v>
      </c>
      <c r="G84">
        <v>1.83</v>
      </c>
      <c r="H84">
        <f t="shared" si="2"/>
        <v>1.7951658371042432</v>
      </c>
      <c r="I84">
        <f t="shared" si="3"/>
        <v>-3.4834162895756915E-2</v>
      </c>
    </row>
    <row r="85" spans="1:9" x14ac:dyDescent="0.35">
      <c r="A85">
        <f>IF(tips!A85= "Female",1,IF(tips!A85="Male",0))</f>
        <v>0</v>
      </c>
      <c r="B85">
        <f>IF(tips!B85="No", 0,IF(tips!B85="Yes",1))</f>
        <v>1</v>
      </c>
      <c r="C85">
        <f>IF(tips!C85="Sun", 1, IF(tips!C85="Sat", 0, IF(tips!C85="Thur", 2, IF(tips!C85="Fri", 3))))</f>
        <v>2</v>
      </c>
      <c r="D85">
        <f>IF(tips!D85="Dinner", 0,IF(tips!D85="Lunch",1))</f>
        <v>1</v>
      </c>
      <c r="E85">
        <v>2</v>
      </c>
      <c r="F85">
        <v>32.68</v>
      </c>
      <c r="G85">
        <v>5</v>
      </c>
      <c r="H85">
        <f t="shared" si="2"/>
        <v>4.0840121772726459</v>
      </c>
      <c r="I85">
        <f t="shared" si="3"/>
        <v>-0.91598782272735413</v>
      </c>
    </row>
    <row r="86" spans="1:9" x14ac:dyDescent="0.35">
      <c r="A86">
        <f>IF(tips!A86= "Female",1,IF(tips!A86="Male",0))</f>
        <v>0</v>
      </c>
      <c r="B86">
        <f>IF(tips!B86="No", 0,IF(tips!B86="Yes",1))</f>
        <v>0</v>
      </c>
      <c r="C86">
        <f>IF(tips!C86="Sun", 1, IF(tips!C86="Sat", 0, IF(tips!C86="Thur", 2, IF(tips!C86="Fri", 3))))</f>
        <v>2</v>
      </c>
      <c r="D86">
        <f>IF(tips!D86="Dinner", 0,IF(tips!D86="Lunch",1))</f>
        <v>1</v>
      </c>
      <c r="E86">
        <v>2</v>
      </c>
      <c r="F86">
        <v>15.98</v>
      </c>
      <c r="G86">
        <v>2.0299999999999998</v>
      </c>
      <c r="H86">
        <f t="shared" si="2"/>
        <v>2.5356994521737435</v>
      </c>
      <c r="I86">
        <f t="shared" si="3"/>
        <v>0.50569945217374368</v>
      </c>
    </row>
    <row r="87" spans="1:9" x14ac:dyDescent="0.35">
      <c r="A87">
        <f>IF(tips!A87= "Female",1,IF(tips!A87="Male",0))</f>
        <v>1</v>
      </c>
      <c r="B87">
        <f>IF(tips!B87="No", 0,IF(tips!B87="Yes",1))</f>
        <v>0</v>
      </c>
      <c r="C87">
        <f>IF(tips!C87="Sun", 1, IF(tips!C87="Sat", 0, IF(tips!C87="Thur", 2, IF(tips!C87="Fri", 3))))</f>
        <v>2</v>
      </c>
      <c r="D87">
        <f>IF(tips!D87="Dinner", 0,IF(tips!D87="Lunch",1))</f>
        <v>1</v>
      </c>
      <c r="E87">
        <v>4</v>
      </c>
      <c r="F87">
        <v>34.83</v>
      </c>
      <c r="G87">
        <v>5.17</v>
      </c>
      <c r="H87">
        <f t="shared" si="2"/>
        <v>4.6685414402435992</v>
      </c>
      <c r="I87">
        <f t="shared" si="3"/>
        <v>-0.50145855975640075</v>
      </c>
    </row>
    <row r="88" spans="1:9" x14ac:dyDescent="0.35">
      <c r="A88">
        <f>IF(tips!A88= "Female",1,IF(tips!A88="Male",0))</f>
        <v>0</v>
      </c>
      <c r="B88">
        <f>IF(tips!B88="No", 0,IF(tips!B88="Yes",1))</f>
        <v>0</v>
      </c>
      <c r="C88">
        <f>IF(tips!C88="Sun", 1, IF(tips!C88="Sat", 0, IF(tips!C88="Thur", 2, IF(tips!C88="Fri", 3))))</f>
        <v>2</v>
      </c>
      <c r="D88">
        <f>IF(tips!D88="Dinner", 0,IF(tips!D88="Lunch",1))</f>
        <v>1</v>
      </c>
      <c r="E88">
        <v>2</v>
      </c>
      <c r="F88">
        <v>13.03</v>
      </c>
      <c r="G88">
        <v>2</v>
      </c>
      <c r="H88">
        <f t="shared" si="2"/>
        <v>2.2621951085185481</v>
      </c>
      <c r="I88">
        <f t="shared" si="3"/>
        <v>0.2621951085185481</v>
      </c>
    </row>
    <row r="89" spans="1:9" x14ac:dyDescent="0.35">
      <c r="A89">
        <f>IF(tips!A89= "Female",1,IF(tips!A89="Male",0))</f>
        <v>0</v>
      </c>
      <c r="B89">
        <f>IF(tips!B89="No", 0,IF(tips!B89="Yes",1))</f>
        <v>0</v>
      </c>
      <c r="C89">
        <f>IF(tips!C89="Sun", 1, IF(tips!C89="Sat", 0, IF(tips!C89="Thur", 2, IF(tips!C89="Fri", 3))))</f>
        <v>2</v>
      </c>
      <c r="D89">
        <f>IF(tips!D89="Dinner", 0,IF(tips!D89="Lunch",1))</f>
        <v>1</v>
      </c>
      <c r="E89">
        <v>2</v>
      </c>
      <c r="F89">
        <v>18.28</v>
      </c>
      <c r="G89">
        <v>4</v>
      </c>
      <c r="H89">
        <f t="shared" si="2"/>
        <v>2.7489401268879639</v>
      </c>
      <c r="I89">
        <f t="shared" si="3"/>
        <v>-1.2510598731120361</v>
      </c>
    </row>
    <row r="90" spans="1:9" x14ac:dyDescent="0.35">
      <c r="A90">
        <f>IF(tips!A90= "Female",1,IF(tips!A90="Male",0))</f>
        <v>0</v>
      </c>
      <c r="B90">
        <f>IF(tips!B90="No", 0,IF(tips!B90="Yes",1))</f>
        <v>0</v>
      </c>
      <c r="C90">
        <f>IF(tips!C90="Sun", 1, IF(tips!C90="Sat", 0, IF(tips!C90="Thur", 2, IF(tips!C90="Fri", 3))))</f>
        <v>2</v>
      </c>
      <c r="D90">
        <f>IF(tips!D90="Dinner", 0,IF(tips!D90="Lunch",1))</f>
        <v>1</v>
      </c>
      <c r="E90">
        <v>2</v>
      </c>
      <c r="F90">
        <v>24.71</v>
      </c>
      <c r="G90">
        <v>5.85</v>
      </c>
      <c r="H90">
        <f t="shared" si="2"/>
        <v>3.3450868827194573</v>
      </c>
      <c r="I90">
        <f t="shared" si="3"/>
        <v>-2.5049131172805423</v>
      </c>
    </row>
    <row r="91" spans="1:9" x14ac:dyDescent="0.35">
      <c r="A91">
        <f>IF(tips!A91= "Female",1,IF(tips!A91="Male",0))</f>
        <v>0</v>
      </c>
      <c r="B91">
        <f>IF(tips!B91="No", 0,IF(tips!B91="Yes",1))</f>
        <v>0</v>
      </c>
      <c r="C91">
        <f>IF(tips!C91="Sun", 1, IF(tips!C91="Sat", 0, IF(tips!C91="Thur", 2, IF(tips!C91="Fri", 3))))</f>
        <v>2</v>
      </c>
      <c r="D91">
        <f>IF(tips!D91="Dinner", 0,IF(tips!D91="Lunch",1))</f>
        <v>1</v>
      </c>
      <c r="E91">
        <v>2</v>
      </c>
      <c r="F91">
        <v>21.16</v>
      </c>
      <c r="G91">
        <v>3</v>
      </c>
      <c r="H91">
        <f t="shared" si="2"/>
        <v>3.0159545369648999</v>
      </c>
      <c r="I91">
        <f t="shared" si="3"/>
        <v>1.5954536964899901E-2</v>
      </c>
    </row>
    <row r="92" spans="1:9" x14ac:dyDescent="0.35">
      <c r="A92">
        <f>IF(tips!A92= "Female",1,IF(tips!A92="Male",0))</f>
        <v>0</v>
      </c>
      <c r="B92">
        <f>IF(tips!B92="No", 0,IF(tips!B92="Yes",1))</f>
        <v>1</v>
      </c>
      <c r="C92">
        <f>IF(tips!C92="Sun", 1, IF(tips!C92="Sat", 0, IF(tips!C92="Thur", 2, IF(tips!C92="Fri", 3))))</f>
        <v>3</v>
      </c>
      <c r="D92">
        <f>IF(tips!D92="Dinner", 0,IF(tips!D92="Lunch",1))</f>
        <v>0</v>
      </c>
      <c r="E92">
        <v>2</v>
      </c>
      <c r="F92">
        <v>28.97</v>
      </c>
      <c r="G92">
        <v>3</v>
      </c>
      <c r="H92">
        <f t="shared" si="2"/>
        <v>3.7400456976249257</v>
      </c>
      <c r="I92">
        <f t="shared" si="3"/>
        <v>0.74004569762492567</v>
      </c>
    </row>
    <row r="93" spans="1:9" x14ac:dyDescent="0.35">
      <c r="A93">
        <f>IF(tips!A93= "Female",1,IF(tips!A93="Male",0))</f>
        <v>0</v>
      </c>
      <c r="B93">
        <f>IF(tips!B93="No", 0,IF(tips!B93="Yes",1))</f>
        <v>0</v>
      </c>
      <c r="C93">
        <f>IF(tips!C93="Sun", 1, IF(tips!C93="Sat", 0, IF(tips!C93="Thur", 2, IF(tips!C93="Fri", 3))))</f>
        <v>3</v>
      </c>
      <c r="D93">
        <f>IF(tips!D93="Dinner", 0,IF(tips!D93="Lunch",1))</f>
        <v>0</v>
      </c>
      <c r="E93">
        <v>2</v>
      </c>
      <c r="F93">
        <v>22.49</v>
      </c>
      <c r="G93">
        <v>3.5</v>
      </c>
      <c r="H93">
        <f t="shared" si="2"/>
        <v>3.1392632749518188</v>
      </c>
      <c r="I93">
        <f t="shared" si="3"/>
        <v>-0.36073672504818122</v>
      </c>
    </row>
    <row r="94" spans="1:9" x14ac:dyDescent="0.35">
      <c r="A94">
        <f>IF(tips!A94= "Female",1,IF(tips!A94="Male",0))</f>
        <v>1</v>
      </c>
      <c r="B94">
        <f>IF(tips!B94="No", 0,IF(tips!B94="Yes",1))</f>
        <v>1</v>
      </c>
      <c r="C94">
        <f>IF(tips!C94="Sun", 1, IF(tips!C94="Sat", 0, IF(tips!C94="Thur", 2, IF(tips!C94="Fri", 3))))</f>
        <v>3</v>
      </c>
      <c r="D94">
        <f>IF(tips!D94="Dinner", 0,IF(tips!D94="Lunch",1))</f>
        <v>0</v>
      </c>
      <c r="E94">
        <v>2</v>
      </c>
      <c r="F94">
        <v>5.75</v>
      </c>
      <c r="G94">
        <v>1</v>
      </c>
      <c r="H94">
        <f t="shared" si="2"/>
        <v>1.5872420163796255</v>
      </c>
      <c r="I94">
        <f t="shared" si="3"/>
        <v>0.58724201637962548</v>
      </c>
    </row>
    <row r="95" spans="1:9" x14ac:dyDescent="0.35">
      <c r="A95">
        <f>IF(tips!A95= "Female",1,IF(tips!A95="Male",0))</f>
        <v>1</v>
      </c>
      <c r="B95">
        <f>IF(tips!B95="No", 0,IF(tips!B95="Yes",1))</f>
        <v>1</v>
      </c>
      <c r="C95">
        <f>IF(tips!C95="Sun", 1, IF(tips!C95="Sat", 0, IF(tips!C95="Thur", 2, IF(tips!C95="Fri", 3))))</f>
        <v>3</v>
      </c>
      <c r="D95">
        <f>IF(tips!D95="Dinner", 0,IF(tips!D95="Lunch",1))</f>
        <v>0</v>
      </c>
      <c r="E95">
        <v>2</v>
      </c>
      <c r="F95">
        <v>16.32</v>
      </c>
      <c r="G95">
        <v>4.3</v>
      </c>
      <c r="H95">
        <f t="shared" si="2"/>
        <v>2.5672219866967154</v>
      </c>
      <c r="I95">
        <f t="shared" si="3"/>
        <v>-1.7327780133032844</v>
      </c>
    </row>
    <row r="96" spans="1:9" x14ac:dyDescent="0.35">
      <c r="A96">
        <f>IF(tips!A96= "Female",1,IF(tips!A96="Male",0))</f>
        <v>1</v>
      </c>
      <c r="B96">
        <f>IF(tips!B96="No", 0,IF(tips!B96="Yes",1))</f>
        <v>0</v>
      </c>
      <c r="C96">
        <f>IF(tips!C96="Sun", 1, IF(tips!C96="Sat", 0, IF(tips!C96="Thur", 2, IF(tips!C96="Fri", 3))))</f>
        <v>3</v>
      </c>
      <c r="D96">
        <f>IF(tips!D96="Dinner", 0,IF(tips!D96="Lunch",1))</f>
        <v>0</v>
      </c>
      <c r="E96">
        <v>2</v>
      </c>
      <c r="F96">
        <v>22.75</v>
      </c>
      <c r="G96">
        <v>3.25</v>
      </c>
      <c r="H96">
        <f t="shared" si="2"/>
        <v>3.1633687425282089</v>
      </c>
      <c r="I96">
        <f t="shared" si="3"/>
        <v>-8.6631257471791123E-2</v>
      </c>
    </row>
    <row r="97" spans="1:9" x14ac:dyDescent="0.35">
      <c r="A97">
        <f>IF(tips!A97= "Female",1,IF(tips!A97="Male",0))</f>
        <v>0</v>
      </c>
      <c r="B97">
        <f>IF(tips!B97="No", 0,IF(tips!B97="Yes",1))</f>
        <v>1</v>
      </c>
      <c r="C97">
        <f>IF(tips!C97="Sun", 1, IF(tips!C97="Sat", 0, IF(tips!C97="Thur", 2, IF(tips!C97="Fri", 3))))</f>
        <v>3</v>
      </c>
      <c r="D97">
        <f>IF(tips!D97="Dinner", 0,IF(tips!D97="Lunch",1))</f>
        <v>0</v>
      </c>
      <c r="E97">
        <v>4</v>
      </c>
      <c r="F97">
        <v>40.17</v>
      </c>
      <c r="G97">
        <v>4.7300000000000004</v>
      </c>
      <c r="H97">
        <f t="shared" si="2"/>
        <v>5.1636306589279197</v>
      </c>
      <c r="I97">
        <f t="shared" si="3"/>
        <v>0.4336306589279193</v>
      </c>
    </row>
    <row r="98" spans="1:9" x14ac:dyDescent="0.35">
      <c r="A98">
        <f>IF(tips!A98= "Female",1,IF(tips!A98="Male",0))</f>
        <v>0</v>
      </c>
      <c r="B98">
        <f>IF(tips!B98="No", 0,IF(tips!B98="Yes",1))</f>
        <v>1</v>
      </c>
      <c r="C98">
        <f>IF(tips!C98="Sun", 1, IF(tips!C98="Sat", 0, IF(tips!C98="Thur", 2, IF(tips!C98="Fri", 3))))</f>
        <v>3</v>
      </c>
      <c r="D98">
        <f>IF(tips!D98="Dinner", 0,IF(tips!D98="Lunch",1))</f>
        <v>0</v>
      </c>
      <c r="E98">
        <v>2</v>
      </c>
      <c r="F98">
        <v>27.28</v>
      </c>
      <c r="G98">
        <v>4</v>
      </c>
      <c r="H98">
        <f t="shared" si="2"/>
        <v>3.5833601583783903</v>
      </c>
      <c r="I98">
        <f t="shared" si="3"/>
        <v>-0.41663984162160972</v>
      </c>
    </row>
    <row r="99" spans="1:9" x14ac:dyDescent="0.35">
      <c r="A99">
        <f>IF(tips!A99= "Female",1,IF(tips!A99="Male",0))</f>
        <v>0</v>
      </c>
      <c r="B99">
        <f>IF(tips!B99="No", 0,IF(tips!B99="Yes",1))</f>
        <v>1</v>
      </c>
      <c r="C99">
        <f>IF(tips!C99="Sun", 1, IF(tips!C99="Sat", 0, IF(tips!C99="Thur", 2, IF(tips!C99="Fri", 3))))</f>
        <v>3</v>
      </c>
      <c r="D99">
        <f>IF(tips!D99="Dinner", 0,IF(tips!D99="Lunch",1))</f>
        <v>0</v>
      </c>
      <c r="E99">
        <v>2</v>
      </c>
      <c r="F99">
        <v>12.03</v>
      </c>
      <c r="G99">
        <v>1.5</v>
      </c>
      <c r="H99">
        <f t="shared" si="2"/>
        <v>2.1694817716862786</v>
      </c>
      <c r="I99">
        <f t="shared" si="3"/>
        <v>0.66948177168627865</v>
      </c>
    </row>
    <row r="100" spans="1:9" x14ac:dyDescent="0.35">
      <c r="A100">
        <f>IF(tips!A100= "Female",1,IF(tips!A100="Male",0))</f>
        <v>0</v>
      </c>
      <c r="B100">
        <f>IF(tips!B100="No", 0,IF(tips!B100="Yes",1))</f>
        <v>1</v>
      </c>
      <c r="C100">
        <f>IF(tips!C100="Sun", 1, IF(tips!C100="Sat", 0, IF(tips!C100="Thur", 2, IF(tips!C100="Fri", 3))))</f>
        <v>3</v>
      </c>
      <c r="D100">
        <f>IF(tips!D100="Dinner", 0,IF(tips!D100="Lunch",1))</f>
        <v>0</v>
      </c>
      <c r="E100">
        <v>2</v>
      </c>
      <c r="F100">
        <v>21.01</v>
      </c>
      <c r="G100">
        <v>3</v>
      </c>
      <c r="H100">
        <f t="shared" si="2"/>
        <v>3.0020475364400596</v>
      </c>
      <c r="I100">
        <f t="shared" si="3"/>
        <v>2.0475364400596163E-3</v>
      </c>
    </row>
    <row r="101" spans="1:9" x14ac:dyDescent="0.35">
      <c r="A101">
        <f>IF(tips!A101= "Female",1,IF(tips!A101="Male",0))</f>
        <v>0</v>
      </c>
      <c r="B101">
        <f>IF(tips!B101="No", 0,IF(tips!B101="Yes",1))</f>
        <v>0</v>
      </c>
      <c r="C101">
        <f>IF(tips!C101="Sun", 1, IF(tips!C101="Sat", 0, IF(tips!C101="Thur", 2, IF(tips!C101="Fri", 3))))</f>
        <v>3</v>
      </c>
      <c r="D101">
        <f>IF(tips!D101="Dinner", 0,IF(tips!D101="Lunch",1))</f>
        <v>0</v>
      </c>
      <c r="E101">
        <v>2</v>
      </c>
      <c r="F101">
        <v>12.46</v>
      </c>
      <c r="G101">
        <v>1.5</v>
      </c>
      <c r="H101">
        <f t="shared" si="2"/>
        <v>2.2093485065241545</v>
      </c>
      <c r="I101">
        <f t="shared" si="3"/>
        <v>0.70934850652415449</v>
      </c>
    </row>
    <row r="102" spans="1:9" x14ac:dyDescent="0.35">
      <c r="A102">
        <f>IF(tips!A102= "Female",1,IF(tips!A102="Male",0))</f>
        <v>1</v>
      </c>
      <c r="B102">
        <f>IF(tips!B102="No", 0,IF(tips!B102="Yes",1))</f>
        <v>1</v>
      </c>
      <c r="C102">
        <f>IF(tips!C102="Sun", 1, IF(tips!C102="Sat", 0, IF(tips!C102="Thur", 2, IF(tips!C102="Fri", 3))))</f>
        <v>3</v>
      </c>
      <c r="D102">
        <f>IF(tips!D102="Dinner", 0,IF(tips!D102="Lunch",1))</f>
        <v>0</v>
      </c>
      <c r="E102">
        <v>2</v>
      </c>
      <c r="F102">
        <v>11.35</v>
      </c>
      <c r="G102">
        <v>2.5</v>
      </c>
      <c r="H102">
        <f t="shared" si="2"/>
        <v>2.1064367026403352</v>
      </c>
      <c r="I102">
        <f t="shared" si="3"/>
        <v>-0.39356329735966478</v>
      </c>
    </row>
    <row r="103" spans="1:9" x14ac:dyDescent="0.35">
      <c r="A103">
        <f>IF(tips!A103= "Female",1,IF(tips!A103="Male",0))</f>
        <v>1</v>
      </c>
      <c r="B103">
        <f>IF(tips!B103="No", 0,IF(tips!B103="Yes",1))</f>
        <v>1</v>
      </c>
      <c r="C103">
        <f>IF(tips!C103="Sun", 1, IF(tips!C103="Sat", 0, IF(tips!C103="Thur", 2, IF(tips!C103="Fri", 3))))</f>
        <v>3</v>
      </c>
      <c r="D103">
        <f>IF(tips!D103="Dinner", 0,IF(tips!D103="Lunch",1))</f>
        <v>0</v>
      </c>
      <c r="E103">
        <v>2</v>
      </c>
      <c r="F103">
        <v>15.38</v>
      </c>
      <c r="G103">
        <v>3</v>
      </c>
      <c r="H103">
        <f t="shared" si="2"/>
        <v>2.4800714500743819</v>
      </c>
      <c r="I103">
        <f t="shared" si="3"/>
        <v>-0.5199285499256181</v>
      </c>
    </row>
    <row r="104" spans="1:9" x14ac:dyDescent="0.35">
      <c r="A104">
        <f>IF(tips!A104= "Female",1,IF(tips!A104="Male",0))</f>
        <v>1</v>
      </c>
      <c r="B104">
        <f>IF(tips!B104="No", 0,IF(tips!B104="Yes",1))</f>
        <v>1</v>
      </c>
      <c r="C104">
        <f>IF(tips!C104="Sun", 1, IF(tips!C104="Sat", 0, IF(tips!C104="Thur", 2, IF(tips!C104="Fri", 3))))</f>
        <v>0</v>
      </c>
      <c r="D104">
        <f>IF(tips!D104="Dinner", 0,IF(tips!D104="Lunch",1))</f>
        <v>0</v>
      </c>
      <c r="E104">
        <v>3</v>
      </c>
      <c r="F104">
        <v>44.3</v>
      </c>
      <c r="G104">
        <v>2.5</v>
      </c>
      <c r="H104">
        <f t="shared" si="2"/>
        <v>5.3539389456544058</v>
      </c>
      <c r="I104">
        <f t="shared" si="3"/>
        <v>2.8539389456544058</v>
      </c>
    </row>
    <row r="105" spans="1:9" x14ac:dyDescent="0.35">
      <c r="A105">
        <f>IF(tips!A105= "Female",1,IF(tips!A105="Male",0))</f>
        <v>1</v>
      </c>
      <c r="B105">
        <f>IF(tips!B105="No", 0,IF(tips!B105="Yes",1))</f>
        <v>1</v>
      </c>
      <c r="C105">
        <f>IF(tips!C105="Sun", 1, IF(tips!C105="Sat", 0, IF(tips!C105="Thur", 2, IF(tips!C105="Fri", 3))))</f>
        <v>0</v>
      </c>
      <c r="D105">
        <f>IF(tips!D105="Dinner", 0,IF(tips!D105="Lunch",1))</f>
        <v>0</v>
      </c>
      <c r="E105">
        <v>2</v>
      </c>
      <c r="F105">
        <v>22.42</v>
      </c>
      <c r="G105">
        <v>3.48</v>
      </c>
      <c r="H105">
        <f t="shared" si="2"/>
        <v>3.1327733413735599</v>
      </c>
      <c r="I105">
        <f t="shared" si="3"/>
        <v>-0.34722665862644009</v>
      </c>
    </row>
    <row r="106" spans="1:9" x14ac:dyDescent="0.35">
      <c r="A106">
        <f>IF(tips!A106= "Female",1,IF(tips!A106="Male",0))</f>
        <v>1</v>
      </c>
      <c r="B106">
        <f>IF(tips!B106="No", 0,IF(tips!B106="Yes",1))</f>
        <v>0</v>
      </c>
      <c r="C106">
        <f>IF(tips!C106="Sun", 1, IF(tips!C106="Sat", 0, IF(tips!C106="Thur", 2, IF(tips!C106="Fri", 3))))</f>
        <v>0</v>
      </c>
      <c r="D106">
        <f>IF(tips!D106="Dinner", 0,IF(tips!D106="Lunch",1))</f>
        <v>0</v>
      </c>
      <c r="E106">
        <v>2</v>
      </c>
      <c r="F106">
        <v>20.92</v>
      </c>
      <c r="G106">
        <v>4.08</v>
      </c>
      <c r="H106">
        <f t="shared" si="2"/>
        <v>2.9937033361251557</v>
      </c>
      <c r="I106">
        <f t="shared" si="3"/>
        <v>-1.0862966638748444</v>
      </c>
    </row>
    <row r="107" spans="1:9" x14ac:dyDescent="0.35">
      <c r="A107">
        <f>IF(tips!A107= "Female",1,IF(tips!A107="Male",0))</f>
        <v>0</v>
      </c>
      <c r="B107">
        <f>IF(tips!B107="No", 0,IF(tips!B107="Yes",1))</f>
        <v>1</v>
      </c>
      <c r="C107">
        <f>IF(tips!C107="Sun", 1, IF(tips!C107="Sat", 0, IF(tips!C107="Thur", 2, IF(tips!C107="Fri", 3))))</f>
        <v>0</v>
      </c>
      <c r="D107">
        <f>IF(tips!D107="Dinner", 0,IF(tips!D107="Lunch",1))</f>
        <v>0</v>
      </c>
      <c r="E107">
        <v>2</v>
      </c>
      <c r="F107">
        <v>15.36</v>
      </c>
      <c r="G107">
        <v>1.64</v>
      </c>
      <c r="H107">
        <f t="shared" si="2"/>
        <v>2.4782171833377364</v>
      </c>
      <c r="I107">
        <f t="shared" si="3"/>
        <v>0.83821718333773654</v>
      </c>
    </row>
    <row r="108" spans="1:9" x14ac:dyDescent="0.35">
      <c r="A108">
        <f>IF(tips!A108= "Female",1,IF(tips!A108="Male",0))</f>
        <v>0</v>
      </c>
      <c r="B108">
        <f>IF(tips!B108="No", 0,IF(tips!B108="Yes",1))</f>
        <v>1</v>
      </c>
      <c r="C108">
        <f>IF(tips!C108="Sun", 1, IF(tips!C108="Sat", 0, IF(tips!C108="Thur", 2, IF(tips!C108="Fri", 3))))</f>
        <v>0</v>
      </c>
      <c r="D108">
        <f>IF(tips!D108="Dinner", 0,IF(tips!D108="Lunch",1))</f>
        <v>0</v>
      </c>
      <c r="E108">
        <v>2</v>
      </c>
      <c r="F108">
        <v>20.49</v>
      </c>
      <c r="G108">
        <v>4.0599999999999996</v>
      </c>
      <c r="H108">
        <f t="shared" si="2"/>
        <v>2.9538366012872794</v>
      </c>
      <c r="I108">
        <f t="shared" si="3"/>
        <v>-1.1061633987127202</v>
      </c>
    </row>
    <row r="109" spans="1:9" x14ac:dyDescent="0.35">
      <c r="A109">
        <f>IF(tips!A109= "Female",1,IF(tips!A109="Male",0))</f>
        <v>0</v>
      </c>
      <c r="B109">
        <f>IF(tips!B109="No", 0,IF(tips!B109="Yes",1))</f>
        <v>1</v>
      </c>
      <c r="C109">
        <f>IF(tips!C109="Sun", 1, IF(tips!C109="Sat", 0, IF(tips!C109="Thur", 2, IF(tips!C109="Fri", 3))))</f>
        <v>0</v>
      </c>
      <c r="D109">
        <f>IF(tips!D109="Dinner", 0,IF(tips!D109="Lunch",1))</f>
        <v>0</v>
      </c>
      <c r="E109">
        <v>2</v>
      </c>
      <c r="F109">
        <v>25.21</v>
      </c>
      <c r="G109">
        <v>4.29</v>
      </c>
      <c r="H109">
        <f t="shared" si="2"/>
        <v>3.391443551135592</v>
      </c>
      <c r="I109">
        <f t="shared" si="3"/>
        <v>-0.898556448864408</v>
      </c>
    </row>
    <row r="110" spans="1:9" x14ac:dyDescent="0.35">
      <c r="A110">
        <f>IF(tips!A110= "Female",1,IF(tips!A110="Male",0))</f>
        <v>0</v>
      </c>
      <c r="B110">
        <f>IF(tips!B110="No", 0,IF(tips!B110="Yes",1))</f>
        <v>0</v>
      </c>
      <c r="C110">
        <f>IF(tips!C110="Sun", 1, IF(tips!C110="Sat", 0, IF(tips!C110="Thur", 2, IF(tips!C110="Fri", 3))))</f>
        <v>0</v>
      </c>
      <c r="D110">
        <f>IF(tips!D110="Dinner", 0,IF(tips!D110="Lunch",1))</f>
        <v>0</v>
      </c>
      <c r="E110">
        <v>2</v>
      </c>
      <c r="F110">
        <v>18.239999999999998</v>
      </c>
      <c r="G110">
        <v>3.76</v>
      </c>
      <c r="H110">
        <f t="shared" si="2"/>
        <v>2.7452315934146725</v>
      </c>
      <c r="I110">
        <f t="shared" si="3"/>
        <v>-1.0147684065853273</v>
      </c>
    </row>
    <row r="111" spans="1:9" x14ac:dyDescent="0.35">
      <c r="A111">
        <f>IF(tips!A111= "Female",1,IF(tips!A111="Male",0))</f>
        <v>1</v>
      </c>
      <c r="B111">
        <f>IF(tips!B111="No", 0,IF(tips!B111="Yes",1))</f>
        <v>1</v>
      </c>
      <c r="C111">
        <f>IF(tips!C111="Sun", 1, IF(tips!C111="Sat", 0, IF(tips!C111="Thur", 2, IF(tips!C111="Fri", 3))))</f>
        <v>0</v>
      </c>
      <c r="D111">
        <f>IF(tips!D111="Dinner", 0,IF(tips!D111="Lunch",1))</f>
        <v>0</v>
      </c>
      <c r="E111">
        <v>2</v>
      </c>
      <c r="F111">
        <v>14.31</v>
      </c>
      <c r="G111">
        <v>4</v>
      </c>
      <c r="H111">
        <f t="shared" si="2"/>
        <v>2.3808681796638531</v>
      </c>
      <c r="I111">
        <f t="shared" si="3"/>
        <v>-1.6191318203361469</v>
      </c>
    </row>
    <row r="112" spans="1:9" x14ac:dyDescent="0.35">
      <c r="A112">
        <f>IF(tips!A112= "Female",1,IF(tips!A112="Male",0))</f>
        <v>0</v>
      </c>
      <c r="B112">
        <f>IF(tips!B112="No", 0,IF(tips!B112="Yes",1))</f>
        <v>0</v>
      </c>
      <c r="C112">
        <f>IF(tips!C112="Sun", 1, IF(tips!C112="Sat", 0, IF(tips!C112="Thur", 2, IF(tips!C112="Fri", 3))))</f>
        <v>0</v>
      </c>
      <c r="D112">
        <f>IF(tips!D112="Dinner", 0,IF(tips!D112="Lunch",1))</f>
        <v>0</v>
      </c>
      <c r="E112">
        <v>2</v>
      </c>
      <c r="F112">
        <v>14</v>
      </c>
      <c r="G112">
        <v>3</v>
      </c>
      <c r="H112">
        <f t="shared" si="2"/>
        <v>2.3521270452458496</v>
      </c>
      <c r="I112">
        <f t="shared" si="3"/>
        <v>-0.64787295475415041</v>
      </c>
    </row>
    <row r="113" spans="1:9" x14ac:dyDescent="0.35">
      <c r="A113">
        <f>IF(tips!A113= "Female",1,IF(tips!A113="Male",0))</f>
        <v>1</v>
      </c>
      <c r="B113">
        <f>IF(tips!B113="No", 0,IF(tips!B113="Yes",1))</f>
        <v>0</v>
      </c>
      <c r="C113">
        <f>IF(tips!C113="Sun", 1, IF(tips!C113="Sat", 0, IF(tips!C113="Thur", 2, IF(tips!C113="Fri", 3))))</f>
        <v>0</v>
      </c>
      <c r="D113">
        <f>IF(tips!D113="Dinner", 0,IF(tips!D113="Lunch",1))</f>
        <v>0</v>
      </c>
      <c r="E113">
        <v>1</v>
      </c>
      <c r="F113">
        <v>7.25</v>
      </c>
      <c r="G113">
        <v>1</v>
      </c>
      <c r="H113">
        <f t="shared" si="2"/>
        <v>1.5337142272372426</v>
      </c>
      <c r="I113">
        <f t="shared" si="3"/>
        <v>0.5337142272372426</v>
      </c>
    </row>
    <row r="114" spans="1:9" x14ac:dyDescent="0.35">
      <c r="A114">
        <f>IF(tips!A114= "Female",1,IF(tips!A114="Male",0))</f>
        <v>0</v>
      </c>
      <c r="B114">
        <f>IF(tips!B114="No", 0,IF(tips!B114="Yes",1))</f>
        <v>0</v>
      </c>
      <c r="C114">
        <f>IF(tips!C114="Sun", 1, IF(tips!C114="Sat", 0, IF(tips!C114="Thur", 2, IF(tips!C114="Fri", 3))))</f>
        <v>1</v>
      </c>
      <c r="D114">
        <f>IF(tips!D114="Dinner", 0,IF(tips!D114="Lunch",1))</f>
        <v>0</v>
      </c>
      <c r="E114">
        <v>3</v>
      </c>
      <c r="F114">
        <v>38.07</v>
      </c>
      <c r="G114">
        <v>4</v>
      </c>
      <c r="H114">
        <f t="shared" si="2"/>
        <v>4.776334857189366</v>
      </c>
      <c r="I114">
        <f t="shared" si="3"/>
        <v>0.77633485718936601</v>
      </c>
    </row>
    <row r="115" spans="1:9" x14ac:dyDescent="0.35">
      <c r="A115">
        <f>IF(tips!A115= "Female",1,IF(tips!A115="Male",0))</f>
        <v>0</v>
      </c>
      <c r="B115">
        <f>IF(tips!B115="No", 0,IF(tips!B115="Yes",1))</f>
        <v>0</v>
      </c>
      <c r="C115">
        <f>IF(tips!C115="Sun", 1, IF(tips!C115="Sat", 0, IF(tips!C115="Thur", 2, IF(tips!C115="Fri", 3))))</f>
        <v>1</v>
      </c>
      <c r="D115">
        <f>IF(tips!D115="Dinner", 0,IF(tips!D115="Lunch",1))</f>
        <v>0</v>
      </c>
      <c r="E115">
        <v>2</v>
      </c>
      <c r="F115">
        <v>23.95</v>
      </c>
      <c r="G115">
        <v>2.5499999999999998</v>
      </c>
      <c r="H115">
        <f t="shared" si="2"/>
        <v>3.2746247467269325</v>
      </c>
      <c r="I115">
        <f t="shared" si="3"/>
        <v>0.72462474672693267</v>
      </c>
    </row>
    <row r="116" spans="1:9" x14ac:dyDescent="0.35">
      <c r="A116">
        <f>IF(tips!A116= "Female",1,IF(tips!A116="Male",0))</f>
        <v>1</v>
      </c>
      <c r="B116">
        <f>IF(tips!B116="No", 0,IF(tips!B116="Yes",1))</f>
        <v>0</v>
      </c>
      <c r="C116">
        <f>IF(tips!C116="Sun", 1, IF(tips!C116="Sat", 0, IF(tips!C116="Thur", 2, IF(tips!C116="Fri", 3))))</f>
        <v>1</v>
      </c>
      <c r="D116">
        <f>IF(tips!D116="Dinner", 0,IF(tips!D116="Lunch",1))</f>
        <v>0</v>
      </c>
      <c r="E116">
        <v>3</v>
      </c>
      <c r="F116">
        <v>25.71</v>
      </c>
      <c r="G116">
        <v>4</v>
      </c>
      <c r="H116">
        <f t="shared" si="2"/>
        <v>3.6303980139425143</v>
      </c>
      <c r="I116">
        <f t="shared" si="3"/>
        <v>-0.36960198605748573</v>
      </c>
    </row>
    <row r="117" spans="1:9" x14ac:dyDescent="0.35">
      <c r="A117">
        <f>IF(tips!A117= "Female",1,IF(tips!A117="Male",0))</f>
        <v>1</v>
      </c>
      <c r="B117">
        <f>IF(tips!B117="No", 0,IF(tips!B117="Yes",1))</f>
        <v>0</v>
      </c>
      <c r="C117">
        <f>IF(tips!C117="Sun", 1, IF(tips!C117="Sat", 0, IF(tips!C117="Thur", 2, IF(tips!C117="Fri", 3))))</f>
        <v>1</v>
      </c>
      <c r="D117">
        <f>IF(tips!D117="Dinner", 0,IF(tips!D117="Lunch",1))</f>
        <v>0</v>
      </c>
      <c r="E117">
        <v>2</v>
      </c>
      <c r="F117">
        <v>17.309999999999999</v>
      </c>
      <c r="G117">
        <v>3.5</v>
      </c>
      <c r="H117">
        <f t="shared" si="2"/>
        <v>2.6590081901606619</v>
      </c>
      <c r="I117">
        <f t="shared" si="3"/>
        <v>-0.84099180983933808</v>
      </c>
    </row>
    <row r="118" spans="1:9" x14ac:dyDescent="0.35">
      <c r="A118">
        <f>IF(tips!A118= "Female",1,IF(tips!A118="Male",0))</f>
        <v>0</v>
      </c>
      <c r="B118">
        <f>IF(tips!B118="No", 0,IF(tips!B118="Yes",1))</f>
        <v>0</v>
      </c>
      <c r="C118">
        <f>IF(tips!C118="Sun", 1, IF(tips!C118="Sat", 0, IF(tips!C118="Thur", 2, IF(tips!C118="Fri", 3))))</f>
        <v>1</v>
      </c>
      <c r="D118">
        <f>IF(tips!D118="Dinner", 0,IF(tips!D118="Lunch",1))</f>
        <v>0</v>
      </c>
      <c r="E118">
        <v>4</v>
      </c>
      <c r="F118">
        <v>29.93</v>
      </c>
      <c r="G118">
        <v>5.07</v>
      </c>
      <c r="H118">
        <f t="shared" si="2"/>
        <v>4.2142460897654779</v>
      </c>
      <c r="I118">
        <f t="shared" si="3"/>
        <v>-0.85575391023452241</v>
      </c>
    </row>
    <row r="119" spans="1:9" x14ac:dyDescent="0.35">
      <c r="A119">
        <f>IF(tips!A119= "Female",1,IF(tips!A119="Male",0))</f>
        <v>1</v>
      </c>
      <c r="B119">
        <f>IF(tips!B119="No", 0,IF(tips!B119="Yes",1))</f>
        <v>0</v>
      </c>
      <c r="C119">
        <f>IF(tips!C119="Sun", 1, IF(tips!C119="Sat", 0, IF(tips!C119="Thur", 2, IF(tips!C119="Fri", 3))))</f>
        <v>2</v>
      </c>
      <c r="D119">
        <f>IF(tips!D119="Dinner", 0,IF(tips!D119="Lunch",1))</f>
        <v>1</v>
      </c>
      <c r="E119">
        <v>2</v>
      </c>
      <c r="F119">
        <v>10.65</v>
      </c>
      <c r="G119">
        <v>1.5</v>
      </c>
      <c r="H119">
        <f t="shared" si="2"/>
        <v>2.0415373668577463</v>
      </c>
      <c r="I119">
        <f t="shared" si="3"/>
        <v>0.54153736685774634</v>
      </c>
    </row>
    <row r="120" spans="1:9" x14ac:dyDescent="0.35">
      <c r="A120">
        <f>IF(tips!A120= "Female",1,IF(tips!A120="Male",0))</f>
        <v>1</v>
      </c>
      <c r="B120">
        <f>IF(tips!B120="No", 0,IF(tips!B120="Yes",1))</f>
        <v>0</v>
      </c>
      <c r="C120">
        <f>IF(tips!C120="Sun", 1, IF(tips!C120="Sat", 0, IF(tips!C120="Thur", 2, IF(tips!C120="Fri", 3))))</f>
        <v>2</v>
      </c>
      <c r="D120">
        <f>IF(tips!D120="Dinner", 0,IF(tips!D120="Lunch",1))</f>
        <v>1</v>
      </c>
      <c r="E120">
        <v>2</v>
      </c>
      <c r="F120">
        <v>12.43</v>
      </c>
      <c r="G120">
        <v>1.8</v>
      </c>
      <c r="H120">
        <f t="shared" si="2"/>
        <v>2.2065671064191861</v>
      </c>
      <c r="I120">
        <f t="shared" si="3"/>
        <v>0.40656710641918603</v>
      </c>
    </row>
    <row r="121" spans="1:9" x14ac:dyDescent="0.35">
      <c r="A121">
        <f>IF(tips!A121= "Female",1,IF(tips!A121="Male",0))</f>
        <v>1</v>
      </c>
      <c r="B121">
        <f>IF(tips!B121="No", 0,IF(tips!B121="Yes",1))</f>
        <v>0</v>
      </c>
      <c r="C121">
        <f>IF(tips!C121="Sun", 1, IF(tips!C121="Sat", 0, IF(tips!C121="Thur", 2, IF(tips!C121="Fri", 3))))</f>
        <v>2</v>
      </c>
      <c r="D121">
        <f>IF(tips!D121="Dinner", 0,IF(tips!D121="Lunch",1))</f>
        <v>1</v>
      </c>
      <c r="E121">
        <v>4</v>
      </c>
      <c r="F121">
        <v>24.08</v>
      </c>
      <c r="G121">
        <v>2.92</v>
      </c>
      <c r="H121">
        <f t="shared" si="2"/>
        <v>3.671873069296701</v>
      </c>
      <c r="I121">
        <f t="shared" si="3"/>
        <v>0.75187306929670106</v>
      </c>
    </row>
    <row r="122" spans="1:9" x14ac:dyDescent="0.35">
      <c r="A122">
        <f>IF(tips!A122= "Female",1,IF(tips!A122="Male",0))</f>
        <v>0</v>
      </c>
      <c r="B122">
        <f>IF(tips!B122="No", 0,IF(tips!B122="Yes",1))</f>
        <v>0</v>
      </c>
      <c r="C122">
        <f>IF(tips!C122="Sun", 1, IF(tips!C122="Sat", 0, IF(tips!C122="Thur", 2, IF(tips!C122="Fri", 3))))</f>
        <v>2</v>
      </c>
      <c r="D122">
        <f>IF(tips!D122="Dinner", 0,IF(tips!D122="Lunch",1))</f>
        <v>1</v>
      </c>
      <c r="E122">
        <v>2</v>
      </c>
      <c r="F122">
        <v>11.69</v>
      </c>
      <c r="G122">
        <v>2.31</v>
      </c>
      <c r="H122">
        <f t="shared" si="2"/>
        <v>2.1379592371633072</v>
      </c>
      <c r="I122">
        <f t="shared" si="3"/>
        <v>-0.1720407628366929</v>
      </c>
    </row>
    <row r="123" spans="1:9" x14ac:dyDescent="0.35">
      <c r="A123">
        <f>IF(tips!A123= "Female",1,IF(tips!A123="Male",0))</f>
        <v>1</v>
      </c>
      <c r="B123">
        <f>IF(tips!B123="No", 0,IF(tips!B123="Yes",1))</f>
        <v>0</v>
      </c>
      <c r="C123">
        <f>IF(tips!C123="Sun", 1, IF(tips!C123="Sat", 0, IF(tips!C123="Thur", 2, IF(tips!C123="Fri", 3))))</f>
        <v>2</v>
      </c>
      <c r="D123">
        <f>IF(tips!D123="Dinner", 0,IF(tips!D123="Lunch",1))</f>
        <v>1</v>
      </c>
      <c r="E123">
        <v>2</v>
      </c>
      <c r="F123">
        <v>13.42</v>
      </c>
      <c r="G123">
        <v>1.68</v>
      </c>
      <c r="H123">
        <f t="shared" si="2"/>
        <v>2.298353309883133</v>
      </c>
      <c r="I123">
        <f t="shared" si="3"/>
        <v>0.61835330988313308</v>
      </c>
    </row>
    <row r="124" spans="1:9" x14ac:dyDescent="0.35">
      <c r="A124">
        <f>IF(tips!A124= "Female",1,IF(tips!A124="Male",0))</f>
        <v>0</v>
      </c>
      <c r="B124">
        <f>IF(tips!B124="No", 0,IF(tips!B124="Yes",1))</f>
        <v>0</v>
      </c>
      <c r="C124">
        <f>IF(tips!C124="Sun", 1, IF(tips!C124="Sat", 0, IF(tips!C124="Thur", 2, IF(tips!C124="Fri", 3))))</f>
        <v>2</v>
      </c>
      <c r="D124">
        <f>IF(tips!D124="Dinner", 0,IF(tips!D124="Lunch",1))</f>
        <v>1</v>
      </c>
      <c r="E124">
        <v>2</v>
      </c>
      <c r="F124">
        <v>14.26</v>
      </c>
      <c r="G124">
        <v>2.5</v>
      </c>
      <c r="H124">
        <f t="shared" si="2"/>
        <v>2.3762325128222397</v>
      </c>
      <c r="I124">
        <f t="shared" si="3"/>
        <v>-0.12376748717776032</v>
      </c>
    </row>
    <row r="125" spans="1:9" x14ac:dyDescent="0.35">
      <c r="A125">
        <f>IF(tips!A125= "Female",1,IF(tips!A125="Male",0))</f>
        <v>0</v>
      </c>
      <c r="B125">
        <f>IF(tips!B125="No", 0,IF(tips!B125="Yes",1))</f>
        <v>0</v>
      </c>
      <c r="C125">
        <f>IF(tips!C125="Sun", 1, IF(tips!C125="Sat", 0, IF(tips!C125="Thur", 2, IF(tips!C125="Fri", 3))))</f>
        <v>2</v>
      </c>
      <c r="D125">
        <f>IF(tips!D125="Dinner", 0,IF(tips!D125="Lunch",1))</f>
        <v>1</v>
      </c>
      <c r="E125">
        <v>2</v>
      </c>
      <c r="F125">
        <v>15.95</v>
      </c>
      <c r="G125">
        <v>2</v>
      </c>
      <c r="H125">
        <f t="shared" si="2"/>
        <v>2.5329180520687755</v>
      </c>
      <c r="I125">
        <f t="shared" si="3"/>
        <v>0.53291805206877552</v>
      </c>
    </row>
    <row r="126" spans="1:9" x14ac:dyDescent="0.35">
      <c r="A126">
        <f>IF(tips!A126= "Female",1,IF(tips!A126="Male",0))</f>
        <v>1</v>
      </c>
      <c r="B126">
        <f>IF(tips!B126="No", 0,IF(tips!B126="Yes",1))</f>
        <v>0</v>
      </c>
      <c r="C126">
        <f>IF(tips!C126="Sun", 1, IF(tips!C126="Sat", 0, IF(tips!C126="Thur", 2, IF(tips!C126="Fri", 3))))</f>
        <v>2</v>
      </c>
      <c r="D126">
        <f>IF(tips!D126="Dinner", 0,IF(tips!D126="Lunch",1))</f>
        <v>1</v>
      </c>
      <c r="E126">
        <v>2</v>
      </c>
      <c r="F126">
        <v>12.48</v>
      </c>
      <c r="G126">
        <v>2.52</v>
      </c>
      <c r="H126">
        <f t="shared" si="2"/>
        <v>2.2112027732607999</v>
      </c>
      <c r="I126">
        <f t="shared" si="3"/>
        <v>-0.30879722673920007</v>
      </c>
    </row>
    <row r="127" spans="1:9" x14ac:dyDescent="0.35">
      <c r="A127">
        <f>IF(tips!A127= "Female",1,IF(tips!A127="Male",0))</f>
        <v>1</v>
      </c>
      <c r="B127">
        <f>IF(tips!B127="No", 0,IF(tips!B127="Yes",1))</f>
        <v>0</v>
      </c>
      <c r="C127">
        <f>IF(tips!C127="Sun", 1, IF(tips!C127="Sat", 0, IF(tips!C127="Thur", 2, IF(tips!C127="Fri", 3))))</f>
        <v>2</v>
      </c>
      <c r="D127">
        <f>IF(tips!D127="Dinner", 0,IF(tips!D127="Lunch",1))</f>
        <v>1</v>
      </c>
      <c r="E127">
        <v>6</v>
      </c>
      <c r="F127">
        <v>29.8</v>
      </c>
      <c r="G127">
        <v>4.2</v>
      </c>
      <c r="H127">
        <f t="shared" si="2"/>
        <v>4.5873889447588576</v>
      </c>
      <c r="I127">
        <f t="shared" si="3"/>
        <v>0.38738894475885743</v>
      </c>
    </row>
    <row r="128" spans="1:9" x14ac:dyDescent="0.35">
      <c r="A128">
        <f>IF(tips!A128= "Female",1,IF(tips!A128="Male",0))</f>
        <v>0</v>
      </c>
      <c r="B128">
        <f>IF(tips!B128="No", 0,IF(tips!B128="Yes",1))</f>
        <v>0</v>
      </c>
      <c r="C128">
        <f>IF(tips!C128="Sun", 1, IF(tips!C128="Sat", 0, IF(tips!C128="Thur", 2, IF(tips!C128="Fri", 3))))</f>
        <v>2</v>
      </c>
      <c r="D128">
        <f>IF(tips!D128="Dinner", 0,IF(tips!D128="Lunch",1))</f>
        <v>1</v>
      </c>
      <c r="E128">
        <v>2</v>
      </c>
      <c r="F128">
        <v>8.52</v>
      </c>
      <c r="G128">
        <v>1.48</v>
      </c>
      <c r="H128">
        <f t="shared" si="2"/>
        <v>1.8440579594050122</v>
      </c>
      <c r="I128">
        <f t="shared" si="3"/>
        <v>0.36405795940501218</v>
      </c>
    </row>
    <row r="129" spans="1:9" x14ac:dyDescent="0.35">
      <c r="A129">
        <f>IF(tips!A129= "Female",1,IF(tips!A129="Male",0))</f>
        <v>1</v>
      </c>
      <c r="B129">
        <f>IF(tips!B129="No", 0,IF(tips!B129="Yes",1))</f>
        <v>0</v>
      </c>
      <c r="C129">
        <f>IF(tips!C129="Sun", 1, IF(tips!C129="Sat", 0, IF(tips!C129="Thur", 2, IF(tips!C129="Fri", 3))))</f>
        <v>2</v>
      </c>
      <c r="D129">
        <f>IF(tips!D129="Dinner", 0,IF(tips!D129="Lunch",1))</f>
        <v>1</v>
      </c>
      <c r="E129">
        <v>2</v>
      </c>
      <c r="F129">
        <v>14.52</v>
      </c>
      <c r="G129">
        <v>2</v>
      </c>
      <c r="H129">
        <f t="shared" si="2"/>
        <v>2.4003379803986298</v>
      </c>
      <c r="I129">
        <f t="shared" si="3"/>
        <v>0.40033798039862978</v>
      </c>
    </row>
    <row r="130" spans="1:9" x14ac:dyDescent="0.35">
      <c r="A130">
        <f>IF(tips!A130= "Female",1,IF(tips!A130="Male",0))</f>
        <v>1</v>
      </c>
      <c r="B130">
        <f>IF(tips!B130="No", 0,IF(tips!B130="Yes",1))</f>
        <v>0</v>
      </c>
      <c r="C130">
        <f>IF(tips!C130="Sun", 1, IF(tips!C130="Sat", 0, IF(tips!C130="Thur", 2, IF(tips!C130="Fri", 3))))</f>
        <v>2</v>
      </c>
      <c r="D130">
        <f>IF(tips!D130="Dinner", 0,IF(tips!D130="Lunch",1))</f>
        <v>1</v>
      </c>
      <c r="E130">
        <v>2</v>
      </c>
      <c r="F130">
        <v>11.38</v>
      </c>
      <c r="G130">
        <v>2</v>
      </c>
      <c r="H130">
        <f t="shared" si="2"/>
        <v>2.1092181027453032</v>
      </c>
      <c r="I130">
        <f t="shared" si="3"/>
        <v>0.10921810274530319</v>
      </c>
    </row>
    <row r="131" spans="1:9" x14ac:dyDescent="0.35">
      <c r="A131">
        <f>IF(tips!A131= "Female",1,IF(tips!A131="Male",0))</f>
        <v>0</v>
      </c>
      <c r="B131">
        <f>IF(tips!B131="No", 0,IF(tips!B131="Yes",1))</f>
        <v>0</v>
      </c>
      <c r="C131">
        <f>IF(tips!C131="Sun", 1, IF(tips!C131="Sat", 0, IF(tips!C131="Thur", 2, IF(tips!C131="Fri", 3))))</f>
        <v>2</v>
      </c>
      <c r="D131">
        <f>IF(tips!D131="Dinner", 0,IF(tips!D131="Lunch",1))</f>
        <v>1</v>
      </c>
      <c r="E131">
        <v>3</v>
      </c>
      <c r="F131">
        <v>22.82</v>
      </c>
      <c r="G131">
        <v>2.1800000000000002</v>
      </c>
      <c r="H131">
        <f t="shared" ref="H131:H194" si="4">$N$26+($E131*$N$27)+($F131*$N$28)</f>
        <v>3.3624564704972544</v>
      </c>
      <c r="I131">
        <f t="shared" ref="I131:I194" si="5">$H131-$G131</f>
        <v>1.1824564704972542</v>
      </c>
    </row>
    <row r="132" spans="1:9" x14ac:dyDescent="0.35">
      <c r="A132">
        <f>IF(tips!A132= "Female",1,IF(tips!A132="Male",0))</f>
        <v>0</v>
      </c>
      <c r="B132">
        <f>IF(tips!B132="No", 0,IF(tips!B132="Yes",1))</f>
        <v>0</v>
      </c>
      <c r="C132">
        <f>IF(tips!C132="Sun", 1, IF(tips!C132="Sat", 0, IF(tips!C132="Thur", 2, IF(tips!C132="Fri", 3))))</f>
        <v>2</v>
      </c>
      <c r="D132">
        <f>IF(tips!D132="Dinner", 0,IF(tips!D132="Lunch",1))</f>
        <v>1</v>
      </c>
      <c r="E132">
        <v>2</v>
      </c>
      <c r="F132">
        <v>19.079999999999998</v>
      </c>
      <c r="G132">
        <v>1.5</v>
      </c>
      <c r="H132">
        <f t="shared" si="4"/>
        <v>2.8231107963537792</v>
      </c>
      <c r="I132">
        <f t="shared" si="5"/>
        <v>1.3231107963537792</v>
      </c>
    </row>
    <row r="133" spans="1:9" x14ac:dyDescent="0.35">
      <c r="A133">
        <f>IF(tips!A133= "Female",1,IF(tips!A133="Male",0))</f>
        <v>1</v>
      </c>
      <c r="B133">
        <f>IF(tips!B133="No", 0,IF(tips!B133="Yes",1))</f>
        <v>0</v>
      </c>
      <c r="C133">
        <f>IF(tips!C133="Sun", 1, IF(tips!C133="Sat", 0, IF(tips!C133="Thur", 2, IF(tips!C133="Fri", 3))))</f>
        <v>2</v>
      </c>
      <c r="D133">
        <f>IF(tips!D133="Dinner", 0,IF(tips!D133="Lunch",1))</f>
        <v>1</v>
      </c>
      <c r="E133">
        <v>2</v>
      </c>
      <c r="F133">
        <v>20.27</v>
      </c>
      <c r="G133">
        <v>2.83</v>
      </c>
      <c r="H133">
        <f t="shared" si="4"/>
        <v>2.9334396671841803</v>
      </c>
      <c r="I133">
        <f t="shared" si="5"/>
        <v>0.10343966718418018</v>
      </c>
    </row>
    <row r="134" spans="1:9" x14ac:dyDescent="0.35">
      <c r="A134">
        <f>IF(tips!A134= "Female",1,IF(tips!A134="Male",0))</f>
        <v>1</v>
      </c>
      <c r="B134">
        <f>IF(tips!B134="No", 0,IF(tips!B134="Yes",1))</f>
        <v>0</v>
      </c>
      <c r="C134">
        <f>IF(tips!C134="Sun", 1, IF(tips!C134="Sat", 0, IF(tips!C134="Thur", 2, IF(tips!C134="Fri", 3))))</f>
        <v>2</v>
      </c>
      <c r="D134">
        <f>IF(tips!D134="Dinner", 0,IF(tips!D134="Lunch",1))</f>
        <v>1</v>
      </c>
      <c r="E134">
        <v>2</v>
      </c>
      <c r="F134">
        <v>11.17</v>
      </c>
      <c r="G134">
        <v>1.5</v>
      </c>
      <c r="H134">
        <f t="shared" si="4"/>
        <v>2.089748302010527</v>
      </c>
      <c r="I134">
        <f t="shared" si="5"/>
        <v>0.58974830201052697</v>
      </c>
    </row>
    <row r="135" spans="1:9" x14ac:dyDescent="0.35">
      <c r="A135">
        <f>IF(tips!A135= "Female",1,IF(tips!A135="Male",0))</f>
        <v>1</v>
      </c>
      <c r="B135">
        <f>IF(tips!B135="No", 0,IF(tips!B135="Yes",1))</f>
        <v>0</v>
      </c>
      <c r="C135">
        <f>IF(tips!C135="Sun", 1, IF(tips!C135="Sat", 0, IF(tips!C135="Thur", 2, IF(tips!C135="Fri", 3))))</f>
        <v>2</v>
      </c>
      <c r="D135">
        <f>IF(tips!D135="Dinner", 0,IF(tips!D135="Lunch",1))</f>
        <v>1</v>
      </c>
      <c r="E135">
        <v>2</v>
      </c>
      <c r="F135">
        <v>12.26</v>
      </c>
      <c r="G135">
        <v>2</v>
      </c>
      <c r="H135">
        <f t="shared" si="4"/>
        <v>2.1908058391577008</v>
      </c>
      <c r="I135">
        <f t="shared" si="5"/>
        <v>0.19080583915770077</v>
      </c>
    </row>
    <row r="136" spans="1:9" x14ac:dyDescent="0.35">
      <c r="A136">
        <f>IF(tips!A136= "Female",1,IF(tips!A136="Male",0))</f>
        <v>1</v>
      </c>
      <c r="B136">
        <f>IF(tips!B136="No", 0,IF(tips!B136="Yes",1))</f>
        <v>0</v>
      </c>
      <c r="C136">
        <f>IF(tips!C136="Sun", 1, IF(tips!C136="Sat", 0, IF(tips!C136="Thur", 2, IF(tips!C136="Fri", 3))))</f>
        <v>2</v>
      </c>
      <c r="D136">
        <f>IF(tips!D136="Dinner", 0,IF(tips!D136="Lunch",1))</f>
        <v>1</v>
      </c>
      <c r="E136">
        <v>2</v>
      </c>
      <c r="F136">
        <v>18.260000000000002</v>
      </c>
      <c r="G136">
        <v>3.25</v>
      </c>
      <c r="H136">
        <f t="shared" si="4"/>
        <v>2.7470858601513184</v>
      </c>
      <c r="I136">
        <f t="shared" si="5"/>
        <v>-0.50291413984868161</v>
      </c>
    </row>
    <row r="137" spans="1:9" x14ac:dyDescent="0.35">
      <c r="A137">
        <f>IF(tips!A137= "Female",1,IF(tips!A137="Male",0))</f>
        <v>1</v>
      </c>
      <c r="B137">
        <f>IF(tips!B137="No", 0,IF(tips!B137="Yes",1))</f>
        <v>0</v>
      </c>
      <c r="C137">
        <f>IF(tips!C137="Sun", 1, IF(tips!C137="Sat", 0, IF(tips!C137="Thur", 2, IF(tips!C137="Fri", 3))))</f>
        <v>2</v>
      </c>
      <c r="D137">
        <f>IF(tips!D137="Dinner", 0,IF(tips!D137="Lunch",1))</f>
        <v>1</v>
      </c>
      <c r="E137">
        <v>2</v>
      </c>
      <c r="F137">
        <v>8.51</v>
      </c>
      <c r="G137">
        <v>1.25</v>
      </c>
      <c r="H137">
        <f t="shared" si="4"/>
        <v>1.8431308260366894</v>
      </c>
      <c r="I137">
        <f t="shared" si="5"/>
        <v>0.59313082603668943</v>
      </c>
    </row>
    <row r="138" spans="1:9" x14ac:dyDescent="0.35">
      <c r="A138">
        <f>IF(tips!A138= "Female",1,IF(tips!A138="Male",0))</f>
        <v>1</v>
      </c>
      <c r="B138">
        <f>IF(tips!B138="No", 0,IF(tips!B138="Yes",1))</f>
        <v>0</v>
      </c>
      <c r="C138">
        <f>IF(tips!C138="Sun", 1, IF(tips!C138="Sat", 0, IF(tips!C138="Thur", 2, IF(tips!C138="Fri", 3))))</f>
        <v>2</v>
      </c>
      <c r="D138">
        <f>IF(tips!D138="Dinner", 0,IF(tips!D138="Lunch",1))</f>
        <v>1</v>
      </c>
      <c r="E138">
        <v>2</v>
      </c>
      <c r="F138">
        <v>10.33</v>
      </c>
      <c r="G138">
        <v>2</v>
      </c>
      <c r="H138">
        <f t="shared" si="4"/>
        <v>2.0118690990714203</v>
      </c>
      <c r="I138">
        <f t="shared" si="5"/>
        <v>1.1869099071420308E-2</v>
      </c>
    </row>
    <row r="139" spans="1:9" x14ac:dyDescent="0.35">
      <c r="A139">
        <f>IF(tips!A139= "Female",1,IF(tips!A139="Male",0))</f>
        <v>1</v>
      </c>
      <c r="B139">
        <f>IF(tips!B139="No", 0,IF(tips!B139="Yes",1))</f>
        <v>0</v>
      </c>
      <c r="C139">
        <f>IF(tips!C139="Sun", 1, IF(tips!C139="Sat", 0, IF(tips!C139="Thur", 2, IF(tips!C139="Fri", 3))))</f>
        <v>2</v>
      </c>
      <c r="D139">
        <f>IF(tips!D139="Dinner", 0,IF(tips!D139="Lunch",1))</f>
        <v>1</v>
      </c>
      <c r="E139">
        <v>2</v>
      </c>
      <c r="F139">
        <v>14.15</v>
      </c>
      <c r="G139">
        <v>2</v>
      </c>
      <c r="H139">
        <f t="shared" si="4"/>
        <v>2.3660340457706903</v>
      </c>
      <c r="I139">
        <f t="shared" si="5"/>
        <v>0.36603404577069032</v>
      </c>
    </row>
    <row r="140" spans="1:9" x14ac:dyDescent="0.35">
      <c r="A140">
        <f>IF(tips!A140= "Female",1,IF(tips!A140="Male",0))</f>
        <v>0</v>
      </c>
      <c r="B140">
        <f>IF(tips!B140="No", 0,IF(tips!B140="Yes",1))</f>
        <v>1</v>
      </c>
      <c r="C140">
        <f>IF(tips!C140="Sun", 1, IF(tips!C140="Sat", 0, IF(tips!C140="Thur", 2, IF(tips!C140="Fri", 3))))</f>
        <v>2</v>
      </c>
      <c r="D140">
        <f>IF(tips!D140="Dinner", 0,IF(tips!D140="Lunch",1))</f>
        <v>1</v>
      </c>
      <c r="E140">
        <v>2</v>
      </c>
      <c r="F140">
        <v>16</v>
      </c>
      <c r="G140">
        <v>2</v>
      </c>
      <c r="H140">
        <f t="shared" si="4"/>
        <v>2.5375537189103889</v>
      </c>
      <c r="I140">
        <f t="shared" si="5"/>
        <v>0.53755371891038894</v>
      </c>
    </row>
    <row r="141" spans="1:9" x14ac:dyDescent="0.35">
      <c r="A141">
        <f>IF(tips!A141= "Female",1,IF(tips!A141="Male",0))</f>
        <v>1</v>
      </c>
      <c r="B141">
        <f>IF(tips!B141="No", 0,IF(tips!B141="Yes",1))</f>
        <v>0</v>
      </c>
      <c r="C141">
        <f>IF(tips!C141="Sun", 1, IF(tips!C141="Sat", 0, IF(tips!C141="Thur", 2, IF(tips!C141="Fri", 3))))</f>
        <v>2</v>
      </c>
      <c r="D141">
        <f>IF(tips!D141="Dinner", 0,IF(tips!D141="Lunch",1))</f>
        <v>1</v>
      </c>
      <c r="E141">
        <v>2</v>
      </c>
      <c r="F141">
        <v>13.16</v>
      </c>
      <c r="G141">
        <v>2.75</v>
      </c>
      <c r="H141">
        <f t="shared" si="4"/>
        <v>2.2742478423067434</v>
      </c>
      <c r="I141">
        <f t="shared" si="5"/>
        <v>-0.47575215769325663</v>
      </c>
    </row>
    <row r="142" spans="1:9" x14ac:dyDescent="0.35">
      <c r="A142">
        <f>IF(tips!A142= "Female",1,IF(tips!A142="Male",0))</f>
        <v>1</v>
      </c>
      <c r="B142">
        <f>IF(tips!B142="No", 0,IF(tips!B142="Yes",1))</f>
        <v>0</v>
      </c>
      <c r="C142">
        <f>IF(tips!C142="Sun", 1, IF(tips!C142="Sat", 0, IF(tips!C142="Thur", 2, IF(tips!C142="Fri", 3))))</f>
        <v>2</v>
      </c>
      <c r="D142">
        <f>IF(tips!D142="Dinner", 0,IF(tips!D142="Lunch",1))</f>
        <v>1</v>
      </c>
      <c r="E142">
        <v>2</v>
      </c>
      <c r="F142">
        <v>17.47</v>
      </c>
      <c r="G142">
        <v>3.5</v>
      </c>
      <c r="H142">
        <f t="shared" si="4"/>
        <v>2.6738423240538252</v>
      </c>
      <c r="I142">
        <f t="shared" si="5"/>
        <v>-0.82615767594617484</v>
      </c>
    </row>
    <row r="143" spans="1:9" x14ac:dyDescent="0.35">
      <c r="A143">
        <f>IF(tips!A143= "Female",1,IF(tips!A143="Male",0))</f>
        <v>0</v>
      </c>
      <c r="B143">
        <f>IF(tips!B143="No", 0,IF(tips!B143="Yes",1))</f>
        <v>0</v>
      </c>
      <c r="C143">
        <f>IF(tips!C143="Sun", 1, IF(tips!C143="Sat", 0, IF(tips!C143="Thur", 2, IF(tips!C143="Fri", 3))))</f>
        <v>2</v>
      </c>
      <c r="D143">
        <f>IF(tips!D143="Dinner", 0,IF(tips!D143="Lunch",1))</f>
        <v>1</v>
      </c>
      <c r="E143">
        <v>6</v>
      </c>
      <c r="F143">
        <v>34.299999999999997</v>
      </c>
      <c r="G143">
        <v>6.7</v>
      </c>
      <c r="H143">
        <f t="shared" si="4"/>
        <v>5.0045989605040706</v>
      </c>
      <c r="I143">
        <f t="shared" si="5"/>
        <v>-1.6954010394959296</v>
      </c>
    </row>
    <row r="144" spans="1:9" x14ac:dyDescent="0.35">
      <c r="A144">
        <f>IF(tips!A144= "Female",1,IF(tips!A144="Male",0))</f>
        <v>0</v>
      </c>
      <c r="B144">
        <f>IF(tips!B144="No", 0,IF(tips!B144="Yes",1))</f>
        <v>0</v>
      </c>
      <c r="C144">
        <f>IF(tips!C144="Sun", 1, IF(tips!C144="Sat", 0, IF(tips!C144="Thur", 2, IF(tips!C144="Fri", 3))))</f>
        <v>2</v>
      </c>
      <c r="D144">
        <f>IF(tips!D144="Dinner", 0,IF(tips!D144="Lunch",1))</f>
        <v>1</v>
      </c>
      <c r="E144">
        <v>5</v>
      </c>
      <c r="F144">
        <v>41.19</v>
      </c>
      <c r="G144">
        <v>5</v>
      </c>
      <c r="H144">
        <f t="shared" si="4"/>
        <v>5.4507960568876213</v>
      </c>
      <c r="I144">
        <f t="shared" si="5"/>
        <v>0.45079605688762125</v>
      </c>
    </row>
    <row r="145" spans="1:9" x14ac:dyDescent="0.35">
      <c r="A145">
        <f>IF(tips!A145= "Female",1,IF(tips!A145="Male",0))</f>
        <v>1</v>
      </c>
      <c r="B145">
        <f>IF(tips!B145="No", 0,IF(tips!B145="Yes",1))</f>
        <v>0</v>
      </c>
      <c r="C145">
        <f>IF(tips!C145="Sun", 1, IF(tips!C145="Sat", 0, IF(tips!C145="Thur", 2, IF(tips!C145="Fri", 3))))</f>
        <v>2</v>
      </c>
      <c r="D145">
        <f>IF(tips!D145="Dinner", 0,IF(tips!D145="Lunch",1))</f>
        <v>1</v>
      </c>
      <c r="E145">
        <v>6</v>
      </c>
      <c r="F145">
        <v>27.05</v>
      </c>
      <c r="G145">
        <v>5</v>
      </c>
      <c r="H145">
        <f t="shared" si="4"/>
        <v>4.3324272684701155</v>
      </c>
      <c r="I145">
        <f t="shared" si="5"/>
        <v>-0.6675727315298845</v>
      </c>
    </row>
    <row r="146" spans="1:9" x14ac:dyDescent="0.35">
      <c r="A146">
        <f>IF(tips!A146= "Female",1,IF(tips!A146="Male",0))</f>
        <v>1</v>
      </c>
      <c r="B146">
        <f>IF(tips!B146="No", 0,IF(tips!B146="Yes",1))</f>
        <v>0</v>
      </c>
      <c r="C146">
        <f>IF(tips!C146="Sun", 1, IF(tips!C146="Sat", 0, IF(tips!C146="Thur", 2, IF(tips!C146="Fri", 3))))</f>
        <v>2</v>
      </c>
      <c r="D146">
        <f>IF(tips!D146="Dinner", 0,IF(tips!D146="Lunch",1))</f>
        <v>1</v>
      </c>
      <c r="E146">
        <v>2</v>
      </c>
      <c r="F146">
        <v>16.43</v>
      </c>
      <c r="G146">
        <v>2.2999999999999998</v>
      </c>
      <c r="H146">
        <f t="shared" si="4"/>
        <v>2.5774204537482648</v>
      </c>
      <c r="I146">
        <f t="shared" si="5"/>
        <v>0.27742045374826496</v>
      </c>
    </row>
    <row r="147" spans="1:9" x14ac:dyDescent="0.35">
      <c r="A147">
        <f>IF(tips!A147= "Female",1,IF(tips!A147="Male",0))</f>
        <v>1</v>
      </c>
      <c r="B147">
        <f>IF(tips!B147="No", 0,IF(tips!B147="Yes",1))</f>
        <v>0</v>
      </c>
      <c r="C147">
        <f>IF(tips!C147="Sun", 1, IF(tips!C147="Sat", 0, IF(tips!C147="Thur", 2, IF(tips!C147="Fri", 3))))</f>
        <v>2</v>
      </c>
      <c r="D147">
        <f>IF(tips!D147="Dinner", 0,IF(tips!D147="Lunch",1))</f>
        <v>1</v>
      </c>
      <c r="E147">
        <v>2</v>
      </c>
      <c r="F147">
        <v>8.35</v>
      </c>
      <c r="G147">
        <v>1.5</v>
      </c>
      <c r="H147">
        <f t="shared" si="4"/>
        <v>1.8282966921435264</v>
      </c>
      <c r="I147">
        <f t="shared" si="5"/>
        <v>0.32829669214352641</v>
      </c>
    </row>
    <row r="148" spans="1:9" x14ac:dyDescent="0.35">
      <c r="A148">
        <f>IF(tips!A148= "Female",1,IF(tips!A148="Male",0))</f>
        <v>1</v>
      </c>
      <c r="B148">
        <f>IF(tips!B148="No", 0,IF(tips!B148="Yes",1))</f>
        <v>0</v>
      </c>
      <c r="C148">
        <f>IF(tips!C148="Sun", 1, IF(tips!C148="Sat", 0, IF(tips!C148="Thur", 2, IF(tips!C148="Fri", 3))))</f>
        <v>2</v>
      </c>
      <c r="D148">
        <f>IF(tips!D148="Dinner", 0,IF(tips!D148="Lunch",1))</f>
        <v>1</v>
      </c>
      <c r="E148">
        <v>3</v>
      </c>
      <c r="F148">
        <v>18.64</v>
      </c>
      <c r="G148">
        <v>1.36</v>
      </c>
      <c r="H148">
        <f t="shared" si="4"/>
        <v>2.9749147225383679</v>
      </c>
      <c r="I148">
        <f t="shared" si="5"/>
        <v>1.6149147225383678</v>
      </c>
    </row>
    <row r="149" spans="1:9" x14ac:dyDescent="0.35">
      <c r="A149">
        <f>IF(tips!A149= "Female",1,IF(tips!A149="Male",0))</f>
        <v>1</v>
      </c>
      <c r="B149">
        <f>IF(tips!B149="No", 0,IF(tips!B149="Yes",1))</f>
        <v>0</v>
      </c>
      <c r="C149">
        <f>IF(tips!C149="Sun", 1, IF(tips!C149="Sat", 0, IF(tips!C149="Thur", 2, IF(tips!C149="Fri", 3))))</f>
        <v>2</v>
      </c>
      <c r="D149">
        <f>IF(tips!D149="Dinner", 0,IF(tips!D149="Lunch",1))</f>
        <v>1</v>
      </c>
      <c r="E149">
        <v>2</v>
      </c>
      <c r="F149">
        <v>11.87</v>
      </c>
      <c r="G149">
        <v>1.63</v>
      </c>
      <c r="H149">
        <f t="shared" si="4"/>
        <v>2.1546476377931154</v>
      </c>
      <c r="I149">
        <f t="shared" si="5"/>
        <v>0.52464763779311552</v>
      </c>
    </row>
    <row r="150" spans="1:9" x14ac:dyDescent="0.35">
      <c r="A150">
        <f>IF(tips!A150= "Female",1,IF(tips!A150="Male",0))</f>
        <v>0</v>
      </c>
      <c r="B150">
        <f>IF(tips!B150="No", 0,IF(tips!B150="Yes",1))</f>
        <v>0</v>
      </c>
      <c r="C150">
        <f>IF(tips!C150="Sun", 1, IF(tips!C150="Sat", 0, IF(tips!C150="Thur", 2, IF(tips!C150="Fri", 3))))</f>
        <v>2</v>
      </c>
      <c r="D150">
        <f>IF(tips!D150="Dinner", 0,IF(tips!D150="Lunch",1))</f>
        <v>1</v>
      </c>
      <c r="E150">
        <v>2</v>
      </c>
      <c r="F150">
        <v>9.7799999999999994</v>
      </c>
      <c r="G150">
        <v>1.73</v>
      </c>
      <c r="H150">
        <f t="shared" si="4"/>
        <v>1.9608767638136717</v>
      </c>
      <c r="I150">
        <f t="shared" si="5"/>
        <v>0.23087676381367173</v>
      </c>
    </row>
    <row r="151" spans="1:9" x14ac:dyDescent="0.35">
      <c r="A151">
        <f>IF(tips!A151= "Female",1,IF(tips!A151="Male",0))</f>
        <v>0</v>
      </c>
      <c r="B151">
        <f>IF(tips!B151="No", 0,IF(tips!B151="Yes",1))</f>
        <v>0</v>
      </c>
      <c r="C151">
        <f>IF(tips!C151="Sun", 1, IF(tips!C151="Sat", 0, IF(tips!C151="Thur", 2, IF(tips!C151="Fri", 3))))</f>
        <v>2</v>
      </c>
      <c r="D151">
        <f>IF(tips!D151="Dinner", 0,IF(tips!D151="Lunch",1))</f>
        <v>1</v>
      </c>
      <c r="E151">
        <v>2</v>
      </c>
      <c r="F151">
        <v>7.51</v>
      </c>
      <c r="G151">
        <v>2</v>
      </c>
      <c r="H151">
        <f t="shared" si="4"/>
        <v>1.7504174892044198</v>
      </c>
      <c r="I151">
        <f t="shared" si="5"/>
        <v>-0.24958251079558025</v>
      </c>
    </row>
    <row r="152" spans="1:9" x14ac:dyDescent="0.35">
      <c r="A152">
        <f>IF(tips!A152= "Female",1,IF(tips!A152="Male",0))</f>
        <v>0</v>
      </c>
      <c r="B152">
        <f>IF(tips!B152="No", 0,IF(tips!B152="Yes",1))</f>
        <v>0</v>
      </c>
      <c r="C152">
        <f>IF(tips!C152="Sun", 1, IF(tips!C152="Sat", 0, IF(tips!C152="Thur", 2, IF(tips!C152="Fri", 3))))</f>
        <v>1</v>
      </c>
      <c r="D152">
        <f>IF(tips!D152="Dinner", 0,IF(tips!D152="Lunch",1))</f>
        <v>0</v>
      </c>
      <c r="E152">
        <v>2</v>
      </c>
      <c r="F152">
        <v>14.07</v>
      </c>
      <c r="G152">
        <v>2.5</v>
      </c>
      <c r="H152">
        <f t="shared" si="4"/>
        <v>2.3586169788241085</v>
      </c>
      <c r="I152">
        <f t="shared" si="5"/>
        <v>-0.14138302117589152</v>
      </c>
    </row>
    <row r="153" spans="1:9" x14ac:dyDescent="0.35">
      <c r="A153">
        <f>IF(tips!A153= "Female",1,IF(tips!A153="Male",0))</f>
        <v>0</v>
      </c>
      <c r="B153">
        <f>IF(tips!B153="No", 0,IF(tips!B153="Yes",1))</f>
        <v>0</v>
      </c>
      <c r="C153">
        <f>IF(tips!C153="Sun", 1, IF(tips!C153="Sat", 0, IF(tips!C153="Thur", 2, IF(tips!C153="Fri", 3))))</f>
        <v>1</v>
      </c>
      <c r="D153">
        <f>IF(tips!D153="Dinner", 0,IF(tips!D153="Lunch",1))</f>
        <v>0</v>
      </c>
      <c r="E153">
        <v>2</v>
      </c>
      <c r="F153">
        <v>13.13</v>
      </c>
      <c r="G153">
        <v>2</v>
      </c>
      <c r="H153">
        <f t="shared" si="4"/>
        <v>2.271466442201775</v>
      </c>
      <c r="I153">
        <f t="shared" si="5"/>
        <v>0.27146644220177496</v>
      </c>
    </row>
    <row r="154" spans="1:9" x14ac:dyDescent="0.35">
      <c r="A154">
        <f>IF(tips!A154= "Female",1,IF(tips!A154="Male",0))</f>
        <v>0</v>
      </c>
      <c r="B154">
        <f>IF(tips!B154="No", 0,IF(tips!B154="Yes",1))</f>
        <v>0</v>
      </c>
      <c r="C154">
        <f>IF(tips!C154="Sun", 1, IF(tips!C154="Sat", 0, IF(tips!C154="Thur", 2, IF(tips!C154="Fri", 3))))</f>
        <v>1</v>
      </c>
      <c r="D154">
        <f>IF(tips!D154="Dinner", 0,IF(tips!D154="Lunch",1))</f>
        <v>0</v>
      </c>
      <c r="E154">
        <v>3</v>
      </c>
      <c r="F154">
        <v>17.260000000000002</v>
      </c>
      <c r="G154">
        <v>2.74</v>
      </c>
      <c r="H154">
        <f t="shared" si="4"/>
        <v>2.8469703177098356</v>
      </c>
      <c r="I154">
        <f t="shared" si="5"/>
        <v>0.10697031770983534</v>
      </c>
    </row>
    <row r="155" spans="1:9" x14ac:dyDescent="0.35">
      <c r="A155">
        <f>IF(tips!A155= "Female",1,IF(tips!A155="Male",0))</f>
        <v>0</v>
      </c>
      <c r="B155">
        <f>IF(tips!B155="No", 0,IF(tips!B155="Yes",1))</f>
        <v>0</v>
      </c>
      <c r="C155">
        <f>IF(tips!C155="Sun", 1, IF(tips!C155="Sat", 0, IF(tips!C155="Thur", 2, IF(tips!C155="Fri", 3))))</f>
        <v>1</v>
      </c>
      <c r="D155">
        <f>IF(tips!D155="Dinner", 0,IF(tips!D155="Lunch",1))</f>
        <v>0</v>
      </c>
      <c r="E155">
        <v>4</v>
      </c>
      <c r="F155">
        <v>24.55</v>
      </c>
      <c r="G155">
        <v>2</v>
      </c>
      <c r="H155">
        <f t="shared" si="4"/>
        <v>3.7154483376078677</v>
      </c>
      <c r="I155">
        <f t="shared" si="5"/>
        <v>1.7154483376078677</v>
      </c>
    </row>
    <row r="156" spans="1:9" x14ac:dyDescent="0.35">
      <c r="A156">
        <f>IF(tips!A156= "Female",1,IF(tips!A156="Male",0))</f>
        <v>0</v>
      </c>
      <c r="B156">
        <f>IF(tips!B156="No", 0,IF(tips!B156="Yes",1))</f>
        <v>0</v>
      </c>
      <c r="C156">
        <f>IF(tips!C156="Sun", 1, IF(tips!C156="Sat", 0, IF(tips!C156="Thur", 2, IF(tips!C156="Fri", 3))))</f>
        <v>1</v>
      </c>
      <c r="D156">
        <f>IF(tips!D156="Dinner", 0,IF(tips!D156="Lunch",1))</f>
        <v>0</v>
      </c>
      <c r="E156">
        <v>4</v>
      </c>
      <c r="F156">
        <v>19.77</v>
      </c>
      <c r="G156">
        <v>2</v>
      </c>
      <c r="H156">
        <f t="shared" si="4"/>
        <v>3.2722785875496188</v>
      </c>
      <c r="I156">
        <f t="shared" si="5"/>
        <v>1.2722785875496188</v>
      </c>
    </row>
    <row r="157" spans="1:9" x14ac:dyDescent="0.35">
      <c r="A157">
        <f>IF(tips!A157= "Female",1,IF(tips!A157="Male",0))</f>
        <v>1</v>
      </c>
      <c r="B157">
        <f>IF(tips!B157="No", 0,IF(tips!B157="Yes",1))</f>
        <v>0</v>
      </c>
      <c r="C157">
        <f>IF(tips!C157="Sun", 1, IF(tips!C157="Sat", 0, IF(tips!C157="Thur", 2, IF(tips!C157="Fri", 3))))</f>
        <v>1</v>
      </c>
      <c r="D157">
        <f>IF(tips!D157="Dinner", 0,IF(tips!D157="Lunch",1))</f>
        <v>0</v>
      </c>
      <c r="E157">
        <v>5</v>
      </c>
      <c r="F157">
        <v>29.85</v>
      </c>
      <c r="G157">
        <v>5.14</v>
      </c>
      <c r="H157">
        <f t="shared" si="4"/>
        <v>4.399426817209684</v>
      </c>
      <c r="I157">
        <f t="shared" si="5"/>
        <v>-0.7405731827903157</v>
      </c>
    </row>
    <row r="158" spans="1:9" x14ac:dyDescent="0.35">
      <c r="A158">
        <f>IF(tips!A158= "Female",1,IF(tips!A158="Male",0))</f>
        <v>0</v>
      </c>
      <c r="B158">
        <f>IF(tips!B158="No", 0,IF(tips!B158="Yes",1))</f>
        <v>0</v>
      </c>
      <c r="C158">
        <f>IF(tips!C158="Sun", 1, IF(tips!C158="Sat", 0, IF(tips!C158="Thur", 2, IF(tips!C158="Fri", 3))))</f>
        <v>1</v>
      </c>
      <c r="D158">
        <f>IF(tips!D158="Dinner", 0,IF(tips!D158="Lunch",1))</f>
        <v>0</v>
      </c>
      <c r="E158">
        <v>6</v>
      </c>
      <c r="F158">
        <v>48.17</v>
      </c>
      <c r="G158">
        <v>5</v>
      </c>
      <c r="H158">
        <f t="shared" si="4"/>
        <v>6.2905329423676504</v>
      </c>
      <c r="I158">
        <f t="shared" si="5"/>
        <v>1.2905329423676504</v>
      </c>
    </row>
    <row r="159" spans="1:9" x14ac:dyDescent="0.35">
      <c r="A159">
        <f>IF(tips!A159= "Female",1,IF(tips!A159="Male",0))</f>
        <v>1</v>
      </c>
      <c r="B159">
        <f>IF(tips!B159="No", 0,IF(tips!B159="Yes",1))</f>
        <v>0</v>
      </c>
      <c r="C159">
        <f>IF(tips!C159="Sun", 1, IF(tips!C159="Sat", 0, IF(tips!C159="Thur", 2, IF(tips!C159="Fri", 3))))</f>
        <v>1</v>
      </c>
      <c r="D159">
        <f>IF(tips!D159="Dinner", 0,IF(tips!D159="Lunch",1))</f>
        <v>0</v>
      </c>
      <c r="E159">
        <v>4</v>
      </c>
      <c r="F159">
        <v>25</v>
      </c>
      <c r="G159">
        <v>3.75</v>
      </c>
      <c r="H159">
        <f t="shared" si="4"/>
        <v>3.757169339182389</v>
      </c>
      <c r="I159">
        <f t="shared" si="5"/>
        <v>7.1693391823890451E-3</v>
      </c>
    </row>
    <row r="160" spans="1:9" x14ac:dyDescent="0.35">
      <c r="A160">
        <f>IF(tips!A160= "Female",1,IF(tips!A160="Male",0))</f>
        <v>1</v>
      </c>
      <c r="B160">
        <f>IF(tips!B160="No", 0,IF(tips!B160="Yes",1))</f>
        <v>0</v>
      </c>
      <c r="C160">
        <f>IF(tips!C160="Sun", 1, IF(tips!C160="Sat", 0, IF(tips!C160="Thur", 2, IF(tips!C160="Fri", 3))))</f>
        <v>1</v>
      </c>
      <c r="D160">
        <f>IF(tips!D160="Dinner", 0,IF(tips!D160="Lunch",1))</f>
        <v>0</v>
      </c>
      <c r="E160">
        <v>2</v>
      </c>
      <c r="F160">
        <v>13.39</v>
      </c>
      <c r="G160">
        <v>2.61</v>
      </c>
      <c r="H160">
        <f t="shared" si="4"/>
        <v>2.2955719097781655</v>
      </c>
      <c r="I160">
        <f t="shared" si="5"/>
        <v>-0.31442809022183438</v>
      </c>
    </row>
    <row r="161" spans="1:9" x14ac:dyDescent="0.35">
      <c r="A161">
        <f>IF(tips!A161= "Female",1,IF(tips!A161="Male",0))</f>
        <v>0</v>
      </c>
      <c r="B161">
        <f>IF(tips!B161="No", 0,IF(tips!B161="Yes",1))</f>
        <v>0</v>
      </c>
      <c r="C161">
        <f>IF(tips!C161="Sun", 1, IF(tips!C161="Sat", 0, IF(tips!C161="Thur", 2, IF(tips!C161="Fri", 3))))</f>
        <v>1</v>
      </c>
      <c r="D161">
        <f>IF(tips!D161="Dinner", 0,IF(tips!D161="Lunch",1))</f>
        <v>0</v>
      </c>
      <c r="E161">
        <v>4</v>
      </c>
      <c r="F161">
        <v>16.489999999999998</v>
      </c>
      <c r="G161">
        <v>2</v>
      </c>
      <c r="H161">
        <f t="shared" si="4"/>
        <v>2.9681788427397748</v>
      </c>
      <c r="I161">
        <f t="shared" si="5"/>
        <v>0.96817884273977484</v>
      </c>
    </row>
    <row r="162" spans="1:9" x14ac:dyDescent="0.35">
      <c r="A162">
        <f>IF(tips!A162= "Female",1,IF(tips!A162="Male",0))</f>
        <v>0</v>
      </c>
      <c r="B162">
        <f>IF(tips!B162="No", 0,IF(tips!B162="Yes",1))</f>
        <v>0</v>
      </c>
      <c r="C162">
        <f>IF(tips!C162="Sun", 1, IF(tips!C162="Sat", 0, IF(tips!C162="Thur", 2, IF(tips!C162="Fri", 3))))</f>
        <v>1</v>
      </c>
      <c r="D162">
        <f>IF(tips!D162="Dinner", 0,IF(tips!D162="Lunch",1))</f>
        <v>0</v>
      </c>
      <c r="E162">
        <v>4</v>
      </c>
      <c r="F162">
        <v>21.5</v>
      </c>
      <c r="G162">
        <v>3.5</v>
      </c>
      <c r="H162">
        <f t="shared" si="4"/>
        <v>3.4326726602694455</v>
      </c>
      <c r="I162">
        <f t="shared" si="5"/>
        <v>-6.7327339730554492E-2</v>
      </c>
    </row>
    <row r="163" spans="1:9" x14ac:dyDescent="0.35">
      <c r="A163">
        <f>IF(tips!A163= "Female",1,IF(tips!A163="Male",0))</f>
        <v>0</v>
      </c>
      <c r="B163">
        <f>IF(tips!B163="No", 0,IF(tips!B163="Yes",1))</f>
        <v>0</v>
      </c>
      <c r="C163">
        <f>IF(tips!C163="Sun", 1, IF(tips!C163="Sat", 0, IF(tips!C163="Thur", 2, IF(tips!C163="Fri", 3))))</f>
        <v>1</v>
      </c>
      <c r="D163">
        <f>IF(tips!D163="Dinner", 0,IF(tips!D163="Lunch",1))</f>
        <v>0</v>
      </c>
      <c r="E163">
        <v>2</v>
      </c>
      <c r="F163">
        <v>12.66</v>
      </c>
      <c r="G163">
        <v>2.5</v>
      </c>
      <c r="H163">
        <f t="shared" si="4"/>
        <v>2.2278911738906082</v>
      </c>
      <c r="I163">
        <f t="shared" si="5"/>
        <v>-0.2721088261093918</v>
      </c>
    </row>
    <row r="164" spans="1:9" x14ac:dyDescent="0.35">
      <c r="A164">
        <f>IF(tips!A164= "Female",1,IF(tips!A164="Male",0))</f>
        <v>1</v>
      </c>
      <c r="B164">
        <f>IF(tips!B164="No", 0,IF(tips!B164="Yes",1))</f>
        <v>0</v>
      </c>
      <c r="C164">
        <f>IF(tips!C164="Sun", 1, IF(tips!C164="Sat", 0, IF(tips!C164="Thur", 2, IF(tips!C164="Fri", 3))))</f>
        <v>1</v>
      </c>
      <c r="D164">
        <f>IF(tips!D164="Dinner", 0,IF(tips!D164="Lunch",1))</f>
        <v>0</v>
      </c>
      <c r="E164">
        <v>3</v>
      </c>
      <c r="F164">
        <v>16.21</v>
      </c>
      <c r="G164">
        <v>2</v>
      </c>
      <c r="H164">
        <f t="shared" si="4"/>
        <v>2.7496213140359522</v>
      </c>
      <c r="I164">
        <f t="shared" si="5"/>
        <v>0.74962131403595222</v>
      </c>
    </row>
    <row r="165" spans="1:9" x14ac:dyDescent="0.35">
      <c r="A165">
        <f>IF(tips!A165= "Female",1,IF(tips!A165="Male",0))</f>
        <v>0</v>
      </c>
      <c r="B165">
        <f>IF(tips!B165="No", 0,IF(tips!B165="Yes",1))</f>
        <v>0</v>
      </c>
      <c r="C165">
        <f>IF(tips!C165="Sun", 1, IF(tips!C165="Sat", 0, IF(tips!C165="Thur", 2, IF(tips!C165="Fri", 3))))</f>
        <v>1</v>
      </c>
      <c r="D165">
        <f>IF(tips!D165="Dinner", 0,IF(tips!D165="Lunch",1))</f>
        <v>0</v>
      </c>
      <c r="E165">
        <v>2</v>
      </c>
      <c r="F165">
        <v>13.81</v>
      </c>
      <c r="G165">
        <v>2</v>
      </c>
      <c r="H165">
        <f t="shared" si="4"/>
        <v>2.3345115112477188</v>
      </c>
      <c r="I165">
        <f t="shared" si="5"/>
        <v>0.33451151124771883</v>
      </c>
    </row>
    <row r="166" spans="1:9" x14ac:dyDescent="0.35">
      <c r="A166">
        <f>IF(tips!A166= "Female",1,IF(tips!A166="Male",0))</f>
        <v>1</v>
      </c>
      <c r="B166">
        <f>IF(tips!B166="No", 0,IF(tips!B166="Yes",1))</f>
        <v>1</v>
      </c>
      <c r="C166">
        <f>IF(tips!C166="Sun", 1, IF(tips!C166="Sat", 0, IF(tips!C166="Thur", 2, IF(tips!C166="Fri", 3))))</f>
        <v>1</v>
      </c>
      <c r="D166">
        <f>IF(tips!D166="Dinner", 0,IF(tips!D166="Lunch",1))</f>
        <v>0</v>
      </c>
      <c r="E166">
        <v>2</v>
      </c>
      <c r="F166">
        <v>17.510000000000002</v>
      </c>
      <c r="G166">
        <v>3</v>
      </c>
      <c r="H166">
        <f t="shared" si="4"/>
        <v>2.6775508575271161</v>
      </c>
      <c r="I166">
        <f t="shared" si="5"/>
        <v>-0.32244914247288392</v>
      </c>
    </row>
    <row r="167" spans="1:9" x14ac:dyDescent="0.35">
      <c r="A167">
        <f>IF(tips!A167= "Female",1,IF(tips!A167="Male",0))</f>
        <v>0</v>
      </c>
      <c r="B167">
        <f>IF(tips!B167="No", 0,IF(tips!B167="Yes",1))</f>
        <v>0</v>
      </c>
      <c r="C167">
        <f>IF(tips!C167="Sun", 1, IF(tips!C167="Sat", 0, IF(tips!C167="Thur", 2, IF(tips!C167="Fri", 3))))</f>
        <v>1</v>
      </c>
      <c r="D167">
        <f>IF(tips!D167="Dinner", 0,IF(tips!D167="Lunch",1))</f>
        <v>0</v>
      </c>
      <c r="E167">
        <v>3</v>
      </c>
      <c r="F167">
        <v>24.52</v>
      </c>
      <c r="G167">
        <v>3.48</v>
      </c>
      <c r="H167">
        <f t="shared" si="4"/>
        <v>3.5200691431121127</v>
      </c>
      <c r="I167">
        <f t="shared" si="5"/>
        <v>4.0069143112112737E-2</v>
      </c>
    </row>
    <row r="168" spans="1:9" x14ac:dyDescent="0.35">
      <c r="A168">
        <f>IF(tips!A168= "Female",1,IF(tips!A168="Male",0))</f>
        <v>0</v>
      </c>
      <c r="B168">
        <f>IF(tips!B168="No", 0,IF(tips!B168="Yes",1))</f>
        <v>0</v>
      </c>
      <c r="C168">
        <f>IF(tips!C168="Sun", 1, IF(tips!C168="Sat", 0, IF(tips!C168="Thur", 2, IF(tips!C168="Fri", 3))))</f>
        <v>1</v>
      </c>
      <c r="D168">
        <f>IF(tips!D168="Dinner", 0,IF(tips!D168="Lunch",1))</f>
        <v>0</v>
      </c>
      <c r="E168">
        <v>2</v>
      </c>
      <c r="F168">
        <v>20.76</v>
      </c>
      <c r="G168">
        <v>2.2400000000000002</v>
      </c>
      <c r="H168">
        <f t="shared" si="4"/>
        <v>2.9788692022319925</v>
      </c>
      <c r="I168">
        <f t="shared" si="5"/>
        <v>0.73886920223199226</v>
      </c>
    </row>
    <row r="169" spans="1:9" x14ac:dyDescent="0.35">
      <c r="A169">
        <f>IF(tips!A169= "Female",1,IF(tips!A169="Male",0))</f>
        <v>0</v>
      </c>
      <c r="B169">
        <f>IF(tips!B169="No", 0,IF(tips!B169="Yes",1))</f>
        <v>0</v>
      </c>
      <c r="C169">
        <f>IF(tips!C169="Sun", 1, IF(tips!C169="Sat", 0, IF(tips!C169="Thur", 2, IF(tips!C169="Fri", 3))))</f>
        <v>1</v>
      </c>
      <c r="D169">
        <f>IF(tips!D169="Dinner", 0,IF(tips!D169="Lunch",1))</f>
        <v>0</v>
      </c>
      <c r="E169">
        <v>4</v>
      </c>
      <c r="F169">
        <v>31.71</v>
      </c>
      <c r="G169">
        <v>4.5</v>
      </c>
      <c r="H169">
        <f t="shared" si="4"/>
        <v>4.3792758293269181</v>
      </c>
      <c r="I169">
        <f t="shared" si="5"/>
        <v>-0.12072417067308194</v>
      </c>
    </row>
    <row r="170" spans="1:9" x14ac:dyDescent="0.35">
      <c r="A170">
        <f>IF(tips!A170= "Female",1,IF(tips!A170="Male",0))</f>
        <v>1</v>
      </c>
      <c r="B170">
        <f>IF(tips!B170="No", 0,IF(tips!B170="Yes",1))</f>
        <v>1</v>
      </c>
      <c r="C170">
        <f>IF(tips!C170="Sun", 1, IF(tips!C170="Sat", 0, IF(tips!C170="Thur", 2, IF(tips!C170="Fri", 3))))</f>
        <v>0</v>
      </c>
      <c r="D170">
        <f>IF(tips!D170="Dinner", 0,IF(tips!D170="Lunch",1))</f>
        <v>0</v>
      </c>
      <c r="E170">
        <v>2</v>
      </c>
      <c r="F170">
        <v>10.59</v>
      </c>
      <c r="G170">
        <v>1.61</v>
      </c>
      <c r="H170">
        <f t="shared" si="4"/>
        <v>2.0359745666478104</v>
      </c>
      <c r="I170">
        <f t="shared" si="5"/>
        <v>0.4259745666478103</v>
      </c>
    </row>
    <row r="171" spans="1:9" x14ac:dyDescent="0.35">
      <c r="A171">
        <f>IF(tips!A171= "Female",1,IF(tips!A171="Male",0))</f>
        <v>1</v>
      </c>
      <c r="B171">
        <f>IF(tips!B171="No", 0,IF(tips!B171="Yes",1))</f>
        <v>1</v>
      </c>
      <c r="C171">
        <f>IF(tips!C171="Sun", 1, IF(tips!C171="Sat", 0, IF(tips!C171="Thur", 2, IF(tips!C171="Fri", 3))))</f>
        <v>0</v>
      </c>
      <c r="D171">
        <f>IF(tips!D171="Dinner", 0,IF(tips!D171="Lunch",1))</f>
        <v>0</v>
      </c>
      <c r="E171">
        <v>2</v>
      </c>
      <c r="F171">
        <v>10.63</v>
      </c>
      <c r="G171">
        <v>2</v>
      </c>
      <c r="H171">
        <f t="shared" si="4"/>
        <v>2.0396831001211009</v>
      </c>
      <c r="I171">
        <f t="shared" si="5"/>
        <v>3.9683100121100878E-2</v>
      </c>
    </row>
    <row r="172" spans="1:9" x14ac:dyDescent="0.35">
      <c r="A172">
        <f>IF(tips!A172= "Female",1,IF(tips!A172="Male",0))</f>
        <v>0</v>
      </c>
      <c r="B172">
        <f>IF(tips!B172="No", 0,IF(tips!B172="Yes",1))</f>
        <v>1</v>
      </c>
      <c r="C172">
        <f>IF(tips!C172="Sun", 1, IF(tips!C172="Sat", 0, IF(tips!C172="Thur", 2, IF(tips!C172="Fri", 3))))</f>
        <v>0</v>
      </c>
      <c r="D172">
        <f>IF(tips!D172="Dinner", 0,IF(tips!D172="Lunch",1))</f>
        <v>0</v>
      </c>
      <c r="E172">
        <v>3</v>
      </c>
      <c r="F172">
        <v>50.81</v>
      </c>
      <c r="G172">
        <v>10</v>
      </c>
      <c r="H172">
        <f t="shared" si="4"/>
        <v>5.9575027684324819</v>
      </c>
      <c r="I172">
        <f t="shared" si="5"/>
        <v>-4.0424972315675181</v>
      </c>
    </row>
    <row r="173" spans="1:9" x14ac:dyDescent="0.35">
      <c r="A173">
        <f>IF(tips!A173= "Female",1,IF(tips!A173="Male",0))</f>
        <v>0</v>
      </c>
      <c r="B173">
        <f>IF(tips!B173="No", 0,IF(tips!B173="Yes",1))</f>
        <v>1</v>
      </c>
      <c r="C173">
        <f>IF(tips!C173="Sun", 1, IF(tips!C173="Sat", 0, IF(tips!C173="Thur", 2, IF(tips!C173="Fri", 3))))</f>
        <v>0</v>
      </c>
      <c r="D173">
        <f>IF(tips!D173="Dinner", 0,IF(tips!D173="Lunch",1))</f>
        <v>0</v>
      </c>
      <c r="E173">
        <v>2</v>
      </c>
      <c r="F173">
        <v>15.81</v>
      </c>
      <c r="G173">
        <v>3.16</v>
      </c>
      <c r="H173">
        <f t="shared" si="4"/>
        <v>2.5199381849122577</v>
      </c>
      <c r="I173">
        <f t="shared" si="5"/>
        <v>-0.6400618150877424</v>
      </c>
    </row>
    <row r="174" spans="1:9" x14ac:dyDescent="0.35">
      <c r="A174">
        <f>IF(tips!A174= "Female",1,IF(tips!A174="Male",0))</f>
        <v>0</v>
      </c>
      <c r="B174">
        <f>IF(tips!B174="No", 0,IF(tips!B174="Yes",1))</f>
        <v>1</v>
      </c>
      <c r="C174">
        <f>IF(tips!C174="Sun", 1, IF(tips!C174="Sat", 0, IF(tips!C174="Thur", 2, IF(tips!C174="Fri", 3))))</f>
        <v>1</v>
      </c>
      <c r="D174">
        <f>IF(tips!D174="Dinner", 0,IF(tips!D174="Lunch",1))</f>
        <v>0</v>
      </c>
      <c r="E174">
        <v>2</v>
      </c>
      <c r="F174">
        <v>7.25</v>
      </c>
      <c r="G174">
        <v>5.15</v>
      </c>
      <c r="H174">
        <f t="shared" si="4"/>
        <v>1.7263120216280297</v>
      </c>
      <c r="I174">
        <f t="shared" si="5"/>
        <v>-3.4236879783719707</v>
      </c>
    </row>
    <row r="175" spans="1:9" x14ac:dyDescent="0.35">
      <c r="A175">
        <f>IF(tips!A175= "Female",1,IF(tips!A175="Male",0))</f>
        <v>0</v>
      </c>
      <c r="B175">
        <f>IF(tips!B175="No", 0,IF(tips!B175="Yes",1))</f>
        <v>1</v>
      </c>
      <c r="C175">
        <f>IF(tips!C175="Sun", 1, IF(tips!C175="Sat", 0, IF(tips!C175="Thur", 2, IF(tips!C175="Fri", 3))))</f>
        <v>1</v>
      </c>
      <c r="D175">
        <f>IF(tips!D175="Dinner", 0,IF(tips!D175="Lunch",1))</f>
        <v>0</v>
      </c>
      <c r="E175">
        <v>2</v>
      </c>
      <c r="F175">
        <v>31.85</v>
      </c>
      <c r="G175">
        <v>3.18</v>
      </c>
      <c r="H175">
        <f t="shared" si="4"/>
        <v>4.0070601077018626</v>
      </c>
      <c r="I175">
        <f t="shared" si="5"/>
        <v>0.82706010770186245</v>
      </c>
    </row>
    <row r="176" spans="1:9" x14ac:dyDescent="0.35">
      <c r="A176">
        <f>IF(tips!A176= "Female",1,IF(tips!A176="Male",0))</f>
        <v>0</v>
      </c>
      <c r="B176">
        <f>IF(tips!B176="No", 0,IF(tips!B176="Yes",1))</f>
        <v>1</v>
      </c>
      <c r="C176">
        <f>IF(tips!C176="Sun", 1, IF(tips!C176="Sat", 0, IF(tips!C176="Thur", 2, IF(tips!C176="Fri", 3))))</f>
        <v>1</v>
      </c>
      <c r="D176">
        <f>IF(tips!D176="Dinner", 0,IF(tips!D176="Lunch",1))</f>
        <v>0</v>
      </c>
      <c r="E176">
        <v>2</v>
      </c>
      <c r="F176">
        <v>16.82</v>
      </c>
      <c r="G176">
        <v>4</v>
      </c>
      <c r="H176">
        <f t="shared" si="4"/>
        <v>2.6135786551128501</v>
      </c>
      <c r="I176">
        <f t="shared" si="5"/>
        <v>-1.3864213448871499</v>
      </c>
    </row>
    <row r="177" spans="1:9" x14ac:dyDescent="0.35">
      <c r="A177">
        <f>IF(tips!A177= "Female",1,IF(tips!A177="Male",0))</f>
        <v>0</v>
      </c>
      <c r="B177">
        <f>IF(tips!B177="No", 0,IF(tips!B177="Yes",1))</f>
        <v>1</v>
      </c>
      <c r="C177">
        <f>IF(tips!C177="Sun", 1, IF(tips!C177="Sat", 0, IF(tips!C177="Thur", 2, IF(tips!C177="Fri", 3))))</f>
        <v>1</v>
      </c>
      <c r="D177">
        <f>IF(tips!D177="Dinner", 0,IF(tips!D177="Lunch",1))</f>
        <v>0</v>
      </c>
      <c r="E177">
        <v>2</v>
      </c>
      <c r="F177">
        <v>32.9</v>
      </c>
      <c r="G177">
        <v>3.11</v>
      </c>
      <c r="H177">
        <f t="shared" si="4"/>
        <v>4.1044091113757455</v>
      </c>
      <c r="I177">
        <f t="shared" si="5"/>
        <v>0.99440911137574561</v>
      </c>
    </row>
    <row r="178" spans="1:9" x14ac:dyDescent="0.35">
      <c r="A178">
        <f>IF(tips!A178= "Female",1,IF(tips!A178="Male",0))</f>
        <v>0</v>
      </c>
      <c r="B178">
        <f>IF(tips!B178="No", 0,IF(tips!B178="Yes",1))</f>
        <v>1</v>
      </c>
      <c r="C178">
        <f>IF(tips!C178="Sun", 1, IF(tips!C178="Sat", 0, IF(tips!C178="Thur", 2, IF(tips!C178="Fri", 3))))</f>
        <v>1</v>
      </c>
      <c r="D178">
        <f>IF(tips!D178="Dinner", 0,IF(tips!D178="Lunch",1))</f>
        <v>0</v>
      </c>
      <c r="E178">
        <v>2</v>
      </c>
      <c r="F178">
        <v>17.89</v>
      </c>
      <c r="G178">
        <v>2</v>
      </c>
      <c r="H178">
        <f t="shared" si="4"/>
        <v>2.7127819255233785</v>
      </c>
      <c r="I178">
        <f t="shared" si="5"/>
        <v>0.71278192552337849</v>
      </c>
    </row>
    <row r="179" spans="1:9" x14ac:dyDescent="0.35">
      <c r="A179">
        <f>IF(tips!A179= "Female",1,IF(tips!A179="Male",0))</f>
        <v>0</v>
      </c>
      <c r="B179">
        <f>IF(tips!B179="No", 0,IF(tips!B179="Yes",1))</f>
        <v>1</v>
      </c>
      <c r="C179">
        <f>IF(tips!C179="Sun", 1, IF(tips!C179="Sat", 0, IF(tips!C179="Thur", 2, IF(tips!C179="Fri", 3))))</f>
        <v>1</v>
      </c>
      <c r="D179">
        <f>IF(tips!D179="Dinner", 0,IF(tips!D179="Lunch",1))</f>
        <v>0</v>
      </c>
      <c r="E179">
        <v>2</v>
      </c>
      <c r="F179">
        <v>14.48</v>
      </c>
      <c r="G179">
        <v>2</v>
      </c>
      <c r="H179">
        <f t="shared" si="4"/>
        <v>2.3966294469253393</v>
      </c>
      <c r="I179">
        <f t="shared" si="5"/>
        <v>0.3966294469253393</v>
      </c>
    </row>
    <row r="180" spans="1:9" x14ac:dyDescent="0.35">
      <c r="A180">
        <f>IF(tips!A180= "Female",1,IF(tips!A180="Male",0))</f>
        <v>1</v>
      </c>
      <c r="B180">
        <f>IF(tips!B180="No", 0,IF(tips!B180="Yes",1))</f>
        <v>1</v>
      </c>
      <c r="C180">
        <f>IF(tips!C180="Sun", 1, IF(tips!C180="Sat", 0, IF(tips!C180="Thur", 2, IF(tips!C180="Fri", 3))))</f>
        <v>1</v>
      </c>
      <c r="D180">
        <f>IF(tips!D180="Dinner", 0,IF(tips!D180="Lunch",1))</f>
        <v>0</v>
      </c>
      <c r="E180">
        <v>2</v>
      </c>
      <c r="F180">
        <v>9.6</v>
      </c>
      <c r="G180">
        <v>4</v>
      </c>
      <c r="H180">
        <f t="shared" si="4"/>
        <v>1.9441883631838635</v>
      </c>
      <c r="I180">
        <f t="shared" si="5"/>
        <v>-2.0558116368161365</v>
      </c>
    </row>
    <row r="181" spans="1:9" x14ac:dyDescent="0.35">
      <c r="A181">
        <f>IF(tips!A181= "Female",1,IF(tips!A181="Male",0))</f>
        <v>0</v>
      </c>
      <c r="B181">
        <f>IF(tips!B181="No", 0,IF(tips!B181="Yes",1))</f>
        <v>1</v>
      </c>
      <c r="C181">
        <f>IF(tips!C181="Sun", 1, IF(tips!C181="Sat", 0, IF(tips!C181="Thur", 2, IF(tips!C181="Fri", 3))))</f>
        <v>1</v>
      </c>
      <c r="D181">
        <f>IF(tips!D181="Dinner", 0,IF(tips!D181="Lunch",1))</f>
        <v>0</v>
      </c>
      <c r="E181">
        <v>2</v>
      </c>
      <c r="F181">
        <v>34.630000000000003</v>
      </c>
      <c r="G181">
        <v>3.55</v>
      </c>
      <c r="H181">
        <f t="shared" si="4"/>
        <v>4.2648031840955722</v>
      </c>
      <c r="I181">
        <f t="shared" si="5"/>
        <v>0.71480318409557242</v>
      </c>
    </row>
    <row r="182" spans="1:9" x14ac:dyDescent="0.35">
      <c r="A182">
        <f>IF(tips!A182= "Female",1,IF(tips!A182="Male",0))</f>
        <v>0</v>
      </c>
      <c r="B182">
        <f>IF(tips!B182="No", 0,IF(tips!B182="Yes",1))</f>
        <v>1</v>
      </c>
      <c r="C182">
        <f>IF(tips!C182="Sun", 1, IF(tips!C182="Sat", 0, IF(tips!C182="Thur", 2, IF(tips!C182="Fri", 3))))</f>
        <v>1</v>
      </c>
      <c r="D182">
        <f>IF(tips!D182="Dinner", 0,IF(tips!D182="Lunch",1))</f>
        <v>0</v>
      </c>
      <c r="E182">
        <v>4</v>
      </c>
      <c r="F182">
        <v>34.65</v>
      </c>
      <c r="G182">
        <v>3.68</v>
      </c>
      <c r="H182">
        <f t="shared" si="4"/>
        <v>4.6518530396137905</v>
      </c>
      <c r="I182">
        <f t="shared" si="5"/>
        <v>0.97185303961379033</v>
      </c>
    </row>
    <row r="183" spans="1:9" x14ac:dyDescent="0.35">
      <c r="A183">
        <f>IF(tips!A183= "Female",1,IF(tips!A183="Male",0))</f>
        <v>0</v>
      </c>
      <c r="B183">
        <f>IF(tips!B183="No", 0,IF(tips!B183="Yes",1))</f>
        <v>1</v>
      </c>
      <c r="C183">
        <f>IF(tips!C183="Sun", 1, IF(tips!C183="Sat", 0, IF(tips!C183="Thur", 2, IF(tips!C183="Fri", 3))))</f>
        <v>1</v>
      </c>
      <c r="D183">
        <f>IF(tips!D183="Dinner", 0,IF(tips!D183="Lunch",1))</f>
        <v>0</v>
      </c>
      <c r="E183">
        <v>2</v>
      </c>
      <c r="F183">
        <v>23.33</v>
      </c>
      <c r="G183">
        <v>5.65</v>
      </c>
      <c r="H183">
        <f t="shared" si="4"/>
        <v>3.217142477890925</v>
      </c>
      <c r="I183">
        <f t="shared" si="5"/>
        <v>-2.4328575221090754</v>
      </c>
    </row>
    <row r="184" spans="1:9" x14ac:dyDescent="0.35">
      <c r="A184">
        <f>IF(tips!A184= "Female",1,IF(tips!A184="Male",0))</f>
        <v>0</v>
      </c>
      <c r="B184">
        <f>IF(tips!B184="No", 0,IF(tips!B184="Yes",1))</f>
        <v>1</v>
      </c>
      <c r="C184">
        <f>IF(tips!C184="Sun", 1, IF(tips!C184="Sat", 0, IF(tips!C184="Thur", 2, IF(tips!C184="Fri", 3))))</f>
        <v>1</v>
      </c>
      <c r="D184">
        <f>IF(tips!D184="Dinner", 0,IF(tips!D184="Lunch",1))</f>
        <v>0</v>
      </c>
      <c r="E184">
        <v>3</v>
      </c>
      <c r="F184">
        <v>45.35</v>
      </c>
      <c r="G184">
        <v>3.5</v>
      </c>
      <c r="H184">
        <f t="shared" si="4"/>
        <v>5.4512879493282895</v>
      </c>
      <c r="I184">
        <f t="shared" si="5"/>
        <v>1.9512879493282895</v>
      </c>
    </row>
    <row r="185" spans="1:9" x14ac:dyDescent="0.35">
      <c r="A185">
        <f>IF(tips!A185= "Female",1,IF(tips!A185="Male",0))</f>
        <v>0</v>
      </c>
      <c r="B185">
        <f>IF(tips!B185="No", 0,IF(tips!B185="Yes",1))</f>
        <v>1</v>
      </c>
      <c r="C185">
        <f>IF(tips!C185="Sun", 1, IF(tips!C185="Sat", 0, IF(tips!C185="Thur", 2, IF(tips!C185="Fri", 3))))</f>
        <v>1</v>
      </c>
      <c r="D185">
        <f>IF(tips!D185="Dinner", 0,IF(tips!D185="Lunch",1))</f>
        <v>0</v>
      </c>
      <c r="E185">
        <v>4</v>
      </c>
      <c r="F185">
        <v>23.17</v>
      </c>
      <c r="G185">
        <v>6.5</v>
      </c>
      <c r="H185">
        <f t="shared" si="4"/>
        <v>3.5875039327793359</v>
      </c>
      <c r="I185">
        <f t="shared" si="5"/>
        <v>-2.9124960672206641</v>
      </c>
    </row>
    <row r="186" spans="1:9" x14ac:dyDescent="0.35">
      <c r="A186">
        <f>IF(tips!A186= "Female",1,IF(tips!A186="Male",0))</f>
        <v>0</v>
      </c>
      <c r="B186">
        <f>IF(tips!B186="No", 0,IF(tips!B186="Yes",1))</f>
        <v>1</v>
      </c>
      <c r="C186">
        <f>IF(tips!C186="Sun", 1, IF(tips!C186="Sat", 0, IF(tips!C186="Thur", 2, IF(tips!C186="Fri", 3))))</f>
        <v>1</v>
      </c>
      <c r="D186">
        <f>IF(tips!D186="Dinner", 0,IF(tips!D186="Lunch",1))</f>
        <v>0</v>
      </c>
      <c r="E186">
        <v>2</v>
      </c>
      <c r="F186">
        <v>40.549999999999997</v>
      </c>
      <c r="G186">
        <v>3</v>
      </c>
      <c r="H186">
        <f t="shared" si="4"/>
        <v>4.813666138142608</v>
      </c>
      <c r="I186">
        <f t="shared" si="5"/>
        <v>1.813666138142608</v>
      </c>
    </row>
    <row r="187" spans="1:9" x14ac:dyDescent="0.35">
      <c r="A187">
        <f>IF(tips!A187= "Female",1,IF(tips!A187="Male",0))</f>
        <v>0</v>
      </c>
      <c r="B187">
        <f>IF(tips!B187="No", 0,IF(tips!B187="Yes",1))</f>
        <v>0</v>
      </c>
      <c r="C187">
        <f>IF(tips!C187="Sun", 1, IF(tips!C187="Sat", 0, IF(tips!C187="Thur", 2, IF(tips!C187="Fri", 3))))</f>
        <v>1</v>
      </c>
      <c r="D187">
        <f>IF(tips!D187="Dinner", 0,IF(tips!D187="Lunch",1))</f>
        <v>0</v>
      </c>
      <c r="E187">
        <v>5</v>
      </c>
      <c r="F187">
        <v>20.69</v>
      </c>
      <c r="G187">
        <v>5</v>
      </c>
      <c r="H187">
        <f t="shared" si="4"/>
        <v>3.5501726518260943</v>
      </c>
      <c r="I187">
        <f t="shared" si="5"/>
        <v>-1.4498273481739057</v>
      </c>
    </row>
    <row r="188" spans="1:9" x14ac:dyDescent="0.35">
      <c r="A188">
        <f>IF(tips!A188= "Female",1,IF(tips!A188="Male",0))</f>
        <v>1</v>
      </c>
      <c r="B188">
        <f>IF(tips!B188="No", 0,IF(tips!B188="Yes",1))</f>
        <v>1</v>
      </c>
      <c r="C188">
        <f>IF(tips!C188="Sun", 1, IF(tips!C188="Sat", 0, IF(tips!C188="Thur", 2, IF(tips!C188="Fri", 3))))</f>
        <v>1</v>
      </c>
      <c r="D188">
        <f>IF(tips!D188="Dinner", 0,IF(tips!D188="Lunch",1))</f>
        <v>0</v>
      </c>
      <c r="E188">
        <v>3</v>
      </c>
      <c r="F188">
        <v>20.9</v>
      </c>
      <c r="G188">
        <v>3.5</v>
      </c>
      <c r="H188">
        <f t="shared" si="4"/>
        <v>3.1844468637792969</v>
      </c>
      <c r="I188">
        <f t="shared" si="5"/>
        <v>-0.31555313622070313</v>
      </c>
    </row>
    <row r="189" spans="1:9" x14ac:dyDescent="0.35">
      <c r="A189">
        <f>IF(tips!A189= "Female",1,IF(tips!A189="Male",0))</f>
        <v>0</v>
      </c>
      <c r="B189">
        <f>IF(tips!B189="No", 0,IF(tips!B189="Yes",1))</f>
        <v>1</v>
      </c>
      <c r="C189">
        <f>IF(tips!C189="Sun", 1, IF(tips!C189="Sat", 0, IF(tips!C189="Thur", 2, IF(tips!C189="Fri", 3))))</f>
        <v>1</v>
      </c>
      <c r="D189">
        <f>IF(tips!D189="Dinner", 0,IF(tips!D189="Lunch",1))</f>
        <v>0</v>
      </c>
      <c r="E189">
        <v>5</v>
      </c>
      <c r="F189">
        <v>30.46</v>
      </c>
      <c r="G189">
        <v>2</v>
      </c>
      <c r="H189">
        <f t="shared" si="4"/>
        <v>4.4559819526773685</v>
      </c>
      <c r="I189">
        <f t="shared" si="5"/>
        <v>2.4559819526773685</v>
      </c>
    </row>
    <row r="190" spans="1:9" x14ac:dyDescent="0.35">
      <c r="A190">
        <f>IF(tips!A190= "Female",1,IF(tips!A190="Male",0))</f>
        <v>1</v>
      </c>
      <c r="B190">
        <f>IF(tips!B190="No", 0,IF(tips!B190="Yes",1))</f>
        <v>1</v>
      </c>
      <c r="C190">
        <f>IF(tips!C190="Sun", 1, IF(tips!C190="Sat", 0, IF(tips!C190="Thur", 2, IF(tips!C190="Fri", 3))))</f>
        <v>1</v>
      </c>
      <c r="D190">
        <f>IF(tips!D190="Dinner", 0,IF(tips!D190="Lunch",1))</f>
        <v>0</v>
      </c>
      <c r="E190">
        <v>3</v>
      </c>
      <c r="F190">
        <v>18.149999999999999</v>
      </c>
      <c r="G190">
        <v>3.5</v>
      </c>
      <c r="H190">
        <f t="shared" si="4"/>
        <v>2.9294851874905552</v>
      </c>
      <c r="I190">
        <f t="shared" si="5"/>
        <v>-0.5705148125094448</v>
      </c>
    </row>
    <row r="191" spans="1:9" x14ac:dyDescent="0.35">
      <c r="A191">
        <f>IF(tips!A191= "Female",1,IF(tips!A191="Male",0))</f>
        <v>0</v>
      </c>
      <c r="B191">
        <f>IF(tips!B191="No", 0,IF(tips!B191="Yes",1))</f>
        <v>1</v>
      </c>
      <c r="C191">
        <f>IF(tips!C191="Sun", 1, IF(tips!C191="Sat", 0, IF(tips!C191="Thur", 2, IF(tips!C191="Fri", 3))))</f>
        <v>1</v>
      </c>
      <c r="D191">
        <f>IF(tips!D191="Dinner", 0,IF(tips!D191="Lunch",1))</f>
        <v>0</v>
      </c>
      <c r="E191">
        <v>3</v>
      </c>
      <c r="F191">
        <v>23.1</v>
      </c>
      <c r="G191">
        <v>4</v>
      </c>
      <c r="H191">
        <f t="shared" si="4"/>
        <v>3.3884162048102899</v>
      </c>
      <c r="I191">
        <f t="shared" si="5"/>
        <v>-0.61158379518971007</v>
      </c>
    </row>
    <row r="192" spans="1:9" x14ac:dyDescent="0.35">
      <c r="A192">
        <f>IF(tips!A192= "Female",1,IF(tips!A192="Male",0))</f>
        <v>0</v>
      </c>
      <c r="B192">
        <f>IF(tips!B192="No", 0,IF(tips!B192="Yes",1))</f>
        <v>1</v>
      </c>
      <c r="C192">
        <f>IF(tips!C192="Sun", 1, IF(tips!C192="Sat", 0, IF(tips!C192="Thur", 2, IF(tips!C192="Fri", 3))))</f>
        <v>1</v>
      </c>
      <c r="D192">
        <f>IF(tips!D192="Dinner", 0,IF(tips!D192="Lunch",1))</f>
        <v>0</v>
      </c>
      <c r="E192">
        <v>2</v>
      </c>
      <c r="F192">
        <v>15.69</v>
      </c>
      <c r="G192">
        <v>1.5</v>
      </c>
      <c r="H192">
        <f t="shared" si="4"/>
        <v>2.5088125844923854</v>
      </c>
      <c r="I192">
        <f t="shared" si="5"/>
        <v>1.0088125844923854</v>
      </c>
    </row>
    <row r="193" spans="1:9" x14ac:dyDescent="0.35">
      <c r="A193">
        <f>IF(tips!A193= "Female",1,IF(tips!A193="Male",0))</f>
        <v>1</v>
      </c>
      <c r="B193">
        <f>IF(tips!B193="No", 0,IF(tips!B193="Yes",1))</f>
        <v>1</v>
      </c>
      <c r="C193">
        <f>IF(tips!C193="Sun", 1, IF(tips!C193="Sat", 0, IF(tips!C193="Thur", 2, IF(tips!C193="Fri", 3))))</f>
        <v>2</v>
      </c>
      <c r="D193">
        <f>IF(tips!D193="Dinner", 0,IF(tips!D193="Lunch",1))</f>
        <v>1</v>
      </c>
      <c r="E193">
        <v>2</v>
      </c>
      <c r="F193">
        <v>19.809999999999999</v>
      </c>
      <c r="G193">
        <v>4.1900000000000004</v>
      </c>
      <c r="H193">
        <f t="shared" si="4"/>
        <v>2.890791532241336</v>
      </c>
      <c r="I193">
        <f t="shared" si="5"/>
        <v>-1.2992084677586644</v>
      </c>
    </row>
    <row r="194" spans="1:9" x14ac:dyDescent="0.35">
      <c r="A194">
        <f>IF(tips!A194= "Female",1,IF(tips!A194="Male",0))</f>
        <v>0</v>
      </c>
      <c r="B194">
        <f>IF(tips!B194="No", 0,IF(tips!B194="Yes",1))</f>
        <v>1</v>
      </c>
      <c r="C194">
        <f>IF(tips!C194="Sun", 1, IF(tips!C194="Sat", 0, IF(tips!C194="Thur", 2, IF(tips!C194="Fri", 3))))</f>
        <v>2</v>
      </c>
      <c r="D194">
        <f>IF(tips!D194="Dinner", 0,IF(tips!D194="Lunch",1))</f>
        <v>1</v>
      </c>
      <c r="E194">
        <v>2</v>
      </c>
      <c r="F194">
        <v>28.44</v>
      </c>
      <c r="G194">
        <v>2.56</v>
      </c>
      <c r="H194">
        <f t="shared" si="4"/>
        <v>3.690907629103823</v>
      </c>
      <c r="I194">
        <f t="shared" si="5"/>
        <v>1.1309076291038229</v>
      </c>
    </row>
    <row r="195" spans="1:9" x14ac:dyDescent="0.35">
      <c r="A195">
        <f>IF(tips!A195= "Female",1,IF(tips!A195="Male",0))</f>
        <v>0</v>
      </c>
      <c r="B195">
        <f>IF(tips!B195="No", 0,IF(tips!B195="Yes",1))</f>
        <v>1</v>
      </c>
      <c r="C195">
        <f>IF(tips!C195="Sun", 1, IF(tips!C195="Sat", 0, IF(tips!C195="Thur", 2, IF(tips!C195="Fri", 3))))</f>
        <v>2</v>
      </c>
      <c r="D195">
        <f>IF(tips!D195="Dinner", 0,IF(tips!D195="Lunch",1))</f>
        <v>1</v>
      </c>
      <c r="E195">
        <v>2</v>
      </c>
      <c r="F195">
        <v>15.48</v>
      </c>
      <c r="G195">
        <v>2.02</v>
      </c>
      <c r="H195">
        <f t="shared" ref="H195:H245" si="6">$N$26+($E195*$N$27)+($F195*$N$28)</f>
        <v>2.4893427837576088</v>
      </c>
      <c r="I195">
        <f t="shared" ref="I195:I245" si="7">$H195-$G195</f>
        <v>0.46934278375760874</v>
      </c>
    </row>
    <row r="196" spans="1:9" x14ac:dyDescent="0.35">
      <c r="A196">
        <f>IF(tips!A196= "Female",1,IF(tips!A196="Male",0))</f>
        <v>0</v>
      </c>
      <c r="B196">
        <f>IF(tips!B196="No", 0,IF(tips!B196="Yes",1))</f>
        <v>1</v>
      </c>
      <c r="C196">
        <f>IF(tips!C196="Sun", 1, IF(tips!C196="Sat", 0, IF(tips!C196="Thur", 2, IF(tips!C196="Fri", 3))))</f>
        <v>2</v>
      </c>
      <c r="D196">
        <f>IF(tips!D196="Dinner", 0,IF(tips!D196="Lunch",1))</f>
        <v>1</v>
      </c>
      <c r="E196">
        <v>2</v>
      </c>
      <c r="F196">
        <v>16.579999999999998</v>
      </c>
      <c r="G196">
        <v>4</v>
      </c>
      <c r="H196">
        <f t="shared" si="6"/>
        <v>2.5913274542731051</v>
      </c>
      <c r="I196">
        <f t="shared" si="7"/>
        <v>-1.4086725457268949</v>
      </c>
    </row>
    <row r="197" spans="1:9" x14ac:dyDescent="0.35">
      <c r="A197">
        <f>IF(tips!A197= "Female",1,IF(tips!A197="Male",0))</f>
        <v>0</v>
      </c>
      <c r="B197">
        <f>IF(tips!B197="No", 0,IF(tips!B197="Yes",1))</f>
        <v>0</v>
      </c>
      <c r="C197">
        <f>IF(tips!C197="Sun", 1, IF(tips!C197="Sat", 0, IF(tips!C197="Thur", 2, IF(tips!C197="Fri", 3))))</f>
        <v>2</v>
      </c>
      <c r="D197">
        <f>IF(tips!D197="Dinner", 0,IF(tips!D197="Lunch",1))</f>
        <v>1</v>
      </c>
      <c r="E197">
        <v>2</v>
      </c>
      <c r="F197">
        <v>7.56</v>
      </c>
      <c r="G197">
        <v>1.44</v>
      </c>
      <c r="H197">
        <f t="shared" si="6"/>
        <v>1.7550531560460332</v>
      </c>
      <c r="I197">
        <f t="shared" si="7"/>
        <v>0.31505315604603323</v>
      </c>
    </row>
    <row r="198" spans="1:9" x14ac:dyDescent="0.35">
      <c r="A198">
        <f>IF(tips!A198= "Female",1,IF(tips!A198="Male",0))</f>
        <v>0</v>
      </c>
      <c r="B198">
        <f>IF(tips!B198="No", 0,IF(tips!B198="Yes",1))</f>
        <v>1</v>
      </c>
      <c r="C198">
        <f>IF(tips!C198="Sun", 1, IF(tips!C198="Sat", 0, IF(tips!C198="Thur", 2, IF(tips!C198="Fri", 3))))</f>
        <v>2</v>
      </c>
      <c r="D198">
        <f>IF(tips!D198="Dinner", 0,IF(tips!D198="Lunch",1))</f>
        <v>1</v>
      </c>
      <c r="E198">
        <v>2</v>
      </c>
      <c r="F198">
        <v>10.34</v>
      </c>
      <c r="G198">
        <v>2</v>
      </c>
      <c r="H198">
        <f t="shared" si="6"/>
        <v>2.0127962324397428</v>
      </c>
      <c r="I198">
        <f t="shared" si="7"/>
        <v>1.2796232439742816E-2</v>
      </c>
    </row>
    <row r="199" spans="1:9" x14ac:dyDescent="0.35">
      <c r="A199">
        <f>IF(tips!A199= "Female",1,IF(tips!A199="Male",0))</f>
        <v>1</v>
      </c>
      <c r="B199">
        <f>IF(tips!B199="No", 0,IF(tips!B199="Yes",1))</f>
        <v>1</v>
      </c>
      <c r="C199">
        <f>IF(tips!C199="Sun", 1, IF(tips!C199="Sat", 0, IF(tips!C199="Thur", 2, IF(tips!C199="Fri", 3))))</f>
        <v>2</v>
      </c>
      <c r="D199">
        <f>IF(tips!D199="Dinner", 0,IF(tips!D199="Lunch",1))</f>
        <v>1</v>
      </c>
      <c r="E199">
        <v>4</v>
      </c>
      <c r="F199">
        <v>43.11</v>
      </c>
      <c r="G199">
        <v>5</v>
      </c>
      <c r="H199">
        <f t="shared" si="6"/>
        <v>5.4362078692147922</v>
      </c>
      <c r="I199">
        <f t="shared" si="7"/>
        <v>0.43620786921479215</v>
      </c>
    </row>
    <row r="200" spans="1:9" x14ac:dyDescent="0.35">
      <c r="A200">
        <f>IF(tips!A200= "Female",1,IF(tips!A200="Male",0))</f>
        <v>1</v>
      </c>
      <c r="B200">
        <f>IF(tips!B200="No", 0,IF(tips!B200="Yes",1))</f>
        <v>1</v>
      </c>
      <c r="C200">
        <f>IF(tips!C200="Sun", 1, IF(tips!C200="Sat", 0, IF(tips!C200="Thur", 2, IF(tips!C200="Fri", 3))))</f>
        <v>2</v>
      </c>
      <c r="D200">
        <f>IF(tips!D200="Dinner", 0,IF(tips!D200="Lunch",1))</f>
        <v>1</v>
      </c>
      <c r="E200">
        <v>2</v>
      </c>
      <c r="F200">
        <v>13</v>
      </c>
      <c r="G200">
        <v>2</v>
      </c>
      <c r="H200">
        <f t="shared" si="6"/>
        <v>2.2594137084135801</v>
      </c>
      <c r="I200">
        <f t="shared" si="7"/>
        <v>0.25941370841358014</v>
      </c>
    </row>
    <row r="201" spans="1:9" x14ac:dyDescent="0.35">
      <c r="A201">
        <f>IF(tips!A201= "Female",1,IF(tips!A201="Male",0))</f>
        <v>0</v>
      </c>
      <c r="B201">
        <f>IF(tips!B201="No", 0,IF(tips!B201="Yes",1))</f>
        <v>1</v>
      </c>
      <c r="C201">
        <f>IF(tips!C201="Sun", 1, IF(tips!C201="Sat", 0, IF(tips!C201="Thur", 2, IF(tips!C201="Fri", 3))))</f>
        <v>2</v>
      </c>
      <c r="D201">
        <f>IF(tips!D201="Dinner", 0,IF(tips!D201="Lunch",1))</f>
        <v>1</v>
      </c>
      <c r="E201">
        <v>2</v>
      </c>
      <c r="F201">
        <v>13.51</v>
      </c>
      <c r="G201">
        <v>2</v>
      </c>
      <c r="H201">
        <f t="shared" si="6"/>
        <v>2.3066975101980374</v>
      </c>
      <c r="I201">
        <f t="shared" si="7"/>
        <v>0.30669751019803737</v>
      </c>
    </row>
    <row r="202" spans="1:9" x14ac:dyDescent="0.35">
      <c r="A202">
        <f>IF(tips!A202= "Female",1,IF(tips!A202="Male",0))</f>
        <v>0</v>
      </c>
      <c r="B202">
        <f>IF(tips!B202="No", 0,IF(tips!B202="Yes",1))</f>
        <v>1</v>
      </c>
      <c r="C202">
        <f>IF(tips!C202="Sun", 1, IF(tips!C202="Sat", 0, IF(tips!C202="Thur", 2, IF(tips!C202="Fri", 3))))</f>
        <v>2</v>
      </c>
      <c r="D202">
        <f>IF(tips!D202="Dinner", 0,IF(tips!D202="Lunch",1))</f>
        <v>1</v>
      </c>
      <c r="E202">
        <v>3</v>
      </c>
      <c r="F202">
        <v>18.71</v>
      </c>
      <c r="G202">
        <v>4</v>
      </c>
      <c r="H202">
        <f t="shared" si="6"/>
        <v>2.9814046561166263</v>
      </c>
      <c r="I202">
        <f t="shared" si="7"/>
        <v>-1.0185953438833737</v>
      </c>
    </row>
    <row r="203" spans="1:9" x14ac:dyDescent="0.35">
      <c r="A203">
        <f>IF(tips!A203= "Female",1,IF(tips!A203="Male",0))</f>
        <v>1</v>
      </c>
      <c r="B203">
        <f>IF(tips!B203="No", 0,IF(tips!B203="Yes",1))</f>
        <v>1</v>
      </c>
      <c r="C203">
        <f>IF(tips!C203="Sun", 1, IF(tips!C203="Sat", 0, IF(tips!C203="Thur", 2, IF(tips!C203="Fri", 3))))</f>
        <v>2</v>
      </c>
      <c r="D203">
        <f>IF(tips!D203="Dinner", 0,IF(tips!D203="Lunch",1))</f>
        <v>1</v>
      </c>
      <c r="E203">
        <v>2</v>
      </c>
      <c r="F203">
        <v>12.74</v>
      </c>
      <c r="G203">
        <v>2.0099999999999998</v>
      </c>
      <c r="H203">
        <f t="shared" si="6"/>
        <v>2.23530824083719</v>
      </c>
      <c r="I203">
        <f t="shared" si="7"/>
        <v>0.22530824083719025</v>
      </c>
    </row>
    <row r="204" spans="1:9" x14ac:dyDescent="0.35">
      <c r="A204">
        <f>IF(tips!A204= "Female",1,IF(tips!A204="Male",0))</f>
        <v>1</v>
      </c>
      <c r="B204">
        <f>IF(tips!B204="No", 0,IF(tips!B204="Yes",1))</f>
        <v>1</v>
      </c>
      <c r="C204">
        <f>IF(tips!C204="Sun", 1, IF(tips!C204="Sat", 0, IF(tips!C204="Thur", 2, IF(tips!C204="Fri", 3))))</f>
        <v>2</v>
      </c>
      <c r="D204">
        <f>IF(tips!D204="Dinner", 0,IF(tips!D204="Lunch",1))</f>
        <v>1</v>
      </c>
      <c r="E204">
        <v>2</v>
      </c>
      <c r="F204">
        <v>13</v>
      </c>
      <c r="G204">
        <v>2</v>
      </c>
      <c r="H204">
        <f t="shared" si="6"/>
        <v>2.2594137084135801</v>
      </c>
      <c r="I204">
        <f t="shared" si="7"/>
        <v>0.25941370841358014</v>
      </c>
    </row>
    <row r="205" spans="1:9" x14ac:dyDescent="0.35">
      <c r="A205">
        <f>IF(tips!A205= "Female",1,IF(tips!A205="Male",0))</f>
        <v>1</v>
      </c>
      <c r="B205">
        <f>IF(tips!B205="No", 0,IF(tips!B205="Yes",1))</f>
        <v>1</v>
      </c>
      <c r="C205">
        <f>IF(tips!C205="Sun", 1, IF(tips!C205="Sat", 0, IF(tips!C205="Thur", 2, IF(tips!C205="Fri", 3))))</f>
        <v>2</v>
      </c>
      <c r="D205">
        <f>IF(tips!D205="Dinner", 0,IF(tips!D205="Lunch",1))</f>
        <v>1</v>
      </c>
      <c r="E205">
        <v>2</v>
      </c>
      <c r="F205">
        <v>16.399999999999999</v>
      </c>
      <c r="G205">
        <v>2.5</v>
      </c>
      <c r="H205">
        <f t="shared" si="6"/>
        <v>2.5746390536432964</v>
      </c>
      <c r="I205">
        <f t="shared" si="7"/>
        <v>7.4639053643296371E-2</v>
      </c>
    </row>
    <row r="206" spans="1:9" x14ac:dyDescent="0.35">
      <c r="A206">
        <f>IF(tips!A206= "Female",1,IF(tips!A206="Male",0))</f>
        <v>0</v>
      </c>
      <c r="B206">
        <f>IF(tips!B206="No", 0,IF(tips!B206="Yes",1))</f>
        <v>1</v>
      </c>
      <c r="C206">
        <f>IF(tips!C206="Sun", 1, IF(tips!C206="Sat", 0, IF(tips!C206="Thur", 2, IF(tips!C206="Fri", 3))))</f>
        <v>2</v>
      </c>
      <c r="D206">
        <f>IF(tips!D206="Dinner", 0,IF(tips!D206="Lunch",1))</f>
        <v>1</v>
      </c>
      <c r="E206">
        <v>4</v>
      </c>
      <c r="F206">
        <v>20.53</v>
      </c>
      <c r="G206">
        <v>4</v>
      </c>
      <c r="H206">
        <f t="shared" si="6"/>
        <v>3.342740723542144</v>
      </c>
      <c r="I206">
        <f t="shared" si="7"/>
        <v>-0.65725927645785598</v>
      </c>
    </row>
    <row r="207" spans="1:9" x14ac:dyDescent="0.35">
      <c r="A207">
        <f>IF(tips!A207= "Female",1,IF(tips!A207="Male",0))</f>
        <v>1</v>
      </c>
      <c r="B207">
        <f>IF(tips!B207="No", 0,IF(tips!B207="Yes",1))</f>
        <v>1</v>
      </c>
      <c r="C207">
        <f>IF(tips!C207="Sun", 1, IF(tips!C207="Sat", 0, IF(tips!C207="Thur", 2, IF(tips!C207="Fri", 3))))</f>
        <v>2</v>
      </c>
      <c r="D207">
        <f>IF(tips!D207="Dinner", 0,IF(tips!D207="Lunch",1))</f>
        <v>1</v>
      </c>
      <c r="E207">
        <v>3</v>
      </c>
      <c r="F207">
        <v>16.47</v>
      </c>
      <c r="G207">
        <v>3.23</v>
      </c>
      <c r="H207">
        <f t="shared" si="6"/>
        <v>2.7737267816123423</v>
      </c>
      <c r="I207">
        <f t="shared" si="7"/>
        <v>-0.45627321838765766</v>
      </c>
    </row>
    <row r="208" spans="1:9" x14ac:dyDescent="0.35">
      <c r="A208">
        <f>IF(tips!A208= "Female",1,IF(tips!A208="Male",0))</f>
        <v>0</v>
      </c>
      <c r="B208">
        <f>IF(tips!B208="No", 0,IF(tips!B208="Yes",1))</f>
        <v>1</v>
      </c>
      <c r="C208">
        <f>IF(tips!C208="Sun", 1, IF(tips!C208="Sat", 0, IF(tips!C208="Thur", 2, IF(tips!C208="Fri", 3))))</f>
        <v>0</v>
      </c>
      <c r="D208">
        <f>IF(tips!D208="Dinner", 0,IF(tips!D208="Lunch",1))</f>
        <v>0</v>
      </c>
      <c r="E208">
        <v>3</v>
      </c>
      <c r="F208">
        <v>26.59</v>
      </c>
      <c r="G208">
        <v>3.41</v>
      </c>
      <c r="H208">
        <f t="shared" si="6"/>
        <v>3.711985750354911</v>
      </c>
      <c r="I208">
        <f t="shared" si="7"/>
        <v>0.30198575035491082</v>
      </c>
    </row>
    <row r="209" spans="1:9" x14ac:dyDescent="0.35">
      <c r="A209">
        <f>IF(tips!A209= "Female",1,IF(tips!A209="Male",0))</f>
        <v>0</v>
      </c>
      <c r="B209">
        <f>IF(tips!B209="No", 0,IF(tips!B209="Yes",1))</f>
        <v>1</v>
      </c>
      <c r="C209">
        <f>IF(tips!C209="Sun", 1, IF(tips!C209="Sat", 0, IF(tips!C209="Thur", 2, IF(tips!C209="Fri", 3))))</f>
        <v>0</v>
      </c>
      <c r="D209">
        <f>IF(tips!D209="Dinner", 0,IF(tips!D209="Lunch",1))</f>
        <v>0</v>
      </c>
      <c r="E209">
        <v>4</v>
      </c>
      <c r="F209">
        <v>38.729999999999997</v>
      </c>
      <c r="G209">
        <v>3</v>
      </c>
      <c r="H209">
        <f t="shared" si="6"/>
        <v>5.030123453889451</v>
      </c>
      <c r="I209">
        <f t="shared" si="7"/>
        <v>2.030123453889451</v>
      </c>
    </row>
    <row r="210" spans="1:9" x14ac:dyDescent="0.35">
      <c r="A210">
        <f>IF(tips!A210= "Female",1,IF(tips!A210="Male",0))</f>
        <v>0</v>
      </c>
      <c r="B210">
        <f>IF(tips!B210="No", 0,IF(tips!B210="Yes",1))</f>
        <v>1</v>
      </c>
      <c r="C210">
        <f>IF(tips!C210="Sun", 1, IF(tips!C210="Sat", 0, IF(tips!C210="Thur", 2, IF(tips!C210="Fri", 3))))</f>
        <v>0</v>
      </c>
      <c r="D210">
        <f>IF(tips!D210="Dinner", 0,IF(tips!D210="Lunch",1))</f>
        <v>0</v>
      </c>
      <c r="E210">
        <v>2</v>
      </c>
      <c r="F210">
        <v>24.27</v>
      </c>
      <c r="G210">
        <v>2.0299999999999998</v>
      </c>
      <c r="H210">
        <f t="shared" si="6"/>
        <v>3.3042930145132585</v>
      </c>
      <c r="I210">
        <f t="shared" si="7"/>
        <v>1.2742930145132587</v>
      </c>
    </row>
    <row r="211" spans="1:9" x14ac:dyDescent="0.35">
      <c r="A211">
        <f>IF(tips!A211= "Female",1,IF(tips!A211="Male",0))</f>
        <v>1</v>
      </c>
      <c r="B211">
        <f>IF(tips!B211="No", 0,IF(tips!B211="Yes",1))</f>
        <v>1</v>
      </c>
      <c r="C211">
        <f>IF(tips!C211="Sun", 1, IF(tips!C211="Sat", 0, IF(tips!C211="Thur", 2, IF(tips!C211="Fri", 3))))</f>
        <v>0</v>
      </c>
      <c r="D211">
        <f>IF(tips!D211="Dinner", 0,IF(tips!D211="Lunch",1))</f>
        <v>0</v>
      </c>
      <c r="E211">
        <v>2</v>
      </c>
      <c r="F211">
        <v>12.76</v>
      </c>
      <c r="G211">
        <v>2.23</v>
      </c>
      <c r="H211">
        <f t="shared" si="6"/>
        <v>2.2371625075738351</v>
      </c>
      <c r="I211">
        <f t="shared" si="7"/>
        <v>7.1625075738350752E-3</v>
      </c>
    </row>
    <row r="212" spans="1:9" x14ac:dyDescent="0.35">
      <c r="A212">
        <f>IF(tips!A212= "Female",1,IF(tips!A212="Male",0))</f>
        <v>0</v>
      </c>
      <c r="B212">
        <f>IF(tips!B212="No", 0,IF(tips!B212="Yes",1))</f>
        <v>1</v>
      </c>
      <c r="C212">
        <f>IF(tips!C212="Sun", 1, IF(tips!C212="Sat", 0, IF(tips!C212="Thur", 2, IF(tips!C212="Fri", 3))))</f>
        <v>0</v>
      </c>
      <c r="D212">
        <f>IF(tips!D212="Dinner", 0,IF(tips!D212="Lunch",1))</f>
        <v>0</v>
      </c>
      <c r="E212">
        <v>3</v>
      </c>
      <c r="F212">
        <v>30.06</v>
      </c>
      <c r="G212">
        <v>2</v>
      </c>
      <c r="H212">
        <f t="shared" si="6"/>
        <v>4.033701029162887</v>
      </c>
      <c r="I212">
        <f t="shared" si="7"/>
        <v>2.033701029162887</v>
      </c>
    </row>
    <row r="213" spans="1:9" x14ac:dyDescent="0.35">
      <c r="A213">
        <f>IF(tips!A213= "Female",1,IF(tips!A213="Male",0))</f>
        <v>0</v>
      </c>
      <c r="B213">
        <f>IF(tips!B213="No", 0,IF(tips!B213="Yes",1))</f>
        <v>1</v>
      </c>
      <c r="C213">
        <f>IF(tips!C213="Sun", 1, IF(tips!C213="Sat", 0, IF(tips!C213="Thur", 2, IF(tips!C213="Fri", 3))))</f>
        <v>0</v>
      </c>
      <c r="D213">
        <f>IF(tips!D213="Dinner", 0,IF(tips!D213="Lunch",1))</f>
        <v>0</v>
      </c>
      <c r="E213">
        <v>4</v>
      </c>
      <c r="F213">
        <v>25.89</v>
      </c>
      <c r="G213">
        <v>5.16</v>
      </c>
      <c r="H213">
        <f t="shared" si="6"/>
        <v>3.8396842089631091</v>
      </c>
      <c r="I213">
        <f t="shared" si="7"/>
        <v>-1.320315791036891</v>
      </c>
    </row>
    <row r="214" spans="1:9" x14ac:dyDescent="0.35">
      <c r="A214">
        <f>IF(tips!A214= "Female",1,IF(tips!A214="Male",0))</f>
        <v>0</v>
      </c>
      <c r="B214">
        <f>IF(tips!B214="No", 0,IF(tips!B214="Yes",1))</f>
        <v>0</v>
      </c>
      <c r="C214">
        <f>IF(tips!C214="Sun", 1, IF(tips!C214="Sat", 0, IF(tips!C214="Thur", 2, IF(tips!C214="Fri", 3))))</f>
        <v>0</v>
      </c>
      <c r="D214">
        <f>IF(tips!D214="Dinner", 0,IF(tips!D214="Lunch",1))</f>
        <v>0</v>
      </c>
      <c r="E214">
        <v>4</v>
      </c>
      <c r="F214">
        <v>48.33</v>
      </c>
      <c r="G214">
        <v>9</v>
      </c>
      <c r="H214">
        <f t="shared" si="6"/>
        <v>5.920171487479239</v>
      </c>
      <c r="I214">
        <f t="shared" si="7"/>
        <v>-3.079828512520761</v>
      </c>
    </row>
    <row r="215" spans="1:9" x14ac:dyDescent="0.35">
      <c r="A215">
        <f>IF(tips!A215= "Female",1,IF(tips!A215="Male",0))</f>
        <v>1</v>
      </c>
      <c r="B215">
        <f>IF(tips!B215="No", 0,IF(tips!B215="Yes",1))</f>
        <v>1</v>
      </c>
      <c r="C215">
        <f>IF(tips!C215="Sun", 1, IF(tips!C215="Sat", 0, IF(tips!C215="Thur", 2, IF(tips!C215="Fri", 3))))</f>
        <v>0</v>
      </c>
      <c r="D215">
        <f>IF(tips!D215="Dinner", 0,IF(tips!D215="Lunch",1))</f>
        <v>0</v>
      </c>
      <c r="E215">
        <v>2</v>
      </c>
      <c r="F215">
        <v>13.27</v>
      </c>
      <c r="G215">
        <v>2.5</v>
      </c>
      <c r="H215">
        <f t="shared" si="6"/>
        <v>2.2844463093582927</v>
      </c>
      <c r="I215">
        <f t="shared" si="7"/>
        <v>-0.21555369064170726</v>
      </c>
    </row>
    <row r="216" spans="1:9" x14ac:dyDescent="0.35">
      <c r="A216">
        <f>IF(tips!A216= "Female",1,IF(tips!A216="Male",0))</f>
        <v>1</v>
      </c>
      <c r="B216">
        <f>IF(tips!B216="No", 0,IF(tips!B216="Yes",1))</f>
        <v>1</v>
      </c>
      <c r="C216">
        <f>IF(tips!C216="Sun", 1, IF(tips!C216="Sat", 0, IF(tips!C216="Thur", 2, IF(tips!C216="Fri", 3))))</f>
        <v>0</v>
      </c>
      <c r="D216">
        <f>IF(tips!D216="Dinner", 0,IF(tips!D216="Lunch",1))</f>
        <v>0</v>
      </c>
      <c r="E216">
        <v>3</v>
      </c>
      <c r="F216">
        <v>28.17</v>
      </c>
      <c r="G216">
        <v>6.5</v>
      </c>
      <c r="H216">
        <f t="shared" si="6"/>
        <v>3.8584728225498974</v>
      </c>
      <c r="I216">
        <f t="shared" si="7"/>
        <v>-2.6415271774501026</v>
      </c>
    </row>
    <row r="217" spans="1:9" x14ac:dyDescent="0.35">
      <c r="A217">
        <f>IF(tips!A217= "Female",1,IF(tips!A217="Male",0))</f>
        <v>1</v>
      </c>
      <c r="B217">
        <f>IF(tips!B217="No", 0,IF(tips!B217="Yes",1))</f>
        <v>1</v>
      </c>
      <c r="C217">
        <f>IF(tips!C217="Sun", 1, IF(tips!C217="Sat", 0, IF(tips!C217="Thur", 2, IF(tips!C217="Fri", 3))))</f>
        <v>0</v>
      </c>
      <c r="D217">
        <f>IF(tips!D217="Dinner", 0,IF(tips!D217="Lunch",1))</f>
        <v>0</v>
      </c>
      <c r="E217">
        <v>2</v>
      </c>
      <c r="F217">
        <v>12.9</v>
      </c>
      <c r="G217">
        <v>1.1000000000000001</v>
      </c>
      <c r="H217">
        <f t="shared" si="6"/>
        <v>2.2501423747303528</v>
      </c>
      <c r="I217">
        <f t="shared" si="7"/>
        <v>1.1501423747303527</v>
      </c>
    </row>
    <row r="218" spans="1:9" x14ac:dyDescent="0.35">
      <c r="A218">
        <f>IF(tips!A218= "Female",1,IF(tips!A218="Male",0))</f>
        <v>0</v>
      </c>
      <c r="B218">
        <f>IF(tips!B218="No", 0,IF(tips!B218="Yes",1))</f>
        <v>1</v>
      </c>
      <c r="C218">
        <f>IF(tips!C218="Sun", 1, IF(tips!C218="Sat", 0, IF(tips!C218="Thur", 2, IF(tips!C218="Fri", 3))))</f>
        <v>0</v>
      </c>
      <c r="D218">
        <f>IF(tips!D218="Dinner", 0,IF(tips!D218="Lunch",1))</f>
        <v>0</v>
      </c>
      <c r="E218">
        <v>5</v>
      </c>
      <c r="F218">
        <v>28.15</v>
      </c>
      <c r="G218">
        <v>3</v>
      </c>
      <c r="H218">
        <f t="shared" si="6"/>
        <v>4.2418141445948256</v>
      </c>
      <c r="I218">
        <f t="shared" si="7"/>
        <v>1.2418141445948256</v>
      </c>
    </row>
    <row r="219" spans="1:9" x14ac:dyDescent="0.35">
      <c r="A219">
        <f>IF(tips!A219= "Female",1,IF(tips!A219="Male",0))</f>
        <v>0</v>
      </c>
      <c r="B219">
        <f>IF(tips!B219="No", 0,IF(tips!B219="Yes",1))</f>
        <v>1</v>
      </c>
      <c r="C219">
        <f>IF(tips!C219="Sun", 1, IF(tips!C219="Sat", 0, IF(tips!C219="Thur", 2, IF(tips!C219="Fri", 3))))</f>
        <v>0</v>
      </c>
      <c r="D219">
        <f>IF(tips!D219="Dinner", 0,IF(tips!D219="Lunch",1))</f>
        <v>0</v>
      </c>
      <c r="E219">
        <v>2</v>
      </c>
      <c r="F219">
        <v>11.59</v>
      </c>
      <c r="G219">
        <v>1.5</v>
      </c>
      <c r="H219">
        <f t="shared" si="6"/>
        <v>2.1286879034800799</v>
      </c>
      <c r="I219">
        <f t="shared" si="7"/>
        <v>0.62868790348007986</v>
      </c>
    </row>
    <row r="220" spans="1:9" x14ac:dyDescent="0.35">
      <c r="A220">
        <f>IF(tips!A220= "Female",1,IF(tips!A220="Male",0))</f>
        <v>0</v>
      </c>
      <c r="B220">
        <f>IF(tips!B220="No", 0,IF(tips!B220="Yes",1))</f>
        <v>1</v>
      </c>
      <c r="C220">
        <f>IF(tips!C220="Sun", 1, IF(tips!C220="Sat", 0, IF(tips!C220="Thur", 2, IF(tips!C220="Fri", 3))))</f>
        <v>0</v>
      </c>
      <c r="D220">
        <f>IF(tips!D220="Dinner", 0,IF(tips!D220="Lunch",1))</f>
        <v>0</v>
      </c>
      <c r="E220">
        <v>2</v>
      </c>
      <c r="F220">
        <v>7.74</v>
      </c>
      <c r="G220">
        <v>1.44</v>
      </c>
      <c r="H220">
        <f t="shared" si="6"/>
        <v>1.7717415566758419</v>
      </c>
      <c r="I220">
        <f t="shared" si="7"/>
        <v>0.33174155667584193</v>
      </c>
    </row>
    <row r="221" spans="1:9" x14ac:dyDescent="0.35">
      <c r="A221">
        <f>IF(tips!A221= "Female",1,IF(tips!A221="Male",0))</f>
        <v>1</v>
      </c>
      <c r="B221">
        <f>IF(tips!B221="No", 0,IF(tips!B221="Yes",1))</f>
        <v>1</v>
      </c>
      <c r="C221">
        <f>IF(tips!C221="Sun", 1, IF(tips!C221="Sat", 0, IF(tips!C221="Thur", 2, IF(tips!C221="Fri", 3))))</f>
        <v>0</v>
      </c>
      <c r="D221">
        <f>IF(tips!D221="Dinner", 0,IF(tips!D221="Lunch",1))</f>
        <v>0</v>
      </c>
      <c r="E221">
        <v>4</v>
      </c>
      <c r="F221">
        <v>30.14</v>
      </c>
      <c r="G221">
        <v>3.09</v>
      </c>
      <c r="H221">
        <f t="shared" si="6"/>
        <v>4.233715890500255</v>
      </c>
      <c r="I221">
        <f t="shared" si="7"/>
        <v>1.1437158905002551</v>
      </c>
    </row>
    <row r="222" spans="1:9" x14ac:dyDescent="0.35">
      <c r="A222">
        <f>IF(tips!A222= "Female",1,IF(tips!A222="Male",0))</f>
        <v>0</v>
      </c>
      <c r="B222">
        <f>IF(tips!B222="No", 0,IF(tips!B222="Yes",1))</f>
        <v>1</v>
      </c>
      <c r="C222">
        <f>IF(tips!C222="Sun", 1, IF(tips!C222="Sat", 0, IF(tips!C222="Thur", 2, IF(tips!C222="Fri", 3))))</f>
        <v>3</v>
      </c>
      <c r="D222">
        <f>IF(tips!D222="Dinner", 0,IF(tips!D222="Lunch",1))</f>
        <v>1</v>
      </c>
      <c r="E222">
        <v>2</v>
      </c>
      <c r="F222">
        <v>12.16</v>
      </c>
      <c r="G222">
        <v>2.2000000000000002</v>
      </c>
      <c r="H222">
        <f t="shared" si="6"/>
        <v>2.1815345054744739</v>
      </c>
      <c r="I222">
        <f t="shared" si="7"/>
        <v>-1.846549452552626E-2</v>
      </c>
    </row>
    <row r="223" spans="1:9" x14ac:dyDescent="0.35">
      <c r="A223">
        <f>IF(tips!A223= "Female",1,IF(tips!A223="Male",0))</f>
        <v>1</v>
      </c>
      <c r="B223">
        <f>IF(tips!B223="No", 0,IF(tips!B223="Yes",1))</f>
        <v>1</v>
      </c>
      <c r="C223">
        <f>IF(tips!C223="Sun", 1, IF(tips!C223="Sat", 0, IF(tips!C223="Thur", 2, IF(tips!C223="Fri", 3))))</f>
        <v>3</v>
      </c>
      <c r="D223">
        <f>IF(tips!D223="Dinner", 0,IF(tips!D223="Lunch",1))</f>
        <v>1</v>
      </c>
      <c r="E223">
        <v>2</v>
      </c>
      <c r="F223">
        <v>13.42</v>
      </c>
      <c r="G223">
        <v>3.48</v>
      </c>
      <c r="H223">
        <f t="shared" si="6"/>
        <v>2.298353309883133</v>
      </c>
      <c r="I223">
        <f t="shared" si="7"/>
        <v>-1.181646690116867</v>
      </c>
    </row>
    <row r="224" spans="1:9" x14ac:dyDescent="0.35">
      <c r="A224">
        <f>IF(tips!A224= "Female",1,IF(tips!A224="Male",0))</f>
        <v>0</v>
      </c>
      <c r="B224">
        <f>IF(tips!B224="No", 0,IF(tips!B224="Yes",1))</f>
        <v>1</v>
      </c>
      <c r="C224">
        <f>IF(tips!C224="Sun", 1, IF(tips!C224="Sat", 0, IF(tips!C224="Thur", 2, IF(tips!C224="Fri", 3))))</f>
        <v>3</v>
      </c>
      <c r="D224">
        <f>IF(tips!D224="Dinner", 0,IF(tips!D224="Lunch",1))</f>
        <v>1</v>
      </c>
      <c r="E224">
        <v>1</v>
      </c>
      <c r="F224">
        <v>8.58</v>
      </c>
      <c r="G224">
        <v>1.92</v>
      </c>
      <c r="H224">
        <f t="shared" si="6"/>
        <v>1.6570229652241613</v>
      </c>
      <c r="I224">
        <f t="shared" si="7"/>
        <v>-0.26297703477583867</v>
      </c>
    </row>
    <row r="225" spans="1:11" x14ac:dyDescent="0.35">
      <c r="A225">
        <f>IF(tips!A225= "Female",1,IF(tips!A225="Male",0))</f>
        <v>1</v>
      </c>
      <c r="B225">
        <f>IF(tips!B225="No", 0,IF(tips!B225="Yes",1))</f>
        <v>0</v>
      </c>
      <c r="C225">
        <f>IF(tips!C225="Sun", 1, IF(tips!C225="Sat", 0, IF(tips!C225="Thur", 2, IF(tips!C225="Fri", 3))))</f>
        <v>3</v>
      </c>
      <c r="D225">
        <f>IF(tips!D225="Dinner", 0,IF(tips!D225="Lunch",1))</f>
        <v>1</v>
      </c>
      <c r="E225">
        <v>3</v>
      </c>
      <c r="F225">
        <v>15.98</v>
      </c>
      <c r="G225">
        <v>3</v>
      </c>
      <c r="H225">
        <f t="shared" si="6"/>
        <v>2.7282972465645301</v>
      </c>
      <c r="I225">
        <f t="shared" si="7"/>
        <v>-0.2717027534354699</v>
      </c>
    </row>
    <row r="226" spans="1:11" x14ac:dyDescent="0.35">
      <c r="A226">
        <f>IF(tips!A226= "Female",1,IF(tips!A226="Male",0))</f>
        <v>0</v>
      </c>
      <c r="B226">
        <f>IF(tips!B226="No", 0,IF(tips!B226="Yes",1))</f>
        <v>1</v>
      </c>
      <c r="C226">
        <f>IF(tips!C226="Sun", 1, IF(tips!C226="Sat", 0, IF(tips!C226="Thur", 2, IF(tips!C226="Fri", 3))))</f>
        <v>3</v>
      </c>
      <c r="D226">
        <f>IF(tips!D226="Dinner", 0,IF(tips!D226="Lunch",1))</f>
        <v>1</v>
      </c>
      <c r="E226">
        <v>2</v>
      </c>
      <c r="F226">
        <v>13.42</v>
      </c>
      <c r="G226">
        <v>1.58</v>
      </c>
      <c r="H226">
        <f t="shared" si="6"/>
        <v>2.298353309883133</v>
      </c>
      <c r="I226">
        <f t="shared" si="7"/>
        <v>0.71835330988313295</v>
      </c>
    </row>
    <row r="227" spans="1:11" x14ac:dyDescent="0.35">
      <c r="A227">
        <f>IF(tips!A227= "Female",1,IF(tips!A227="Male",0))</f>
        <v>1</v>
      </c>
      <c r="B227">
        <f>IF(tips!B227="No", 0,IF(tips!B227="Yes",1))</f>
        <v>1</v>
      </c>
      <c r="C227">
        <f>IF(tips!C227="Sun", 1, IF(tips!C227="Sat", 0, IF(tips!C227="Thur", 2, IF(tips!C227="Fri", 3))))</f>
        <v>3</v>
      </c>
      <c r="D227">
        <f>IF(tips!D227="Dinner", 0,IF(tips!D227="Lunch",1))</f>
        <v>1</v>
      </c>
      <c r="E227">
        <v>2</v>
      </c>
      <c r="F227">
        <v>16.27</v>
      </c>
      <c r="G227">
        <v>2.5</v>
      </c>
      <c r="H227">
        <f t="shared" si="6"/>
        <v>2.562586319855102</v>
      </c>
      <c r="I227">
        <f t="shared" si="7"/>
        <v>6.2586319855101991E-2</v>
      </c>
    </row>
    <row r="228" spans="1:11" x14ac:dyDescent="0.35">
      <c r="A228">
        <f>IF(tips!A228= "Female",1,IF(tips!A228="Male",0))</f>
        <v>1</v>
      </c>
      <c r="B228">
        <f>IF(tips!B228="No", 0,IF(tips!B228="Yes",1))</f>
        <v>1</v>
      </c>
      <c r="C228">
        <f>IF(tips!C228="Sun", 1, IF(tips!C228="Sat", 0, IF(tips!C228="Thur", 2, IF(tips!C228="Fri", 3))))</f>
        <v>3</v>
      </c>
      <c r="D228">
        <f>IF(tips!D228="Dinner", 0,IF(tips!D228="Lunch",1))</f>
        <v>1</v>
      </c>
      <c r="E228">
        <v>2</v>
      </c>
      <c r="F228">
        <v>10.09</v>
      </c>
      <c r="G228">
        <v>2</v>
      </c>
      <c r="H228">
        <f t="shared" si="6"/>
        <v>1.9896178982316755</v>
      </c>
      <c r="I228">
        <f t="shared" si="7"/>
        <v>-1.0382101768324548E-2</v>
      </c>
    </row>
    <row r="229" spans="1:11" x14ac:dyDescent="0.35">
      <c r="A229">
        <f>IF(tips!A229= "Female",1,IF(tips!A229="Male",0))</f>
        <v>0</v>
      </c>
      <c r="B229">
        <f>IF(tips!B229="No", 0,IF(tips!B229="Yes",1))</f>
        <v>0</v>
      </c>
      <c r="C229">
        <f>IF(tips!C229="Sun", 1, IF(tips!C229="Sat", 0, IF(tips!C229="Thur", 2, IF(tips!C229="Fri", 3))))</f>
        <v>0</v>
      </c>
      <c r="D229">
        <f>IF(tips!D229="Dinner", 0,IF(tips!D229="Lunch",1))</f>
        <v>0</v>
      </c>
      <c r="E229">
        <v>4</v>
      </c>
      <c r="F229">
        <v>20.45</v>
      </c>
      <c r="G229">
        <v>3</v>
      </c>
      <c r="H229">
        <f t="shared" si="6"/>
        <v>3.3353236565955626</v>
      </c>
      <c r="I229">
        <f t="shared" si="7"/>
        <v>0.33532365659556262</v>
      </c>
    </row>
    <row r="230" spans="1:11" x14ac:dyDescent="0.35">
      <c r="A230">
        <f>IF(tips!A230= "Female",1,IF(tips!A230="Male",0))</f>
        <v>0</v>
      </c>
      <c r="B230">
        <f>IF(tips!B230="No", 0,IF(tips!B230="Yes",1))</f>
        <v>0</v>
      </c>
      <c r="C230">
        <f>IF(tips!C230="Sun", 1, IF(tips!C230="Sat", 0, IF(tips!C230="Thur", 2, IF(tips!C230="Fri", 3))))</f>
        <v>0</v>
      </c>
      <c r="D230">
        <f>IF(tips!D230="Dinner", 0,IF(tips!D230="Lunch",1))</f>
        <v>0</v>
      </c>
      <c r="E230">
        <v>2</v>
      </c>
      <c r="F230">
        <v>13.28</v>
      </c>
      <c r="G230">
        <v>2.72</v>
      </c>
      <c r="H230">
        <f t="shared" si="6"/>
        <v>2.2853734427266152</v>
      </c>
      <c r="I230">
        <f t="shared" si="7"/>
        <v>-0.43462655727338495</v>
      </c>
    </row>
    <row r="231" spans="1:11" x14ac:dyDescent="0.35">
      <c r="A231">
        <f>IF(tips!A231= "Female",1,IF(tips!A231="Male",0))</f>
        <v>1</v>
      </c>
      <c r="B231">
        <f>IF(tips!B231="No", 0,IF(tips!B231="Yes",1))</f>
        <v>1</v>
      </c>
      <c r="C231">
        <f>IF(tips!C231="Sun", 1, IF(tips!C231="Sat", 0, IF(tips!C231="Thur", 2, IF(tips!C231="Fri", 3))))</f>
        <v>0</v>
      </c>
      <c r="D231">
        <f>IF(tips!D231="Dinner", 0,IF(tips!D231="Lunch",1))</f>
        <v>0</v>
      </c>
      <c r="E231">
        <v>2</v>
      </c>
      <c r="F231">
        <v>22.12</v>
      </c>
      <c r="G231">
        <v>2.88</v>
      </c>
      <c r="H231">
        <f t="shared" si="6"/>
        <v>3.1049593403238793</v>
      </c>
      <c r="I231">
        <f t="shared" si="7"/>
        <v>0.22495934032387943</v>
      </c>
      <c r="K231" t="e">
        <v>#N/A</v>
      </c>
    </row>
    <row r="232" spans="1:11" x14ac:dyDescent="0.35">
      <c r="A232">
        <f>IF(tips!A232= "Female",1,IF(tips!A232="Male",0))</f>
        <v>0</v>
      </c>
      <c r="B232">
        <f>IF(tips!B232="No", 0,IF(tips!B232="Yes",1))</f>
        <v>1</v>
      </c>
      <c r="C232">
        <f>IF(tips!C232="Sun", 1, IF(tips!C232="Sat", 0, IF(tips!C232="Thur", 2, IF(tips!C232="Fri", 3))))</f>
        <v>0</v>
      </c>
      <c r="D232">
        <f>IF(tips!D232="Dinner", 0,IF(tips!D232="Lunch",1))</f>
        <v>0</v>
      </c>
      <c r="E232">
        <v>4</v>
      </c>
      <c r="F232">
        <v>24.01</v>
      </c>
      <c r="G232">
        <v>2</v>
      </c>
      <c r="H232">
        <f t="shared" si="6"/>
        <v>3.6653831357184425</v>
      </c>
      <c r="I232">
        <f t="shared" si="7"/>
        <v>1.6653831357184425</v>
      </c>
      <c r="K232" t="e">
        <v>#N/A</v>
      </c>
    </row>
    <row r="233" spans="1:11" x14ac:dyDescent="0.35">
      <c r="A233">
        <f>IF(tips!A233= "Female",1,IF(tips!A233="Male",0))</f>
        <v>0</v>
      </c>
      <c r="B233">
        <f>IF(tips!B233="No", 0,IF(tips!B233="Yes",1))</f>
        <v>1</v>
      </c>
      <c r="C233">
        <f>IF(tips!C233="Sun", 1, IF(tips!C233="Sat", 0, IF(tips!C233="Thur", 2, IF(tips!C233="Fri", 3))))</f>
        <v>0</v>
      </c>
      <c r="D233">
        <f>IF(tips!D233="Dinner", 0,IF(tips!D233="Lunch",1))</f>
        <v>0</v>
      </c>
      <c r="E233">
        <v>3</v>
      </c>
      <c r="F233">
        <v>15.69</v>
      </c>
      <c r="G233">
        <v>3</v>
      </c>
      <c r="H233">
        <f t="shared" si="6"/>
        <v>2.701410378883172</v>
      </c>
      <c r="I233">
        <f t="shared" si="7"/>
        <v>-0.29858962111682796</v>
      </c>
      <c r="K233" t="e">
        <v>#N/A</v>
      </c>
    </row>
    <row r="234" spans="1:11" x14ac:dyDescent="0.35">
      <c r="A234">
        <f>IF(tips!A234= "Female",1,IF(tips!A234="Male",0))</f>
        <v>0</v>
      </c>
      <c r="B234">
        <f>IF(tips!B234="No", 0,IF(tips!B234="Yes",1))</f>
        <v>0</v>
      </c>
      <c r="C234">
        <f>IF(tips!C234="Sun", 1, IF(tips!C234="Sat", 0, IF(tips!C234="Thur", 2, IF(tips!C234="Fri", 3))))</f>
        <v>0</v>
      </c>
      <c r="D234">
        <f>IF(tips!D234="Dinner", 0,IF(tips!D234="Lunch",1))</f>
        <v>0</v>
      </c>
      <c r="E234">
        <v>2</v>
      </c>
      <c r="F234">
        <v>11.61</v>
      </c>
      <c r="G234">
        <v>3.39</v>
      </c>
      <c r="H234">
        <f t="shared" si="6"/>
        <v>2.1305421702167253</v>
      </c>
      <c r="I234">
        <f t="shared" si="7"/>
        <v>-1.2594578297832748</v>
      </c>
      <c r="K234" t="e">
        <v>#N/A</v>
      </c>
    </row>
    <row r="235" spans="1:11" x14ac:dyDescent="0.35">
      <c r="A235">
        <f>IF(tips!A235= "Female",1,IF(tips!A235="Male",0))</f>
        <v>0</v>
      </c>
      <c r="B235">
        <f>IF(tips!B235="No", 0,IF(tips!B235="Yes",1))</f>
        <v>0</v>
      </c>
      <c r="C235">
        <f>IF(tips!C235="Sun", 1, IF(tips!C235="Sat", 0, IF(tips!C235="Thur", 2, IF(tips!C235="Fri", 3))))</f>
        <v>0</v>
      </c>
      <c r="D235">
        <f>IF(tips!D235="Dinner", 0,IF(tips!D235="Lunch",1))</f>
        <v>0</v>
      </c>
      <c r="E235">
        <v>2</v>
      </c>
      <c r="F235">
        <v>10.77</v>
      </c>
      <c r="G235">
        <v>1.47</v>
      </c>
      <c r="H235">
        <f t="shared" si="6"/>
        <v>2.0526629672776187</v>
      </c>
      <c r="I235">
        <f t="shared" si="7"/>
        <v>0.58266296727761868</v>
      </c>
      <c r="K235" t="e">
        <v>#N/A</v>
      </c>
    </row>
    <row r="236" spans="1:11" x14ac:dyDescent="0.35">
      <c r="A236">
        <f>IF(tips!A236= "Female",1,IF(tips!A236="Male",0))</f>
        <v>0</v>
      </c>
      <c r="B236">
        <f>IF(tips!B236="No", 0,IF(tips!B236="Yes",1))</f>
        <v>1</v>
      </c>
      <c r="C236">
        <f>IF(tips!C236="Sun", 1, IF(tips!C236="Sat", 0, IF(tips!C236="Thur", 2, IF(tips!C236="Fri", 3))))</f>
        <v>0</v>
      </c>
      <c r="D236">
        <f>IF(tips!D236="Dinner", 0,IF(tips!D236="Lunch",1))</f>
        <v>0</v>
      </c>
      <c r="E236">
        <v>2</v>
      </c>
      <c r="F236">
        <v>15.53</v>
      </c>
      <c r="G236">
        <v>3</v>
      </c>
      <c r="H236">
        <f t="shared" si="6"/>
        <v>2.4939784505992222</v>
      </c>
      <c r="I236">
        <f t="shared" si="7"/>
        <v>-0.50602154940077781</v>
      </c>
      <c r="K236" t="e">
        <v>#N/A</v>
      </c>
    </row>
    <row r="237" spans="1:11" x14ac:dyDescent="0.35">
      <c r="A237">
        <f>IF(tips!A237= "Female",1,IF(tips!A237="Male",0))</f>
        <v>0</v>
      </c>
      <c r="B237">
        <f>IF(tips!B237="No", 0,IF(tips!B237="Yes",1))</f>
        <v>0</v>
      </c>
      <c r="C237">
        <f>IF(tips!C237="Sun", 1, IF(tips!C237="Sat", 0, IF(tips!C237="Thur", 2, IF(tips!C237="Fri", 3))))</f>
        <v>0</v>
      </c>
      <c r="D237">
        <f>IF(tips!D237="Dinner", 0,IF(tips!D237="Lunch",1))</f>
        <v>0</v>
      </c>
      <c r="E237">
        <v>2</v>
      </c>
      <c r="F237">
        <v>10.07</v>
      </c>
      <c r="G237">
        <v>1.25</v>
      </c>
      <c r="H237">
        <f t="shared" si="6"/>
        <v>1.9877636314950302</v>
      </c>
      <c r="I237">
        <f t="shared" si="7"/>
        <v>0.73776363149503021</v>
      </c>
      <c r="K237" t="e">
        <v>#N/A</v>
      </c>
    </row>
    <row r="238" spans="1:11" x14ac:dyDescent="0.35">
      <c r="A238">
        <f>IF(tips!A238= "Female",1,IF(tips!A238="Male",0))</f>
        <v>0</v>
      </c>
      <c r="B238">
        <f>IF(tips!B238="No", 0,IF(tips!B238="Yes",1))</f>
        <v>1</v>
      </c>
      <c r="C238">
        <f>IF(tips!C238="Sun", 1, IF(tips!C238="Sat", 0, IF(tips!C238="Thur", 2, IF(tips!C238="Fri", 3))))</f>
        <v>0</v>
      </c>
      <c r="D238">
        <f>IF(tips!D238="Dinner", 0,IF(tips!D238="Lunch",1))</f>
        <v>0</v>
      </c>
      <c r="E238">
        <v>2</v>
      </c>
      <c r="F238">
        <v>12.6</v>
      </c>
      <c r="G238">
        <v>1</v>
      </c>
      <c r="H238">
        <f t="shared" si="6"/>
        <v>2.2223283736806723</v>
      </c>
      <c r="I238">
        <f t="shared" si="7"/>
        <v>1.2223283736806723</v>
      </c>
      <c r="K238" t="e">
        <v>#N/A</v>
      </c>
    </row>
    <row r="239" spans="1:11" x14ac:dyDescent="0.35">
      <c r="A239">
        <f>IF(tips!A239= "Female",1,IF(tips!A239="Male",0))</f>
        <v>0</v>
      </c>
      <c r="B239">
        <f>IF(tips!B239="No", 0,IF(tips!B239="Yes",1))</f>
        <v>1</v>
      </c>
      <c r="C239">
        <f>IF(tips!C239="Sun", 1, IF(tips!C239="Sat", 0, IF(tips!C239="Thur", 2, IF(tips!C239="Fri", 3))))</f>
        <v>0</v>
      </c>
      <c r="D239">
        <f>IF(tips!D239="Dinner", 0,IF(tips!D239="Lunch",1))</f>
        <v>0</v>
      </c>
      <c r="E239">
        <v>2</v>
      </c>
      <c r="F239">
        <v>32.83</v>
      </c>
      <c r="G239">
        <v>1.17</v>
      </c>
      <c r="H239">
        <f t="shared" si="6"/>
        <v>4.0979191777974862</v>
      </c>
      <c r="I239">
        <f t="shared" si="7"/>
        <v>2.9279191777974862</v>
      </c>
      <c r="K239" t="e">
        <v>#N/A</v>
      </c>
    </row>
    <row r="240" spans="1:11" x14ac:dyDescent="0.35">
      <c r="A240">
        <f>IF(tips!A240= "Female",1,IF(tips!A240="Male",0))</f>
        <v>1</v>
      </c>
      <c r="B240">
        <f>IF(tips!B240="No", 0,IF(tips!B240="Yes",1))</f>
        <v>0</v>
      </c>
      <c r="C240">
        <f>IF(tips!C240="Sun", 1, IF(tips!C240="Sat", 0, IF(tips!C240="Thur", 2, IF(tips!C240="Fri", 3))))</f>
        <v>0</v>
      </c>
      <c r="D240">
        <f>IF(tips!D240="Dinner", 0,IF(tips!D240="Lunch",1))</f>
        <v>0</v>
      </c>
      <c r="E240">
        <v>3</v>
      </c>
      <c r="F240">
        <v>35.83</v>
      </c>
      <c r="G240">
        <v>4.67</v>
      </c>
      <c r="H240">
        <f t="shared" si="6"/>
        <v>4.5686569826850825</v>
      </c>
      <c r="I240">
        <f t="shared" si="7"/>
        <v>-0.10134301731491746</v>
      </c>
      <c r="K240">
        <f t="shared" ref="K240:K303" si="8">AVERAGE(E2:E11)</f>
        <v>2.8</v>
      </c>
    </row>
    <row r="241" spans="1:11" x14ac:dyDescent="0.35">
      <c r="A241">
        <f>IF(tips!A241= "Female",1,IF(tips!A241="Male",0))</f>
        <v>0</v>
      </c>
      <c r="B241">
        <f>IF(tips!B241="No", 0,IF(tips!B241="Yes",1))</f>
        <v>0</v>
      </c>
      <c r="C241">
        <f>IF(tips!C241="Sun", 1, IF(tips!C241="Sat", 0, IF(tips!C241="Thur", 2, IF(tips!C241="Fri", 3))))</f>
        <v>0</v>
      </c>
      <c r="D241">
        <f>IF(tips!D241="Dinner", 0,IF(tips!D241="Lunch",1))</f>
        <v>0</v>
      </c>
      <c r="E241">
        <v>3</v>
      </c>
      <c r="F241">
        <v>29.03</v>
      </c>
      <c r="G241">
        <v>5.92</v>
      </c>
      <c r="H241">
        <f t="shared" si="6"/>
        <v>3.9382062922256491</v>
      </c>
      <c r="I241">
        <f t="shared" si="7"/>
        <v>-1.9817937077743508</v>
      </c>
      <c r="K241">
        <f t="shared" si="8"/>
        <v>2.8</v>
      </c>
    </row>
    <row r="242" spans="1:11" x14ac:dyDescent="0.35">
      <c r="A242">
        <f>IF(tips!A242= "Female",1,IF(tips!A242="Male",0))</f>
        <v>1</v>
      </c>
      <c r="B242">
        <f>IF(tips!B242="No", 0,IF(tips!B242="Yes",1))</f>
        <v>1</v>
      </c>
      <c r="C242">
        <f>IF(tips!C242="Sun", 1, IF(tips!C242="Sat", 0, IF(tips!C242="Thur", 2, IF(tips!C242="Fri", 3))))</f>
        <v>0</v>
      </c>
      <c r="D242">
        <f>IF(tips!D242="Dinner", 0,IF(tips!D242="Lunch",1))</f>
        <v>0</v>
      </c>
      <c r="E242">
        <v>2</v>
      </c>
      <c r="F242">
        <v>27.18</v>
      </c>
      <c r="G242">
        <v>2</v>
      </c>
      <c r="H242">
        <f t="shared" si="6"/>
        <v>3.5740888246951634</v>
      </c>
      <c r="I242">
        <f t="shared" si="7"/>
        <v>1.5740888246951634</v>
      </c>
      <c r="K242">
        <f t="shared" si="8"/>
        <v>2.9</v>
      </c>
    </row>
    <row r="243" spans="1:11" x14ac:dyDescent="0.35">
      <c r="A243">
        <f>IF(tips!A243= "Female",1,IF(tips!A243="Male",0))</f>
        <v>0</v>
      </c>
      <c r="B243">
        <f>IF(tips!B243="No", 0,IF(tips!B243="Yes",1))</f>
        <v>1</v>
      </c>
      <c r="C243">
        <f>IF(tips!C243="Sun", 1, IF(tips!C243="Sat", 0, IF(tips!C243="Thur", 2, IF(tips!C243="Fri", 3))))</f>
        <v>0</v>
      </c>
      <c r="D243">
        <f>IF(tips!D243="Dinner", 0,IF(tips!D243="Lunch",1))</f>
        <v>0</v>
      </c>
      <c r="E243">
        <v>2</v>
      </c>
      <c r="F243">
        <v>22.67</v>
      </c>
      <c r="G243">
        <v>2</v>
      </c>
      <c r="H243">
        <f t="shared" si="6"/>
        <v>3.1559516755816275</v>
      </c>
      <c r="I243">
        <f t="shared" si="7"/>
        <v>1.1559516755816275</v>
      </c>
      <c r="K243">
        <f t="shared" si="8"/>
        <v>2.8</v>
      </c>
    </row>
    <row r="244" spans="1:11" x14ac:dyDescent="0.35">
      <c r="A244">
        <f>IF(tips!A244= "Female",1,IF(tips!A244="Male",0))</f>
        <v>0</v>
      </c>
      <c r="B244">
        <f>IF(tips!B244="No", 0,IF(tips!B244="Yes",1))</f>
        <v>0</v>
      </c>
      <c r="C244">
        <f>IF(tips!C244="Sun", 1, IF(tips!C244="Sat", 0, IF(tips!C244="Thur", 2, IF(tips!C244="Fri", 3))))</f>
        <v>0</v>
      </c>
      <c r="D244">
        <f>IF(tips!D244="Dinner", 0,IF(tips!D244="Lunch",1))</f>
        <v>0</v>
      </c>
      <c r="E244">
        <v>2</v>
      </c>
      <c r="F244">
        <v>17.82</v>
      </c>
      <c r="G244">
        <v>1.75</v>
      </c>
      <c r="H244">
        <f t="shared" si="6"/>
        <v>2.7062919919451196</v>
      </c>
      <c r="I244">
        <f t="shared" si="7"/>
        <v>0.9562919919451196</v>
      </c>
      <c r="K244">
        <f t="shared" si="8"/>
        <v>3</v>
      </c>
    </row>
    <row r="245" spans="1:11" x14ac:dyDescent="0.35">
      <c r="A245">
        <f>IF(tips!A245= "Female",1,IF(tips!A245="Male",0))</f>
        <v>1</v>
      </c>
      <c r="B245">
        <f>IF(tips!B245="No", 0,IF(tips!B245="Yes",1))</f>
        <v>0</v>
      </c>
      <c r="C245">
        <f>IF(tips!C245="Sun", 1, IF(tips!C245="Sat", 0, IF(tips!C245="Thur", 2, IF(tips!C245="Fri", 3))))</f>
        <v>2</v>
      </c>
      <c r="D245">
        <f>IF(tips!D245="Dinner", 0,IF(tips!D245="Lunch",1))</f>
        <v>0</v>
      </c>
      <c r="E245">
        <v>2</v>
      </c>
      <c r="F245">
        <v>18.78</v>
      </c>
      <c r="G245">
        <v>3</v>
      </c>
      <c r="H245">
        <f t="shared" si="6"/>
        <v>2.7952967953040986</v>
      </c>
      <c r="I245">
        <f t="shared" si="7"/>
        <v>-0.20470320469590142</v>
      </c>
      <c r="K245">
        <f t="shared" si="8"/>
        <v>2.8</v>
      </c>
    </row>
    <row r="246" spans="1:11" x14ac:dyDescent="0.35">
      <c r="K246">
        <f t="shared" si="8"/>
        <v>2.6</v>
      </c>
    </row>
    <row r="247" spans="1:11" x14ac:dyDescent="0.35">
      <c r="K247">
        <f t="shared" si="8"/>
        <v>2.7</v>
      </c>
    </row>
    <row r="248" spans="1:11" x14ac:dyDescent="0.35">
      <c r="K248">
        <f t="shared" si="8"/>
        <v>2.6</v>
      </c>
    </row>
    <row r="249" spans="1:11" x14ac:dyDescent="0.35">
      <c r="K249">
        <f t="shared" si="8"/>
        <v>2.7</v>
      </c>
    </row>
    <row r="250" spans="1:11" x14ac:dyDescent="0.35">
      <c r="K250">
        <f t="shared" si="8"/>
        <v>2.8</v>
      </c>
    </row>
    <row r="251" spans="1:11" x14ac:dyDescent="0.35">
      <c r="K251">
        <f t="shared" si="8"/>
        <v>2.8</v>
      </c>
    </row>
    <row r="252" spans="1:11" x14ac:dyDescent="0.35">
      <c r="K252">
        <f t="shared" si="8"/>
        <v>2.6</v>
      </c>
    </row>
    <row r="253" spans="1:11" x14ac:dyDescent="0.35">
      <c r="K253">
        <f t="shared" si="8"/>
        <v>2.6</v>
      </c>
    </row>
    <row r="254" spans="1:11" x14ac:dyDescent="0.35">
      <c r="K254">
        <f t="shared" si="8"/>
        <v>2.6</v>
      </c>
    </row>
    <row r="255" spans="1:11" x14ac:dyDescent="0.35">
      <c r="K255">
        <f t="shared" si="8"/>
        <v>2.6</v>
      </c>
    </row>
    <row r="256" spans="1:11" x14ac:dyDescent="0.35">
      <c r="K256">
        <f t="shared" si="8"/>
        <v>2.8</v>
      </c>
    </row>
    <row r="257" spans="11:11" x14ac:dyDescent="0.35">
      <c r="K257">
        <f t="shared" si="8"/>
        <v>2.7</v>
      </c>
    </row>
    <row r="258" spans="11:11" x14ac:dyDescent="0.35">
      <c r="K258">
        <f t="shared" si="8"/>
        <v>2.6</v>
      </c>
    </row>
    <row r="259" spans="11:11" x14ac:dyDescent="0.35">
      <c r="K259">
        <f t="shared" si="8"/>
        <v>2.5</v>
      </c>
    </row>
    <row r="260" spans="11:11" x14ac:dyDescent="0.35">
      <c r="K260">
        <f t="shared" si="8"/>
        <v>2.4</v>
      </c>
    </row>
    <row r="261" spans="11:11" x14ac:dyDescent="0.35">
      <c r="K261">
        <f t="shared" si="8"/>
        <v>2.4</v>
      </c>
    </row>
    <row r="262" spans="11:11" x14ac:dyDescent="0.35">
      <c r="K262">
        <f t="shared" si="8"/>
        <v>2.6</v>
      </c>
    </row>
    <row r="263" spans="11:11" x14ac:dyDescent="0.35">
      <c r="K263">
        <f t="shared" si="8"/>
        <v>2.6</v>
      </c>
    </row>
    <row r="264" spans="11:11" x14ac:dyDescent="0.35">
      <c r="K264">
        <f t="shared" si="8"/>
        <v>2.6</v>
      </c>
    </row>
    <row r="265" spans="11:11" x14ac:dyDescent="0.35">
      <c r="K265">
        <f t="shared" si="8"/>
        <v>2.6</v>
      </c>
    </row>
    <row r="266" spans="11:11" x14ac:dyDescent="0.35">
      <c r="K266">
        <f t="shared" si="8"/>
        <v>2.5</v>
      </c>
    </row>
    <row r="267" spans="11:11" x14ac:dyDescent="0.35">
      <c r="K267">
        <f t="shared" si="8"/>
        <v>2.6</v>
      </c>
    </row>
    <row r="268" spans="11:11" x14ac:dyDescent="0.35">
      <c r="K268">
        <f t="shared" si="8"/>
        <v>2.7</v>
      </c>
    </row>
    <row r="269" spans="11:11" x14ac:dyDescent="0.35">
      <c r="K269">
        <f t="shared" si="8"/>
        <v>2.8</v>
      </c>
    </row>
    <row r="270" spans="11:11" x14ac:dyDescent="0.35">
      <c r="K270">
        <f t="shared" si="8"/>
        <v>2.9</v>
      </c>
    </row>
    <row r="271" spans="11:11" x14ac:dyDescent="0.35">
      <c r="K271">
        <f t="shared" si="8"/>
        <v>3</v>
      </c>
    </row>
    <row r="272" spans="11:11" x14ac:dyDescent="0.35">
      <c r="K272">
        <f t="shared" si="8"/>
        <v>2.8</v>
      </c>
    </row>
    <row r="273" spans="11:11" x14ac:dyDescent="0.35">
      <c r="K273">
        <f t="shared" si="8"/>
        <v>2.8</v>
      </c>
    </row>
    <row r="274" spans="11:11" x14ac:dyDescent="0.35">
      <c r="K274">
        <f t="shared" si="8"/>
        <v>2.6</v>
      </c>
    </row>
    <row r="275" spans="11:11" x14ac:dyDescent="0.35">
      <c r="K275">
        <f t="shared" si="8"/>
        <v>2.8</v>
      </c>
    </row>
    <row r="276" spans="11:11" x14ac:dyDescent="0.35">
      <c r="K276">
        <f t="shared" si="8"/>
        <v>2.7</v>
      </c>
    </row>
    <row r="277" spans="11:11" x14ac:dyDescent="0.35">
      <c r="K277">
        <f t="shared" si="8"/>
        <v>2.6</v>
      </c>
    </row>
    <row r="278" spans="11:11" x14ac:dyDescent="0.35">
      <c r="K278">
        <f t="shared" si="8"/>
        <v>2.7</v>
      </c>
    </row>
    <row r="279" spans="11:11" x14ac:dyDescent="0.35">
      <c r="K279">
        <f t="shared" si="8"/>
        <v>2.7</v>
      </c>
    </row>
    <row r="280" spans="11:11" x14ac:dyDescent="0.35">
      <c r="K280">
        <f t="shared" si="8"/>
        <v>2.6</v>
      </c>
    </row>
    <row r="281" spans="11:11" x14ac:dyDescent="0.35">
      <c r="K281">
        <f t="shared" si="8"/>
        <v>2.5</v>
      </c>
    </row>
    <row r="282" spans="11:11" x14ac:dyDescent="0.35">
      <c r="K282">
        <f t="shared" si="8"/>
        <v>2.5</v>
      </c>
    </row>
    <row r="283" spans="11:11" x14ac:dyDescent="0.35">
      <c r="K283">
        <f t="shared" si="8"/>
        <v>2.7</v>
      </c>
    </row>
    <row r="284" spans="11:11" x14ac:dyDescent="0.35">
      <c r="K284">
        <f t="shared" si="8"/>
        <v>2.7</v>
      </c>
    </row>
    <row r="285" spans="11:11" x14ac:dyDescent="0.35">
      <c r="K285">
        <f t="shared" si="8"/>
        <v>2.7</v>
      </c>
    </row>
    <row r="286" spans="11:11" x14ac:dyDescent="0.35">
      <c r="K286">
        <f t="shared" si="8"/>
        <v>2.7</v>
      </c>
    </row>
    <row r="287" spans="11:11" x14ac:dyDescent="0.35">
      <c r="K287">
        <f t="shared" si="8"/>
        <v>2.9</v>
      </c>
    </row>
    <row r="288" spans="11:11" x14ac:dyDescent="0.35">
      <c r="K288">
        <f t="shared" si="8"/>
        <v>2.7</v>
      </c>
    </row>
    <row r="289" spans="11:11" x14ac:dyDescent="0.35">
      <c r="K289">
        <f t="shared" si="8"/>
        <v>2.6</v>
      </c>
    </row>
    <row r="290" spans="11:11" x14ac:dyDescent="0.35">
      <c r="K290">
        <f t="shared" si="8"/>
        <v>2.8</v>
      </c>
    </row>
    <row r="291" spans="11:11" x14ac:dyDescent="0.35">
      <c r="K291">
        <f t="shared" si="8"/>
        <v>2.8</v>
      </c>
    </row>
    <row r="292" spans="11:11" x14ac:dyDescent="0.35">
      <c r="K292">
        <f t="shared" si="8"/>
        <v>2.8</v>
      </c>
    </row>
    <row r="293" spans="11:11" x14ac:dyDescent="0.35">
      <c r="K293">
        <f t="shared" si="8"/>
        <v>2.6</v>
      </c>
    </row>
    <row r="294" spans="11:11" x14ac:dyDescent="0.35">
      <c r="K294">
        <f t="shared" si="8"/>
        <v>2.8</v>
      </c>
    </row>
    <row r="295" spans="11:11" x14ac:dyDescent="0.35">
      <c r="K295">
        <f t="shared" si="8"/>
        <v>2.7</v>
      </c>
    </row>
    <row r="296" spans="11:11" x14ac:dyDescent="0.35">
      <c r="K296">
        <f t="shared" si="8"/>
        <v>2.8</v>
      </c>
    </row>
    <row r="297" spans="11:11" x14ac:dyDescent="0.35">
      <c r="K297">
        <f t="shared" si="8"/>
        <v>2.6</v>
      </c>
    </row>
    <row r="298" spans="11:11" x14ac:dyDescent="0.35">
      <c r="K298">
        <f t="shared" si="8"/>
        <v>2.5</v>
      </c>
    </row>
    <row r="299" spans="11:11" x14ac:dyDescent="0.35">
      <c r="K299">
        <f t="shared" si="8"/>
        <v>2.5</v>
      </c>
    </row>
    <row r="300" spans="11:11" x14ac:dyDescent="0.35">
      <c r="K300">
        <f t="shared" si="8"/>
        <v>2.2999999999999998</v>
      </c>
    </row>
    <row r="301" spans="11:11" x14ac:dyDescent="0.35">
      <c r="K301">
        <f t="shared" si="8"/>
        <v>2.2999999999999998</v>
      </c>
    </row>
    <row r="302" spans="11:11" x14ac:dyDescent="0.35">
      <c r="K302">
        <f t="shared" si="8"/>
        <v>2.4</v>
      </c>
    </row>
    <row r="303" spans="11:11" x14ac:dyDescent="0.35">
      <c r="K303">
        <f t="shared" si="8"/>
        <v>2.4</v>
      </c>
    </row>
    <row r="304" spans="11:11" x14ac:dyDescent="0.35">
      <c r="K304">
        <f t="shared" ref="K304:K367" si="9">AVERAGE(E66:E75)</f>
        <v>2.2000000000000002</v>
      </c>
    </row>
    <row r="305" spans="11:11" x14ac:dyDescent="0.35">
      <c r="K305">
        <f t="shared" si="9"/>
        <v>2.1</v>
      </c>
    </row>
    <row r="306" spans="11:11" x14ac:dyDescent="0.35">
      <c r="K306">
        <f t="shared" si="9"/>
        <v>2</v>
      </c>
    </row>
    <row r="307" spans="11:11" x14ac:dyDescent="0.35">
      <c r="K307">
        <f t="shared" si="9"/>
        <v>2</v>
      </c>
    </row>
    <row r="308" spans="11:11" x14ac:dyDescent="0.35">
      <c r="K308">
        <f t="shared" si="9"/>
        <v>2.2999999999999998</v>
      </c>
    </row>
    <row r="309" spans="11:11" x14ac:dyDescent="0.35">
      <c r="K309">
        <f t="shared" si="9"/>
        <v>2.2999999999999998</v>
      </c>
    </row>
    <row r="310" spans="11:11" x14ac:dyDescent="0.35">
      <c r="K310">
        <f t="shared" si="9"/>
        <v>2.2999999999999998</v>
      </c>
    </row>
    <row r="311" spans="11:11" x14ac:dyDescent="0.35">
      <c r="K311">
        <f t="shared" si="9"/>
        <v>2.2999999999999998</v>
      </c>
    </row>
    <row r="312" spans="11:11" x14ac:dyDescent="0.35">
      <c r="K312">
        <f t="shared" si="9"/>
        <v>2.2000000000000002</v>
      </c>
    </row>
    <row r="313" spans="11:11" x14ac:dyDescent="0.35">
      <c r="K313">
        <f t="shared" si="9"/>
        <v>2.1</v>
      </c>
    </row>
    <row r="314" spans="11:11" x14ac:dyDescent="0.35">
      <c r="K314">
        <f t="shared" si="9"/>
        <v>2.1</v>
      </c>
    </row>
    <row r="315" spans="11:11" x14ac:dyDescent="0.35">
      <c r="K315">
        <f t="shared" si="9"/>
        <v>2.1</v>
      </c>
    </row>
    <row r="316" spans="11:11" x14ac:dyDescent="0.35">
      <c r="K316">
        <f t="shared" si="9"/>
        <v>2.2999999999999998</v>
      </c>
    </row>
    <row r="317" spans="11:11" x14ac:dyDescent="0.35">
      <c r="K317">
        <f t="shared" si="9"/>
        <v>2.2999999999999998</v>
      </c>
    </row>
    <row r="318" spans="11:11" x14ac:dyDescent="0.35">
      <c r="K318">
        <f t="shared" si="9"/>
        <v>2.1</v>
      </c>
    </row>
    <row r="319" spans="11:11" x14ac:dyDescent="0.35">
      <c r="K319">
        <f t="shared" si="9"/>
        <v>2.1</v>
      </c>
    </row>
    <row r="320" spans="11:11" x14ac:dyDescent="0.35">
      <c r="K320">
        <f t="shared" si="9"/>
        <v>2.1</v>
      </c>
    </row>
    <row r="321" spans="11:11" x14ac:dyDescent="0.35">
      <c r="K321">
        <f t="shared" si="9"/>
        <v>2.1</v>
      </c>
    </row>
    <row r="322" spans="11:11" x14ac:dyDescent="0.35">
      <c r="K322">
        <f t="shared" si="9"/>
        <v>2.1</v>
      </c>
    </row>
    <row r="323" spans="11:11" x14ac:dyDescent="0.35">
      <c r="K323">
        <f t="shared" si="9"/>
        <v>2.2000000000000002</v>
      </c>
    </row>
    <row r="324" spans="11:11" x14ac:dyDescent="0.35">
      <c r="K324">
        <f t="shared" si="9"/>
        <v>2.2000000000000002</v>
      </c>
    </row>
    <row r="325" spans="11:11" x14ac:dyDescent="0.35">
      <c r="K325">
        <f t="shared" si="9"/>
        <v>2.2000000000000002</v>
      </c>
    </row>
    <row r="326" spans="11:11" x14ac:dyDescent="0.35">
      <c r="K326">
        <f t="shared" si="9"/>
        <v>2.2000000000000002</v>
      </c>
    </row>
    <row r="327" spans="11:11" x14ac:dyDescent="0.35">
      <c r="K327">
        <f t="shared" si="9"/>
        <v>2.2000000000000002</v>
      </c>
    </row>
    <row r="328" spans="11:11" x14ac:dyDescent="0.35">
      <c r="K328">
        <f t="shared" si="9"/>
        <v>2.2000000000000002</v>
      </c>
    </row>
    <row r="329" spans="11:11" x14ac:dyDescent="0.35">
      <c r="K329">
        <f t="shared" si="9"/>
        <v>2.2000000000000002</v>
      </c>
    </row>
    <row r="330" spans="11:11" x14ac:dyDescent="0.35">
      <c r="K330">
        <f t="shared" si="9"/>
        <v>2.2000000000000002</v>
      </c>
    </row>
    <row r="331" spans="11:11" x14ac:dyDescent="0.35">
      <c r="K331">
        <f t="shared" si="9"/>
        <v>2.2000000000000002</v>
      </c>
    </row>
    <row r="332" spans="11:11" x14ac:dyDescent="0.35">
      <c r="K332">
        <f t="shared" si="9"/>
        <v>2.2000000000000002</v>
      </c>
    </row>
    <row r="333" spans="11:11" x14ac:dyDescent="0.35">
      <c r="K333">
        <f t="shared" si="9"/>
        <v>2.2999999999999998</v>
      </c>
    </row>
    <row r="334" spans="11:11" x14ac:dyDescent="0.35">
      <c r="K334">
        <f t="shared" si="9"/>
        <v>2.2999999999999998</v>
      </c>
    </row>
    <row r="335" spans="11:11" x14ac:dyDescent="0.35">
      <c r="K335">
        <f t="shared" si="9"/>
        <v>2.2999999999999998</v>
      </c>
    </row>
    <row r="336" spans="11:11" x14ac:dyDescent="0.35">
      <c r="K336">
        <f t="shared" si="9"/>
        <v>2.1</v>
      </c>
    </row>
    <row r="337" spans="11:11" x14ac:dyDescent="0.35">
      <c r="K337">
        <f t="shared" si="9"/>
        <v>2.1</v>
      </c>
    </row>
    <row r="338" spans="11:11" x14ac:dyDescent="0.35">
      <c r="K338">
        <f t="shared" si="9"/>
        <v>2.1</v>
      </c>
    </row>
    <row r="339" spans="11:11" x14ac:dyDescent="0.35">
      <c r="K339">
        <f t="shared" si="9"/>
        <v>2.1</v>
      </c>
    </row>
    <row r="340" spans="11:11" x14ac:dyDescent="0.35">
      <c r="K340">
        <f t="shared" si="9"/>
        <v>2.1</v>
      </c>
    </row>
    <row r="341" spans="11:11" x14ac:dyDescent="0.35">
      <c r="K341">
        <f t="shared" si="9"/>
        <v>2.1</v>
      </c>
    </row>
    <row r="342" spans="11:11" x14ac:dyDescent="0.35">
      <c r="K342">
        <f t="shared" si="9"/>
        <v>2</v>
      </c>
    </row>
    <row r="343" spans="11:11" x14ac:dyDescent="0.35">
      <c r="K343">
        <f t="shared" si="9"/>
        <v>2</v>
      </c>
    </row>
    <row r="344" spans="11:11" x14ac:dyDescent="0.35">
      <c r="K344">
        <f t="shared" si="9"/>
        <v>2</v>
      </c>
    </row>
    <row r="345" spans="11:11" x14ac:dyDescent="0.35">
      <c r="K345">
        <f t="shared" si="9"/>
        <v>2.1</v>
      </c>
    </row>
    <row r="346" spans="11:11" x14ac:dyDescent="0.35">
      <c r="K346">
        <f t="shared" si="9"/>
        <v>2.1</v>
      </c>
    </row>
    <row r="347" spans="11:11" x14ac:dyDescent="0.35">
      <c r="K347">
        <f t="shared" si="9"/>
        <v>2.2999999999999998</v>
      </c>
    </row>
    <row r="348" spans="11:11" x14ac:dyDescent="0.35">
      <c r="K348">
        <f t="shared" si="9"/>
        <v>2.2999999999999998</v>
      </c>
    </row>
    <row r="349" spans="11:11" x14ac:dyDescent="0.35">
      <c r="K349">
        <f t="shared" si="9"/>
        <v>2.2999999999999998</v>
      </c>
    </row>
    <row r="350" spans="11:11" x14ac:dyDescent="0.35">
      <c r="K350">
        <f t="shared" si="9"/>
        <v>2.5</v>
      </c>
    </row>
    <row r="351" spans="11:11" x14ac:dyDescent="0.35">
      <c r="K351">
        <f t="shared" si="9"/>
        <v>2.5</v>
      </c>
    </row>
    <row r="352" spans="11:11" x14ac:dyDescent="0.35">
      <c r="K352">
        <f t="shared" si="9"/>
        <v>2.6</v>
      </c>
    </row>
    <row r="353" spans="11:11" x14ac:dyDescent="0.35">
      <c r="K353">
        <f t="shared" si="9"/>
        <v>2.5</v>
      </c>
    </row>
    <row r="354" spans="11:11" x14ac:dyDescent="0.35">
      <c r="K354">
        <f t="shared" si="9"/>
        <v>2.5</v>
      </c>
    </row>
    <row r="355" spans="11:11" x14ac:dyDescent="0.35">
      <c r="K355">
        <f t="shared" si="9"/>
        <v>2.4</v>
      </c>
    </row>
    <row r="356" spans="11:11" x14ac:dyDescent="0.35">
      <c r="K356">
        <f t="shared" si="9"/>
        <v>2.8</v>
      </c>
    </row>
    <row r="357" spans="11:11" x14ac:dyDescent="0.35">
      <c r="K357">
        <f t="shared" si="9"/>
        <v>2.6</v>
      </c>
    </row>
    <row r="358" spans="11:11" x14ac:dyDescent="0.35">
      <c r="K358">
        <f t="shared" si="9"/>
        <v>2.6</v>
      </c>
    </row>
    <row r="359" spans="11:11" x14ac:dyDescent="0.35">
      <c r="K359">
        <f t="shared" si="9"/>
        <v>2.6</v>
      </c>
    </row>
    <row r="360" spans="11:11" x14ac:dyDescent="0.35">
      <c r="K360">
        <f t="shared" si="9"/>
        <v>2.5</v>
      </c>
    </row>
    <row r="361" spans="11:11" x14ac:dyDescent="0.35">
      <c r="K361">
        <f t="shared" si="9"/>
        <v>2.5</v>
      </c>
    </row>
    <row r="362" spans="11:11" x14ac:dyDescent="0.35">
      <c r="K362">
        <f t="shared" si="9"/>
        <v>2.5</v>
      </c>
    </row>
    <row r="363" spans="11:11" x14ac:dyDescent="0.35">
      <c r="K363">
        <f t="shared" si="9"/>
        <v>2.5</v>
      </c>
    </row>
    <row r="364" spans="11:11" x14ac:dyDescent="0.35">
      <c r="K364">
        <f t="shared" si="9"/>
        <v>2.5</v>
      </c>
    </row>
    <row r="365" spans="11:11" x14ac:dyDescent="0.35">
      <c r="K365">
        <f t="shared" si="9"/>
        <v>2.5</v>
      </c>
    </row>
    <row r="366" spans="11:11" x14ac:dyDescent="0.35">
      <c r="K366">
        <f t="shared" si="9"/>
        <v>2.1</v>
      </c>
    </row>
    <row r="367" spans="11:11" x14ac:dyDescent="0.35">
      <c r="K367">
        <f t="shared" si="9"/>
        <v>2.1</v>
      </c>
    </row>
    <row r="368" spans="11:11" x14ac:dyDescent="0.35">
      <c r="K368">
        <f t="shared" ref="K368:K431" si="10">AVERAGE(E130:E139)</f>
        <v>2.1</v>
      </c>
    </row>
    <row r="369" spans="11:11" x14ac:dyDescent="0.35">
      <c r="K369">
        <f t="shared" si="10"/>
        <v>2.1</v>
      </c>
    </row>
    <row r="370" spans="11:11" x14ac:dyDescent="0.35">
      <c r="K370">
        <f t="shared" si="10"/>
        <v>2</v>
      </c>
    </row>
    <row r="371" spans="11:11" x14ac:dyDescent="0.35">
      <c r="K371">
        <f t="shared" si="10"/>
        <v>2</v>
      </c>
    </row>
    <row r="372" spans="11:11" x14ac:dyDescent="0.35">
      <c r="K372">
        <f t="shared" si="10"/>
        <v>2.4</v>
      </c>
    </row>
    <row r="373" spans="11:11" x14ac:dyDescent="0.35">
      <c r="K373">
        <f t="shared" si="10"/>
        <v>2.7</v>
      </c>
    </row>
    <row r="374" spans="11:11" x14ac:dyDescent="0.35">
      <c r="K374">
        <f t="shared" si="10"/>
        <v>3.1</v>
      </c>
    </row>
    <row r="375" spans="11:11" x14ac:dyDescent="0.35">
      <c r="K375">
        <f t="shared" si="10"/>
        <v>3.1</v>
      </c>
    </row>
    <row r="376" spans="11:11" x14ac:dyDescent="0.35">
      <c r="K376">
        <f t="shared" si="10"/>
        <v>3.1</v>
      </c>
    </row>
    <row r="377" spans="11:11" x14ac:dyDescent="0.35">
      <c r="K377">
        <f t="shared" si="10"/>
        <v>3.2</v>
      </c>
    </row>
    <row r="378" spans="11:11" x14ac:dyDescent="0.35">
      <c r="K378">
        <f t="shared" si="10"/>
        <v>3.2</v>
      </c>
    </row>
    <row r="379" spans="11:11" x14ac:dyDescent="0.35">
      <c r="K379">
        <f t="shared" si="10"/>
        <v>3.2</v>
      </c>
    </row>
    <row r="380" spans="11:11" x14ac:dyDescent="0.35">
      <c r="K380">
        <f t="shared" si="10"/>
        <v>3.2</v>
      </c>
    </row>
    <row r="381" spans="11:11" x14ac:dyDescent="0.35">
      <c r="K381">
        <f t="shared" si="10"/>
        <v>3.2</v>
      </c>
    </row>
    <row r="382" spans="11:11" x14ac:dyDescent="0.35">
      <c r="K382">
        <f t="shared" si="10"/>
        <v>2.8</v>
      </c>
    </row>
    <row r="383" spans="11:11" x14ac:dyDescent="0.35">
      <c r="K383">
        <f t="shared" si="10"/>
        <v>2.6</v>
      </c>
    </row>
    <row r="384" spans="11:11" x14ac:dyDescent="0.35">
      <c r="K384">
        <f t="shared" si="10"/>
        <v>2.4</v>
      </c>
    </row>
    <row r="385" spans="11:11" x14ac:dyDescent="0.35">
      <c r="K385">
        <f t="shared" si="10"/>
        <v>2.6</v>
      </c>
    </row>
    <row r="386" spans="11:11" x14ac:dyDescent="0.35">
      <c r="K386">
        <f t="shared" si="10"/>
        <v>2.9</v>
      </c>
    </row>
    <row r="387" spans="11:11" x14ac:dyDescent="0.35">
      <c r="K387">
        <f t="shared" si="10"/>
        <v>3.2</v>
      </c>
    </row>
    <row r="388" spans="11:11" x14ac:dyDescent="0.35">
      <c r="K388">
        <f t="shared" si="10"/>
        <v>3.4</v>
      </c>
    </row>
    <row r="389" spans="11:11" x14ac:dyDescent="0.35">
      <c r="K389">
        <f t="shared" si="10"/>
        <v>3.4</v>
      </c>
    </row>
    <row r="390" spans="11:11" x14ac:dyDescent="0.35">
      <c r="K390">
        <f t="shared" si="10"/>
        <v>3.6</v>
      </c>
    </row>
    <row r="391" spans="11:11" x14ac:dyDescent="0.35">
      <c r="K391">
        <f t="shared" si="10"/>
        <v>3.8</v>
      </c>
    </row>
    <row r="392" spans="11:11" x14ac:dyDescent="0.35">
      <c r="K392">
        <f t="shared" si="10"/>
        <v>3.8</v>
      </c>
    </row>
    <row r="393" spans="11:11" x14ac:dyDescent="0.35">
      <c r="K393">
        <f t="shared" si="10"/>
        <v>3.8</v>
      </c>
    </row>
    <row r="394" spans="11:11" x14ac:dyDescent="0.35">
      <c r="K394">
        <f t="shared" si="10"/>
        <v>3.6</v>
      </c>
    </row>
    <row r="395" spans="11:11" x14ac:dyDescent="0.35">
      <c r="K395">
        <f t="shared" si="10"/>
        <v>3.4</v>
      </c>
    </row>
    <row r="396" spans="11:11" x14ac:dyDescent="0.35">
      <c r="K396">
        <f t="shared" si="10"/>
        <v>3.2</v>
      </c>
    </row>
    <row r="397" spans="11:11" x14ac:dyDescent="0.35">
      <c r="K397">
        <f t="shared" si="10"/>
        <v>2.8</v>
      </c>
    </row>
    <row r="398" spans="11:11" x14ac:dyDescent="0.35">
      <c r="K398">
        <f t="shared" si="10"/>
        <v>2.8</v>
      </c>
    </row>
    <row r="399" spans="11:11" x14ac:dyDescent="0.35">
      <c r="K399">
        <f t="shared" si="10"/>
        <v>2.8</v>
      </c>
    </row>
    <row r="400" spans="11:11" x14ac:dyDescent="0.35">
      <c r="K400">
        <f t="shared" si="10"/>
        <v>2.6</v>
      </c>
    </row>
    <row r="401" spans="11:11" x14ac:dyDescent="0.35">
      <c r="K401">
        <f t="shared" si="10"/>
        <v>2.5</v>
      </c>
    </row>
    <row r="402" spans="11:11" x14ac:dyDescent="0.35">
      <c r="K402">
        <f t="shared" si="10"/>
        <v>2.5</v>
      </c>
    </row>
    <row r="403" spans="11:11" x14ac:dyDescent="0.35">
      <c r="K403">
        <f t="shared" si="10"/>
        <v>2.4</v>
      </c>
    </row>
    <row r="404" spans="11:11" x14ac:dyDescent="0.35">
      <c r="K404">
        <f t="shared" si="10"/>
        <v>2.4</v>
      </c>
    </row>
    <row r="405" spans="11:11" x14ac:dyDescent="0.35">
      <c r="K405">
        <f t="shared" si="10"/>
        <v>2.4</v>
      </c>
    </row>
    <row r="406" spans="11:11" x14ac:dyDescent="0.35">
      <c r="K406">
        <f t="shared" si="10"/>
        <v>2.2999999999999998</v>
      </c>
    </row>
    <row r="407" spans="11:11" x14ac:dyDescent="0.35">
      <c r="K407">
        <f t="shared" si="10"/>
        <v>2.2999999999999998</v>
      </c>
    </row>
    <row r="408" spans="11:11" x14ac:dyDescent="0.35">
      <c r="K408">
        <f t="shared" si="10"/>
        <v>2.1</v>
      </c>
    </row>
    <row r="409" spans="11:11" x14ac:dyDescent="0.35">
      <c r="K409">
        <f t="shared" si="10"/>
        <v>2.1</v>
      </c>
    </row>
    <row r="410" spans="11:11" x14ac:dyDescent="0.35">
      <c r="K410">
        <f t="shared" si="10"/>
        <v>2.1</v>
      </c>
    </row>
    <row r="411" spans="11:11" x14ac:dyDescent="0.35">
      <c r="K411">
        <f t="shared" si="10"/>
        <v>2.2000000000000002</v>
      </c>
    </row>
    <row r="412" spans="11:11" x14ac:dyDescent="0.35">
      <c r="K412">
        <f t="shared" si="10"/>
        <v>2.2000000000000002</v>
      </c>
    </row>
    <row r="413" spans="11:11" x14ac:dyDescent="0.35">
      <c r="K413">
        <f t="shared" si="10"/>
        <v>2.2999999999999998</v>
      </c>
    </row>
    <row r="414" spans="11:11" x14ac:dyDescent="0.35">
      <c r="K414">
        <f t="shared" si="10"/>
        <v>2.5</v>
      </c>
    </row>
    <row r="415" spans="11:11" x14ac:dyDescent="0.35">
      <c r="K415">
        <f t="shared" si="10"/>
        <v>2.5</v>
      </c>
    </row>
    <row r="416" spans="11:11" x14ac:dyDescent="0.35">
      <c r="K416">
        <f t="shared" si="10"/>
        <v>2.8</v>
      </c>
    </row>
    <row r="417" spans="11:11" x14ac:dyDescent="0.35">
      <c r="K417">
        <f t="shared" si="10"/>
        <v>2.9</v>
      </c>
    </row>
    <row r="418" spans="11:11" x14ac:dyDescent="0.35">
      <c r="K418">
        <f t="shared" si="10"/>
        <v>3.2</v>
      </c>
    </row>
    <row r="419" spans="11:11" x14ac:dyDescent="0.35">
      <c r="K419">
        <f t="shared" si="10"/>
        <v>3.3</v>
      </c>
    </row>
    <row r="420" spans="11:11" x14ac:dyDescent="0.35">
      <c r="K420">
        <f t="shared" si="10"/>
        <v>3.4</v>
      </c>
    </row>
    <row r="421" spans="11:11" x14ac:dyDescent="0.35">
      <c r="K421">
        <f t="shared" si="10"/>
        <v>3.2</v>
      </c>
    </row>
    <row r="422" spans="11:11" x14ac:dyDescent="0.35">
      <c r="K422">
        <f t="shared" si="10"/>
        <v>3.2</v>
      </c>
    </row>
    <row r="423" spans="11:11" x14ac:dyDescent="0.35">
      <c r="K423">
        <f t="shared" si="10"/>
        <v>3.1</v>
      </c>
    </row>
    <row r="424" spans="11:11" x14ac:dyDescent="0.35">
      <c r="K424">
        <f t="shared" si="10"/>
        <v>2.9</v>
      </c>
    </row>
    <row r="425" spans="11:11" x14ac:dyDescent="0.35">
      <c r="K425">
        <f t="shared" si="10"/>
        <v>2.9</v>
      </c>
    </row>
    <row r="426" spans="11:11" x14ac:dyDescent="0.35">
      <c r="K426">
        <f t="shared" si="10"/>
        <v>2.6</v>
      </c>
    </row>
    <row r="427" spans="11:11" x14ac:dyDescent="0.35">
      <c r="K427">
        <f t="shared" si="10"/>
        <v>2.5</v>
      </c>
    </row>
    <row r="428" spans="11:11" x14ac:dyDescent="0.35">
      <c r="K428">
        <f t="shared" si="10"/>
        <v>2.4</v>
      </c>
    </row>
    <row r="429" spans="11:11" x14ac:dyDescent="0.35">
      <c r="K429">
        <f t="shared" si="10"/>
        <v>2.2999999999999998</v>
      </c>
    </row>
    <row r="430" spans="11:11" x14ac:dyDescent="0.35">
      <c r="K430">
        <f t="shared" si="10"/>
        <v>2.2000000000000002</v>
      </c>
    </row>
    <row r="431" spans="11:11" x14ac:dyDescent="0.35">
      <c r="K431">
        <f t="shared" si="10"/>
        <v>2.2999999999999998</v>
      </c>
    </row>
    <row r="432" spans="11:11" x14ac:dyDescent="0.35">
      <c r="K432">
        <f t="shared" ref="K432:K474" si="11">AVERAGE(E194:E203)</f>
        <v>2.2999999999999998</v>
      </c>
    </row>
    <row r="433" spans="11:11" x14ac:dyDescent="0.35">
      <c r="K433">
        <f t="shared" si="11"/>
        <v>2.2999999999999998</v>
      </c>
    </row>
    <row r="434" spans="11:11" x14ac:dyDescent="0.35">
      <c r="K434">
        <f t="shared" si="11"/>
        <v>2.2999999999999998</v>
      </c>
    </row>
    <row r="435" spans="11:11" x14ac:dyDescent="0.35">
      <c r="K435">
        <f t="shared" si="11"/>
        <v>2.5</v>
      </c>
    </row>
    <row r="436" spans="11:11" x14ac:dyDescent="0.35">
      <c r="K436">
        <f t="shared" si="11"/>
        <v>2.6</v>
      </c>
    </row>
    <row r="437" spans="11:11" x14ac:dyDescent="0.35">
      <c r="K437">
        <f t="shared" si="11"/>
        <v>2.7</v>
      </c>
    </row>
    <row r="438" spans="11:11" x14ac:dyDescent="0.35">
      <c r="K438">
        <f t="shared" si="11"/>
        <v>2.7</v>
      </c>
    </row>
    <row r="439" spans="11:11" x14ac:dyDescent="0.35">
      <c r="K439">
        <f t="shared" si="11"/>
        <v>2.7</v>
      </c>
    </row>
    <row r="440" spans="11:11" x14ac:dyDescent="0.35">
      <c r="K440">
        <f t="shared" si="11"/>
        <v>2.7</v>
      </c>
    </row>
    <row r="441" spans="11:11" x14ac:dyDescent="0.35">
      <c r="K441">
        <f t="shared" si="11"/>
        <v>2.7</v>
      </c>
    </row>
    <row r="442" spans="11:11" x14ac:dyDescent="0.35">
      <c r="K442">
        <f t="shared" si="11"/>
        <v>2.9</v>
      </c>
    </row>
    <row r="443" spans="11:11" x14ac:dyDescent="0.35">
      <c r="K443">
        <f t="shared" si="11"/>
        <v>3.1</v>
      </c>
    </row>
    <row r="444" spans="11:11" x14ac:dyDescent="0.35">
      <c r="K444">
        <f t="shared" si="11"/>
        <v>3.1</v>
      </c>
    </row>
    <row r="445" spans="11:11" x14ac:dyDescent="0.35">
      <c r="K445">
        <f t="shared" si="11"/>
        <v>3</v>
      </c>
    </row>
    <row r="446" spans="11:11" x14ac:dyDescent="0.35">
      <c r="K446">
        <f t="shared" si="11"/>
        <v>2.9</v>
      </c>
    </row>
    <row r="447" spans="11:11" x14ac:dyDescent="0.35">
      <c r="K447">
        <f t="shared" si="11"/>
        <v>3.1</v>
      </c>
    </row>
    <row r="448" spans="11:11" x14ac:dyDescent="0.35">
      <c r="K448">
        <f t="shared" si="11"/>
        <v>2.9</v>
      </c>
    </row>
    <row r="449" spans="11:11" x14ac:dyDescent="0.35">
      <c r="K449">
        <f t="shared" si="11"/>
        <v>2.9</v>
      </c>
    </row>
    <row r="450" spans="11:11" x14ac:dyDescent="0.35">
      <c r="K450">
        <f t="shared" si="11"/>
        <v>3.1</v>
      </c>
    </row>
    <row r="451" spans="11:11" x14ac:dyDescent="0.35">
      <c r="K451">
        <f t="shared" si="11"/>
        <v>3</v>
      </c>
    </row>
    <row r="452" spans="11:11" x14ac:dyDescent="0.35">
      <c r="K452">
        <f t="shared" si="11"/>
        <v>2.8</v>
      </c>
    </row>
    <row r="453" spans="11:11" x14ac:dyDescent="0.35">
      <c r="K453">
        <f t="shared" si="11"/>
        <v>2.5</v>
      </c>
    </row>
    <row r="454" spans="11:11" x14ac:dyDescent="0.35">
      <c r="K454">
        <f t="shared" si="11"/>
        <v>2.6</v>
      </c>
    </row>
    <row r="455" spans="11:11" x14ac:dyDescent="0.35">
      <c r="K455">
        <f t="shared" si="11"/>
        <v>2.5</v>
      </c>
    </row>
    <row r="456" spans="11:11" x14ac:dyDescent="0.35">
      <c r="K456">
        <f t="shared" si="11"/>
        <v>2.5</v>
      </c>
    </row>
    <row r="457" spans="11:11" x14ac:dyDescent="0.35">
      <c r="K457">
        <f t="shared" si="11"/>
        <v>2.2000000000000002</v>
      </c>
    </row>
    <row r="458" spans="11:11" x14ac:dyDescent="0.35">
      <c r="K458">
        <f t="shared" si="11"/>
        <v>2.4</v>
      </c>
    </row>
    <row r="459" spans="11:11" x14ac:dyDescent="0.35">
      <c r="K459">
        <f t="shared" si="11"/>
        <v>2.4</v>
      </c>
    </row>
    <row r="460" spans="11:11" x14ac:dyDescent="0.35">
      <c r="K460">
        <f t="shared" si="11"/>
        <v>2.2000000000000002</v>
      </c>
    </row>
    <row r="461" spans="11:11" x14ac:dyDescent="0.35">
      <c r="K461">
        <f t="shared" si="11"/>
        <v>2.4</v>
      </c>
    </row>
    <row r="462" spans="11:11" x14ac:dyDescent="0.35">
      <c r="K462">
        <f t="shared" si="11"/>
        <v>2.5</v>
      </c>
    </row>
    <row r="463" spans="11:11" x14ac:dyDescent="0.35">
      <c r="K463">
        <f t="shared" si="11"/>
        <v>2.6</v>
      </c>
    </row>
    <row r="464" spans="11:11" x14ac:dyDescent="0.35">
      <c r="K464">
        <f t="shared" si="11"/>
        <v>2.5</v>
      </c>
    </row>
    <row r="465" spans="11:11" x14ac:dyDescent="0.35">
      <c r="K465">
        <f t="shared" si="11"/>
        <v>2.5</v>
      </c>
    </row>
    <row r="466" spans="11:11" x14ac:dyDescent="0.35">
      <c r="K466">
        <f t="shared" si="11"/>
        <v>2.5</v>
      </c>
    </row>
    <row r="467" spans="11:11" x14ac:dyDescent="0.35">
      <c r="K467">
        <f t="shared" si="11"/>
        <v>2.5</v>
      </c>
    </row>
    <row r="468" spans="11:11" x14ac:dyDescent="0.35">
      <c r="K468">
        <f t="shared" si="11"/>
        <v>2.2999999999999998</v>
      </c>
    </row>
    <row r="469" spans="11:11" x14ac:dyDescent="0.35">
      <c r="K469">
        <f t="shared" si="11"/>
        <v>2.4</v>
      </c>
    </row>
    <row r="470" spans="11:11" x14ac:dyDescent="0.35">
      <c r="K470">
        <f t="shared" si="11"/>
        <v>2.5</v>
      </c>
    </row>
    <row r="471" spans="11:11" x14ac:dyDescent="0.35">
      <c r="K471">
        <f t="shared" si="11"/>
        <v>2.2999999999999998</v>
      </c>
    </row>
    <row r="472" spans="11:11" x14ac:dyDescent="0.35">
      <c r="K472">
        <f t="shared" si="11"/>
        <v>2.2000000000000002</v>
      </c>
    </row>
    <row r="473" spans="11:11" x14ac:dyDescent="0.35">
      <c r="K473">
        <f t="shared" si="11"/>
        <v>2.2000000000000002</v>
      </c>
    </row>
    <row r="474" spans="11:11" x14ac:dyDescent="0.35">
      <c r="K474">
        <f t="shared" si="11"/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binay sah</cp:lastModifiedBy>
  <cp:revision/>
  <dcterms:created xsi:type="dcterms:W3CDTF">2021-10-26T16:10:41Z</dcterms:created>
  <dcterms:modified xsi:type="dcterms:W3CDTF">2024-07-12T12:07:05Z</dcterms:modified>
  <cp:category/>
  <cp:contentStatus/>
</cp:coreProperties>
</file>