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Academic Documents\"/>
    </mc:Choice>
  </mc:AlternateContent>
  <xr:revisionPtr revIDLastSave="0" documentId="13_ncr:1_{79F5F830-119F-4F0F-8EDE-58DF6AB3F944}" xr6:coauthVersionLast="47" xr6:coauthVersionMax="47" xr10:uidLastSave="{00000000-0000-0000-0000-000000000000}"/>
  <bookViews>
    <workbookView xWindow="-108" yWindow="-108" windowWidth="23256" windowHeight="12456" xr2:uid="{34FC4538-B720-43C0-82E1-0A34C13B57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4" i="1" l="1"/>
  <c r="H163" i="1"/>
  <c r="F163" i="1"/>
  <c r="H161" i="1"/>
  <c r="F160" i="1"/>
  <c r="K160" i="1"/>
  <c r="K163" i="1" s="1"/>
  <c r="H160" i="1"/>
  <c r="I160" i="1"/>
  <c r="I163" i="1" s="1"/>
  <c r="H149" i="1"/>
  <c r="H147" i="1"/>
  <c r="L152" i="1"/>
  <c r="H152" i="1"/>
  <c r="L155" i="1"/>
  <c r="H155" i="1"/>
  <c r="L149" i="1"/>
  <c r="L144" i="1"/>
  <c r="H144" i="1"/>
  <c r="L147" i="1"/>
  <c r="L160" i="1" s="1"/>
  <c r="L163" i="1" s="1"/>
  <c r="L134" i="1"/>
  <c r="L129" i="1"/>
  <c r="L126" i="1"/>
  <c r="L123" i="1"/>
  <c r="L122" i="1"/>
  <c r="L112" i="1"/>
  <c r="L106" i="1"/>
  <c r="L109" i="1"/>
  <c r="L103" i="1"/>
  <c r="L99" i="1"/>
  <c r="L95" i="1"/>
  <c r="L88" i="1"/>
  <c r="L84" i="1"/>
  <c r="L80" i="1"/>
  <c r="L77" i="1"/>
  <c r="L74" i="1"/>
  <c r="L70" i="1"/>
  <c r="L66" i="1"/>
  <c r="L56" i="1"/>
  <c r="L53" i="1"/>
  <c r="L50" i="1"/>
  <c r="L46" i="1"/>
  <c r="L43" i="1"/>
  <c r="L35" i="1"/>
  <c r="L39" i="1"/>
  <c r="L31" i="1"/>
  <c r="L7" i="1"/>
  <c r="L10" i="1"/>
  <c r="L13" i="1"/>
  <c r="L16" i="1"/>
  <c r="L19" i="1"/>
  <c r="L22" i="1"/>
  <c r="L4" i="1"/>
  <c r="K116" i="1"/>
  <c r="K138" i="1"/>
  <c r="K89" i="1"/>
  <c r="K60" i="1"/>
  <c r="K25" i="1"/>
  <c r="F138" i="1"/>
  <c r="F116" i="1"/>
  <c r="F89" i="1"/>
  <c r="F60" i="1"/>
  <c r="F25" i="1"/>
  <c r="I138" i="1"/>
  <c r="I116" i="1"/>
  <c r="I89" i="1"/>
  <c r="I60" i="1"/>
  <c r="I25" i="1"/>
  <c r="H134" i="1"/>
  <c r="H129" i="1"/>
  <c r="H126" i="1"/>
  <c r="H123" i="1"/>
  <c r="H112" i="1"/>
  <c r="H109" i="1"/>
  <c r="H106" i="1"/>
  <c r="H103" i="1"/>
  <c r="H99" i="1"/>
  <c r="H95" i="1"/>
  <c r="H84" i="1"/>
  <c r="H80" i="1"/>
  <c r="H77" i="1"/>
  <c r="H74" i="1"/>
  <c r="H70" i="1"/>
  <c r="H66" i="1"/>
  <c r="H56" i="1"/>
  <c r="H53" i="1"/>
  <c r="H50" i="1"/>
  <c r="H46" i="1"/>
  <c r="H43" i="1"/>
  <c r="H39" i="1"/>
  <c r="H35" i="1"/>
  <c r="H31" i="1"/>
  <c r="H22" i="1"/>
  <c r="H19" i="1"/>
  <c r="H16" i="1"/>
  <c r="H13" i="1"/>
  <c r="H10" i="1"/>
  <c r="H7" i="1"/>
  <c r="H4" i="1"/>
  <c r="L164" i="1" l="1"/>
  <c r="L161" i="1"/>
  <c r="H138" i="1"/>
  <c r="H139" i="1" s="1"/>
  <c r="L138" i="1"/>
  <c r="L139" i="1" s="1"/>
  <c r="H25" i="1"/>
  <c r="H26" i="1" s="1"/>
  <c r="L116" i="1"/>
  <c r="L117" i="1" s="1"/>
  <c r="H116" i="1"/>
  <c r="H117" i="1" s="1"/>
  <c r="L60" i="1"/>
  <c r="L61" i="1" s="1"/>
  <c r="L89" i="1"/>
  <c r="L90" i="1" s="1"/>
  <c r="L25" i="1"/>
  <c r="L26" i="1" s="1"/>
  <c r="H60" i="1"/>
  <c r="H61" i="1" s="1"/>
  <c r="H89" i="1"/>
  <c r="H90" i="1" s="1"/>
</calcChain>
</file>

<file path=xl/sharedStrings.xml><?xml version="1.0" encoding="utf-8"?>
<sst xmlns="http://schemas.openxmlformats.org/spreadsheetml/2006/main" count="295" uniqueCount="70">
  <si>
    <t>Course</t>
  </si>
  <si>
    <t>Credit</t>
  </si>
  <si>
    <t>Grade</t>
  </si>
  <si>
    <t>CAP170 :: FUNDAMENTALS OF INFORMATION TECHNOLOGY</t>
  </si>
  <si>
    <t>CAP171 :: FUNDAMENTALS OF INFORMATION TECHNOLOGY- LABORATORY</t>
  </si>
  <si>
    <t>A+</t>
  </si>
  <si>
    <t>CAP172 :: PROGRAMMING METHODOLOGIES</t>
  </si>
  <si>
    <t>B+</t>
  </si>
  <si>
    <t>CAP173 :: PROGRAMMING METHODOLOGIES-LABORATORY</t>
  </si>
  <si>
    <t>CHE110 :: ENVIRONMENTAL STUDIES</t>
  </si>
  <si>
    <t>A</t>
  </si>
  <si>
    <t>MTH136 :: DISCRETE STRUCTURES</t>
  </si>
  <si>
    <t>PEL103 :: COMMUNICATION SKILLS</t>
  </si>
  <si>
    <t>S.No.</t>
  </si>
  <si>
    <t>O</t>
  </si>
  <si>
    <t>CAP200 :: DATABASE MANAGEMENT SYSTEMS</t>
  </si>
  <si>
    <t>CAP202 :: OBJECT ORIENTED PROGRAMMING</t>
  </si>
  <si>
    <t>CAP256 :: COMPUTER NETWORKS</t>
  </si>
  <si>
    <t>CAP257 :: COMPUTER NETWORKS-LABORATORY</t>
  </si>
  <si>
    <t>B</t>
  </si>
  <si>
    <t>CAP268 :: COMPUTER SYSTEM ARCHITECTURE</t>
  </si>
  <si>
    <t>CAP280 :: DATABASE MANAGEMENT SYSTEMS-LABORATORY</t>
  </si>
  <si>
    <t>CAP281 :: OBJECT ORIENTED PROGRAMMING-LABORATORY</t>
  </si>
  <si>
    <t>PEL201 :: ADVANCED ENGLISH COMMUNICATION SKILLS</t>
  </si>
  <si>
    <t>CAP214 :: FUNDAMENTALS OF WEB PROGRAMMING</t>
  </si>
  <si>
    <t>CAP267 :: DATA STRUCTURES</t>
  </si>
  <si>
    <t>CAP282 :: DATA STRUCTURES-LABORATORY</t>
  </si>
  <si>
    <t>CAP283 :: FUNDAMENTALS OF WEB PROGRAMMING-LABORATORY</t>
  </si>
  <si>
    <t>CAP560 :: OPERATING SYSTEM</t>
  </si>
  <si>
    <t>MGN101 :: BUSINESS ORGANISATION AND MANAGEMENT</t>
  </si>
  <si>
    <t>MGN231 :: PROJECT</t>
  </si>
  <si>
    <t>CAP314 :: PRINCIPLES OF SOFTWARE ENGINEERING</t>
  </si>
  <si>
    <t>CAP378 :: ARTIFICIAL INTELLIGENCE</t>
  </si>
  <si>
    <t>CAP379 :: ARTIFICIAL INTELLIGENCE-LABOROTARY</t>
  </si>
  <si>
    <t>CAP392 :: FUNDAMENTALS OF JAVA PROGRAMMING</t>
  </si>
  <si>
    <t>CAP486 :: MOBILE APP DEVELOPMENT WITH FLUTTER</t>
  </si>
  <si>
    <t>EC0113 :: BUSINESS ECONOMICS</t>
  </si>
  <si>
    <t>CAP368 :: SEMINAR ON SUMMER TRAINING</t>
  </si>
  <si>
    <t>CAP487 :: MOBILE APP DEVELOPMENT WITH REACT NATIVE</t>
  </si>
  <si>
    <t>CAP488 :: MOBILE APP DEVELOPMENT WITH NATIVESCRIPT</t>
  </si>
  <si>
    <t>FIN302 :: FUNDAMENTALS OF FINANCIAL MANAGEMENT</t>
  </si>
  <si>
    <t>PEA204 :: ANALYTICAL SKILLS</t>
  </si>
  <si>
    <t>Continuous Assessment</t>
  </si>
  <si>
    <t>Theory End Term</t>
  </si>
  <si>
    <t>Attendance Marks</t>
  </si>
  <si>
    <t>Description</t>
  </si>
  <si>
    <t>Marks Obtained</t>
  </si>
  <si>
    <t>Weight Marks Obtained</t>
  </si>
  <si>
    <t>Max Marks</t>
  </si>
  <si>
    <t>Weight Max Marks</t>
  </si>
  <si>
    <t>Total Marks</t>
  </si>
  <si>
    <t>Practical End Term</t>
  </si>
  <si>
    <t>Theory Mid Term</t>
  </si>
  <si>
    <t>Objective Type End Term</t>
  </si>
  <si>
    <t>Objective Type Mid Term</t>
  </si>
  <si>
    <t>Term : I (120211) TGPA : 8.11 Equivalent percentage : 81.10 %</t>
  </si>
  <si>
    <t>Term : II (120212) TGPA : 8.18 Equivalent percentage : 81.80 %</t>
  </si>
  <si>
    <t>Term : III (221221) TGPA : 8.00 Equivalent percentage : 80.00 %</t>
  </si>
  <si>
    <t>Term : IV (221222) TGPA : 7.60 Equivalent percentage : 76.00 %</t>
  </si>
  <si>
    <t>Term : V (322231) TGPA : 7.40 Equivalent percentage : 74.00 %</t>
  </si>
  <si>
    <t>Grade Point</t>
  </si>
  <si>
    <t>Point</t>
  </si>
  <si>
    <t>TGPA</t>
  </si>
  <si>
    <t xml:space="preserve"> Percentage</t>
  </si>
  <si>
    <t>Term : VI (322232) TGPA : 8.25 Equivalent percentage : 82.50 %</t>
  </si>
  <si>
    <t>CAP460::FUNDAMENTALS OF PYTHON</t>
  </si>
  <si>
    <t>CAP489::MOBILE APP DEVELOPMENT FRAMEWORKS</t>
  </si>
  <si>
    <t>CAP512::OPEN SOURCE WEB APPLICATION DEVELOPMENT</t>
  </si>
  <si>
    <t>MGN358::E-COMMERCE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</si>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</sst>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FBF3-E8F7-4D00-9E68-7576F502653D}">
  <dimension ref="A1:N164"/>
  <sheetViews>
    <sheetView tabSelected="1" topLeftCell="A3" zoomScale="80" zoomScaleNormal="80" workbookViewId="0">
      <selection activeCell="L155" sqref="L155:L159"/>
    </sheetView>
  </sheetViews>
  <sheetFormatPr defaultRowHeight="14.4" x14ac:dyDescent="0.3"/>
  <cols>
    <col min="1" max="1" width="8.88671875" style="4"/>
    <col min="2" max="2" width="64.109375" customWidth="1"/>
    <col min="3" max="3" width="22.44140625" style="3" customWidth="1"/>
    <col min="4" max="4" width="11.109375" style="2" customWidth="1"/>
    <col min="5" max="5" width="15.44140625" style="2" customWidth="1"/>
    <col min="6" max="6" width="17.44140625" style="2" customWidth="1"/>
    <col min="7" max="7" width="22.109375" style="2" customWidth="1"/>
    <col min="8" max="8" width="11.88671875" style="2" customWidth="1"/>
    <col min="9" max="9" width="11.21875" style="2" customWidth="1"/>
    <col min="10" max="10" width="11.77734375" style="2" customWidth="1"/>
    <col min="11" max="11" width="16.44140625" style="2" customWidth="1"/>
    <col min="12" max="12" width="19.6640625" style="2" customWidth="1"/>
  </cols>
  <sheetData>
    <row r="1" spans="1:14" x14ac:dyDescent="0.3">
      <c r="A1" s="16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</row>
    <row r="2" spans="1:14" ht="30.6" customHeight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1:14" s="5" customFormat="1" ht="28.8" customHeight="1" x14ac:dyDescent="0.3">
      <c r="A3" s="9" t="s">
        <v>13</v>
      </c>
      <c r="B3" s="4" t="s">
        <v>0</v>
      </c>
      <c r="C3" s="4" t="s">
        <v>45</v>
      </c>
      <c r="D3" s="4" t="s">
        <v>48</v>
      </c>
      <c r="E3" s="4" t="s">
        <v>46</v>
      </c>
      <c r="F3" s="4" t="s">
        <v>49</v>
      </c>
      <c r="G3" s="4" t="s">
        <v>47</v>
      </c>
      <c r="H3" s="4" t="s">
        <v>50</v>
      </c>
      <c r="I3" s="4" t="s">
        <v>1</v>
      </c>
      <c r="J3" s="4" t="s">
        <v>2</v>
      </c>
      <c r="K3" s="4" t="s">
        <v>60</v>
      </c>
      <c r="L3" s="4" t="s">
        <v>61</v>
      </c>
      <c r="M3" s="17"/>
    </row>
    <row r="4" spans="1:14" x14ac:dyDescent="0.3">
      <c r="A4" s="15">
        <v>1</v>
      </c>
      <c r="B4" s="13" t="s">
        <v>3</v>
      </c>
      <c r="C4" s="3" t="s">
        <v>42</v>
      </c>
      <c r="D4" s="2">
        <v>100</v>
      </c>
      <c r="E4" s="2">
        <v>94</v>
      </c>
      <c r="F4" s="2">
        <v>25</v>
      </c>
      <c r="G4" s="2">
        <v>24</v>
      </c>
      <c r="H4" s="12">
        <f>SUM(G4:G6)</f>
        <v>99</v>
      </c>
      <c r="I4" s="12">
        <v>3</v>
      </c>
      <c r="J4" s="12" t="s">
        <v>14</v>
      </c>
      <c r="K4" s="12">
        <v>10</v>
      </c>
      <c r="L4" s="12">
        <f>K4*I4</f>
        <v>30</v>
      </c>
      <c r="M4" s="17"/>
    </row>
    <row r="5" spans="1:14" x14ac:dyDescent="0.3">
      <c r="A5" s="15"/>
      <c r="B5" s="13"/>
      <c r="C5" s="3" t="s">
        <v>43</v>
      </c>
      <c r="D5" s="2">
        <v>45</v>
      </c>
      <c r="E5" s="2">
        <v>45</v>
      </c>
      <c r="F5" s="2">
        <v>70</v>
      </c>
      <c r="G5" s="2">
        <v>70</v>
      </c>
      <c r="H5" s="12"/>
      <c r="I5" s="12"/>
      <c r="J5" s="12"/>
      <c r="K5" s="12"/>
      <c r="L5" s="12"/>
      <c r="M5" s="17"/>
    </row>
    <row r="6" spans="1:14" x14ac:dyDescent="0.3">
      <c r="A6" s="15"/>
      <c r="B6" s="13"/>
      <c r="C6" s="3" t="s">
        <v>44</v>
      </c>
      <c r="D6" s="2">
        <v>5</v>
      </c>
      <c r="E6" s="2">
        <v>5</v>
      </c>
      <c r="F6" s="2">
        <v>5</v>
      </c>
      <c r="G6" s="2">
        <v>5</v>
      </c>
      <c r="H6" s="12"/>
      <c r="I6" s="12"/>
      <c r="J6" s="12"/>
      <c r="K6" s="12"/>
      <c r="L6" s="12"/>
      <c r="M6" s="17"/>
    </row>
    <row r="7" spans="1:14" x14ac:dyDescent="0.3">
      <c r="A7" s="15">
        <v>2</v>
      </c>
      <c r="B7" s="13" t="s">
        <v>4</v>
      </c>
      <c r="C7" s="3" t="s">
        <v>42</v>
      </c>
      <c r="D7" s="2">
        <v>100</v>
      </c>
      <c r="E7" s="2">
        <v>84</v>
      </c>
      <c r="F7" s="2">
        <v>45</v>
      </c>
      <c r="G7" s="2">
        <v>38</v>
      </c>
      <c r="H7" s="12">
        <f>SUM(G7:G9)</f>
        <v>85</v>
      </c>
      <c r="I7" s="12">
        <v>1</v>
      </c>
      <c r="J7" s="12" t="s">
        <v>5</v>
      </c>
      <c r="K7" s="12">
        <v>9</v>
      </c>
      <c r="L7" s="12">
        <f t="shared" ref="L7" si="0">K7*I7</f>
        <v>9</v>
      </c>
      <c r="M7" s="17"/>
      <c r="N7" s="2"/>
    </row>
    <row r="8" spans="1:14" x14ac:dyDescent="0.3">
      <c r="A8" s="15"/>
      <c r="B8" s="13"/>
      <c r="C8" s="3" t="s">
        <v>51</v>
      </c>
      <c r="D8" s="2">
        <v>100</v>
      </c>
      <c r="E8" s="2">
        <v>84</v>
      </c>
      <c r="F8" s="2">
        <v>50</v>
      </c>
      <c r="G8" s="2">
        <v>42</v>
      </c>
      <c r="H8" s="12"/>
      <c r="I8" s="12"/>
      <c r="J8" s="12"/>
      <c r="K8" s="12"/>
      <c r="L8" s="12"/>
      <c r="M8" s="17"/>
    </row>
    <row r="9" spans="1:14" x14ac:dyDescent="0.3">
      <c r="A9" s="15"/>
      <c r="B9" s="13"/>
      <c r="C9" s="3" t="s">
        <v>44</v>
      </c>
      <c r="D9" s="2">
        <v>5</v>
      </c>
      <c r="E9" s="2">
        <v>5</v>
      </c>
      <c r="F9" s="2">
        <v>5</v>
      </c>
      <c r="G9" s="2">
        <v>5</v>
      </c>
      <c r="H9" s="12"/>
      <c r="I9" s="12"/>
      <c r="J9" s="12"/>
      <c r="K9" s="12"/>
      <c r="L9" s="12"/>
      <c r="M9" s="17"/>
    </row>
    <row r="10" spans="1:14" x14ac:dyDescent="0.3">
      <c r="A10" s="15">
        <v>3</v>
      </c>
      <c r="B10" s="13" t="s">
        <v>6</v>
      </c>
      <c r="C10" s="3" t="s">
        <v>42</v>
      </c>
      <c r="D10" s="2">
        <v>100</v>
      </c>
      <c r="E10" s="2">
        <v>97</v>
      </c>
      <c r="F10" s="2">
        <v>25</v>
      </c>
      <c r="G10" s="2">
        <v>25</v>
      </c>
      <c r="H10" s="12">
        <f>SUM(G10:G12)</f>
        <v>74</v>
      </c>
      <c r="I10" s="12">
        <v>3</v>
      </c>
      <c r="J10" s="12" t="s">
        <v>7</v>
      </c>
      <c r="K10" s="12">
        <v>7</v>
      </c>
      <c r="L10" s="12">
        <f t="shared" ref="L10" si="1">K10*I10</f>
        <v>21</v>
      </c>
      <c r="M10" s="17"/>
    </row>
    <row r="11" spans="1:14" x14ac:dyDescent="0.3">
      <c r="A11" s="15"/>
      <c r="B11" s="13"/>
      <c r="C11" s="3" t="s">
        <v>43</v>
      </c>
      <c r="D11" s="2">
        <v>45</v>
      </c>
      <c r="E11" s="2">
        <v>28</v>
      </c>
      <c r="F11" s="2">
        <v>70</v>
      </c>
      <c r="G11" s="2">
        <v>44</v>
      </c>
      <c r="H11" s="12"/>
      <c r="I11" s="12"/>
      <c r="J11" s="12"/>
      <c r="K11" s="12"/>
      <c r="L11" s="12"/>
      <c r="M11" s="17"/>
    </row>
    <row r="12" spans="1:14" x14ac:dyDescent="0.3">
      <c r="A12" s="15"/>
      <c r="B12" s="13"/>
      <c r="C12" s="3" t="s">
        <v>44</v>
      </c>
      <c r="D12" s="2">
        <v>5</v>
      </c>
      <c r="E12" s="2">
        <v>5</v>
      </c>
      <c r="F12" s="2">
        <v>5</v>
      </c>
      <c r="G12" s="2">
        <v>5</v>
      </c>
      <c r="H12" s="12"/>
      <c r="I12" s="12"/>
      <c r="J12" s="12"/>
      <c r="K12" s="12"/>
      <c r="L12" s="12"/>
      <c r="M12" s="17"/>
    </row>
    <row r="13" spans="1:14" x14ac:dyDescent="0.3">
      <c r="A13" s="15">
        <v>4</v>
      </c>
      <c r="B13" s="13" t="s">
        <v>8</v>
      </c>
      <c r="C13" s="3" t="s">
        <v>42</v>
      </c>
      <c r="D13" s="2">
        <v>100</v>
      </c>
      <c r="E13" s="2">
        <v>100</v>
      </c>
      <c r="F13" s="2">
        <v>45</v>
      </c>
      <c r="G13" s="2">
        <v>45</v>
      </c>
      <c r="H13" s="12">
        <f>SUM(G13:G15)</f>
        <v>100</v>
      </c>
      <c r="I13" s="12">
        <v>1</v>
      </c>
      <c r="J13" s="12" t="s">
        <v>14</v>
      </c>
      <c r="K13" s="12">
        <v>10</v>
      </c>
      <c r="L13" s="12">
        <f t="shared" ref="L13" si="2">K13*I13</f>
        <v>10</v>
      </c>
      <c r="M13" s="17"/>
    </row>
    <row r="14" spans="1:14" x14ac:dyDescent="0.3">
      <c r="A14" s="15"/>
      <c r="B14" s="13"/>
      <c r="C14" s="3" t="s">
        <v>51</v>
      </c>
      <c r="D14" s="2">
        <v>100</v>
      </c>
      <c r="E14" s="2">
        <v>100</v>
      </c>
      <c r="F14" s="2">
        <v>50</v>
      </c>
      <c r="G14" s="2">
        <v>50</v>
      </c>
      <c r="H14" s="12"/>
      <c r="I14" s="12"/>
      <c r="J14" s="12"/>
      <c r="K14" s="12"/>
      <c r="L14" s="12"/>
      <c r="M14" s="17"/>
    </row>
    <row r="15" spans="1:14" x14ac:dyDescent="0.3">
      <c r="A15" s="15"/>
      <c r="B15" s="13"/>
      <c r="C15" s="3" t="s">
        <v>44</v>
      </c>
      <c r="D15" s="2">
        <v>5</v>
      </c>
      <c r="E15" s="2">
        <v>5</v>
      </c>
      <c r="F15" s="2">
        <v>5</v>
      </c>
      <c r="G15" s="2">
        <v>5</v>
      </c>
      <c r="H15" s="12"/>
      <c r="I15" s="12"/>
      <c r="J15" s="12"/>
      <c r="K15" s="12"/>
      <c r="L15" s="12"/>
      <c r="M15" s="17"/>
    </row>
    <row r="16" spans="1:14" x14ac:dyDescent="0.3">
      <c r="A16" s="15">
        <v>5</v>
      </c>
      <c r="B16" s="13" t="s">
        <v>9</v>
      </c>
      <c r="C16" s="3" t="s">
        <v>42</v>
      </c>
      <c r="D16" s="2">
        <v>100</v>
      </c>
      <c r="E16" s="2">
        <v>87</v>
      </c>
      <c r="F16" s="2">
        <v>30</v>
      </c>
      <c r="G16" s="2">
        <v>27</v>
      </c>
      <c r="H16" s="12">
        <f>SUM(G16:G18)</f>
        <v>65</v>
      </c>
      <c r="I16" s="12">
        <v>4</v>
      </c>
      <c r="J16" s="12" t="s">
        <v>10</v>
      </c>
      <c r="K16" s="12">
        <v>8</v>
      </c>
      <c r="L16" s="12">
        <f t="shared" ref="L16" si="3">K16*I16</f>
        <v>32</v>
      </c>
      <c r="M16" s="17"/>
    </row>
    <row r="17" spans="1:13" x14ac:dyDescent="0.3">
      <c r="A17" s="15"/>
      <c r="B17" s="13"/>
      <c r="C17" s="3" t="s">
        <v>43</v>
      </c>
      <c r="D17" s="2">
        <v>45</v>
      </c>
      <c r="E17" s="2">
        <v>21</v>
      </c>
      <c r="F17" s="2">
        <v>65</v>
      </c>
      <c r="G17" s="2">
        <v>33</v>
      </c>
      <c r="H17" s="12"/>
      <c r="I17" s="12"/>
      <c r="J17" s="12"/>
      <c r="K17" s="12"/>
      <c r="L17" s="12"/>
      <c r="M17" s="17"/>
    </row>
    <row r="18" spans="1:13" x14ac:dyDescent="0.3">
      <c r="A18" s="15"/>
      <c r="B18" s="13"/>
      <c r="C18" s="3" t="s">
        <v>44</v>
      </c>
      <c r="D18" s="2">
        <v>5</v>
      </c>
      <c r="E18" s="2">
        <v>5</v>
      </c>
      <c r="F18" s="2">
        <v>5</v>
      </c>
      <c r="G18" s="2">
        <v>5</v>
      </c>
      <c r="H18" s="12"/>
      <c r="I18" s="12"/>
      <c r="J18" s="12"/>
      <c r="K18" s="12"/>
      <c r="L18" s="12"/>
      <c r="M18" s="17"/>
    </row>
    <row r="19" spans="1:13" x14ac:dyDescent="0.3">
      <c r="A19" s="15">
        <v>6</v>
      </c>
      <c r="B19" s="13" t="s">
        <v>11</v>
      </c>
      <c r="C19" s="3" t="s">
        <v>42</v>
      </c>
      <c r="D19" s="2">
        <v>100</v>
      </c>
      <c r="E19" s="2">
        <v>84</v>
      </c>
      <c r="F19" s="2">
        <v>25</v>
      </c>
      <c r="G19" s="2">
        <v>21</v>
      </c>
      <c r="H19" s="12">
        <f>SUM(G19:G21)</f>
        <v>70</v>
      </c>
      <c r="I19" s="12">
        <v>4</v>
      </c>
      <c r="J19" s="12" t="s">
        <v>7</v>
      </c>
      <c r="K19" s="12">
        <v>7</v>
      </c>
      <c r="L19" s="12">
        <f t="shared" ref="L19" si="4">K19*I19</f>
        <v>28</v>
      </c>
      <c r="M19" s="17"/>
    </row>
    <row r="20" spans="1:13" x14ac:dyDescent="0.3">
      <c r="A20" s="15"/>
      <c r="B20" s="13"/>
      <c r="C20" s="3" t="s">
        <v>43</v>
      </c>
      <c r="D20" s="2">
        <v>45</v>
      </c>
      <c r="E20" s="2">
        <v>28</v>
      </c>
      <c r="F20" s="2">
        <v>70</v>
      </c>
      <c r="G20" s="2">
        <v>44</v>
      </c>
      <c r="H20" s="12"/>
      <c r="I20" s="12"/>
      <c r="J20" s="12"/>
      <c r="K20" s="12"/>
      <c r="L20" s="12"/>
      <c r="M20" s="17"/>
    </row>
    <row r="21" spans="1:13" x14ac:dyDescent="0.3">
      <c r="A21" s="15"/>
      <c r="B21" s="13"/>
      <c r="C21" s="3" t="s">
        <v>44</v>
      </c>
      <c r="D21" s="2">
        <v>5</v>
      </c>
      <c r="E21" s="2">
        <v>5</v>
      </c>
      <c r="F21" s="2">
        <v>5</v>
      </c>
      <c r="G21" s="2">
        <v>5</v>
      </c>
      <c r="H21" s="12"/>
      <c r="I21" s="12"/>
      <c r="J21" s="12"/>
      <c r="K21" s="12"/>
      <c r="L21" s="12"/>
      <c r="M21" s="17"/>
    </row>
    <row r="22" spans="1:13" x14ac:dyDescent="0.3">
      <c r="A22" s="15">
        <v>7</v>
      </c>
      <c r="B22" s="13" t="s">
        <v>12</v>
      </c>
      <c r="C22" s="3" t="s">
        <v>42</v>
      </c>
      <c r="D22" s="2">
        <v>100</v>
      </c>
      <c r="E22" s="2">
        <v>87</v>
      </c>
      <c r="F22" s="2">
        <v>30</v>
      </c>
      <c r="G22" s="2">
        <v>27</v>
      </c>
      <c r="H22" s="12">
        <f>SUM(G22:G24)</f>
        <v>82</v>
      </c>
      <c r="I22" s="12">
        <v>3</v>
      </c>
      <c r="J22" s="12" t="s">
        <v>10</v>
      </c>
      <c r="K22" s="12">
        <v>8</v>
      </c>
      <c r="L22" s="12">
        <f t="shared" ref="L22" si="5">K22*I22</f>
        <v>24</v>
      </c>
      <c r="M22" s="17"/>
    </row>
    <row r="23" spans="1:13" x14ac:dyDescent="0.3">
      <c r="A23" s="15"/>
      <c r="B23" s="13"/>
      <c r="C23" s="3" t="s">
        <v>43</v>
      </c>
      <c r="D23" s="2">
        <v>45</v>
      </c>
      <c r="E23" s="2">
        <v>32</v>
      </c>
      <c r="F23" s="2">
        <v>55</v>
      </c>
      <c r="G23" s="2">
        <v>40</v>
      </c>
      <c r="H23" s="12"/>
      <c r="I23" s="12"/>
      <c r="J23" s="12"/>
      <c r="K23" s="12"/>
      <c r="L23" s="12"/>
      <c r="M23" s="17"/>
    </row>
    <row r="24" spans="1:13" x14ac:dyDescent="0.3">
      <c r="A24" s="15"/>
      <c r="B24" s="13"/>
      <c r="C24" s="3" t="s">
        <v>44</v>
      </c>
      <c r="D24" s="2">
        <v>5</v>
      </c>
      <c r="E24" s="2">
        <v>5</v>
      </c>
      <c r="F24" s="2">
        <v>15</v>
      </c>
      <c r="G24" s="2">
        <v>15</v>
      </c>
      <c r="H24" s="12"/>
      <c r="I24" s="12"/>
      <c r="J24" s="12"/>
      <c r="K24" s="12"/>
      <c r="L24" s="12"/>
      <c r="M24" s="17"/>
    </row>
    <row r="25" spans="1:13" s="5" customFormat="1" ht="28.8" customHeight="1" x14ac:dyDescent="0.3">
      <c r="A25" s="4"/>
      <c r="C25" s="4"/>
      <c r="D25" s="4"/>
      <c r="E25" s="4"/>
      <c r="F25" s="4">
        <f>SUM(F4:F24)</f>
        <v>700</v>
      </c>
      <c r="G25" s="4"/>
      <c r="H25" s="4">
        <f>SUM(H4:H24)</f>
        <v>575</v>
      </c>
      <c r="I25" s="4">
        <f>SUM(I4:I24)</f>
        <v>19</v>
      </c>
      <c r="J25" s="4"/>
      <c r="K25" s="4">
        <f>SUM(K4:K24)</f>
        <v>59</v>
      </c>
      <c r="L25" s="4">
        <f>SUM(L4:L24)</f>
        <v>154</v>
      </c>
      <c r="M25" s="17"/>
    </row>
    <row r="26" spans="1:13" s="6" customFormat="1" ht="28.2" customHeight="1" x14ac:dyDescent="0.3">
      <c r="A26" s="4"/>
      <c r="B26" s="5"/>
      <c r="C26" s="4"/>
      <c r="D26" s="4"/>
      <c r="E26" s="4"/>
      <c r="F26" s="4"/>
      <c r="G26" s="4" t="s">
        <v>63</v>
      </c>
      <c r="H26" s="7">
        <f>H25/F25*100</f>
        <v>82.142857142857139</v>
      </c>
      <c r="I26" s="4"/>
      <c r="J26" s="4"/>
      <c r="K26" s="4" t="s">
        <v>62</v>
      </c>
      <c r="L26" s="7">
        <f>L25/I25</f>
        <v>8.1052631578947363</v>
      </c>
      <c r="M26" s="17"/>
    </row>
    <row r="27" spans="1:13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7"/>
    </row>
    <row r="28" spans="1:13" s="6" customFormat="1" ht="16.2" customHeight="1" x14ac:dyDescent="0.3">
      <c r="A28" s="16" t="s">
        <v>56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</row>
    <row r="29" spans="1:13" s="1" customFormat="1" ht="28.8" customHeight="1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</row>
    <row r="30" spans="1:13" s="6" customFormat="1" ht="30" customHeight="1" x14ac:dyDescent="0.3">
      <c r="A30" s="4" t="s">
        <v>13</v>
      </c>
      <c r="B30" s="4" t="s">
        <v>0</v>
      </c>
      <c r="C30" s="4" t="s">
        <v>45</v>
      </c>
      <c r="D30" s="4" t="s">
        <v>48</v>
      </c>
      <c r="E30" s="4" t="s">
        <v>46</v>
      </c>
      <c r="F30" s="4" t="s">
        <v>49</v>
      </c>
      <c r="G30" s="4" t="s">
        <v>47</v>
      </c>
      <c r="H30" s="4" t="s">
        <v>50</v>
      </c>
      <c r="I30" s="4" t="s">
        <v>1</v>
      </c>
      <c r="J30" s="4" t="s">
        <v>2</v>
      </c>
      <c r="K30" s="4" t="s">
        <v>60</v>
      </c>
      <c r="L30" s="4" t="s">
        <v>61</v>
      </c>
      <c r="M30" s="17"/>
    </row>
    <row r="31" spans="1:13" x14ac:dyDescent="0.3">
      <c r="A31" s="14">
        <v>1</v>
      </c>
      <c r="B31" s="13" t="s">
        <v>15</v>
      </c>
      <c r="C31" s="3" t="s">
        <v>42</v>
      </c>
      <c r="D31" s="2">
        <v>100</v>
      </c>
      <c r="E31" s="2">
        <v>100</v>
      </c>
      <c r="F31" s="2">
        <v>25</v>
      </c>
      <c r="G31" s="2">
        <v>25</v>
      </c>
      <c r="H31" s="12">
        <f>SUM(G31:G34)</f>
        <v>85</v>
      </c>
      <c r="I31" s="12">
        <v>3</v>
      </c>
      <c r="J31" s="12" t="s">
        <v>10</v>
      </c>
      <c r="K31" s="12">
        <v>8</v>
      </c>
      <c r="L31" s="12">
        <f>(K31*I31)</f>
        <v>24</v>
      </c>
      <c r="M31" s="17"/>
    </row>
    <row r="32" spans="1:13" x14ac:dyDescent="0.3">
      <c r="A32" s="14"/>
      <c r="B32" s="13"/>
      <c r="C32" s="3" t="s">
        <v>52</v>
      </c>
      <c r="D32" s="2">
        <v>30</v>
      </c>
      <c r="E32" s="2">
        <v>22</v>
      </c>
      <c r="F32" s="2">
        <v>20</v>
      </c>
      <c r="G32" s="2">
        <v>15</v>
      </c>
      <c r="H32" s="12"/>
      <c r="I32" s="12"/>
      <c r="J32" s="12"/>
      <c r="K32" s="12"/>
      <c r="L32" s="12"/>
      <c r="M32" s="17"/>
    </row>
    <row r="33" spans="1:13" x14ac:dyDescent="0.3">
      <c r="A33" s="14"/>
      <c r="B33" s="13"/>
      <c r="C33" s="3" t="s">
        <v>43</v>
      </c>
      <c r="D33" s="2">
        <v>45</v>
      </c>
      <c r="E33" s="2">
        <v>36</v>
      </c>
      <c r="F33" s="2">
        <v>50</v>
      </c>
      <c r="G33" s="2">
        <v>40</v>
      </c>
      <c r="H33" s="12"/>
      <c r="I33" s="12"/>
      <c r="J33" s="12"/>
      <c r="K33" s="12"/>
      <c r="L33" s="12"/>
      <c r="M33" s="17"/>
    </row>
    <row r="34" spans="1:13" x14ac:dyDescent="0.3">
      <c r="A34" s="14"/>
      <c r="B34" s="13"/>
      <c r="C34" s="3" t="s">
        <v>44</v>
      </c>
      <c r="D34" s="2">
        <v>5</v>
      </c>
      <c r="E34" s="2">
        <v>5</v>
      </c>
      <c r="F34" s="2">
        <v>5</v>
      </c>
      <c r="G34" s="2">
        <v>5</v>
      </c>
      <c r="H34" s="12"/>
      <c r="I34" s="12"/>
      <c r="J34" s="12"/>
      <c r="K34" s="12"/>
      <c r="L34" s="12"/>
      <c r="M34" s="17"/>
    </row>
    <row r="35" spans="1:13" x14ac:dyDescent="0.3">
      <c r="A35" s="14">
        <v>2</v>
      </c>
      <c r="B35" s="13" t="s">
        <v>16</v>
      </c>
      <c r="C35" s="3" t="s">
        <v>42</v>
      </c>
      <c r="D35" s="2">
        <v>100</v>
      </c>
      <c r="E35" s="2">
        <v>90</v>
      </c>
      <c r="F35" s="2">
        <v>25</v>
      </c>
      <c r="G35" s="2">
        <v>23</v>
      </c>
      <c r="H35" s="12">
        <f>SUM(G35:G38)</f>
        <v>80</v>
      </c>
      <c r="I35" s="12">
        <v>4</v>
      </c>
      <c r="J35" s="12" t="s">
        <v>10</v>
      </c>
      <c r="K35" s="12">
        <v>8</v>
      </c>
      <c r="L35" s="12">
        <f t="shared" ref="L35" si="6">(K35*I35)</f>
        <v>32</v>
      </c>
      <c r="M35" s="17"/>
    </row>
    <row r="36" spans="1:13" x14ac:dyDescent="0.3">
      <c r="A36" s="14"/>
      <c r="B36" s="13"/>
      <c r="C36" s="3" t="s">
        <v>52</v>
      </c>
      <c r="D36" s="2">
        <v>30</v>
      </c>
      <c r="E36" s="2">
        <v>12</v>
      </c>
      <c r="F36" s="2">
        <v>20</v>
      </c>
      <c r="G36" s="2">
        <v>8</v>
      </c>
      <c r="H36" s="12"/>
      <c r="I36" s="12"/>
      <c r="J36" s="12"/>
      <c r="K36" s="12"/>
      <c r="L36" s="12"/>
      <c r="M36" s="17"/>
    </row>
    <row r="37" spans="1:13" x14ac:dyDescent="0.3">
      <c r="A37" s="14"/>
      <c r="B37" s="13"/>
      <c r="C37" s="3" t="s">
        <v>43</v>
      </c>
      <c r="D37" s="2">
        <v>45</v>
      </c>
      <c r="E37" s="2">
        <v>39</v>
      </c>
      <c r="F37" s="2">
        <v>50</v>
      </c>
      <c r="G37" s="2">
        <v>44</v>
      </c>
      <c r="H37" s="12"/>
      <c r="I37" s="12"/>
      <c r="J37" s="12"/>
      <c r="K37" s="12"/>
      <c r="L37" s="12"/>
      <c r="M37" s="17"/>
    </row>
    <row r="38" spans="1:13" x14ac:dyDescent="0.3">
      <c r="A38" s="14"/>
      <c r="B38" s="13"/>
      <c r="C38" s="3" t="s">
        <v>44</v>
      </c>
      <c r="D38" s="2">
        <v>5</v>
      </c>
      <c r="E38" s="2">
        <v>5</v>
      </c>
      <c r="F38" s="2">
        <v>5</v>
      </c>
      <c r="G38" s="2">
        <v>5</v>
      </c>
      <c r="H38" s="12"/>
      <c r="I38" s="12"/>
      <c r="J38" s="12"/>
      <c r="K38" s="12"/>
      <c r="L38" s="12"/>
      <c r="M38" s="17"/>
    </row>
    <row r="39" spans="1:13" x14ac:dyDescent="0.3">
      <c r="A39" s="14">
        <v>3</v>
      </c>
      <c r="B39" s="13" t="s">
        <v>17</v>
      </c>
      <c r="C39" s="3" t="s">
        <v>42</v>
      </c>
      <c r="D39" s="2">
        <v>100</v>
      </c>
      <c r="E39" s="2">
        <v>100</v>
      </c>
      <c r="F39" s="2">
        <v>25</v>
      </c>
      <c r="G39" s="2">
        <v>25</v>
      </c>
      <c r="H39" s="12">
        <f>SUM(G39:G42)</f>
        <v>86</v>
      </c>
      <c r="I39" s="12">
        <v>3</v>
      </c>
      <c r="J39" s="12" t="s">
        <v>10</v>
      </c>
      <c r="K39" s="12">
        <v>8</v>
      </c>
      <c r="L39" s="12">
        <f t="shared" ref="L39" si="7">(K39*I39)</f>
        <v>24</v>
      </c>
      <c r="M39" s="17"/>
    </row>
    <row r="40" spans="1:13" x14ac:dyDescent="0.3">
      <c r="A40" s="14"/>
      <c r="B40" s="13"/>
      <c r="C40" s="3" t="s">
        <v>52</v>
      </c>
      <c r="D40" s="2">
        <v>30</v>
      </c>
      <c r="E40" s="2">
        <v>19</v>
      </c>
      <c r="F40" s="2">
        <v>20</v>
      </c>
      <c r="G40" s="2">
        <v>13</v>
      </c>
      <c r="H40" s="12"/>
      <c r="I40" s="12"/>
      <c r="J40" s="12"/>
      <c r="K40" s="12"/>
      <c r="L40" s="12"/>
      <c r="M40" s="17"/>
    </row>
    <row r="41" spans="1:13" x14ac:dyDescent="0.3">
      <c r="A41" s="14"/>
      <c r="B41" s="13"/>
      <c r="C41" s="3" t="s">
        <v>43</v>
      </c>
      <c r="D41" s="2">
        <v>45</v>
      </c>
      <c r="E41" s="2">
        <v>38</v>
      </c>
      <c r="F41" s="2">
        <v>50</v>
      </c>
      <c r="G41" s="2">
        <v>43</v>
      </c>
      <c r="H41" s="12"/>
      <c r="I41" s="12"/>
      <c r="J41" s="12"/>
      <c r="K41" s="12"/>
      <c r="L41" s="12"/>
      <c r="M41" s="17"/>
    </row>
    <row r="42" spans="1:13" x14ac:dyDescent="0.3">
      <c r="A42" s="14"/>
      <c r="B42" s="13"/>
      <c r="C42" s="3" t="s">
        <v>44</v>
      </c>
      <c r="D42" s="2">
        <v>5</v>
      </c>
      <c r="E42" s="2">
        <v>5</v>
      </c>
      <c r="F42" s="2">
        <v>5</v>
      </c>
      <c r="G42" s="2">
        <v>5</v>
      </c>
      <c r="H42" s="12"/>
      <c r="I42" s="12"/>
      <c r="J42" s="12"/>
      <c r="K42" s="12"/>
      <c r="L42" s="12"/>
      <c r="M42" s="17"/>
    </row>
    <row r="43" spans="1:13" x14ac:dyDescent="0.3">
      <c r="A43" s="14">
        <v>4</v>
      </c>
      <c r="B43" s="13" t="s">
        <v>18</v>
      </c>
      <c r="C43" s="3" t="s">
        <v>42</v>
      </c>
      <c r="D43" s="2">
        <v>100</v>
      </c>
      <c r="E43" s="2">
        <v>70</v>
      </c>
      <c r="F43" s="2">
        <v>45</v>
      </c>
      <c r="G43" s="2">
        <v>32</v>
      </c>
      <c r="H43" s="12">
        <f>SUM(G43:G45)</f>
        <v>67</v>
      </c>
      <c r="I43" s="12">
        <v>1</v>
      </c>
      <c r="J43" s="12" t="s">
        <v>19</v>
      </c>
      <c r="K43" s="12">
        <v>6</v>
      </c>
      <c r="L43" s="12">
        <f>(K43*I43)</f>
        <v>6</v>
      </c>
      <c r="M43" s="17"/>
    </row>
    <row r="44" spans="1:13" x14ac:dyDescent="0.3">
      <c r="A44" s="14"/>
      <c r="B44" s="13"/>
      <c r="C44" s="3" t="s">
        <v>51</v>
      </c>
      <c r="D44" s="2">
        <v>100</v>
      </c>
      <c r="E44" s="2">
        <v>60</v>
      </c>
      <c r="F44" s="2">
        <v>50</v>
      </c>
      <c r="G44" s="2">
        <v>30</v>
      </c>
      <c r="H44" s="12"/>
      <c r="I44" s="12"/>
      <c r="J44" s="12"/>
      <c r="K44" s="12"/>
      <c r="L44" s="12"/>
      <c r="M44" s="17"/>
    </row>
    <row r="45" spans="1:13" x14ac:dyDescent="0.3">
      <c r="A45" s="14"/>
      <c r="B45" s="13"/>
      <c r="C45" s="3" t="s">
        <v>44</v>
      </c>
      <c r="D45" s="2">
        <v>5</v>
      </c>
      <c r="E45" s="2">
        <v>5</v>
      </c>
      <c r="F45" s="2">
        <v>5</v>
      </c>
      <c r="G45" s="2">
        <v>5</v>
      </c>
      <c r="H45" s="12"/>
      <c r="I45" s="12"/>
      <c r="J45" s="12"/>
      <c r="K45" s="12"/>
      <c r="L45" s="12"/>
      <c r="M45" s="17"/>
    </row>
    <row r="46" spans="1:13" x14ac:dyDescent="0.3">
      <c r="A46" s="14">
        <v>5</v>
      </c>
      <c r="B46" s="13" t="s">
        <v>20</v>
      </c>
      <c r="C46" s="3" t="s">
        <v>42</v>
      </c>
      <c r="D46" s="2">
        <v>100</v>
      </c>
      <c r="E46" s="2">
        <v>94</v>
      </c>
      <c r="F46" s="2">
        <v>25</v>
      </c>
      <c r="G46" s="2">
        <v>24</v>
      </c>
      <c r="H46" s="12">
        <f>SUM(G46:G49)</f>
        <v>94</v>
      </c>
      <c r="I46" s="12">
        <v>4</v>
      </c>
      <c r="J46" s="12" t="s">
        <v>5</v>
      </c>
      <c r="K46" s="12">
        <v>9</v>
      </c>
      <c r="L46" s="12">
        <f>(K46*I46)</f>
        <v>36</v>
      </c>
      <c r="M46" s="17"/>
    </row>
    <row r="47" spans="1:13" x14ac:dyDescent="0.3">
      <c r="A47" s="14"/>
      <c r="B47" s="13"/>
      <c r="C47" s="3" t="s">
        <v>52</v>
      </c>
      <c r="D47" s="2">
        <v>30</v>
      </c>
      <c r="E47" s="2">
        <v>24</v>
      </c>
      <c r="F47" s="2">
        <v>20</v>
      </c>
      <c r="G47" s="2">
        <v>16</v>
      </c>
      <c r="H47" s="12"/>
      <c r="I47" s="12"/>
      <c r="J47" s="12"/>
      <c r="K47" s="12"/>
      <c r="L47" s="12"/>
      <c r="M47" s="17"/>
    </row>
    <row r="48" spans="1:13" x14ac:dyDescent="0.3">
      <c r="A48" s="14"/>
      <c r="B48" s="13"/>
      <c r="C48" s="3" t="s">
        <v>43</v>
      </c>
      <c r="D48" s="2">
        <v>45</v>
      </c>
      <c r="E48" s="2">
        <v>44</v>
      </c>
      <c r="F48" s="2">
        <v>50</v>
      </c>
      <c r="G48" s="2">
        <v>49</v>
      </c>
      <c r="H48" s="12"/>
      <c r="I48" s="12"/>
      <c r="J48" s="12"/>
      <c r="K48" s="12"/>
      <c r="L48" s="12"/>
      <c r="M48" s="17"/>
    </row>
    <row r="49" spans="1:13" x14ac:dyDescent="0.3">
      <c r="A49" s="14"/>
      <c r="B49" s="13"/>
      <c r="C49" s="3" t="s">
        <v>44</v>
      </c>
      <c r="D49" s="2">
        <v>5</v>
      </c>
      <c r="E49" s="2">
        <v>5</v>
      </c>
      <c r="F49" s="2">
        <v>5</v>
      </c>
      <c r="G49" s="2">
        <v>5</v>
      </c>
      <c r="H49" s="12"/>
      <c r="I49" s="12"/>
      <c r="J49" s="12"/>
      <c r="K49" s="12"/>
      <c r="L49" s="12"/>
      <c r="M49" s="17"/>
    </row>
    <row r="50" spans="1:13" x14ac:dyDescent="0.3">
      <c r="A50" s="14">
        <v>6</v>
      </c>
      <c r="B50" s="13" t="s">
        <v>21</v>
      </c>
      <c r="C50" s="3" t="s">
        <v>42</v>
      </c>
      <c r="D50" s="2">
        <v>100</v>
      </c>
      <c r="E50" s="2">
        <v>100</v>
      </c>
      <c r="F50" s="2">
        <v>45</v>
      </c>
      <c r="G50" s="2">
        <v>45</v>
      </c>
      <c r="H50" s="12">
        <f>SUM(G50:G52)</f>
        <v>100</v>
      </c>
      <c r="I50" s="12">
        <v>2</v>
      </c>
      <c r="J50" s="12" t="s">
        <v>14</v>
      </c>
      <c r="K50" s="12">
        <v>10</v>
      </c>
      <c r="L50" s="12">
        <f>(K50*I50)</f>
        <v>20</v>
      </c>
      <c r="M50" s="17"/>
    </row>
    <row r="51" spans="1:13" x14ac:dyDescent="0.3">
      <c r="A51" s="14"/>
      <c r="B51" s="13"/>
      <c r="C51" s="3" t="s">
        <v>51</v>
      </c>
      <c r="D51" s="2">
        <v>100</v>
      </c>
      <c r="E51" s="2">
        <v>100</v>
      </c>
      <c r="F51" s="2">
        <v>50</v>
      </c>
      <c r="G51" s="2">
        <v>50</v>
      </c>
      <c r="H51" s="12"/>
      <c r="I51" s="12"/>
      <c r="J51" s="12"/>
      <c r="K51" s="12"/>
      <c r="L51" s="12"/>
      <c r="M51" s="17"/>
    </row>
    <row r="52" spans="1:13" x14ac:dyDescent="0.3">
      <c r="A52" s="14"/>
      <c r="B52" s="13"/>
      <c r="C52" s="3" t="s">
        <v>44</v>
      </c>
      <c r="D52" s="2">
        <v>5</v>
      </c>
      <c r="E52" s="2">
        <v>5</v>
      </c>
      <c r="F52" s="2">
        <v>5</v>
      </c>
      <c r="G52" s="2">
        <v>5</v>
      </c>
      <c r="H52" s="12"/>
      <c r="I52" s="12"/>
      <c r="J52" s="12"/>
      <c r="K52" s="12"/>
      <c r="L52" s="12"/>
      <c r="M52" s="17"/>
    </row>
    <row r="53" spans="1:13" x14ac:dyDescent="0.3">
      <c r="A53" s="14">
        <v>7</v>
      </c>
      <c r="B53" s="13" t="s">
        <v>22</v>
      </c>
      <c r="C53" s="3" t="s">
        <v>42</v>
      </c>
      <c r="D53" s="2">
        <v>100</v>
      </c>
      <c r="E53" s="2">
        <v>94</v>
      </c>
      <c r="F53" s="2">
        <v>45</v>
      </c>
      <c r="G53" s="2">
        <v>43</v>
      </c>
      <c r="H53" s="12">
        <f>SUM(G53:G55)</f>
        <v>95</v>
      </c>
      <c r="I53" s="12">
        <v>1</v>
      </c>
      <c r="J53" s="12" t="s">
        <v>14</v>
      </c>
      <c r="K53" s="12">
        <v>10</v>
      </c>
      <c r="L53" s="12">
        <f>(K53*I53)</f>
        <v>10</v>
      </c>
      <c r="M53" s="17"/>
    </row>
    <row r="54" spans="1:13" x14ac:dyDescent="0.3">
      <c r="A54" s="14"/>
      <c r="B54" s="13"/>
      <c r="C54" s="3" t="s">
        <v>51</v>
      </c>
      <c r="D54" s="2">
        <v>100</v>
      </c>
      <c r="E54" s="2">
        <v>94</v>
      </c>
      <c r="F54" s="2">
        <v>50</v>
      </c>
      <c r="G54" s="2">
        <v>47</v>
      </c>
      <c r="H54" s="12"/>
      <c r="I54" s="12"/>
      <c r="J54" s="12"/>
      <c r="K54" s="12"/>
      <c r="L54" s="12"/>
      <c r="M54" s="17"/>
    </row>
    <row r="55" spans="1:13" x14ac:dyDescent="0.3">
      <c r="A55" s="14"/>
      <c r="B55" s="13"/>
      <c r="C55" s="3" t="s">
        <v>44</v>
      </c>
      <c r="D55" s="2">
        <v>5</v>
      </c>
      <c r="E55" s="2">
        <v>5</v>
      </c>
      <c r="F55" s="2">
        <v>5</v>
      </c>
      <c r="G55" s="2">
        <v>5</v>
      </c>
      <c r="H55" s="12"/>
      <c r="I55" s="12"/>
      <c r="J55" s="12"/>
      <c r="K55" s="12"/>
      <c r="L55" s="12"/>
      <c r="M55" s="17"/>
    </row>
    <row r="56" spans="1:13" x14ac:dyDescent="0.3">
      <c r="A56" s="14">
        <v>8</v>
      </c>
      <c r="B56" s="13" t="s">
        <v>23</v>
      </c>
      <c r="C56" s="3" t="s">
        <v>42</v>
      </c>
      <c r="D56" s="2">
        <v>100</v>
      </c>
      <c r="E56" s="2">
        <v>71</v>
      </c>
      <c r="F56" s="2">
        <v>30</v>
      </c>
      <c r="G56" s="2">
        <v>22</v>
      </c>
      <c r="H56" s="12">
        <f>SUM(G56:G59)</f>
        <v>79</v>
      </c>
      <c r="I56" s="12">
        <v>4</v>
      </c>
      <c r="J56" s="12" t="s">
        <v>7</v>
      </c>
      <c r="K56" s="12">
        <v>7</v>
      </c>
      <c r="L56" s="12">
        <f>(K56*I56)</f>
        <v>28</v>
      </c>
      <c r="M56" s="17"/>
    </row>
    <row r="57" spans="1:13" x14ac:dyDescent="0.3">
      <c r="A57" s="14"/>
      <c r="B57" s="13"/>
      <c r="C57" s="3" t="s">
        <v>52</v>
      </c>
      <c r="D57" s="2">
        <v>30</v>
      </c>
      <c r="E57" s="2">
        <v>20</v>
      </c>
      <c r="F57" s="2">
        <v>15</v>
      </c>
      <c r="G57" s="2">
        <v>10</v>
      </c>
      <c r="H57" s="12"/>
      <c r="I57" s="12"/>
      <c r="J57" s="12"/>
      <c r="K57" s="12"/>
      <c r="L57" s="12"/>
      <c r="M57" s="17"/>
    </row>
    <row r="58" spans="1:13" x14ac:dyDescent="0.3">
      <c r="A58" s="14"/>
      <c r="B58" s="13"/>
      <c r="C58" s="3" t="s">
        <v>43</v>
      </c>
      <c r="D58" s="2">
        <v>45</v>
      </c>
      <c r="E58" s="2">
        <v>36</v>
      </c>
      <c r="F58" s="2">
        <v>40</v>
      </c>
      <c r="G58" s="2">
        <v>32</v>
      </c>
      <c r="H58" s="12"/>
      <c r="I58" s="12"/>
      <c r="J58" s="12"/>
      <c r="K58" s="12"/>
      <c r="L58" s="12"/>
      <c r="M58" s="17"/>
    </row>
    <row r="59" spans="1:13" s="1" customFormat="1" ht="16.2" customHeight="1" x14ac:dyDescent="0.3">
      <c r="A59" s="14"/>
      <c r="B59" s="13"/>
      <c r="C59" s="3" t="s">
        <v>44</v>
      </c>
      <c r="D59" s="2">
        <v>5</v>
      </c>
      <c r="E59" s="2">
        <v>5</v>
      </c>
      <c r="F59" s="2">
        <v>15</v>
      </c>
      <c r="G59" s="2">
        <v>15</v>
      </c>
      <c r="H59" s="12"/>
      <c r="I59" s="12"/>
      <c r="J59" s="12"/>
      <c r="K59" s="12"/>
      <c r="L59" s="12"/>
      <c r="M59" s="17"/>
    </row>
    <row r="60" spans="1:13" s="6" customFormat="1" ht="25.8" customHeight="1" x14ac:dyDescent="0.3">
      <c r="A60" s="4"/>
      <c r="B60" s="5"/>
      <c r="C60" s="4"/>
      <c r="D60" s="4"/>
      <c r="E60" s="4"/>
      <c r="F60" s="4">
        <f>SUM(F31:F59)</f>
        <v>800</v>
      </c>
      <c r="G60" s="4"/>
      <c r="H60" s="4">
        <f>SUM(H31:H59)</f>
        <v>686</v>
      </c>
      <c r="I60" s="4">
        <f>SUM(I31:I59)</f>
        <v>22</v>
      </c>
      <c r="J60" s="4"/>
      <c r="K60" s="4">
        <f>SUM(K31:K59)</f>
        <v>66</v>
      </c>
      <c r="L60" s="4">
        <f>SUM(L31:L59)</f>
        <v>180</v>
      </c>
      <c r="M60" s="17"/>
    </row>
    <row r="61" spans="1:13" s="6" customFormat="1" ht="28.2" customHeight="1" x14ac:dyDescent="0.3">
      <c r="A61" s="4"/>
      <c r="B61" s="5"/>
      <c r="C61" s="4"/>
      <c r="D61" s="4"/>
      <c r="E61" s="4"/>
      <c r="F61" s="4"/>
      <c r="G61" s="4" t="s">
        <v>63</v>
      </c>
      <c r="H61" s="7">
        <f>H60/F60*100</f>
        <v>85.75</v>
      </c>
      <c r="I61" s="4"/>
      <c r="J61" s="4"/>
      <c r="K61" s="4" t="s">
        <v>62</v>
      </c>
      <c r="L61" s="7">
        <f>L60/I60</f>
        <v>8.1818181818181817</v>
      </c>
      <c r="M61" s="17"/>
    </row>
    <row r="62" spans="1:13" ht="14.4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7"/>
    </row>
    <row r="63" spans="1:13" s="1" customFormat="1" ht="15.6" customHeight="1" x14ac:dyDescent="0.3">
      <c r="A63" s="16" t="s">
        <v>57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7"/>
    </row>
    <row r="64" spans="1:13" ht="27" customHeight="1" x14ac:dyDescent="0.3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s="6" customFormat="1" ht="30.6" customHeight="1" x14ac:dyDescent="0.3">
      <c r="A65" s="4" t="s">
        <v>13</v>
      </c>
      <c r="B65" s="4" t="s">
        <v>0</v>
      </c>
      <c r="C65" s="4" t="s">
        <v>45</v>
      </c>
      <c r="D65" s="4" t="s">
        <v>48</v>
      </c>
      <c r="E65" s="4" t="s">
        <v>46</v>
      </c>
      <c r="F65" s="4" t="s">
        <v>49</v>
      </c>
      <c r="G65" s="4" t="s">
        <v>47</v>
      </c>
      <c r="H65" s="4" t="s">
        <v>50</v>
      </c>
      <c r="I65" s="4" t="s">
        <v>1</v>
      </c>
      <c r="J65" s="4" t="s">
        <v>2</v>
      </c>
      <c r="K65" s="4" t="s">
        <v>60</v>
      </c>
      <c r="L65" s="4" t="s">
        <v>61</v>
      </c>
      <c r="M65" s="17"/>
    </row>
    <row r="66" spans="1:13" x14ac:dyDescent="0.3">
      <c r="A66" s="14">
        <v>1</v>
      </c>
      <c r="B66" s="13" t="s">
        <v>24</v>
      </c>
      <c r="C66" s="3" t="s">
        <v>42</v>
      </c>
      <c r="D66" s="2">
        <v>100</v>
      </c>
      <c r="E66" s="2">
        <v>100</v>
      </c>
      <c r="F66" s="2">
        <v>25</v>
      </c>
      <c r="G66" s="2">
        <v>25</v>
      </c>
      <c r="H66" s="12">
        <f>SUM(G66:G69)</f>
        <v>86</v>
      </c>
      <c r="I66" s="12">
        <v>3</v>
      </c>
      <c r="J66" s="12" t="s">
        <v>5</v>
      </c>
      <c r="K66" s="12">
        <v>9</v>
      </c>
      <c r="L66" s="12">
        <f>(K66*I66)</f>
        <v>27</v>
      </c>
      <c r="M66" s="17"/>
    </row>
    <row r="67" spans="1:13" x14ac:dyDescent="0.3">
      <c r="A67" s="14"/>
      <c r="B67" s="13"/>
      <c r="C67" s="3" t="s">
        <v>52</v>
      </c>
      <c r="D67" s="2">
        <v>30</v>
      </c>
      <c r="E67" s="2">
        <v>28</v>
      </c>
      <c r="F67" s="2">
        <v>20</v>
      </c>
      <c r="G67" s="2">
        <v>19</v>
      </c>
      <c r="H67" s="12"/>
      <c r="I67" s="12"/>
      <c r="J67" s="12"/>
      <c r="K67" s="12"/>
      <c r="L67" s="12"/>
      <c r="M67" s="17"/>
    </row>
    <row r="68" spans="1:13" x14ac:dyDescent="0.3">
      <c r="A68" s="14"/>
      <c r="B68" s="13"/>
      <c r="C68" s="3" t="s">
        <v>43</v>
      </c>
      <c r="D68" s="2">
        <v>45</v>
      </c>
      <c r="E68" s="2">
        <v>33</v>
      </c>
      <c r="F68" s="2">
        <v>50</v>
      </c>
      <c r="G68" s="2">
        <v>37</v>
      </c>
      <c r="H68" s="12"/>
      <c r="I68" s="12"/>
      <c r="J68" s="12"/>
      <c r="K68" s="12"/>
      <c r="L68" s="12"/>
      <c r="M68" s="17"/>
    </row>
    <row r="69" spans="1:13" x14ac:dyDescent="0.3">
      <c r="A69" s="14"/>
      <c r="B69" s="13"/>
      <c r="C69" s="3" t="s">
        <v>44</v>
      </c>
      <c r="D69" s="2">
        <v>5</v>
      </c>
      <c r="E69" s="2">
        <v>5</v>
      </c>
      <c r="F69" s="2">
        <v>5</v>
      </c>
      <c r="G69" s="2">
        <v>5</v>
      </c>
      <c r="H69" s="12"/>
      <c r="I69" s="12"/>
      <c r="J69" s="12"/>
      <c r="K69" s="12"/>
      <c r="L69" s="12"/>
      <c r="M69" s="17"/>
    </row>
    <row r="70" spans="1:13" x14ac:dyDescent="0.3">
      <c r="A70" s="14">
        <v>2</v>
      </c>
      <c r="B70" s="13" t="s">
        <v>25</v>
      </c>
      <c r="C70" s="3" t="s">
        <v>42</v>
      </c>
      <c r="D70" s="2">
        <v>100</v>
      </c>
      <c r="E70" s="2">
        <v>97</v>
      </c>
      <c r="F70" s="2">
        <v>25</v>
      </c>
      <c r="G70" s="2">
        <v>25</v>
      </c>
      <c r="H70" s="12">
        <f>SUM(G70:G73)</f>
        <v>80</v>
      </c>
      <c r="I70" s="12">
        <v>3</v>
      </c>
      <c r="J70" s="12" t="s">
        <v>10</v>
      </c>
      <c r="K70" s="12">
        <v>8</v>
      </c>
      <c r="L70" s="12">
        <f>(K70*I70)</f>
        <v>24</v>
      </c>
      <c r="M70" s="17"/>
    </row>
    <row r="71" spans="1:13" x14ac:dyDescent="0.3">
      <c r="A71" s="14"/>
      <c r="B71" s="13"/>
      <c r="C71" s="3" t="s">
        <v>52</v>
      </c>
      <c r="D71" s="2">
        <v>30</v>
      </c>
      <c r="E71" s="2">
        <v>17</v>
      </c>
      <c r="F71" s="2">
        <v>20</v>
      </c>
      <c r="G71" s="2">
        <v>12</v>
      </c>
      <c r="H71" s="12"/>
      <c r="I71" s="12"/>
      <c r="J71" s="12"/>
      <c r="K71" s="12"/>
      <c r="L71" s="12"/>
      <c r="M71" s="17"/>
    </row>
    <row r="72" spans="1:13" x14ac:dyDescent="0.3">
      <c r="A72" s="14"/>
      <c r="B72" s="13"/>
      <c r="C72" s="3" t="s">
        <v>43</v>
      </c>
      <c r="D72" s="2">
        <v>45</v>
      </c>
      <c r="E72" s="2">
        <v>34</v>
      </c>
      <c r="F72" s="2">
        <v>50</v>
      </c>
      <c r="G72" s="2">
        <v>38</v>
      </c>
      <c r="H72" s="12"/>
      <c r="I72" s="12"/>
      <c r="J72" s="12"/>
      <c r="K72" s="12"/>
      <c r="L72" s="12"/>
      <c r="M72" s="17"/>
    </row>
    <row r="73" spans="1:13" x14ac:dyDescent="0.3">
      <c r="A73" s="14"/>
      <c r="B73" s="13"/>
      <c r="C73" s="3" t="s">
        <v>44</v>
      </c>
      <c r="D73" s="2">
        <v>5</v>
      </c>
      <c r="E73" s="2">
        <v>5</v>
      </c>
      <c r="F73" s="2">
        <v>5</v>
      </c>
      <c r="G73" s="2">
        <v>5</v>
      </c>
      <c r="H73" s="12"/>
      <c r="I73" s="12"/>
      <c r="J73" s="12"/>
      <c r="K73" s="12"/>
      <c r="L73" s="12"/>
      <c r="M73" s="17"/>
    </row>
    <row r="74" spans="1:13" x14ac:dyDescent="0.3">
      <c r="A74" s="14">
        <v>3</v>
      </c>
      <c r="B74" s="13" t="s">
        <v>26</v>
      </c>
      <c r="C74" s="3" t="s">
        <v>42</v>
      </c>
      <c r="D74" s="2">
        <v>100</v>
      </c>
      <c r="E74" s="2">
        <v>94</v>
      </c>
      <c r="F74" s="2">
        <v>45</v>
      </c>
      <c r="G74" s="2">
        <v>43</v>
      </c>
      <c r="H74" s="12">
        <f>SUM(G74:G76)</f>
        <v>95</v>
      </c>
      <c r="I74" s="12">
        <v>1</v>
      </c>
      <c r="J74" s="12" t="s">
        <v>14</v>
      </c>
      <c r="K74" s="12">
        <v>10</v>
      </c>
      <c r="L74" s="12">
        <f>(K74*I74)</f>
        <v>10</v>
      </c>
      <c r="M74" s="17"/>
    </row>
    <row r="75" spans="1:13" x14ac:dyDescent="0.3">
      <c r="A75" s="14"/>
      <c r="B75" s="13"/>
      <c r="C75" s="3" t="s">
        <v>51</v>
      </c>
      <c r="D75" s="2">
        <v>100</v>
      </c>
      <c r="E75" s="2">
        <v>94</v>
      </c>
      <c r="F75" s="2">
        <v>50</v>
      </c>
      <c r="G75" s="2">
        <v>47</v>
      </c>
      <c r="H75" s="12"/>
      <c r="I75" s="12"/>
      <c r="J75" s="12"/>
      <c r="K75" s="12"/>
      <c r="L75" s="12"/>
      <c r="M75" s="17"/>
    </row>
    <row r="76" spans="1:13" x14ac:dyDescent="0.3">
      <c r="A76" s="14"/>
      <c r="B76" s="13"/>
      <c r="C76" s="3" t="s">
        <v>44</v>
      </c>
      <c r="D76" s="2">
        <v>5</v>
      </c>
      <c r="E76" s="2">
        <v>5</v>
      </c>
      <c r="F76" s="2">
        <v>5</v>
      </c>
      <c r="G76" s="2">
        <v>5</v>
      </c>
      <c r="H76" s="12"/>
      <c r="I76" s="12"/>
      <c r="J76" s="12"/>
      <c r="K76" s="12"/>
      <c r="L76" s="12"/>
      <c r="M76" s="17"/>
    </row>
    <row r="77" spans="1:13" x14ac:dyDescent="0.3">
      <c r="A77" s="14">
        <v>4</v>
      </c>
      <c r="B77" s="13" t="s">
        <v>27</v>
      </c>
      <c r="C77" s="3" t="s">
        <v>42</v>
      </c>
      <c r="D77" s="2">
        <v>100</v>
      </c>
      <c r="E77" s="2">
        <v>72</v>
      </c>
      <c r="F77" s="2">
        <v>45</v>
      </c>
      <c r="G77" s="2">
        <v>33</v>
      </c>
      <c r="H77" s="12">
        <f>SUM(G77:G79)</f>
        <v>76</v>
      </c>
      <c r="I77" s="12">
        <v>1</v>
      </c>
      <c r="J77" s="12" t="s">
        <v>7</v>
      </c>
      <c r="K77" s="12">
        <v>7</v>
      </c>
      <c r="L77" s="12">
        <f>(K77*I77)</f>
        <v>7</v>
      </c>
      <c r="M77" s="17"/>
    </row>
    <row r="78" spans="1:13" x14ac:dyDescent="0.3">
      <c r="A78" s="14"/>
      <c r="B78" s="13"/>
      <c r="C78" s="3" t="s">
        <v>51</v>
      </c>
      <c r="D78" s="2">
        <v>100</v>
      </c>
      <c r="E78" s="2">
        <v>75</v>
      </c>
      <c r="F78" s="2">
        <v>50</v>
      </c>
      <c r="G78" s="2">
        <v>38</v>
      </c>
      <c r="H78" s="12"/>
      <c r="I78" s="12"/>
      <c r="J78" s="12"/>
      <c r="K78" s="12"/>
      <c r="L78" s="12"/>
      <c r="M78" s="17"/>
    </row>
    <row r="79" spans="1:13" x14ac:dyDescent="0.3">
      <c r="A79" s="14"/>
      <c r="B79" s="13"/>
      <c r="C79" s="3" t="s">
        <v>44</v>
      </c>
      <c r="D79" s="2">
        <v>5</v>
      </c>
      <c r="E79" s="2">
        <v>5</v>
      </c>
      <c r="F79" s="2">
        <v>5</v>
      </c>
      <c r="G79" s="2">
        <v>5</v>
      </c>
      <c r="H79" s="12"/>
      <c r="I79" s="12"/>
      <c r="J79" s="12"/>
      <c r="K79" s="12"/>
      <c r="L79" s="12"/>
      <c r="M79" s="17"/>
    </row>
    <row r="80" spans="1:13" x14ac:dyDescent="0.3">
      <c r="A80" s="14">
        <v>5</v>
      </c>
      <c r="B80" s="13" t="s">
        <v>28</v>
      </c>
      <c r="C80" s="3" t="s">
        <v>42</v>
      </c>
      <c r="D80" s="2">
        <v>100</v>
      </c>
      <c r="E80" s="2">
        <v>89</v>
      </c>
      <c r="F80" s="2">
        <v>25</v>
      </c>
      <c r="G80" s="2">
        <v>23</v>
      </c>
      <c r="H80" s="12">
        <f>SUM(G80:G83)</f>
        <v>80</v>
      </c>
      <c r="I80" s="12">
        <v>4</v>
      </c>
      <c r="J80" s="12" t="s">
        <v>10</v>
      </c>
      <c r="K80" s="12">
        <v>8</v>
      </c>
      <c r="L80" s="12">
        <f>(K80*I80)</f>
        <v>32</v>
      </c>
      <c r="M80" s="17"/>
    </row>
    <row r="81" spans="1:13" x14ac:dyDescent="0.3">
      <c r="A81" s="14"/>
      <c r="B81" s="13"/>
      <c r="C81" s="3" t="s">
        <v>52</v>
      </c>
      <c r="D81" s="2">
        <v>30</v>
      </c>
      <c r="E81" s="2">
        <v>22</v>
      </c>
      <c r="F81" s="2">
        <v>20</v>
      </c>
      <c r="G81" s="2">
        <v>15</v>
      </c>
      <c r="H81" s="12"/>
      <c r="I81" s="12"/>
      <c r="J81" s="12"/>
      <c r="K81" s="12"/>
      <c r="L81" s="12"/>
      <c r="M81" s="17"/>
    </row>
    <row r="82" spans="1:13" x14ac:dyDescent="0.3">
      <c r="A82" s="14"/>
      <c r="B82" s="13"/>
      <c r="C82" s="3" t="s">
        <v>43</v>
      </c>
      <c r="D82" s="2">
        <v>45</v>
      </c>
      <c r="E82" s="2">
        <v>33</v>
      </c>
      <c r="F82" s="2">
        <v>50</v>
      </c>
      <c r="G82" s="2">
        <v>37</v>
      </c>
      <c r="H82" s="12"/>
      <c r="I82" s="12"/>
      <c r="J82" s="12"/>
      <c r="K82" s="12"/>
      <c r="L82" s="12"/>
      <c r="M82" s="17"/>
    </row>
    <row r="83" spans="1:13" x14ac:dyDescent="0.3">
      <c r="A83" s="14"/>
      <c r="B83" s="13"/>
      <c r="C83" s="3" t="s">
        <v>44</v>
      </c>
      <c r="D83" s="2">
        <v>5</v>
      </c>
      <c r="E83" s="2">
        <v>5</v>
      </c>
      <c r="F83" s="2">
        <v>5</v>
      </c>
      <c r="G83" s="2">
        <v>5</v>
      </c>
      <c r="H83" s="12"/>
      <c r="I83" s="12"/>
      <c r="J83" s="12"/>
      <c r="K83" s="12"/>
      <c r="L83" s="12"/>
      <c r="M83" s="17"/>
    </row>
    <row r="84" spans="1:13" x14ac:dyDescent="0.3">
      <c r="A84" s="14">
        <v>6</v>
      </c>
      <c r="B84" s="13" t="s">
        <v>29</v>
      </c>
      <c r="C84" s="3" t="s">
        <v>42</v>
      </c>
      <c r="D84" s="2">
        <v>100</v>
      </c>
      <c r="E84" s="2">
        <v>67</v>
      </c>
      <c r="F84" s="2">
        <v>25</v>
      </c>
      <c r="G84" s="2">
        <v>17</v>
      </c>
      <c r="H84" s="12">
        <f>SUM(G84:G87)</f>
        <v>79</v>
      </c>
      <c r="I84" s="12">
        <v>4</v>
      </c>
      <c r="J84" s="12" t="s">
        <v>10</v>
      </c>
      <c r="K84" s="12">
        <v>8</v>
      </c>
      <c r="L84" s="12">
        <f>(K84*I84)</f>
        <v>32</v>
      </c>
      <c r="M84" s="17"/>
    </row>
    <row r="85" spans="1:13" x14ac:dyDescent="0.3">
      <c r="A85" s="14"/>
      <c r="B85" s="13"/>
      <c r="C85" s="3" t="s">
        <v>52</v>
      </c>
      <c r="D85" s="2">
        <v>30</v>
      </c>
      <c r="E85" s="2">
        <v>25</v>
      </c>
      <c r="F85" s="2">
        <v>20</v>
      </c>
      <c r="G85" s="2">
        <v>17</v>
      </c>
      <c r="H85" s="12"/>
      <c r="I85" s="12"/>
      <c r="J85" s="12"/>
      <c r="K85" s="12"/>
      <c r="L85" s="12"/>
      <c r="M85" s="17"/>
    </row>
    <row r="86" spans="1:13" ht="16.2" customHeight="1" x14ac:dyDescent="0.3">
      <c r="A86" s="14"/>
      <c r="B86" s="13"/>
      <c r="C86" s="3" t="s">
        <v>43</v>
      </c>
      <c r="D86" s="2">
        <v>45</v>
      </c>
      <c r="E86" s="2">
        <v>37</v>
      </c>
      <c r="F86" s="2">
        <v>50</v>
      </c>
      <c r="G86" s="2">
        <v>42</v>
      </c>
      <c r="H86" s="12"/>
      <c r="I86" s="12"/>
      <c r="J86" s="12"/>
      <c r="K86" s="12"/>
      <c r="L86" s="12"/>
      <c r="M86" s="17"/>
    </row>
    <row r="87" spans="1:13" s="1" customFormat="1" ht="14.4" customHeight="1" x14ac:dyDescent="0.3">
      <c r="A87" s="14"/>
      <c r="B87" s="13"/>
      <c r="C87" s="3" t="s">
        <v>44</v>
      </c>
      <c r="D87" s="2">
        <v>5</v>
      </c>
      <c r="E87" s="2">
        <v>3</v>
      </c>
      <c r="F87" s="2">
        <v>5</v>
      </c>
      <c r="G87" s="2">
        <v>3</v>
      </c>
      <c r="H87" s="12"/>
      <c r="I87" s="12"/>
      <c r="J87" s="12"/>
      <c r="K87" s="12"/>
      <c r="L87" s="12"/>
      <c r="M87" s="17"/>
    </row>
    <row r="88" spans="1:13" ht="30" customHeight="1" x14ac:dyDescent="0.3">
      <c r="A88" s="4">
        <v>7</v>
      </c>
      <c r="B88" s="3" t="s">
        <v>30</v>
      </c>
      <c r="C88" s="3" t="s">
        <v>51</v>
      </c>
      <c r="D88" s="2">
        <v>100</v>
      </c>
      <c r="E88" s="2">
        <v>66</v>
      </c>
      <c r="F88" s="2">
        <v>100</v>
      </c>
      <c r="G88" s="2">
        <v>66</v>
      </c>
      <c r="H88" s="2">
        <v>66</v>
      </c>
      <c r="I88" s="2">
        <v>4</v>
      </c>
      <c r="J88" s="2" t="s">
        <v>7</v>
      </c>
      <c r="K88" s="2">
        <v>7</v>
      </c>
      <c r="L88" s="2">
        <f>(K88*I88)</f>
        <v>28</v>
      </c>
      <c r="M88" s="17"/>
    </row>
    <row r="89" spans="1:13" s="6" customFormat="1" ht="30" customHeight="1" x14ac:dyDescent="0.3">
      <c r="A89" s="4"/>
      <c r="B89" s="5"/>
      <c r="C89" s="4"/>
      <c r="D89" s="4"/>
      <c r="E89" s="4"/>
      <c r="F89" s="4">
        <f>SUM(F66:F88)</f>
        <v>700</v>
      </c>
      <c r="G89" s="4"/>
      <c r="H89" s="4">
        <f>SUM(H66:H88)</f>
        <v>562</v>
      </c>
      <c r="I89" s="4">
        <f>SUM(I66:I88)</f>
        <v>20</v>
      </c>
      <c r="J89" s="4"/>
      <c r="K89" s="4">
        <f>SUM(K66:K88)</f>
        <v>57</v>
      </c>
      <c r="L89" s="4">
        <f>SUM(L66:L88)</f>
        <v>160</v>
      </c>
      <c r="M89" s="17"/>
    </row>
    <row r="90" spans="1:13" s="6" customFormat="1" ht="28.8" customHeight="1" x14ac:dyDescent="0.3">
      <c r="A90" s="4"/>
      <c r="B90" s="5"/>
      <c r="C90" s="4"/>
      <c r="D90" s="4"/>
      <c r="E90" s="4"/>
      <c r="F90" s="4"/>
      <c r="G90" s="4" t="s">
        <v>63</v>
      </c>
      <c r="H90" s="7">
        <f>H89/F89*100</f>
        <v>80.285714285714278</v>
      </c>
      <c r="I90" s="4"/>
      <c r="J90" s="4"/>
      <c r="K90" s="4" t="s">
        <v>62</v>
      </c>
      <c r="L90" s="7">
        <f>L89/I89</f>
        <v>8</v>
      </c>
      <c r="M90" s="17"/>
    </row>
    <row r="91" spans="1:13" s="1" customFormat="1" ht="15.6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7"/>
    </row>
    <row r="92" spans="1:13" x14ac:dyDescent="0.3">
      <c r="A92" s="16" t="s">
        <v>58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7"/>
    </row>
    <row r="93" spans="1:13" ht="28.8" customHeight="1" x14ac:dyDescent="0.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7"/>
    </row>
    <row r="94" spans="1:13" s="6" customFormat="1" ht="30" customHeight="1" x14ac:dyDescent="0.3">
      <c r="A94" s="4" t="s">
        <v>13</v>
      </c>
      <c r="B94" s="4" t="s">
        <v>0</v>
      </c>
      <c r="C94" s="4" t="s">
        <v>45</v>
      </c>
      <c r="D94" s="4" t="s">
        <v>48</v>
      </c>
      <c r="E94" s="4" t="s">
        <v>46</v>
      </c>
      <c r="F94" s="4" t="s">
        <v>49</v>
      </c>
      <c r="G94" s="4" t="s">
        <v>47</v>
      </c>
      <c r="H94" s="4" t="s">
        <v>50</v>
      </c>
      <c r="I94" s="4" t="s">
        <v>1</v>
      </c>
      <c r="J94" s="4" t="s">
        <v>2</v>
      </c>
      <c r="K94" s="4" t="s">
        <v>60</v>
      </c>
      <c r="L94" s="4" t="s">
        <v>61</v>
      </c>
      <c r="M94" s="17"/>
    </row>
    <row r="95" spans="1:13" x14ac:dyDescent="0.3">
      <c r="A95" s="14">
        <v>1</v>
      </c>
      <c r="B95" s="13" t="s">
        <v>31</v>
      </c>
      <c r="C95" s="3" t="s">
        <v>42</v>
      </c>
      <c r="D95" s="2">
        <v>100</v>
      </c>
      <c r="E95" s="2">
        <v>84</v>
      </c>
      <c r="F95" s="2">
        <v>25</v>
      </c>
      <c r="G95" s="2">
        <v>21</v>
      </c>
      <c r="H95" s="12">
        <f>SUM(G95:G98)</f>
        <v>65</v>
      </c>
      <c r="I95" s="12">
        <v>4</v>
      </c>
      <c r="J95" s="12" t="s">
        <v>19</v>
      </c>
      <c r="K95" s="12">
        <v>6</v>
      </c>
      <c r="L95" s="12">
        <f>(K95*I95)</f>
        <v>24</v>
      </c>
      <c r="M95" s="17"/>
    </row>
    <row r="96" spans="1:13" x14ac:dyDescent="0.3">
      <c r="A96" s="14"/>
      <c r="B96" s="13"/>
      <c r="C96" s="3" t="s">
        <v>52</v>
      </c>
      <c r="D96" s="2">
        <v>30</v>
      </c>
      <c r="E96" s="2">
        <v>25</v>
      </c>
      <c r="F96" s="2">
        <v>20</v>
      </c>
      <c r="G96" s="2">
        <v>17</v>
      </c>
      <c r="H96" s="12"/>
      <c r="I96" s="12"/>
      <c r="J96" s="12"/>
      <c r="K96" s="12"/>
      <c r="L96" s="12"/>
      <c r="M96" s="17"/>
    </row>
    <row r="97" spans="1:13" x14ac:dyDescent="0.3">
      <c r="A97" s="14"/>
      <c r="B97" s="13"/>
      <c r="C97" s="3" t="s">
        <v>43</v>
      </c>
      <c r="D97" s="2">
        <v>45</v>
      </c>
      <c r="E97" s="2">
        <v>20</v>
      </c>
      <c r="F97" s="2">
        <v>50</v>
      </c>
      <c r="G97" s="2">
        <v>22</v>
      </c>
      <c r="H97" s="12"/>
      <c r="I97" s="12"/>
      <c r="J97" s="12"/>
      <c r="K97" s="12"/>
      <c r="L97" s="12"/>
      <c r="M97" s="17"/>
    </row>
    <row r="98" spans="1:13" x14ac:dyDescent="0.3">
      <c r="A98" s="14"/>
      <c r="B98" s="13"/>
      <c r="C98" s="3" t="s">
        <v>44</v>
      </c>
      <c r="D98" s="2">
        <v>5</v>
      </c>
      <c r="E98" s="2">
        <v>5</v>
      </c>
      <c r="F98" s="2">
        <v>5</v>
      </c>
      <c r="G98" s="2">
        <v>5</v>
      </c>
      <c r="H98" s="12"/>
      <c r="I98" s="12"/>
      <c r="J98" s="12"/>
      <c r="K98" s="12"/>
      <c r="L98" s="12"/>
      <c r="M98" s="17"/>
    </row>
    <row r="99" spans="1:13" x14ac:dyDescent="0.3">
      <c r="A99" s="14">
        <v>2</v>
      </c>
      <c r="B99" s="13" t="s">
        <v>32</v>
      </c>
      <c r="C99" s="3" t="s">
        <v>42</v>
      </c>
      <c r="D99" s="2">
        <v>100</v>
      </c>
      <c r="E99" s="2">
        <v>81</v>
      </c>
      <c r="F99" s="2">
        <v>25</v>
      </c>
      <c r="G99" s="2">
        <v>21</v>
      </c>
      <c r="H99" s="12">
        <f>SUM(G99:G102)</f>
        <v>67</v>
      </c>
      <c r="I99" s="12">
        <v>3</v>
      </c>
      <c r="J99" s="12" t="s">
        <v>7</v>
      </c>
      <c r="K99" s="12">
        <v>7</v>
      </c>
      <c r="L99" s="12">
        <f>(K99*I99)</f>
        <v>21</v>
      </c>
      <c r="M99" s="17"/>
    </row>
    <row r="100" spans="1:13" x14ac:dyDescent="0.3">
      <c r="A100" s="14"/>
      <c r="B100" s="13"/>
      <c r="C100" s="3" t="s">
        <v>52</v>
      </c>
      <c r="D100" s="2">
        <v>30</v>
      </c>
      <c r="E100" s="2">
        <v>13</v>
      </c>
      <c r="F100" s="2">
        <v>20</v>
      </c>
      <c r="G100" s="2">
        <v>9</v>
      </c>
      <c r="H100" s="12"/>
      <c r="I100" s="12"/>
      <c r="J100" s="12"/>
      <c r="K100" s="12"/>
      <c r="L100" s="12"/>
      <c r="M100" s="17"/>
    </row>
    <row r="101" spans="1:13" x14ac:dyDescent="0.3">
      <c r="A101" s="14"/>
      <c r="B101" s="13"/>
      <c r="C101" s="3" t="s">
        <v>43</v>
      </c>
      <c r="D101" s="2">
        <v>45</v>
      </c>
      <c r="E101" s="2">
        <v>28</v>
      </c>
      <c r="F101" s="2">
        <v>50</v>
      </c>
      <c r="G101" s="2">
        <v>32</v>
      </c>
      <c r="H101" s="12"/>
      <c r="I101" s="12"/>
      <c r="J101" s="12"/>
      <c r="K101" s="12"/>
      <c r="L101" s="12"/>
      <c r="M101" s="17"/>
    </row>
    <row r="102" spans="1:13" x14ac:dyDescent="0.3">
      <c r="A102" s="14"/>
      <c r="B102" s="13"/>
      <c r="C102" s="3" t="s">
        <v>44</v>
      </c>
      <c r="D102" s="2">
        <v>5</v>
      </c>
      <c r="E102" s="2">
        <v>5</v>
      </c>
      <c r="F102" s="2">
        <v>5</v>
      </c>
      <c r="G102" s="2">
        <v>5</v>
      </c>
      <c r="H102" s="12"/>
      <c r="I102" s="12"/>
      <c r="J102" s="12"/>
      <c r="K102" s="12"/>
      <c r="L102" s="12"/>
      <c r="M102" s="17"/>
    </row>
    <row r="103" spans="1:13" x14ac:dyDescent="0.3">
      <c r="A103" s="14">
        <v>3</v>
      </c>
      <c r="B103" s="13" t="s">
        <v>33</v>
      </c>
      <c r="C103" s="3" t="s">
        <v>42</v>
      </c>
      <c r="D103" s="2">
        <v>100</v>
      </c>
      <c r="E103" s="2">
        <v>81</v>
      </c>
      <c r="F103" s="2">
        <v>45</v>
      </c>
      <c r="G103" s="2">
        <v>37</v>
      </c>
      <c r="H103" s="12">
        <f>SUM(G103:G105)</f>
        <v>66</v>
      </c>
      <c r="I103" s="12">
        <v>1</v>
      </c>
      <c r="J103" s="12" t="s">
        <v>7</v>
      </c>
      <c r="K103" s="12">
        <v>7</v>
      </c>
      <c r="L103" s="12">
        <f>(K103*I103)</f>
        <v>7</v>
      </c>
      <c r="M103" s="17"/>
    </row>
    <row r="104" spans="1:13" x14ac:dyDescent="0.3">
      <c r="A104" s="14"/>
      <c r="B104" s="13"/>
      <c r="C104" s="3" t="s">
        <v>51</v>
      </c>
      <c r="D104" s="2">
        <v>15</v>
      </c>
      <c r="E104" s="2">
        <v>7</v>
      </c>
      <c r="F104" s="2">
        <v>50</v>
      </c>
      <c r="G104" s="2">
        <v>24</v>
      </c>
      <c r="H104" s="12"/>
      <c r="I104" s="12"/>
      <c r="J104" s="12"/>
      <c r="K104" s="12"/>
      <c r="L104" s="12"/>
      <c r="M104" s="17"/>
    </row>
    <row r="105" spans="1:13" x14ac:dyDescent="0.3">
      <c r="A105" s="14"/>
      <c r="B105" s="13"/>
      <c r="C105" s="3" t="s">
        <v>44</v>
      </c>
      <c r="D105" s="2">
        <v>5</v>
      </c>
      <c r="E105" s="2">
        <v>5</v>
      </c>
      <c r="F105" s="2">
        <v>5</v>
      </c>
      <c r="G105" s="2">
        <v>5</v>
      </c>
      <c r="H105" s="12"/>
      <c r="I105" s="12"/>
      <c r="J105" s="12"/>
      <c r="K105" s="12"/>
      <c r="L105" s="12"/>
      <c r="M105" s="17"/>
    </row>
    <row r="106" spans="1:13" x14ac:dyDescent="0.3">
      <c r="A106" s="14">
        <v>4</v>
      </c>
      <c r="B106" s="13" t="s">
        <v>34</v>
      </c>
      <c r="C106" s="3" t="s">
        <v>42</v>
      </c>
      <c r="D106" s="2">
        <v>100</v>
      </c>
      <c r="E106" s="2">
        <v>35</v>
      </c>
      <c r="F106" s="2">
        <v>45</v>
      </c>
      <c r="G106" s="2">
        <v>16</v>
      </c>
      <c r="H106" s="12">
        <f>SUM(G106:G108)</f>
        <v>60</v>
      </c>
      <c r="I106" s="12">
        <v>4</v>
      </c>
      <c r="J106" s="12" t="s">
        <v>7</v>
      </c>
      <c r="K106" s="12">
        <v>7</v>
      </c>
      <c r="L106" s="12">
        <f t="shared" ref="L106" si="8">(K106*I106)</f>
        <v>28</v>
      </c>
      <c r="M106" s="17"/>
    </row>
    <row r="107" spans="1:13" x14ac:dyDescent="0.3">
      <c r="A107" s="14"/>
      <c r="B107" s="13"/>
      <c r="C107" s="3" t="s">
        <v>51</v>
      </c>
      <c r="D107" s="2">
        <v>100</v>
      </c>
      <c r="E107" s="2">
        <v>78</v>
      </c>
      <c r="F107" s="2">
        <v>50</v>
      </c>
      <c r="G107" s="2">
        <v>39</v>
      </c>
      <c r="H107" s="12"/>
      <c r="I107" s="12"/>
      <c r="J107" s="12"/>
      <c r="K107" s="12"/>
      <c r="L107" s="12"/>
      <c r="M107" s="17"/>
    </row>
    <row r="108" spans="1:13" x14ac:dyDescent="0.3">
      <c r="A108" s="14"/>
      <c r="B108" s="13"/>
      <c r="C108" s="3" t="s">
        <v>44</v>
      </c>
      <c r="D108" s="2">
        <v>5</v>
      </c>
      <c r="E108" s="2">
        <v>5</v>
      </c>
      <c r="F108" s="2">
        <v>5</v>
      </c>
      <c r="G108" s="2">
        <v>5</v>
      </c>
      <c r="H108" s="12"/>
      <c r="I108" s="12"/>
      <c r="J108" s="12"/>
      <c r="K108" s="12"/>
      <c r="L108" s="12"/>
      <c r="M108" s="17"/>
    </row>
    <row r="109" spans="1:13" x14ac:dyDescent="0.3">
      <c r="A109" s="14">
        <v>5</v>
      </c>
      <c r="B109" s="13" t="s">
        <v>35</v>
      </c>
      <c r="C109" s="3" t="s">
        <v>42</v>
      </c>
      <c r="D109" s="2">
        <v>100</v>
      </c>
      <c r="E109" s="2">
        <v>95</v>
      </c>
      <c r="F109" s="2">
        <v>45</v>
      </c>
      <c r="G109" s="2">
        <v>43</v>
      </c>
      <c r="H109" s="12">
        <f>SUM(G109:G111)</f>
        <v>78</v>
      </c>
      <c r="I109" s="12">
        <v>4</v>
      </c>
      <c r="J109" s="12" t="s">
        <v>10</v>
      </c>
      <c r="K109" s="12">
        <v>8</v>
      </c>
      <c r="L109" s="12">
        <f t="shared" ref="L109" si="9">(K109*I109)</f>
        <v>32</v>
      </c>
      <c r="M109" s="17"/>
    </row>
    <row r="110" spans="1:13" x14ac:dyDescent="0.3">
      <c r="A110" s="14"/>
      <c r="B110" s="13"/>
      <c r="C110" s="3" t="s">
        <v>51</v>
      </c>
      <c r="D110" s="2">
        <v>100</v>
      </c>
      <c r="E110" s="2">
        <v>60</v>
      </c>
      <c r="F110" s="2">
        <v>50</v>
      </c>
      <c r="G110" s="2">
        <v>30</v>
      </c>
      <c r="H110" s="12"/>
      <c r="I110" s="12"/>
      <c r="J110" s="12"/>
      <c r="K110" s="12"/>
      <c r="L110" s="12"/>
      <c r="M110" s="17"/>
    </row>
    <row r="111" spans="1:13" x14ac:dyDescent="0.3">
      <c r="A111" s="14"/>
      <c r="B111" s="13"/>
      <c r="C111" s="3" t="s">
        <v>44</v>
      </c>
      <c r="D111" s="2">
        <v>5</v>
      </c>
      <c r="E111" s="2">
        <v>5</v>
      </c>
      <c r="F111" s="2">
        <v>5</v>
      </c>
      <c r="G111" s="2">
        <v>5</v>
      </c>
      <c r="H111" s="12"/>
      <c r="I111" s="12"/>
      <c r="J111" s="12"/>
      <c r="K111" s="12"/>
      <c r="L111" s="12"/>
      <c r="M111" s="17"/>
    </row>
    <row r="112" spans="1:13" x14ac:dyDescent="0.3">
      <c r="A112" s="14">
        <v>6</v>
      </c>
      <c r="B112" s="13" t="s">
        <v>36</v>
      </c>
      <c r="C112" s="3" t="s">
        <v>42</v>
      </c>
      <c r="D112" s="2">
        <v>100</v>
      </c>
      <c r="E112" s="2">
        <v>84</v>
      </c>
      <c r="F112" s="2">
        <v>25</v>
      </c>
      <c r="G112" s="2">
        <v>21</v>
      </c>
      <c r="H112" s="12">
        <f>SUM(G112:G115)</f>
        <v>95</v>
      </c>
      <c r="I112" s="12">
        <v>4</v>
      </c>
      <c r="J112" s="12" t="s">
        <v>14</v>
      </c>
      <c r="K112" s="12">
        <v>10</v>
      </c>
      <c r="L112" s="12">
        <f>(K112*I112)</f>
        <v>40</v>
      </c>
      <c r="M112" s="17"/>
    </row>
    <row r="113" spans="1:13" s="1" customFormat="1" ht="16.2" customHeight="1" x14ac:dyDescent="0.3">
      <c r="A113" s="14"/>
      <c r="B113" s="13"/>
      <c r="C113" s="3" t="s">
        <v>52</v>
      </c>
      <c r="D113" s="2">
        <v>30</v>
      </c>
      <c r="E113" s="2">
        <v>29</v>
      </c>
      <c r="F113" s="2">
        <v>20</v>
      </c>
      <c r="G113" s="2">
        <v>20</v>
      </c>
      <c r="H113" s="12"/>
      <c r="I113" s="12"/>
      <c r="J113" s="12"/>
      <c r="K113" s="12"/>
      <c r="L113" s="12"/>
      <c r="M113" s="17"/>
    </row>
    <row r="114" spans="1:13" x14ac:dyDescent="0.3">
      <c r="A114" s="14"/>
      <c r="B114" s="13"/>
      <c r="C114" s="3" t="s">
        <v>43</v>
      </c>
      <c r="D114" s="2">
        <v>45</v>
      </c>
      <c r="E114" s="2">
        <v>44</v>
      </c>
      <c r="F114" s="2">
        <v>50</v>
      </c>
      <c r="G114" s="2">
        <v>49</v>
      </c>
      <c r="H114" s="12"/>
      <c r="I114" s="12"/>
      <c r="J114" s="12"/>
      <c r="K114" s="12"/>
      <c r="L114" s="12"/>
      <c r="M114" s="17"/>
    </row>
    <row r="115" spans="1:13" x14ac:dyDescent="0.3">
      <c r="A115" s="14"/>
      <c r="B115" s="13"/>
      <c r="C115" s="3" t="s">
        <v>44</v>
      </c>
      <c r="D115" s="2">
        <v>5</v>
      </c>
      <c r="E115" s="2">
        <v>5</v>
      </c>
      <c r="F115" s="2">
        <v>5</v>
      </c>
      <c r="G115" s="2">
        <v>5</v>
      </c>
      <c r="H115" s="12"/>
      <c r="I115" s="12"/>
      <c r="J115" s="12"/>
      <c r="K115" s="12"/>
      <c r="L115" s="12"/>
      <c r="M115" s="17"/>
    </row>
    <row r="116" spans="1:13" s="6" customFormat="1" ht="28.2" customHeight="1" x14ac:dyDescent="0.3">
      <c r="A116" s="4"/>
      <c r="B116" s="5"/>
      <c r="C116" s="4"/>
      <c r="D116" s="4"/>
      <c r="E116" s="4"/>
      <c r="F116" s="4">
        <f>SUM(F95:F115)</f>
        <v>600</v>
      </c>
      <c r="G116" s="4"/>
      <c r="H116" s="4">
        <f>SUM(H95:H115)</f>
        <v>431</v>
      </c>
      <c r="I116" s="4">
        <f>SUM(I95:I115)</f>
        <v>20</v>
      </c>
      <c r="J116" s="4"/>
      <c r="K116" s="4">
        <f>SUM(K95:K115)</f>
        <v>45</v>
      </c>
      <c r="L116" s="4">
        <f>SUM(L95:L115)</f>
        <v>152</v>
      </c>
      <c r="M116" s="17"/>
    </row>
    <row r="117" spans="1:13" s="5" customFormat="1" ht="30.6" customHeight="1" x14ac:dyDescent="0.3">
      <c r="A117" s="4"/>
      <c r="C117" s="4"/>
      <c r="D117" s="4"/>
      <c r="E117" s="4"/>
      <c r="F117" s="4"/>
      <c r="G117" s="4" t="s">
        <v>63</v>
      </c>
      <c r="H117" s="7">
        <f>H116/F116*100</f>
        <v>71.833333333333343</v>
      </c>
      <c r="I117" s="4"/>
      <c r="J117" s="4"/>
      <c r="K117" s="4" t="s">
        <v>62</v>
      </c>
      <c r="L117" s="7">
        <f>L116/I116</f>
        <v>7.6</v>
      </c>
      <c r="M117" s="17"/>
    </row>
    <row r="118" spans="1:13" ht="16.2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7"/>
    </row>
    <row r="119" spans="1:13" x14ac:dyDescent="0.3">
      <c r="A119" s="16" t="s">
        <v>59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7"/>
    </row>
    <row r="120" spans="1:13" ht="28.2" customHeight="1" x14ac:dyDescent="0.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7"/>
    </row>
    <row r="121" spans="1:13" s="6" customFormat="1" ht="30" customHeight="1" x14ac:dyDescent="0.3">
      <c r="A121" s="4" t="s">
        <v>13</v>
      </c>
      <c r="B121" s="4" t="s">
        <v>0</v>
      </c>
      <c r="C121" s="4" t="s">
        <v>45</v>
      </c>
      <c r="D121" s="4" t="s">
        <v>48</v>
      </c>
      <c r="E121" s="4" t="s">
        <v>46</v>
      </c>
      <c r="F121" s="4" t="s">
        <v>49</v>
      </c>
      <c r="G121" s="4" t="s">
        <v>47</v>
      </c>
      <c r="H121" s="4" t="s">
        <v>50</v>
      </c>
      <c r="I121" s="4" t="s">
        <v>1</v>
      </c>
      <c r="J121" s="4" t="s">
        <v>2</v>
      </c>
      <c r="K121" s="4" t="s">
        <v>60</v>
      </c>
      <c r="L121" s="4" t="s">
        <v>61</v>
      </c>
      <c r="M121" s="17"/>
    </row>
    <row r="122" spans="1:13" ht="28.2" customHeight="1" x14ac:dyDescent="0.3">
      <c r="A122" s="4">
        <v>1</v>
      </c>
      <c r="B122" s="3" t="s">
        <v>37</v>
      </c>
      <c r="C122" s="3" t="s">
        <v>51</v>
      </c>
      <c r="D122" s="2">
        <v>100</v>
      </c>
      <c r="E122" s="2">
        <v>63</v>
      </c>
      <c r="F122" s="2">
        <v>100</v>
      </c>
      <c r="G122" s="2">
        <v>63</v>
      </c>
      <c r="H122" s="2">
        <v>63</v>
      </c>
      <c r="I122" s="2">
        <v>4</v>
      </c>
      <c r="J122" s="2" t="s">
        <v>7</v>
      </c>
      <c r="K122" s="2">
        <v>7</v>
      </c>
      <c r="L122" s="2">
        <f>(K122*I122)</f>
        <v>28</v>
      </c>
      <c r="M122" s="17"/>
    </row>
    <row r="123" spans="1:13" x14ac:dyDescent="0.3">
      <c r="A123" s="14">
        <v>2</v>
      </c>
      <c r="B123" s="13" t="s">
        <v>38</v>
      </c>
      <c r="C123" s="3" t="s">
        <v>42</v>
      </c>
      <c r="D123" s="2">
        <v>100</v>
      </c>
      <c r="E123" s="2">
        <v>60</v>
      </c>
      <c r="F123" s="2">
        <v>45</v>
      </c>
      <c r="G123" s="2">
        <v>27</v>
      </c>
      <c r="H123" s="12">
        <f>SUM(G123:G125)</f>
        <v>79</v>
      </c>
      <c r="I123" s="12">
        <v>4</v>
      </c>
      <c r="J123" s="12" t="s">
        <v>5</v>
      </c>
      <c r="K123" s="12">
        <v>9</v>
      </c>
      <c r="L123" s="12">
        <f>(K123*I123)</f>
        <v>36</v>
      </c>
      <c r="M123" s="17"/>
    </row>
    <row r="124" spans="1:13" x14ac:dyDescent="0.3">
      <c r="A124" s="14"/>
      <c r="B124" s="13"/>
      <c r="C124" s="3" t="s">
        <v>51</v>
      </c>
      <c r="D124" s="2">
        <v>100</v>
      </c>
      <c r="E124" s="2">
        <v>99</v>
      </c>
      <c r="F124" s="2">
        <v>50</v>
      </c>
      <c r="G124" s="2">
        <v>50</v>
      </c>
      <c r="H124" s="12"/>
      <c r="I124" s="12"/>
      <c r="J124" s="12"/>
      <c r="K124" s="12"/>
      <c r="L124" s="12"/>
      <c r="M124" s="17"/>
    </row>
    <row r="125" spans="1:13" x14ac:dyDescent="0.3">
      <c r="A125" s="14"/>
      <c r="B125" s="13"/>
      <c r="C125" s="3" t="s">
        <v>44</v>
      </c>
      <c r="D125" s="2">
        <v>5</v>
      </c>
      <c r="E125" s="2">
        <v>2</v>
      </c>
      <c r="F125" s="2">
        <v>5</v>
      </c>
      <c r="G125" s="2">
        <v>2</v>
      </c>
      <c r="H125" s="12"/>
      <c r="I125" s="12"/>
      <c r="J125" s="12"/>
      <c r="K125" s="12"/>
      <c r="L125" s="12"/>
      <c r="M125" s="17"/>
    </row>
    <row r="126" spans="1:13" x14ac:dyDescent="0.3">
      <c r="A126" s="14">
        <v>3</v>
      </c>
      <c r="B126" s="13" t="s">
        <v>39</v>
      </c>
      <c r="C126" s="3" t="s">
        <v>42</v>
      </c>
      <c r="D126" s="2">
        <v>100</v>
      </c>
      <c r="E126" s="2">
        <v>80</v>
      </c>
      <c r="F126" s="2">
        <v>45</v>
      </c>
      <c r="G126" s="2">
        <v>36</v>
      </c>
      <c r="H126" s="12">
        <f>SUM(G126:G128)</f>
        <v>78</v>
      </c>
      <c r="I126" s="12">
        <v>4</v>
      </c>
      <c r="J126" s="12" t="s">
        <v>10</v>
      </c>
      <c r="K126" s="12">
        <v>8</v>
      </c>
      <c r="L126" s="12">
        <f>(K126*I126)</f>
        <v>32</v>
      </c>
      <c r="M126" s="17"/>
    </row>
    <row r="127" spans="1:13" x14ac:dyDescent="0.3">
      <c r="A127" s="14"/>
      <c r="B127" s="13"/>
      <c r="C127" s="3" t="s">
        <v>51</v>
      </c>
      <c r="D127" s="2">
        <v>100</v>
      </c>
      <c r="E127" s="2">
        <v>80</v>
      </c>
      <c r="F127" s="2">
        <v>50</v>
      </c>
      <c r="G127" s="2">
        <v>40</v>
      </c>
      <c r="H127" s="12"/>
      <c r="I127" s="12"/>
      <c r="J127" s="12"/>
      <c r="K127" s="12"/>
      <c r="L127" s="12"/>
      <c r="M127" s="17"/>
    </row>
    <row r="128" spans="1:13" x14ac:dyDescent="0.3">
      <c r="A128" s="14"/>
      <c r="B128" s="13"/>
      <c r="C128" s="3" t="s">
        <v>44</v>
      </c>
      <c r="D128" s="2">
        <v>5</v>
      </c>
      <c r="E128" s="2">
        <v>2</v>
      </c>
      <c r="F128" s="2">
        <v>5</v>
      </c>
      <c r="G128" s="2">
        <v>2</v>
      </c>
      <c r="H128" s="12"/>
      <c r="I128" s="12"/>
      <c r="J128" s="12"/>
      <c r="K128" s="12"/>
      <c r="L128" s="12"/>
      <c r="M128" s="17"/>
    </row>
    <row r="129" spans="1:13" x14ac:dyDescent="0.3">
      <c r="A129" s="14">
        <v>4</v>
      </c>
      <c r="B129" s="13" t="s">
        <v>40</v>
      </c>
      <c r="C129" s="3" t="s">
        <v>42</v>
      </c>
      <c r="D129" s="2">
        <v>100</v>
      </c>
      <c r="E129" s="2">
        <v>85</v>
      </c>
      <c r="F129" s="2">
        <v>25</v>
      </c>
      <c r="G129" s="2">
        <v>22</v>
      </c>
      <c r="H129" s="12">
        <f>SUM(G129:G133)</f>
        <v>54</v>
      </c>
      <c r="I129" s="12">
        <v>4</v>
      </c>
      <c r="J129" s="12" t="s">
        <v>19</v>
      </c>
      <c r="K129" s="12">
        <v>6</v>
      </c>
      <c r="L129" s="12">
        <f>(K129*I129)</f>
        <v>24</v>
      </c>
      <c r="M129" s="17"/>
    </row>
    <row r="130" spans="1:13" x14ac:dyDescent="0.3">
      <c r="A130" s="14"/>
      <c r="B130" s="13"/>
      <c r="C130" s="3" t="s">
        <v>43</v>
      </c>
      <c r="D130" s="2">
        <v>40</v>
      </c>
      <c r="E130" s="2">
        <v>10</v>
      </c>
      <c r="F130" s="2">
        <v>35</v>
      </c>
      <c r="G130" s="2">
        <v>9</v>
      </c>
      <c r="H130" s="12"/>
      <c r="I130" s="12"/>
      <c r="J130" s="12"/>
      <c r="K130" s="12"/>
      <c r="L130" s="12"/>
      <c r="M130" s="17"/>
    </row>
    <row r="131" spans="1:13" x14ac:dyDescent="0.3">
      <c r="A131" s="14"/>
      <c r="B131" s="13"/>
      <c r="C131" s="3" t="s">
        <v>44</v>
      </c>
      <c r="D131" s="2">
        <v>5</v>
      </c>
      <c r="E131" s="2">
        <v>4</v>
      </c>
      <c r="F131" s="2">
        <v>5</v>
      </c>
      <c r="G131" s="2">
        <v>4</v>
      </c>
      <c r="H131" s="12"/>
      <c r="I131" s="12"/>
      <c r="J131" s="12"/>
      <c r="K131" s="12"/>
      <c r="L131" s="12"/>
      <c r="M131" s="17"/>
    </row>
    <row r="132" spans="1:13" x14ac:dyDescent="0.3">
      <c r="A132" s="14"/>
      <c r="B132" s="13"/>
      <c r="C132" s="3" t="s">
        <v>53</v>
      </c>
      <c r="D132" s="2">
        <v>30</v>
      </c>
      <c r="E132" s="2">
        <v>20</v>
      </c>
      <c r="F132" s="2">
        <v>15</v>
      </c>
      <c r="G132" s="2">
        <v>10</v>
      </c>
      <c r="H132" s="12"/>
      <c r="I132" s="12"/>
      <c r="J132" s="12"/>
      <c r="K132" s="12"/>
      <c r="L132" s="12"/>
      <c r="M132" s="17"/>
    </row>
    <row r="133" spans="1:13" x14ac:dyDescent="0.3">
      <c r="A133" s="14"/>
      <c r="B133" s="13"/>
      <c r="C133" s="3" t="s">
        <v>54</v>
      </c>
      <c r="D133" s="2">
        <v>30</v>
      </c>
      <c r="E133" s="2">
        <v>13</v>
      </c>
      <c r="F133" s="2">
        <v>20</v>
      </c>
      <c r="G133" s="2">
        <v>9</v>
      </c>
      <c r="H133" s="12"/>
      <c r="I133" s="12"/>
      <c r="J133" s="12"/>
      <c r="K133" s="12"/>
      <c r="L133" s="12"/>
      <c r="M133" s="17"/>
    </row>
    <row r="134" spans="1:13" s="2" customFormat="1" ht="16.8" customHeight="1" x14ac:dyDescent="0.3">
      <c r="A134" s="14">
        <v>5</v>
      </c>
      <c r="B134" s="13" t="s">
        <v>41</v>
      </c>
      <c r="C134" s="3" t="s">
        <v>42</v>
      </c>
      <c r="D134" s="2">
        <v>100</v>
      </c>
      <c r="E134" s="2">
        <v>78</v>
      </c>
      <c r="F134" s="2">
        <v>30</v>
      </c>
      <c r="G134" s="2">
        <v>24</v>
      </c>
      <c r="H134" s="12">
        <f>SUM(G134:G137)</f>
        <v>62</v>
      </c>
      <c r="I134" s="12">
        <v>4</v>
      </c>
      <c r="J134" s="12" t="s">
        <v>7</v>
      </c>
      <c r="K134" s="12">
        <v>7</v>
      </c>
      <c r="L134" s="12">
        <f>(K134*I134)</f>
        <v>28</v>
      </c>
      <c r="M134" s="17"/>
    </row>
    <row r="135" spans="1:13" x14ac:dyDescent="0.3">
      <c r="A135" s="14"/>
      <c r="B135" s="13"/>
      <c r="C135" s="3" t="s">
        <v>44</v>
      </c>
      <c r="D135" s="2">
        <v>5</v>
      </c>
      <c r="E135" s="2">
        <v>4</v>
      </c>
      <c r="F135" s="2">
        <v>15</v>
      </c>
      <c r="G135" s="2">
        <v>12</v>
      </c>
      <c r="H135" s="12"/>
      <c r="I135" s="12"/>
      <c r="J135" s="12"/>
      <c r="K135" s="12"/>
      <c r="L135" s="12"/>
      <c r="M135" s="17"/>
    </row>
    <row r="136" spans="1:13" x14ac:dyDescent="0.3">
      <c r="A136" s="14"/>
      <c r="B136" s="13"/>
      <c r="C136" s="3" t="s">
        <v>53</v>
      </c>
      <c r="D136" s="2">
        <v>80</v>
      </c>
      <c r="E136" s="2">
        <v>37</v>
      </c>
      <c r="F136" s="2">
        <v>40</v>
      </c>
      <c r="G136" s="2">
        <v>19</v>
      </c>
      <c r="H136" s="12"/>
      <c r="I136" s="12"/>
      <c r="J136" s="12"/>
      <c r="K136" s="12"/>
      <c r="L136" s="12"/>
      <c r="M136" s="17"/>
    </row>
    <row r="137" spans="1:13" x14ac:dyDescent="0.3">
      <c r="A137" s="14"/>
      <c r="B137" s="13"/>
      <c r="C137" s="3" t="s">
        <v>54</v>
      </c>
      <c r="D137" s="2">
        <v>30</v>
      </c>
      <c r="E137" s="2">
        <v>14</v>
      </c>
      <c r="F137" s="2">
        <v>15</v>
      </c>
      <c r="G137" s="2">
        <v>7</v>
      </c>
      <c r="H137" s="12"/>
      <c r="I137" s="12"/>
      <c r="J137" s="12"/>
      <c r="K137" s="12"/>
      <c r="L137" s="12"/>
      <c r="M137" s="17"/>
    </row>
    <row r="138" spans="1:13" s="6" customFormat="1" ht="28.8" customHeight="1" x14ac:dyDescent="0.3">
      <c r="A138" s="4"/>
      <c r="B138" s="8"/>
      <c r="C138" s="4"/>
      <c r="D138" s="4"/>
      <c r="E138" s="4"/>
      <c r="F138" s="4">
        <f>SUM(F122:F137)</f>
        <v>500</v>
      </c>
      <c r="G138" s="4"/>
      <c r="H138" s="4">
        <f>SUM(H122:H137)</f>
        <v>336</v>
      </c>
      <c r="I138" s="4">
        <f>SUM(I122:I137)</f>
        <v>20</v>
      </c>
      <c r="J138" s="4"/>
      <c r="K138" s="4">
        <f>SUM(K122:K137)</f>
        <v>37</v>
      </c>
      <c r="L138" s="4">
        <f>SUM(L122:L137)</f>
        <v>148</v>
      </c>
      <c r="M138" s="17"/>
    </row>
    <row r="139" spans="1:13" s="6" customFormat="1" ht="30" customHeight="1" x14ac:dyDescent="0.3">
      <c r="A139" s="4"/>
      <c r="B139" s="4"/>
      <c r="C139" s="4"/>
      <c r="D139" s="4"/>
      <c r="E139" s="4"/>
      <c r="F139" s="4"/>
      <c r="G139" s="4" t="s">
        <v>63</v>
      </c>
      <c r="H139" s="7">
        <f>H138/F138*100</f>
        <v>67.2</v>
      </c>
      <c r="I139" s="4"/>
      <c r="J139" s="4"/>
      <c r="K139" s="4" t="s">
        <v>62</v>
      </c>
      <c r="L139" s="7">
        <f>L138/I138</f>
        <v>7.4</v>
      </c>
      <c r="M139" s="17"/>
    </row>
    <row r="140" spans="1:13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7"/>
    </row>
    <row r="141" spans="1:13" x14ac:dyDescent="0.3">
      <c r="A141" s="16" t="s">
        <v>64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7"/>
    </row>
    <row r="142" spans="1:13" ht="28.8" customHeight="1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7"/>
    </row>
    <row r="143" spans="1:13" ht="34.799999999999997" customHeight="1" x14ac:dyDescent="0.3">
      <c r="A143" s="4" t="s">
        <v>13</v>
      </c>
      <c r="B143" s="4" t="s">
        <v>0</v>
      </c>
      <c r="C143" s="4" t="s">
        <v>45</v>
      </c>
      <c r="D143" s="4" t="s">
        <v>48</v>
      </c>
      <c r="E143" s="4" t="s">
        <v>46</v>
      </c>
      <c r="F143" s="4" t="s">
        <v>49</v>
      </c>
      <c r="G143" s="4" t="s">
        <v>47</v>
      </c>
      <c r="H143" s="4" t="s">
        <v>50</v>
      </c>
      <c r="I143" s="4" t="s">
        <v>1</v>
      </c>
      <c r="J143" s="4" t="s">
        <v>2</v>
      </c>
      <c r="K143" s="4" t="s">
        <v>60</v>
      </c>
      <c r="L143" s="4" t="s">
        <v>61</v>
      </c>
      <c r="M143" s="17"/>
    </row>
    <row r="144" spans="1:13" ht="16.2" customHeight="1" x14ac:dyDescent="0.3">
      <c r="A144" s="14">
        <v>1</v>
      </c>
      <c r="B144" s="13" t="s">
        <v>65</v>
      </c>
      <c r="C144" s="3" t="s">
        <v>42</v>
      </c>
      <c r="D144" s="2">
        <v>100</v>
      </c>
      <c r="E144" s="2">
        <v>88</v>
      </c>
      <c r="F144" s="2">
        <v>45</v>
      </c>
      <c r="G144" s="2">
        <v>40</v>
      </c>
      <c r="H144" s="12">
        <f>SUM(G144:G146)</f>
        <v>86</v>
      </c>
      <c r="I144" s="12">
        <v>4</v>
      </c>
      <c r="J144" s="12" t="s">
        <v>14</v>
      </c>
      <c r="K144" s="12">
        <v>10</v>
      </c>
      <c r="L144" s="12">
        <f>(K144*I144)</f>
        <v>40</v>
      </c>
      <c r="M144" s="17"/>
    </row>
    <row r="145" spans="1:13" ht="13.8" customHeight="1" x14ac:dyDescent="0.3">
      <c r="A145" s="14"/>
      <c r="B145" s="13"/>
      <c r="C145" s="3" t="s">
        <v>51</v>
      </c>
      <c r="D145" s="2">
        <v>100</v>
      </c>
      <c r="E145" s="2">
        <v>84</v>
      </c>
      <c r="F145" s="2">
        <v>50</v>
      </c>
      <c r="G145" s="2">
        <v>42</v>
      </c>
      <c r="H145" s="12"/>
      <c r="I145" s="12"/>
      <c r="J145" s="12"/>
      <c r="K145" s="12"/>
      <c r="L145" s="12"/>
      <c r="M145" s="17"/>
    </row>
    <row r="146" spans="1:13" x14ac:dyDescent="0.3">
      <c r="A146" s="14"/>
      <c r="B146" s="13"/>
      <c r="C146" s="3" t="s">
        <v>44</v>
      </c>
      <c r="D146" s="2">
        <v>5</v>
      </c>
      <c r="E146" s="2">
        <v>4</v>
      </c>
      <c r="F146" s="2">
        <v>5</v>
      </c>
      <c r="G146" s="2">
        <v>4</v>
      </c>
      <c r="H146" s="12"/>
      <c r="I146" s="12"/>
      <c r="J146" s="12"/>
      <c r="K146" s="12"/>
      <c r="L146" s="12"/>
      <c r="M146" s="17"/>
    </row>
    <row r="147" spans="1:13" x14ac:dyDescent="0.3">
      <c r="A147" s="14">
        <v>2</v>
      </c>
      <c r="B147" s="13" t="s">
        <v>37</v>
      </c>
      <c r="C147" s="3" t="s">
        <v>42</v>
      </c>
      <c r="D147" s="2">
        <v>100</v>
      </c>
      <c r="E147" s="2">
        <v>86</v>
      </c>
      <c r="F147" s="2">
        <v>50</v>
      </c>
      <c r="G147" s="2">
        <v>43</v>
      </c>
      <c r="H147" s="12">
        <f>SUM(G147:G148)</f>
        <v>43</v>
      </c>
      <c r="I147" s="12">
        <v>8</v>
      </c>
      <c r="J147" s="12" t="s">
        <v>5</v>
      </c>
      <c r="K147" s="12">
        <v>9</v>
      </c>
      <c r="L147" s="12">
        <f>(K147*I147)</f>
        <v>72</v>
      </c>
      <c r="M147" s="17"/>
    </row>
    <row r="148" spans="1:13" x14ac:dyDescent="0.3">
      <c r="A148" s="14"/>
      <c r="B148" s="13"/>
      <c r="C148" s="3" t="s">
        <v>51</v>
      </c>
      <c r="D148" s="2">
        <v>100</v>
      </c>
      <c r="E148" s="2">
        <v>0</v>
      </c>
      <c r="F148" s="2">
        <v>50</v>
      </c>
      <c r="G148" s="2">
        <v>0</v>
      </c>
      <c r="H148" s="12"/>
      <c r="I148" s="12"/>
      <c r="J148" s="12"/>
      <c r="K148" s="12"/>
      <c r="L148" s="12"/>
      <c r="M148" s="17"/>
    </row>
    <row r="149" spans="1:13" x14ac:dyDescent="0.3">
      <c r="A149" s="14">
        <v>3</v>
      </c>
      <c r="B149" s="13" t="s">
        <v>66</v>
      </c>
      <c r="C149" s="3" t="s">
        <v>42</v>
      </c>
      <c r="D149" s="2">
        <v>100</v>
      </c>
      <c r="E149" s="2">
        <v>87</v>
      </c>
      <c r="F149" s="2">
        <v>45</v>
      </c>
      <c r="G149" s="2">
        <v>40</v>
      </c>
      <c r="H149" s="12">
        <f>SUM(G149:G151)</f>
        <v>89</v>
      </c>
      <c r="I149" s="12">
        <v>4</v>
      </c>
      <c r="J149" s="12" t="s">
        <v>5</v>
      </c>
      <c r="K149" s="12">
        <v>9</v>
      </c>
      <c r="L149" s="12">
        <f>(K149*I149)</f>
        <v>36</v>
      </c>
      <c r="M149" s="17"/>
    </row>
    <row r="150" spans="1:13" x14ac:dyDescent="0.3">
      <c r="A150" s="14"/>
      <c r="B150" s="13"/>
      <c r="C150" s="3" t="s">
        <v>51</v>
      </c>
      <c r="D150" s="2">
        <v>100</v>
      </c>
      <c r="E150" s="2">
        <v>90</v>
      </c>
      <c r="F150" s="2">
        <v>50</v>
      </c>
      <c r="G150" s="2">
        <v>45</v>
      </c>
      <c r="H150" s="12"/>
      <c r="I150" s="12"/>
      <c r="J150" s="12"/>
      <c r="K150" s="12"/>
      <c r="L150" s="12"/>
      <c r="M150" s="17"/>
    </row>
    <row r="151" spans="1:13" x14ac:dyDescent="0.3">
      <c r="A151" s="14"/>
      <c r="B151" s="13"/>
      <c r="C151" s="3" t="s">
        <v>44</v>
      </c>
      <c r="D151" s="2">
        <v>5</v>
      </c>
      <c r="E151" s="2">
        <v>4</v>
      </c>
      <c r="F151" s="2">
        <v>5</v>
      </c>
      <c r="G151" s="2">
        <v>4</v>
      </c>
      <c r="H151" s="12"/>
      <c r="I151" s="12"/>
      <c r="J151" s="12"/>
      <c r="K151" s="12"/>
      <c r="L151" s="12"/>
      <c r="M151" s="17"/>
    </row>
    <row r="152" spans="1:13" x14ac:dyDescent="0.3">
      <c r="A152" s="14">
        <v>4</v>
      </c>
      <c r="B152" s="13" t="s">
        <v>67</v>
      </c>
      <c r="C152" s="3" t="s">
        <v>42</v>
      </c>
      <c r="D152" s="2">
        <v>100</v>
      </c>
      <c r="E152" s="2">
        <v>64</v>
      </c>
      <c r="F152" s="2">
        <v>45</v>
      </c>
      <c r="G152" s="2">
        <v>29</v>
      </c>
      <c r="H152" s="12">
        <f>SUM(G152:G154)</f>
        <v>66</v>
      </c>
      <c r="I152" s="12">
        <v>4</v>
      </c>
      <c r="J152" s="12" t="s">
        <v>7</v>
      </c>
      <c r="K152" s="12">
        <v>7</v>
      </c>
      <c r="L152" s="12">
        <f>(K152*I152)</f>
        <v>28</v>
      </c>
      <c r="M152" s="17"/>
    </row>
    <row r="153" spans="1:13" x14ac:dyDescent="0.3">
      <c r="A153" s="14"/>
      <c r="B153" s="13"/>
      <c r="C153" s="3" t="s">
        <v>51</v>
      </c>
      <c r="D153" s="2">
        <v>100</v>
      </c>
      <c r="E153" s="2">
        <v>63</v>
      </c>
      <c r="F153" s="2">
        <v>50</v>
      </c>
      <c r="G153" s="2">
        <v>32</v>
      </c>
      <c r="H153" s="12"/>
      <c r="I153" s="12"/>
      <c r="J153" s="12"/>
      <c r="K153" s="12"/>
      <c r="L153" s="12"/>
      <c r="M153" s="17"/>
    </row>
    <row r="154" spans="1:13" x14ac:dyDescent="0.3">
      <c r="A154" s="14"/>
      <c r="B154" s="13"/>
      <c r="C154" s="3" t="s">
        <v>44</v>
      </c>
      <c r="D154" s="2">
        <v>5</v>
      </c>
      <c r="E154" s="2">
        <v>5</v>
      </c>
      <c r="F154" s="2">
        <v>5</v>
      </c>
      <c r="G154" s="2">
        <v>5</v>
      </c>
      <c r="H154" s="12"/>
      <c r="I154" s="12"/>
      <c r="J154" s="12"/>
      <c r="K154" s="12"/>
      <c r="L154" s="12"/>
      <c r="M154" s="17"/>
    </row>
    <row r="155" spans="1:13" x14ac:dyDescent="0.3">
      <c r="A155" s="14">
        <v>5</v>
      </c>
      <c r="B155" s="13" t="s">
        <v>68</v>
      </c>
      <c r="C155" s="3" t="s">
        <v>42</v>
      </c>
      <c r="D155" s="2">
        <v>100</v>
      </c>
      <c r="E155" s="2">
        <v>84</v>
      </c>
      <c r="F155" s="2">
        <v>25</v>
      </c>
      <c r="G155" s="2">
        <v>21</v>
      </c>
      <c r="H155" s="12">
        <f>SUM(G155:G159)</f>
        <v>57</v>
      </c>
      <c r="I155" s="12">
        <v>4</v>
      </c>
      <c r="J155" s="12" t="s">
        <v>7</v>
      </c>
      <c r="K155" s="12">
        <v>7</v>
      </c>
      <c r="L155" s="12">
        <f>(K155*I155)</f>
        <v>28</v>
      </c>
      <c r="M155" s="17"/>
    </row>
    <row r="156" spans="1:13" x14ac:dyDescent="0.3">
      <c r="A156" s="14"/>
      <c r="B156" s="13"/>
      <c r="C156" s="3" t="s">
        <v>43</v>
      </c>
      <c r="D156" s="2">
        <v>40</v>
      </c>
      <c r="E156" s="2">
        <v>10</v>
      </c>
      <c r="F156" s="2">
        <v>35</v>
      </c>
      <c r="G156" s="2">
        <v>9</v>
      </c>
      <c r="H156" s="12"/>
      <c r="I156" s="12"/>
      <c r="J156" s="12"/>
      <c r="K156" s="12"/>
      <c r="L156" s="12"/>
      <c r="M156" s="17"/>
    </row>
    <row r="157" spans="1:13" x14ac:dyDescent="0.3">
      <c r="A157" s="14"/>
      <c r="B157" s="13"/>
      <c r="C157" s="3" t="s">
        <v>44</v>
      </c>
      <c r="D157" s="2">
        <v>5</v>
      </c>
      <c r="E157" s="2">
        <v>4</v>
      </c>
      <c r="F157" s="2">
        <v>5</v>
      </c>
      <c r="G157" s="2">
        <v>4</v>
      </c>
      <c r="H157" s="12"/>
      <c r="I157" s="12"/>
      <c r="J157" s="12"/>
      <c r="K157" s="12"/>
      <c r="L157" s="12"/>
      <c r="M157" s="17"/>
    </row>
    <row r="158" spans="1:13" x14ac:dyDescent="0.3">
      <c r="A158" s="14"/>
      <c r="B158" s="13"/>
      <c r="C158" s="3" t="s">
        <v>53</v>
      </c>
      <c r="D158" s="2">
        <v>30</v>
      </c>
      <c r="E158" s="2">
        <v>15</v>
      </c>
      <c r="F158" s="2">
        <v>15</v>
      </c>
      <c r="G158" s="2">
        <v>8</v>
      </c>
      <c r="H158" s="12"/>
      <c r="I158" s="12"/>
      <c r="J158" s="12"/>
      <c r="K158" s="12"/>
      <c r="L158" s="12"/>
      <c r="M158" s="17"/>
    </row>
    <row r="159" spans="1:13" x14ac:dyDescent="0.3">
      <c r="A159" s="14"/>
      <c r="B159" s="13"/>
      <c r="C159" s="3" t="s">
        <v>54</v>
      </c>
      <c r="D159" s="2">
        <v>30</v>
      </c>
      <c r="E159" s="2">
        <v>22</v>
      </c>
      <c r="F159" s="2">
        <v>20</v>
      </c>
      <c r="G159" s="2">
        <v>15</v>
      </c>
      <c r="H159" s="12"/>
      <c r="I159" s="12"/>
      <c r="J159" s="12"/>
      <c r="K159" s="12"/>
      <c r="L159" s="12"/>
      <c r="M159" s="17"/>
    </row>
    <row r="160" spans="1:13" ht="31.8" customHeight="1" x14ac:dyDescent="0.3">
      <c r="B160" s="8"/>
      <c r="C160" s="4"/>
      <c r="D160" s="4"/>
      <c r="E160" s="4"/>
      <c r="F160" s="4">
        <f>SUM(F144:F159)</f>
        <v>500</v>
      </c>
      <c r="G160" s="4"/>
      <c r="H160" s="4">
        <f>SUM(H144:H159)</f>
        <v>341</v>
      </c>
      <c r="I160" s="4">
        <f>SUM(I144:I159)</f>
        <v>24</v>
      </c>
      <c r="J160" s="4"/>
      <c r="K160" s="4">
        <f>SUM(K144:K159)</f>
        <v>42</v>
      </c>
      <c r="L160" s="4">
        <f>SUM(L144:L159)</f>
        <v>204</v>
      </c>
      <c r="M160" s="17"/>
    </row>
    <row r="161" spans="1:13" ht="31.2" customHeight="1" x14ac:dyDescent="0.3">
      <c r="B161" s="4"/>
      <c r="C161" s="4"/>
      <c r="D161" s="4"/>
      <c r="E161" s="4"/>
      <c r="F161" s="4"/>
      <c r="G161" s="4" t="s">
        <v>63</v>
      </c>
      <c r="H161" s="7">
        <f>H160/F160*100</f>
        <v>68.2</v>
      </c>
      <c r="I161" s="4"/>
      <c r="J161" s="4"/>
      <c r="K161" s="4" t="s">
        <v>62</v>
      </c>
      <c r="L161" s="7">
        <f>L160/I160</f>
        <v>8.5</v>
      </c>
      <c r="M161" s="17"/>
    </row>
    <row r="163" spans="1:13" ht="38.4" customHeight="1" x14ac:dyDescent="0.3">
      <c r="A163" s="10"/>
      <c r="B163" s="10" t="s">
        <v>69</v>
      </c>
      <c r="C163" s="10"/>
      <c r="D163" s="11"/>
      <c r="E163" s="11"/>
      <c r="F163" s="11">
        <f>SUM(F25+F60+F89+F116+F138+F160)</f>
        <v>3800</v>
      </c>
      <c r="G163" s="11"/>
      <c r="H163" s="11">
        <f>SUM(H25+H60+H89+H116+H138+H160)</f>
        <v>2931</v>
      </c>
      <c r="I163" s="11">
        <f>SUM(I25+I60+I89+I116+I138+I160)</f>
        <v>125</v>
      </c>
      <c r="J163" s="11"/>
      <c r="K163" s="11">
        <f t="shared" ref="K163:L163" si="10">SUM(K25+K60+K89+K116+K138+K160)</f>
        <v>306</v>
      </c>
      <c r="L163" s="11">
        <f t="shared" si="10"/>
        <v>998</v>
      </c>
    </row>
    <row r="164" spans="1:13" ht="37.200000000000003" customHeight="1" x14ac:dyDescent="0.3">
      <c r="G164" s="4" t="s">
        <v>63</v>
      </c>
      <c r="H164" s="7">
        <f>H163/F163*100</f>
        <v>77.131578947368411</v>
      </c>
      <c r="K164" s="4" t="s">
        <v>62</v>
      </c>
      <c r="L164" s="7">
        <f>L163/I163</f>
        <v>7.984</v>
      </c>
    </row>
  </sheetData>
  <mergeCells count="264">
    <mergeCell ref="A152:A154"/>
    <mergeCell ref="B152:B154"/>
    <mergeCell ref="H152:H154"/>
    <mergeCell ref="I152:I154"/>
    <mergeCell ref="J152:J154"/>
    <mergeCell ref="K152:K154"/>
    <mergeCell ref="L152:L154"/>
    <mergeCell ref="M1:M161"/>
    <mergeCell ref="A155:A159"/>
    <mergeCell ref="B155:B159"/>
    <mergeCell ref="H155:H159"/>
    <mergeCell ref="I155:I159"/>
    <mergeCell ref="J155:J159"/>
    <mergeCell ref="K155:K159"/>
    <mergeCell ref="L155:L159"/>
    <mergeCell ref="A141:L142"/>
    <mergeCell ref="A144:A146"/>
    <mergeCell ref="B144:B146"/>
    <mergeCell ref="H144:H146"/>
    <mergeCell ref="I144:I146"/>
    <mergeCell ref="J144:J146"/>
    <mergeCell ref="K144:K146"/>
    <mergeCell ref="L144:L146"/>
    <mergeCell ref="A149:A151"/>
    <mergeCell ref="B149:B151"/>
    <mergeCell ref="H149:H151"/>
    <mergeCell ref="I149:I151"/>
    <mergeCell ref="J149:J151"/>
    <mergeCell ref="K149:K151"/>
    <mergeCell ref="L149:L151"/>
    <mergeCell ref="A140:L140"/>
    <mergeCell ref="A118:L118"/>
    <mergeCell ref="A91:L91"/>
    <mergeCell ref="A92:L93"/>
    <mergeCell ref="L95:L98"/>
    <mergeCell ref="L106:L108"/>
    <mergeCell ref="L109:L111"/>
    <mergeCell ref="L112:L115"/>
    <mergeCell ref="K134:K137"/>
    <mergeCell ref="J134:J137"/>
    <mergeCell ref="K126:K128"/>
    <mergeCell ref="K129:K133"/>
    <mergeCell ref="J112:J115"/>
    <mergeCell ref="J109:J111"/>
    <mergeCell ref="J123:J125"/>
    <mergeCell ref="H134:H137"/>
    <mergeCell ref="I123:I125"/>
    <mergeCell ref="I126:I128"/>
    <mergeCell ref="L31:L34"/>
    <mergeCell ref="L35:L38"/>
    <mergeCell ref="K31:K34"/>
    <mergeCell ref="K35:K38"/>
    <mergeCell ref="K39:K42"/>
    <mergeCell ref="J84:J87"/>
    <mergeCell ref="J66:J69"/>
    <mergeCell ref="J70:J73"/>
    <mergeCell ref="J74:J76"/>
    <mergeCell ref="K43:K45"/>
    <mergeCell ref="L80:L83"/>
    <mergeCell ref="L84:L87"/>
    <mergeCell ref="L56:L59"/>
    <mergeCell ref="A63:L64"/>
    <mergeCell ref="L66:L69"/>
    <mergeCell ref="L70:L73"/>
    <mergeCell ref="L39:L42"/>
    <mergeCell ref="L43:L45"/>
    <mergeCell ref="L46:L49"/>
    <mergeCell ref="L50:L52"/>
    <mergeCell ref="L53:L55"/>
    <mergeCell ref="H13:H15"/>
    <mergeCell ref="H16:H18"/>
    <mergeCell ref="H19:H21"/>
    <mergeCell ref="H22:H24"/>
    <mergeCell ref="I10:I12"/>
    <mergeCell ref="I13:I15"/>
    <mergeCell ref="I16:I18"/>
    <mergeCell ref="I19:I21"/>
    <mergeCell ref="A27:L27"/>
    <mergeCell ref="L103:L105"/>
    <mergeCell ref="I80:I83"/>
    <mergeCell ref="I84:I87"/>
    <mergeCell ref="H66:H69"/>
    <mergeCell ref="H70:H73"/>
    <mergeCell ref="H74:H76"/>
    <mergeCell ref="H77:H79"/>
    <mergeCell ref="H80:H83"/>
    <mergeCell ref="A1:L2"/>
    <mergeCell ref="L4:L6"/>
    <mergeCell ref="L7:L9"/>
    <mergeCell ref="L10:L12"/>
    <mergeCell ref="L13:L15"/>
    <mergeCell ref="L16:L18"/>
    <mergeCell ref="L19:L21"/>
    <mergeCell ref="L22:L24"/>
    <mergeCell ref="A28:L29"/>
    <mergeCell ref="K19:K21"/>
    <mergeCell ref="K22:K24"/>
    <mergeCell ref="J7:J9"/>
    <mergeCell ref="A22:A24"/>
    <mergeCell ref="I22:I24"/>
    <mergeCell ref="J22:J24"/>
    <mergeCell ref="H10:H12"/>
    <mergeCell ref="K46:K49"/>
    <mergeCell ref="K50:K52"/>
    <mergeCell ref="K53:K55"/>
    <mergeCell ref="K56:K59"/>
    <mergeCell ref="L134:L137"/>
    <mergeCell ref="K4:K6"/>
    <mergeCell ref="K7:K9"/>
    <mergeCell ref="K10:K12"/>
    <mergeCell ref="K13:K15"/>
    <mergeCell ref="K16:K18"/>
    <mergeCell ref="K66:K69"/>
    <mergeCell ref="K70:K73"/>
    <mergeCell ref="K74:K76"/>
    <mergeCell ref="K77:K79"/>
    <mergeCell ref="K80:K83"/>
    <mergeCell ref="K84:K87"/>
    <mergeCell ref="K95:K98"/>
    <mergeCell ref="K99:K102"/>
    <mergeCell ref="K103:K105"/>
    <mergeCell ref="K106:K108"/>
    <mergeCell ref="K109:K111"/>
    <mergeCell ref="K112:K115"/>
    <mergeCell ref="K123:K125"/>
    <mergeCell ref="L99:L102"/>
    <mergeCell ref="I129:I133"/>
    <mergeCell ref="I134:I137"/>
    <mergeCell ref="A134:A137"/>
    <mergeCell ref="B123:B125"/>
    <mergeCell ref="B126:B128"/>
    <mergeCell ref="B129:B133"/>
    <mergeCell ref="B134:B137"/>
    <mergeCell ref="A123:A125"/>
    <mergeCell ref="A126:A128"/>
    <mergeCell ref="A129:A133"/>
    <mergeCell ref="H123:H125"/>
    <mergeCell ref="H126:H128"/>
    <mergeCell ref="H129:H133"/>
    <mergeCell ref="J126:J128"/>
    <mergeCell ref="J129:J133"/>
    <mergeCell ref="A119:L120"/>
    <mergeCell ref="L123:L125"/>
    <mergeCell ref="L126:L128"/>
    <mergeCell ref="L129:L133"/>
    <mergeCell ref="H109:H111"/>
    <mergeCell ref="H112:H115"/>
    <mergeCell ref="I95:I98"/>
    <mergeCell ref="I99:I102"/>
    <mergeCell ref="I103:I105"/>
    <mergeCell ref="I106:I108"/>
    <mergeCell ref="I109:I111"/>
    <mergeCell ref="I112:I115"/>
    <mergeCell ref="A109:A111"/>
    <mergeCell ref="A112:A115"/>
    <mergeCell ref="B95:B98"/>
    <mergeCell ref="B99:B102"/>
    <mergeCell ref="B103:B105"/>
    <mergeCell ref="B106:B108"/>
    <mergeCell ref="B109:B111"/>
    <mergeCell ref="B112:B115"/>
    <mergeCell ref="A95:A98"/>
    <mergeCell ref="A99:A102"/>
    <mergeCell ref="A103:A105"/>
    <mergeCell ref="A106:A108"/>
    <mergeCell ref="H95:H98"/>
    <mergeCell ref="H99:H102"/>
    <mergeCell ref="H103:H105"/>
    <mergeCell ref="H106:H108"/>
    <mergeCell ref="J95:J98"/>
    <mergeCell ref="J99:J102"/>
    <mergeCell ref="J103:J105"/>
    <mergeCell ref="J106:J108"/>
    <mergeCell ref="H56:H59"/>
    <mergeCell ref="J56:J59"/>
    <mergeCell ref="A66:A69"/>
    <mergeCell ref="A70:A73"/>
    <mergeCell ref="A74:A76"/>
    <mergeCell ref="A77:A79"/>
    <mergeCell ref="A80:A83"/>
    <mergeCell ref="A84:A87"/>
    <mergeCell ref="B66:B69"/>
    <mergeCell ref="B70:B73"/>
    <mergeCell ref="B74:B76"/>
    <mergeCell ref="B77:B79"/>
    <mergeCell ref="B80:B83"/>
    <mergeCell ref="B84:B87"/>
    <mergeCell ref="J77:J79"/>
    <mergeCell ref="J80:J83"/>
    <mergeCell ref="H84:H87"/>
    <mergeCell ref="I66:I69"/>
    <mergeCell ref="I70:I73"/>
    <mergeCell ref="I74:I76"/>
    <mergeCell ref="I77:I79"/>
    <mergeCell ref="A62:L62"/>
    <mergeCell ref="L74:L76"/>
    <mergeCell ref="L77:L79"/>
    <mergeCell ref="H31:H34"/>
    <mergeCell ref="H35:H38"/>
    <mergeCell ref="J46:J49"/>
    <mergeCell ref="I50:I52"/>
    <mergeCell ref="J50:J52"/>
    <mergeCell ref="I53:I55"/>
    <mergeCell ref="J53:J55"/>
    <mergeCell ref="H46:H49"/>
    <mergeCell ref="H50:H52"/>
    <mergeCell ref="H53:H55"/>
    <mergeCell ref="A16:A18"/>
    <mergeCell ref="A19:A21"/>
    <mergeCell ref="I31:I34"/>
    <mergeCell ref="I35:I38"/>
    <mergeCell ref="I39:I42"/>
    <mergeCell ref="I43:I45"/>
    <mergeCell ref="I46:I49"/>
    <mergeCell ref="I56:I59"/>
    <mergeCell ref="A46:A49"/>
    <mergeCell ref="A50:A52"/>
    <mergeCell ref="A53:A55"/>
    <mergeCell ref="A56:A59"/>
    <mergeCell ref="B31:B34"/>
    <mergeCell ref="B35:B38"/>
    <mergeCell ref="B39:B42"/>
    <mergeCell ref="B43:B45"/>
    <mergeCell ref="B46:B49"/>
    <mergeCell ref="B50:B52"/>
    <mergeCell ref="B53:B55"/>
    <mergeCell ref="B56:B59"/>
    <mergeCell ref="A31:A34"/>
    <mergeCell ref="A35:A38"/>
    <mergeCell ref="A39:A42"/>
    <mergeCell ref="A43:A45"/>
    <mergeCell ref="A4:A6"/>
    <mergeCell ref="A7:A9"/>
    <mergeCell ref="B4:B6"/>
    <mergeCell ref="I4:I6"/>
    <mergeCell ref="H4:H6"/>
    <mergeCell ref="J4:J6"/>
    <mergeCell ref="H7:H9"/>
    <mergeCell ref="I7:I9"/>
    <mergeCell ref="B7:B9"/>
    <mergeCell ref="K147:K148"/>
    <mergeCell ref="L147:L148"/>
    <mergeCell ref="J19:J21"/>
    <mergeCell ref="J16:J18"/>
    <mergeCell ref="J13:J15"/>
    <mergeCell ref="J10:J12"/>
    <mergeCell ref="B147:B148"/>
    <mergeCell ref="A147:A148"/>
    <mergeCell ref="H147:H148"/>
    <mergeCell ref="I147:I148"/>
    <mergeCell ref="J147:J148"/>
    <mergeCell ref="H39:H42"/>
    <mergeCell ref="H43:H45"/>
    <mergeCell ref="J31:J34"/>
    <mergeCell ref="J35:J38"/>
    <mergeCell ref="J39:J42"/>
    <mergeCell ref="J43:J45"/>
    <mergeCell ref="B22:B24"/>
    <mergeCell ref="B10:B12"/>
    <mergeCell ref="B13:B15"/>
    <mergeCell ref="B16:B18"/>
    <mergeCell ref="B19:B21"/>
    <mergeCell ref="A10:A12"/>
    <mergeCell ref="A13:A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KUMAR</dc:creator>
  <cp:lastModifiedBy>SUMAN KUMAR</cp:lastModifiedBy>
  <dcterms:created xsi:type="dcterms:W3CDTF">2023-01-28T07:06:23Z</dcterms:created>
  <dcterms:modified xsi:type="dcterms:W3CDTF">2023-07-21T13:56:38Z</dcterms:modified>
</cp:coreProperties>
</file>