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H22" i="1"/>
  <c r="G22" i="1"/>
  <c r="G23" i="1" s="1"/>
  <c r="H23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F22" i="1" s="1"/>
  <c r="F23" i="1" s="1"/>
  <c r="I23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2" i="1"/>
  <c r="B22" i="1"/>
</calcChain>
</file>

<file path=xl/sharedStrings.xml><?xml version="1.0" encoding="utf-8"?>
<sst xmlns="http://schemas.openxmlformats.org/spreadsheetml/2006/main" count="10" uniqueCount="10">
  <si>
    <t>Respondent number</t>
  </si>
  <si>
    <t xml:space="preserve">Knowledge scoreOut of 50) </t>
  </si>
  <si>
    <t>Calcium intake(mg/day)</t>
  </si>
  <si>
    <t>The 'null hypothesis' might be:
H0: There is no correlation between calcium intake and knowledge about calcium in sports
science students (equivalent to saying r = 0</t>
  </si>
  <si>
    <t>H1: There is a correlation between calcium intake and knowledge about calcium in sports
science students (equivalent to saying r ≠ 0</t>
  </si>
  <si>
    <t>y-ymu</t>
  </si>
  <si>
    <t>x-xmu</t>
  </si>
  <si>
    <t>Covarience</t>
  </si>
  <si>
    <t>x_std</t>
  </si>
  <si>
    <t>y_std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</si>
</sst>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34" sqref="A34"/>
    </sheetView>
  </sheetViews>
  <sheetFormatPr defaultRowHeight="15" x14ac:dyDescent="0.25"/>
  <cols>
    <col min="1" max="1" width="19.42578125" bestFit="1" customWidth="1"/>
    <col min="2" max="2" width="47.7109375" bestFit="1" customWidth="1"/>
    <col min="3" max="3" width="19.42578125" bestFit="1" customWidth="1"/>
    <col min="4" max="4" width="26.140625" bestFit="1" customWidth="1"/>
    <col min="5" max="5" width="13.7109375" bestFit="1" customWidth="1"/>
    <col min="6" max="6" width="12" bestFit="1" customWidth="1"/>
    <col min="7" max="7" width="9.140625" style="2"/>
    <col min="8" max="8" width="9.140625" style="3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G1" s="2" t="s">
        <v>8</v>
      </c>
      <c r="H1" s="3" t="s">
        <v>9</v>
      </c>
    </row>
    <row r="2" spans="1:8" x14ac:dyDescent="0.25">
      <c r="A2">
        <v>1</v>
      </c>
      <c r="B2">
        <v>10</v>
      </c>
      <c r="C2">
        <v>450</v>
      </c>
      <c r="D2">
        <f>B2-29.6</f>
        <v>-19.600000000000001</v>
      </c>
      <c r="E2">
        <f>C2-785.1</f>
        <v>-335.1</v>
      </c>
      <c r="F2">
        <f>D2*E2</f>
        <v>6567.9600000000009</v>
      </c>
      <c r="G2" s="2">
        <f>D2*D2</f>
        <v>384.16000000000008</v>
      </c>
      <c r="H2" s="3">
        <f>E2*E2</f>
        <v>112292.01000000001</v>
      </c>
    </row>
    <row r="3" spans="1:8" x14ac:dyDescent="0.25">
      <c r="A3">
        <v>2</v>
      </c>
      <c r="B3">
        <v>42</v>
      </c>
      <c r="C3">
        <v>1050</v>
      </c>
      <c r="D3">
        <f t="shared" ref="D3:D21" si="0">B3-29.6</f>
        <v>12.399999999999999</v>
      </c>
      <c r="E3">
        <f t="shared" ref="E3:E21" si="1">C3-785.1</f>
        <v>264.89999999999998</v>
      </c>
      <c r="F3">
        <f t="shared" ref="F3:F21" si="2">D3*E3</f>
        <v>3284.7599999999993</v>
      </c>
      <c r="G3" s="2">
        <f t="shared" ref="G3:G21" si="3">D3*D3</f>
        <v>153.75999999999996</v>
      </c>
      <c r="H3" s="3">
        <f t="shared" ref="H3:H20" si="4">E3*E3</f>
        <v>70172.009999999995</v>
      </c>
    </row>
    <row r="4" spans="1:8" x14ac:dyDescent="0.25">
      <c r="A4">
        <v>3</v>
      </c>
      <c r="B4">
        <v>38</v>
      </c>
      <c r="C4">
        <v>900</v>
      </c>
      <c r="D4">
        <f t="shared" si="0"/>
        <v>8.3999999999999986</v>
      </c>
      <c r="E4">
        <f t="shared" si="1"/>
        <v>114.89999999999998</v>
      </c>
      <c r="F4">
        <f t="shared" si="2"/>
        <v>965.15999999999963</v>
      </c>
      <c r="G4" s="2">
        <f t="shared" si="3"/>
        <v>70.559999999999974</v>
      </c>
      <c r="H4" s="3">
        <f t="shared" si="4"/>
        <v>13202.009999999995</v>
      </c>
    </row>
    <row r="5" spans="1:8" x14ac:dyDescent="0.25">
      <c r="A5">
        <v>4</v>
      </c>
      <c r="B5">
        <v>15</v>
      </c>
      <c r="C5">
        <v>525</v>
      </c>
      <c r="D5">
        <f t="shared" si="0"/>
        <v>-14.600000000000001</v>
      </c>
      <c r="E5">
        <f t="shared" si="1"/>
        <v>-260.10000000000002</v>
      </c>
      <c r="F5">
        <f t="shared" si="2"/>
        <v>3797.4600000000005</v>
      </c>
      <c r="G5" s="2">
        <f t="shared" si="3"/>
        <v>213.16000000000005</v>
      </c>
      <c r="H5" s="3">
        <f t="shared" si="4"/>
        <v>67652.010000000009</v>
      </c>
    </row>
    <row r="6" spans="1:8" x14ac:dyDescent="0.25">
      <c r="A6">
        <v>5</v>
      </c>
      <c r="B6">
        <v>22</v>
      </c>
      <c r="C6">
        <v>710</v>
      </c>
      <c r="D6">
        <f t="shared" si="0"/>
        <v>-7.6000000000000014</v>
      </c>
      <c r="E6">
        <f t="shared" si="1"/>
        <v>-75.100000000000023</v>
      </c>
      <c r="F6">
        <f t="shared" si="2"/>
        <v>570.76000000000033</v>
      </c>
      <c r="G6" s="2">
        <f t="shared" si="3"/>
        <v>57.760000000000019</v>
      </c>
      <c r="H6" s="3">
        <f t="shared" si="4"/>
        <v>5640.0100000000039</v>
      </c>
    </row>
    <row r="7" spans="1:8" x14ac:dyDescent="0.25">
      <c r="A7">
        <v>6</v>
      </c>
      <c r="B7">
        <v>32</v>
      </c>
      <c r="C7">
        <v>854</v>
      </c>
      <c r="D7">
        <f t="shared" si="0"/>
        <v>2.3999999999999986</v>
      </c>
      <c r="E7">
        <f t="shared" si="1"/>
        <v>68.899999999999977</v>
      </c>
      <c r="F7">
        <f t="shared" si="2"/>
        <v>165.35999999999984</v>
      </c>
      <c r="G7" s="2">
        <f t="shared" si="3"/>
        <v>5.7599999999999936</v>
      </c>
      <c r="H7" s="3">
        <f t="shared" si="4"/>
        <v>4747.2099999999973</v>
      </c>
    </row>
    <row r="8" spans="1:8" x14ac:dyDescent="0.25">
      <c r="A8">
        <v>7</v>
      </c>
      <c r="B8">
        <v>40</v>
      </c>
      <c r="C8">
        <v>800</v>
      </c>
      <c r="D8">
        <f t="shared" si="0"/>
        <v>10.399999999999999</v>
      </c>
      <c r="E8">
        <f t="shared" si="1"/>
        <v>14.899999999999977</v>
      </c>
      <c r="F8">
        <f t="shared" si="2"/>
        <v>154.95999999999975</v>
      </c>
      <c r="G8" s="2">
        <f t="shared" si="3"/>
        <v>108.15999999999997</v>
      </c>
      <c r="H8" s="3">
        <f t="shared" si="4"/>
        <v>222.00999999999931</v>
      </c>
    </row>
    <row r="9" spans="1:8" x14ac:dyDescent="0.25">
      <c r="A9">
        <v>8</v>
      </c>
      <c r="B9">
        <v>14</v>
      </c>
      <c r="C9">
        <v>493</v>
      </c>
      <c r="D9">
        <f t="shared" si="0"/>
        <v>-15.600000000000001</v>
      </c>
      <c r="E9">
        <f t="shared" si="1"/>
        <v>-292.10000000000002</v>
      </c>
      <c r="F9">
        <f t="shared" si="2"/>
        <v>4556.7600000000011</v>
      </c>
      <c r="G9" s="2">
        <f t="shared" si="3"/>
        <v>243.36000000000004</v>
      </c>
      <c r="H9" s="3">
        <f t="shared" si="4"/>
        <v>85322.410000000018</v>
      </c>
    </row>
    <row r="10" spans="1:8" x14ac:dyDescent="0.25">
      <c r="A10">
        <v>9</v>
      </c>
      <c r="B10">
        <v>26</v>
      </c>
      <c r="C10">
        <v>730</v>
      </c>
      <c r="D10">
        <f t="shared" si="0"/>
        <v>-3.6000000000000014</v>
      </c>
      <c r="E10">
        <f t="shared" si="1"/>
        <v>-55.100000000000023</v>
      </c>
      <c r="F10">
        <f t="shared" si="2"/>
        <v>198.36000000000016</v>
      </c>
      <c r="G10" s="2">
        <f t="shared" si="3"/>
        <v>12.96000000000001</v>
      </c>
      <c r="H10" s="3">
        <f t="shared" si="4"/>
        <v>3036.0100000000025</v>
      </c>
    </row>
    <row r="11" spans="1:8" x14ac:dyDescent="0.25">
      <c r="A11">
        <v>10</v>
      </c>
      <c r="B11">
        <v>32</v>
      </c>
      <c r="C11">
        <v>894</v>
      </c>
      <c r="D11">
        <f t="shared" si="0"/>
        <v>2.3999999999999986</v>
      </c>
      <c r="E11">
        <f t="shared" si="1"/>
        <v>108.89999999999998</v>
      </c>
      <c r="F11">
        <f t="shared" si="2"/>
        <v>261.35999999999979</v>
      </c>
      <c r="G11" s="2">
        <f t="shared" si="3"/>
        <v>5.7599999999999936</v>
      </c>
      <c r="H11" s="3">
        <f t="shared" si="4"/>
        <v>11859.209999999995</v>
      </c>
    </row>
    <row r="12" spans="1:8" x14ac:dyDescent="0.25">
      <c r="A12">
        <v>11</v>
      </c>
      <c r="B12">
        <v>38</v>
      </c>
      <c r="C12">
        <v>940</v>
      </c>
      <c r="D12">
        <f t="shared" si="0"/>
        <v>8.3999999999999986</v>
      </c>
      <c r="E12">
        <f t="shared" si="1"/>
        <v>154.89999999999998</v>
      </c>
      <c r="F12">
        <f t="shared" si="2"/>
        <v>1301.1599999999996</v>
      </c>
      <c r="G12" s="2">
        <f t="shared" si="3"/>
        <v>70.559999999999974</v>
      </c>
      <c r="H12" s="3">
        <f t="shared" si="4"/>
        <v>23994.009999999995</v>
      </c>
    </row>
    <row r="13" spans="1:8" x14ac:dyDescent="0.25">
      <c r="A13">
        <v>12</v>
      </c>
      <c r="B13">
        <v>25</v>
      </c>
      <c r="C13">
        <v>733</v>
      </c>
      <c r="D13">
        <f t="shared" si="0"/>
        <v>-4.6000000000000014</v>
      </c>
      <c r="E13">
        <f t="shared" si="1"/>
        <v>-52.100000000000023</v>
      </c>
      <c r="F13">
        <f t="shared" si="2"/>
        <v>239.66000000000017</v>
      </c>
      <c r="G13" s="2">
        <f t="shared" si="3"/>
        <v>21.160000000000014</v>
      </c>
      <c r="H13" s="3">
        <f t="shared" si="4"/>
        <v>2714.4100000000026</v>
      </c>
    </row>
    <row r="14" spans="1:8" x14ac:dyDescent="0.25">
      <c r="A14">
        <v>13</v>
      </c>
      <c r="B14">
        <v>48</v>
      </c>
      <c r="C14">
        <v>985</v>
      </c>
      <c r="D14">
        <f t="shared" si="0"/>
        <v>18.399999999999999</v>
      </c>
      <c r="E14">
        <f t="shared" si="1"/>
        <v>199.89999999999998</v>
      </c>
      <c r="F14">
        <f t="shared" si="2"/>
        <v>3678.1599999999994</v>
      </c>
      <c r="G14" s="2">
        <f t="shared" si="3"/>
        <v>338.55999999999995</v>
      </c>
      <c r="H14" s="3">
        <f t="shared" si="4"/>
        <v>39960.009999999987</v>
      </c>
    </row>
    <row r="15" spans="1:8" x14ac:dyDescent="0.25">
      <c r="A15">
        <v>14</v>
      </c>
      <c r="B15">
        <v>28</v>
      </c>
      <c r="C15">
        <v>763</v>
      </c>
      <c r="D15">
        <f t="shared" si="0"/>
        <v>-1.6000000000000014</v>
      </c>
      <c r="E15">
        <f t="shared" si="1"/>
        <v>-22.100000000000023</v>
      </c>
      <c r="F15">
        <f t="shared" si="2"/>
        <v>35.36000000000007</v>
      </c>
      <c r="G15" s="2">
        <f t="shared" si="3"/>
        <v>2.5600000000000045</v>
      </c>
      <c r="H15" s="3">
        <f t="shared" si="4"/>
        <v>488.41000000000099</v>
      </c>
    </row>
    <row r="16" spans="1:8" x14ac:dyDescent="0.25">
      <c r="A16">
        <v>15</v>
      </c>
      <c r="B16">
        <v>22</v>
      </c>
      <c r="C16">
        <v>583</v>
      </c>
      <c r="D16">
        <f t="shared" si="0"/>
        <v>-7.6000000000000014</v>
      </c>
      <c r="E16">
        <f t="shared" si="1"/>
        <v>-202.10000000000002</v>
      </c>
      <c r="F16">
        <f t="shared" si="2"/>
        <v>1535.9600000000005</v>
      </c>
      <c r="G16" s="2">
        <f t="shared" si="3"/>
        <v>57.760000000000019</v>
      </c>
      <c r="H16" s="3">
        <f t="shared" si="4"/>
        <v>40844.410000000011</v>
      </c>
    </row>
    <row r="17" spans="1:9" x14ac:dyDescent="0.25">
      <c r="A17">
        <v>16</v>
      </c>
      <c r="B17">
        <v>45</v>
      </c>
      <c r="C17">
        <v>850</v>
      </c>
      <c r="D17">
        <f t="shared" si="0"/>
        <v>15.399999999999999</v>
      </c>
      <c r="E17">
        <f t="shared" si="1"/>
        <v>64.899999999999977</v>
      </c>
      <c r="F17">
        <f t="shared" si="2"/>
        <v>999.45999999999958</v>
      </c>
      <c r="G17" s="2">
        <f t="shared" si="3"/>
        <v>237.15999999999997</v>
      </c>
      <c r="H17" s="3">
        <f t="shared" si="4"/>
        <v>4212.0099999999975</v>
      </c>
    </row>
    <row r="18" spans="1:9" x14ac:dyDescent="0.25">
      <c r="A18">
        <v>17</v>
      </c>
      <c r="B18">
        <v>18</v>
      </c>
      <c r="C18">
        <v>798</v>
      </c>
      <c r="D18">
        <f t="shared" si="0"/>
        <v>-11.600000000000001</v>
      </c>
      <c r="E18">
        <f t="shared" si="1"/>
        <v>12.899999999999977</v>
      </c>
      <c r="F18">
        <f t="shared" si="2"/>
        <v>-149.63999999999976</v>
      </c>
      <c r="G18" s="2">
        <f t="shared" si="3"/>
        <v>134.56000000000003</v>
      </c>
      <c r="H18" s="3">
        <f t="shared" si="4"/>
        <v>166.4099999999994</v>
      </c>
    </row>
    <row r="19" spans="1:9" x14ac:dyDescent="0.25">
      <c r="A19">
        <v>18</v>
      </c>
      <c r="B19">
        <v>24</v>
      </c>
      <c r="C19">
        <v>754</v>
      </c>
      <c r="D19">
        <f t="shared" si="0"/>
        <v>-5.6000000000000014</v>
      </c>
      <c r="E19">
        <f t="shared" si="1"/>
        <v>-31.100000000000023</v>
      </c>
      <c r="F19">
        <f t="shared" si="2"/>
        <v>174.16000000000017</v>
      </c>
      <c r="G19" s="2">
        <f t="shared" si="3"/>
        <v>31.360000000000017</v>
      </c>
      <c r="H19" s="3">
        <f t="shared" si="4"/>
        <v>967.2100000000014</v>
      </c>
    </row>
    <row r="20" spans="1:9" x14ac:dyDescent="0.25">
      <c r="A20">
        <v>19</v>
      </c>
      <c r="B20">
        <v>30</v>
      </c>
      <c r="C20">
        <v>805</v>
      </c>
      <c r="D20">
        <f t="shared" si="0"/>
        <v>0.39999999999999858</v>
      </c>
      <c r="E20">
        <f t="shared" si="1"/>
        <v>19.899999999999977</v>
      </c>
      <c r="F20">
        <f t="shared" si="2"/>
        <v>7.9599999999999627</v>
      </c>
      <c r="G20" s="2">
        <f t="shared" si="3"/>
        <v>0.15999999999999887</v>
      </c>
      <c r="H20" s="3">
        <f t="shared" si="4"/>
        <v>396.00999999999908</v>
      </c>
    </row>
    <row r="21" spans="1:9" s="3" customFormat="1" x14ac:dyDescent="0.25">
      <c r="A21" s="3">
        <v>20</v>
      </c>
      <c r="B21" s="3">
        <v>43</v>
      </c>
      <c r="C21" s="3">
        <v>1085</v>
      </c>
      <c r="D21" s="3">
        <f t="shared" si="0"/>
        <v>13.399999999999999</v>
      </c>
      <c r="E21" s="3">
        <f t="shared" si="1"/>
        <v>299.89999999999998</v>
      </c>
      <c r="F21" s="3">
        <f t="shared" si="2"/>
        <v>4018.6599999999994</v>
      </c>
      <c r="G21" s="3">
        <f>SUM(G2:G20)</f>
        <v>2149.2399999999998</v>
      </c>
      <c r="H21" s="3">
        <f>SUM(H2:H20)</f>
        <v>487887.79000000015</v>
      </c>
    </row>
    <row r="22" spans="1:9" x14ac:dyDescent="0.25">
      <c r="B22">
        <f>AVERAGE(B2:B21)</f>
        <v>29.6</v>
      </c>
      <c r="C22">
        <f>AVERAGE(C2:C21)</f>
        <v>785.1</v>
      </c>
      <c r="F22">
        <f>SUM(F2:F21)</f>
        <v>32363.800000000003</v>
      </c>
      <c r="G22" s="2">
        <f>G21/20</f>
        <v>107.46199999999999</v>
      </c>
      <c r="H22" s="3">
        <f>H21/20</f>
        <v>24394.389500000008</v>
      </c>
    </row>
    <row r="23" spans="1:9" x14ac:dyDescent="0.25">
      <c r="F23">
        <f>F22/20</f>
        <v>1618.19</v>
      </c>
      <c r="G23" s="2">
        <f>SQRT(G22)</f>
        <v>10.366387991967114</v>
      </c>
      <c r="H23" s="3">
        <f>SQRT(H22)</f>
        <v>156.1870337127894</v>
      </c>
      <c r="I23">
        <f>F23/(G23*H23)</f>
        <v>0.99944080454655237</v>
      </c>
    </row>
    <row r="24" spans="1:9" ht="120" x14ac:dyDescent="0.25">
      <c r="B24" s="1" t="s">
        <v>3</v>
      </c>
      <c r="C24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2022-03-13T09:14:45Z</dcterms:created>
  <dcterms:modified xsi:type="dcterms:W3CDTF">2022-03-14T03:40:36Z</dcterms:modified>
</cp:coreProperties>
</file>