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rishdevkumarchaurasiya/Desktop/PGDBA/1st Semester/Brain-a-lytics/"/>
    </mc:Choice>
  </mc:AlternateContent>
  <xr:revisionPtr revIDLastSave="0" documentId="13_ncr:1_{A7E3D2A9-C967-2B44-83E4-8ADD1F30DB9C}" xr6:coauthVersionLast="45" xr6:coauthVersionMax="45" xr10:uidLastSave="{00000000-0000-0000-0000-000000000000}"/>
  <bookViews>
    <workbookView xWindow="0" yWindow="0" windowWidth="28800" windowHeight="18000" xr2:uid="{54F90F87-573E-1948-A3F0-6A117042E2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J23" i="1"/>
  <c r="J22" i="1"/>
  <c r="J20" i="1"/>
  <c r="F3" i="1"/>
  <c r="H22" i="1"/>
  <c r="I3" i="1"/>
  <c r="H20" i="1"/>
  <c r="F18" i="1"/>
  <c r="H18" i="1" s="1"/>
  <c r="G18" i="1"/>
  <c r="E18" i="1"/>
  <c r="F12" i="1"/>
  <c r="H15" i="1"/>
  <c r="H12" i="1"/>
  <c r="H9" i="1"/>
  <c r="G15" i="1"/>
  <c r="G12" i="1"/>
  <c r="G9" i="1"/>
  <c r="F9" i="1"/>
  <c r="D9" i="1"/>
  <c r="E9" i="1"/>
  <c r="G3" i="1"/>
</calcChain>
</file>

<file path=xl/sharedStrings.xml><?xml version="1.0" encoding="utf-8"?>
<sst xmlns="http://schemas.openxmlformats.org/spreadsheetml/2006/main" count="50" uniqueCount="32">
  <si>
    <t xml:space="preserve">cost per click </t>
  </si>
  <si>
    <t>conversion</t>
  </si>
  <si>
    <t>total clicks</t>
  </si>
  <si>
    <t>LTV</t>
  </si>
  <si>
    <t>CAC</t>
  </si>
  <si>
    <t xml:space="preserve">prediction </t>
  </si>
  <si>
    <t xml:space="preserve">true positve </t>
  </si>
  <si>
    <t>false positive</t>
  </si>
  <si>
    <t xml:space="preserve">total cost </t>
  </si>
  <si>
    <t>total value added by customer (LTV*conversion number)</t>
  </si>
  <si>
    <t>false negative</t>
  </si>
  <si>
    <t>profit</t>
  </si>
  <si>
    <t>Value added by customers predicted using ML model</t>
  </si>
  <si>
    <t>units</t>
  </si>
  <si>
    <t>cost of acquisition per customer</t>
  </si>
  <si>
    <t>life time value of cutomer</t>
  </si>
  <si>
    <t>LTV is assumed to be 3 times of average customer acquition cost</t>
  </si>
  <si>
    <t>cost per click is assumed to be Rs 2000</t>
  </si>
  <si>
    <t>LTV (3*CAC refer assumption)</t>
  </si>
  <si>
    <t>total value added by customers (LTV * total conversions)</t>
  </si>
  <si>
    <t>reference</t>
  </si>
  <si>
    <t>no cost incurred</t>
  </si>
  <si>
    <t>cost incurred for wrongly predicted customers</t>
  </si>
  <si>
    <t>Rupees</t>
  </si>
  <si>
    <t>assumptions</t>
  </si>
  <si>
    <t>cost benefit Analysis</t>
  </si>
  <si>
    <t>% of total customer value predicted by ML</t>
  </si>
  <si>
    <t>based on train data</t>
  </si>
  <si>
    <t>total acquisition cost after incorporating ML</t>
  </si>
  <si>
    <t>savings</t>
  </si>
  <si>
    <t>% savings</t>
  </si>
  <si>
    <t>total acquisition cost (without making data driven decision)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</si>
</sst>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E3FD-6BCD-9142-83C5-84E66917DFA9}">
  <dimension ref="C1:L24"/>
  <sheetViews>
    <sheetView tabSelected="1" workbookViewId="0">
      <selection activeCell="L2" sqref="L2:L13"/>
    </sheetView>
  </sheetViews>
  <sheetFormatPr baseColWidth="10" defaultRowHeight="16"/>
  <cols>
    <col min="1" max="2" width="10.83203125" style="1"/>
    <col min="3" max="3" width="12.5" style="1" bestFit="1" customWidth="1"/>
    <col min="4" max="5" width="11.1640625" style="1" bestFit="1" customWidth="1"/>
    <col min="6" max="6" width="27.1640625" style="1" bestFit="1" customWidth="1"/>
    <col min="7" max="7" width="34.83203125" style="1" customWidth="1"/>
    <col min="8" max="8" width="14" style="1" bestFit="1" customWidth="1"/>
    <col min="9" max="9" width="13.5" style="1" bestFit="1" customWidth="1"/>
    <col min="10" max="10" width="20" style="1" customWidth="1"/>
    <col min="11" max="11" width="11.1640625" style="1" bestFit="1" customWidth="1"/>
    <col min="12" max="12" width="27.83203125" style="1" bestFit="1" customWidth="1"/>
    <col min="13" max="16384" width="10.83203125" style="1"/>
  </cols>
  <sheetData>
    <row r="1" spans="3:12" ht="18" thickBot="1">
      <c r="F1" s="2" t="s">
        <v>25</v>
      </c>
    </row>
    <row r="2" spans="3:12" ht="102">
      <c r="C2" s="5" t="s">
        <v>0</v>
      </c>
      <c r="D2" s="6" t="s">
        <v>2</v>
      </c>
      <c r="E2" s="6" t="s">
        <v>1</v>
      </c>
      <c r="F2" s="6" t="s">
        <v>4</v>
      </c>
      <c r="G2" s="17" t="s">
        <v>18</v>
      </c>
      <c r="H2" s="6"/>
      <c r="I2" s="7" t="s">
        <v>19</v>
      </c>
      <c r="J2" s="8"/>
      <c r="L2" s="4" t="s">
        <v>13</v>
      </c>
    </row>
    <row r="3" spans="3:12" ht="18" thickBot="1">
      <c r="C3" s="11">
        <v>2000</v>
      </c>
      <c r="D3" s="12">
        <v>197093</v>
      </c>
      <c r="E3" s="12">
        <v>8969</v>
      </c>
      <c r="F3" s="12">
        <f>(D3*C3)/E3</f>
        <v>43949.827182517562</v>
      </c>
      <c r="G3" s="18">
        <f>F3*3</f>
        <v>131849.48154755268</v>
      </c>
      <c r="H3" s="12"/>
      <c r="I3" s="13">
        <f>G3*E3</f>
        <v>1182558000</v>
      </c>
      <c r="J3" s="16" t="s">
        <v>27</v>
      </c>
      <c r="L3" s="3" t="s">
        <v>23</v>
      </c>
    </row>
    <row r="4" spans="3:12" ht="17">
      <c r="L4" s="4" t="s">
        <v>4</v>
      </c>
    </row>
    <row r="5" spans="3:12" ht="34">
      <c r="L5" s="3" t="s">
        <v>14</v>
      </c>
    </row>
    <row r="6" spans="3:12" ht="17">
      <c r="F6" s="2" t="s">
        <v>5</v>
      </c>
      <c r="L6" s="3"/>
    </row>
    <row r="7" spans="3:12" ht="18" thickBot="1">
      <c r="J7" s="1" t="s">
        <v>20</v>
      </c>
      <c r="L7" s="4" t="s">
        <v>3</v>
      </c>
    </row>
    <row r="8" spans="3:12" ht="34">
      <c r="C8" s="5" t="s">
        <v>0</v>
      </c>
      <c r="D8" s="6" t="s">
        <v>2</v>
      </c>
      <c r="E8" s="6" t="s">
        <v>1</v>
      </c>
      <c r="F8" s="6" t="s">
        <v>8</v>
      </c>
      <c r="G8" s="6" t="s">
        <v>9</v>
      </c>
      <c r="H8" s="7" t="s">
        <v>11</v>
      </c>
      <c r="I8" s="7" t="s">
        <v>6</v>
      </c>
      <c r="J8" s="8"/>
      <c r="L8" s="3" t="s">
        <v>15</v>
      </c>
    </row>
    <row r="9" spans="3:12" ht="17">
      <c r="C9" s="9">
        <v>2000</v>
      </c>
      <c r="D9" s="3">
        <f>E9</f>
        <v>3685</v>
      </c>
      <c r="E9" s="3">
        <f>I9</f>
        <v>3685</v>
      </c>
      <c r="F9" s="3">
        <f>E9*C9</f>
        <v>7370000</v>
      </c>
      <c r="G9" s="3">
        <f>D9*G3</f>
        <v>485865339.50273162</v>
      </c>
      <c r="H9" s="4">
        <f>G9-F9</f>
        <v>478495339.50273162</v>
      </c>
      <c r="I9" s="3">
        <v>3685</v>
      </c>
      <c r="J9" s="10"/>
      <c r="L9" s="4" t="s">
        <v>24</v>
      </c>
    </row>
    <row r="10" spans="3:12">
      <c r="C10" s="9"/>
      <c r="D10" s="3"/>
      <c r="E10" s="3"/>
      <c r="F10" s="3"/>
      <c r="G10" s="3"/>
      <c r="H10" s="4"/>
      <c r="I10" s="3"/>
      <c r="J10" s="10"/>
      <c r="L10" s="3"/>
    </row>
    <row r="11" spans="3:12" ht="51">
      <c r="C11" s="9" t="s">
        <v>0</v>
      </c>
      <c r="D11" s="3" t="s">
        <v>2</v>
      </c>
      <c r="E11" s="3" t="s">
        <v>1</v>
      </c>
      <c r="F11" s="3" t="s">
        <v>8</v>
      </c>
      <c r="G11" s="3"/>
      <c r="H11" s="4"/>
      <c r="I11" s="4" t="s">
        <v>7</v>
      </c>
      <c r="J11" s="10" t="s">
        <v>21</v>
      </c>
      <c r="L11" s="3" t="s">
        <v>16</v>
      </c>
    </row>
    <row r="12" spans="3:12">
      <c r="C12" s="9">
        <v>2000</v>
      </c>
      <c r="D12" s="3">
        <v>5284</v>
      </c>
      <c r="E12" s="3">
        <v>0</v>
      </c>
      <c r="F12" s="3">
        <f>E12*C12</f>
        <v>0</v>
      </c>
      <c r="G12" s="3">
        <f>E12*G3</f>
        <v>0</v>
      </c>
      <c r="H12" s="4">
        <f>G12-F12</f>
        <v>0</v>
      </c>
      <c r="I12" s="3"/>
      <c r="J12" s="10"/>
      <c r="L12" s="3"/>
    </row>
    <row r="13" spans="3:12" ht="34">
      <c r="C13" s="9"/>
      <c r="D13" s="3"/>
      <c r="E13" s="3"/>
      <c r="F13" s="3"/>
      <c r="G13" s="3"/>
      <c r="H13" s="4"/>
      <c r="I13" s="3"/>
      <c r="J13" s="10"/>
      <c r="L13" s="3" t="s">
        <v>17</v>
      </c>
    </row>
    <row r="14" spans="3:12" ht="34">
      <c r="C14" s="9" t="s">
        <v>0</v>
      </c>
      <c r="D14" s="3" t="s">
        <v>2</v>
      </c>
      <c r="E14" s="3" t="s">
        <v>1</v>
      </c>
      <c r="F14" s="3" t="s">
        <v>8</v>
      </c>
      <c r="G14" s="3"/>
      <c r="H14" s="4"/>
      <c r="I14" s="4" t="s">
        <v>10</v>
      </c>
      <c r="J14" s="10" t="s">
        <v>21</v>
      </c>
    </row>
    <row r="15" spans="3:12">
      <c r="C15" s="9">
        <v>2000</v>
      </c>
      <c r="D15" s="3">
        <v>179449</v>
      </c>
      <c r="E15" s="3">
        <v>0</v>
      </c>
      <c r="F15" s="3">
        <v>0</v>
      </c>
      <c r="G15" s="3">
        <f>E15*G6</f>
        <v>0</v>
      </c>
      <c r="H15" s="4">
        <f>G15-F15</f>
        <v>0</v>
      </c>
      <c r="I15" s="3"/>
      <c r="J15" s="10"/>
    </row>
    <row r="16" spans="3:12">
      <c r="C16" s="9"/>
      <c r="D16" s="3"/>
      <c r="E16" s="3"/>
      <c r="F16" s="3"/>
      <c r="G16" s="3"/>
      <c r="H16" s="4"/>
      <c r="I16" s="3"/>
      <c r="J16" s="10"/>
    </row>
    <row r="17" spans="3:10" ht="51">
      <c r="C17" s="9" t="s">
        <v>0</v>
      </c>
      <c r="D17" s="3" t="s">
        <v>2</v>
      </c>
      <c r="E17" s="3" t="s">
        <v>1</v>
      </c>
      <c r="F17" s="3" t="s">
        <v>8</v>
      </c>
      <c r="G17" s="3"/>
      <c r="H17" s="4"/>
      <c r="I17" s="4" t="s">
        <v>10</v>
      </c>
      <c r="J17" s="10" t="s">
        <v>22</v>
      </c>
    </row>
    <row r="18" spans="3:10" ht="17" thickBot="1">
      <c r="C18" s="11">
        <v>2000</v>
      </c>
      <c r="D18" s="12">
        <v>8674</v>
      </c>
      <c r="E18" s="12">
        <f>D18</f>
        <v>8674</v>
      </c>
      <c r="F18" s="12">
        <f>E18*C18</f>
        <v>17348000</v>
      </c>
      <c r="G18" s="12">
        <f>0*G3</f>
        <v>0</v>
      </c>
      <c r="H18" s="13">
        <f>G18-F18</f>
        <v>-17348000</v>
      </c>
      <c r="I18" s="12"/>
      <c r="J18" s="14"/>
    </row>
    <row r="19" spans="3:10" ht="17" thickBot="1"/>
    <row r="20" spans="3:10" ht="102">
      <c r="G20" s="5" t="s">
        <v>12</v>
      </c>
      <c r="H20" s="6">
        <f>SUM(H9+H12+H15+H18)</f>
        <v>461147339.50273162</v>
      </c>
      <c r="I20" s="7" t="s">
        <v>31</v>
      </c>
      <c r="J20" s="19">
        <f>D3*C3</f>
        <v>394186000</v>
      </c>
    </row>
    <row r="21" spans="3:10">
      <c r="G21" s="9"/>
      <c r="H21" s="3"/>
      <c r="I21" s="4"/>
      <c r="J21" s="20"/>
    </row>
    <row r="22" spans="3:10" ht="86" thickBot="1">
      <c r="G22" s="15" t="s">
        <v>26</v>
      </c>
      <c r="H22" s="13">
        <f>100*H20/I3</f>
        <v>38.995748158038054</v>
      </c>
      <c r="I22" s="13" t="s">
        <v>28</v>
      </c>
      <c r="J22" s="16">
        <f>F9+F18</f>
        <v>24718000</v>
      </c>
    </row>
    <row r="23" spans="3:10" ht="17">
      <c r="I23" s="1" t="s">
        <v>29</v>
      </c>
      <c r="J23" s="1">
        <f>J20-J22</f>
        <v>369468000</v>
      </c>
    </row>
    <row r="24" spans="3:10" ht="17">
      <c r="I24" s="2" t="s">
        <v>30</v>
      </c>
      <c r="J24" s="2">
        <f>100*J23/J20</f>
        <v>93.729356192254414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2019-11-22T17:04:40Z</dcterms:created>
  <dcterms:modified xsi:type="dcterms:W3CDTF">2019-11-23T09:52:25Z</dcterms:modified>
</cp:coreProperties>
</file>